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Sharp\data-science\smu-bootcamp\excel-challenge\data\"/>
    </mc:Choice>
  </mc:AlternateContent>
  <xr:revisionPtr revIDLastSave="0" documentId="13_ncr:1_{732EDF5B-E45D-4D6D-968F-C09B0F81187A}" xr6:coauthVersionLast="45" xr6:coauthVersionMax="45" xr10:uidLastSave="{00000000-0000-0000-0000-000000000000}"/>
  <bookViews>
    <workbookView xWindow="1068" yWindow="-108" windowWidth="22080" windowHeight="13176" tabRatio="904" xr2:uid="{00000000-000D-0000-FFFF-FFFF00000000}"/>
  </bookViews>
  <sheets>
    <sheet name="Sheet1" sheetId="1" r:id="rId1"/>
    <sheet name="pivot_proj-state-by-category" sheetId="5" r:id="rId2"/>
    <sheet name="pivot_proj-state-by-subCategory" sheetId="6" r:id="rId3"/>
    <sheet name="pivot_proj-state-by-date" sheetId="9" r:id="rId4"/>
    <sheet name="Bonus" sheetId="10" r:id="rId5"/>
    <sheet name="regression-createDate" sheetId="15" r:id="rId6"/>
    <sheet name="regression-category" sheetId="13" r:id="rId7"/>
    <sheet name="regression-subCategory" sheetId="14" r:id="rId8"/>
    <sheet name="regression-goal" sheetId="16" r:id="rId9"/>
    <sheet name="regression-percentFunded" sheetId="17" r:id="rId10"/>
    <sheet name="regression-staffPicks" sheetId="18" r:id="rId11"/>
    <sheet name="utility" sheetId="12" r:id="rId12"/>
  </sheets>
  <definedNames>
    <definedName name="_xlnm._FilterDatabase" localSheetId="1" hidden="1">'pivot_proj-state-by-category'!$A$17:$E$26</definedName>
    <definedName name="_xlnm._FilterDatabase" localSheetId="0" hidden="1">Sheet1!$A$1:$X$4115</definedName>
    <definedName name="successful">Bonus!$D$2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4115" i="1" l="1"/>
  <c r="W4115" i="1"/>
  <c r="X4114" i="1"/>
  <c r="W4114" i="1"/>
  <c r="X4113" i="1"/>
  <c r="W4113" i="1"/>
  <c r="X4112" i="1"/>
  <c r="W4112" i="1"/>
  <c r="X4111" i="1"/>
  <c r="W4111" i="1"/>
  <c r="X4110" i="1"/>
  <c r="W4110" i="1"/>
  <c r="X4109" i="1"/>
  <c r="W4109" i="1"/>
  <c r="X4108" i="1"/>
  <c r="W4108" i="1"/>
  <c r="X4107" i="1"/>
  <c r="W4107" i="1"/>
  <c r="X4106" i="1"/>
  <c r="W4106" i="1"/>
  <c r="X4105" i="1"/>
  <c r="W4105" i="1"/>
  <c r="X4104" i="1"/>
  <c r="W4104" i="1"/>
  <c r="X4103" i="1"/>
  <c r="W4103" i="1"/>
  <c r="X4102" i="1"/>
  <c r="W4102" i="1"/>
  <c r="X4101" i="1"/>
  <c r="W4101" i="1"/>
  <c r="X4100" i="1"/>
  <c r="W4100" i="1"/>
  <c r="X4099" i="1"/>
  <c r="W4099" i="1"/>
  <c r="X4098" i="1"/>
  <c r="W4098" i="1"/>
  <c r="X4097" i="1"/>
  <c r="W4097" i="1"/>
  <c r="X4096" i="1"/>
  <c r="W4096" i="1"/>
  <c r="X4095" i="1"/>
  <c r="W4095" i="1"/>
  <c r="X4094" i="1"/>
  <c r="W4094" i="1"/>
  <c r="X4093" i="1"/>
  <c r="W4093" i="1"/>
  <c r="X4092" i="1"/>
  <c r="W4092" i="1"/>
  <c r="X4091" i="1"/>
  <c r="W4091" i="1"/>
  <c r="X4090" i="1"/>
  <c r="W4090" i="1"/>
  <c r="X4089" i="1"/>
  <c r="W4089" i="1"/>
  <c r="X4088" i="1"/>
  <c r="W4088" i="1"/>
  <c r="X4087" i="1"/>
  <c r="W4087" i="1"/>
  <c r="X4086" i="1"/>
  <c r="W4086" i="1"/>
  <c r="X4085" i="1"/>
  <c r="W4085" i="1"/>
  <c r="X4084" i="1"/>
  <c r="W4084" i="1"/>
  <c r="X4083" i="1"/>
  <c r="W4083" i="1"/>
  <c r="X4082" i="1"/>
  <c r="W4082" i="1"/>
  <c r="X4081" i="1"/>
  <c r="W4081" i="1"/>
  <c r="X4080" i="1"/>
  <c r="W4080" i="1"/>
  <c r="X4079" i="1"/>
  <c r="W4079" i="1"/>
  <c r="X4078" i="1"/>
  <c r="W4078" i="1"/>
  <c r="X4077" i="1"/>
  <c r="W4077" i="1"/>
  <c r="X4076" i="1"/>
  <c r="W4076" i="1"/>
  <c r="X4075" i="1"/>
  <c r="W4075" i="1"/>
  <c r="X4074" i="1"/>
  <c r="W4074" i="1"/>
  <c r="X4073" i="1"/>
  <c r="W4073" i="1"/>
  <c r="X4072" i="1"/>
  <c r="W4072" i="1"/>
  <c r="X4071" i="1"/>
  <c r="W4071" i="1"/>
  <c r="X4070" i="1"/>
  <c r="W4070" i="1"/>
  <c r="X4069" i="1"/>
  <c r="W4069" i="1"/>
  <c r="X4068" i="1"/>
  <c r="W4068" i="1"/>
  <c r="X4067" i="1"/>
  <c r="W4067" i="1"/>
  <c r="X4066" i="1"/>
  <c r="W4066" i="1"/>
  <c r="X4065" i="1"/>
  <c r="W4065" i="1"/>
  <c r="X4064" i="1"/>
  <c r="W4064" i="1"/>
  <c r="X4063" i="1"/>
  <c r="W4063" i="1"/>
  <c r="X4062" i="1"/>
  <c r="W4062" i="1"/>
  <c r="X4061" i="1"/>
  <c r="W4061" i="1"/>
  <c r="X4060" i="1"/>
  <c r="W4060" i="1"/>
  <c r="X4059" i="1"/>
  <c r="W4059" i="1"/>
  <c r="X4058" i="1"/>
  <c r="W4058" i="1"/>
  <c r="X4057" i="1"/>
  <c r="W4057" i="1"/>
  <c r="X4056" i="1"/>
  <c r="W4056" i="1"/>
  <c r="X4055" i="1"/>
  <c r="W4055" i="1"/>
  <c r="X4054" i="1"/>
  <c r="W4054" i="1"/>
  <c r="X4053" i="1"/>
  <c r="W4053" i="1"/>
  <c r="X4052" i="1"/>
  <c r="W4052" i="1"/>
  <c r="X4051" i="1"/>
  <c r="W4051" i="1"/>
  <c r="X4050" i="1"/>
  <c r="W4050" i="1"/>
  <c r="X4049" i="1"/>
  <c r="W4049" i="1"/>
  <c r="X4048" i="1"/>
  <c r="W4048" i="1"/>
  <c r="X4047" i="1"/>
  <c r="W4047" i="1"/>
  <c r="X4046" i="1"/>
  <c r="W4046" i="1"/>
  <c r="X4045" i="1"/>
  <c r="W4045" i="1"/>
  <c r="X4044" i="1"/>
  <c r="W4044" i="1"/>
  <c r="X4043" i="1"/>
  <c r="W4043" i="1"/>
  <c r="X4042" i="1"/>
  <c r="W4042" i="1"/>
  <c r="X4041" i="1"/>
  <c r="W4041" i="1"/>
  <c r="X4040" i="1"/>
  <c r="W4040" i="1"/>
  <c r="X4039" i="1"/>
  <c r="W4039" i="1"/>
  <c r="X4038" i="1"/>
  <c r="W4038" i="1"/>
  <c r="X4037" i="1"/>
  <c r="W4037" i="1"/>
  <c r="X4036" i="1"/>
  <c r="W4036" i="1"/>
  <c r="X4035" i="1"/>
  <c r="W4035" i="1"/>
  <c r="X4034" i="1"/>
  <c r="W4034" i="1"/>
  <c r="X4033" i="1"/>
  <c r="W4033" i="1"/>
  <c r="X4032" i="1"/>
  <c r="W4032" i="1"/>
  <c r="X4031" i="1"/>
  <c r="W4031" i="1"/>
  <c r="X4030" i="1"/>
  <c r="W4030" i="1"/>
  <c r="X4029" i="1"/>
  <c r="W4029" i="1"/>
  <c r="X4028" i="1"/>
  <c r="W4028" i="1"/>
  <c r="X4027" i="1"/>
  <c r="W4027" i="1"/>
  <c r="X4026" i="1"/>
  <c r="W4026" i="1"/>
  <c r="X4025" i="1"/>
  <c r="W4025" i="1"/>
  <c r="X4024" i="1"/>
  <c r="W4024" i="1"/>
  <c r="X4023" i="1"/>
  <c r="W4023" i="1"/>
  <c r="X4022" i="1"/>
  <c r="W4022" i="1"/>
  <c r="X4021" i="1"/>
  <c r="W4021" i="1"/>
  <c r="X4020" i="1"/>
  <c r="W4020" i="1"/>
  <c r="X4019" i="1"/>
  <c r="W4019" i="1"/>
  <c r="X4018" i="1"/>
  <c r="W4018" i="1"/>
  <c r="X4017" i="1"/>
  <c r="W4017" i="1"/>
  <c r="X4016" i="1"/>
  <c r="W4016" i="1"/>
  <c r="X4015" i="1"/>
  <c r="W4015" i="1"/>
  <c r="X4014" i="1"/>
  <c r="W4014" i="1"/>
  <c r="X4013" i="1"/>
  <c r="W4013" i="1"/>
  <c r="X4012" i="1"/>
  <c r="W4012" i="1"/>
  <c r="X4011" i="1"/>
  <c r="W4011" i="1"/>
  <c r="X4010" i="1"/>
  <c r="W4010" i="1"/>
  <c r="X4009" i="1"/>
  <c r="W4009" i="1"/>
  <c r="X4008" i="1"/>
  <c r="W4008" i="1"/>
  <c r="X4007" i="1"/>
  <c r="W4007" i="1"/>
  <c r="X4006" i="1"/>
  <c r="W4006" i="1"/>
  <c r="X4005" i="1"/>
  <c r="W4005" i="1"/>
  <c r="X4004" i="1"/>
  <c r="W4004" i="1"/>
  <c r="X4003" i="1"/>
  <c r="W4003" i="1"/>
  <c r="X4002" i="1"/>
  <c r="W4002" i="1"/>
  <c r="X4001" i="1"/>
  <c r="W4001" i="1"/>
  <c r="X4000" i="1"/>
  <c r="W4000" i="1"/>
  <c r="X3999" i="1"/>
  <c r="W3999" i="1"/>
  <c r="X3998" i="1"/>
  <c r="W3998" i="1"/>
  <c r="X3997" i="1"/>
  <c r="W3997" i="1"/>
  <c r="X3996" i="1"/>
  <c r="W3996" i="1"/>
  <c r="X3995" i="1"/>
  <c r="W3995" i="1"/>
  <c r="X3994" i="1"/>
  <c r="W3994" i="1"/>
  <c r="X3993" i="1"/>
  <c r="W3993" i="1"/>
  <c r="X3992" i="1"/>
  <c r="W3992" i="1"/>
  <c r="X3991" i="1"/>
  <c r="W3991" i="1"/>
  <c r="X3990" i="1"/>
  <c r="W3990" i="1"/>
  <c r="X3989" i="1"/>
  <c r="W3989" i="1"/>
  <c r="X3988" i="1"/>
  <c r="W3988" i="1"/>
  <c r="X3987" i="1"/>
  <c r="W3987" i="1"/>
  <c r="X3986" i="1"/>
  <c r="W3986" i="1"/>
  <c r="X3985" i="1"/>
  <c r="W3985" i="1"/>
  <c r="X3984" i="1"/>
  <c r="W3984" i="1"/>
  <c r="X3983" i="1"/>
  <c r="W3983" i="1"/>
  <c r="X3982" i="1"/>
  <c r="W3982" i="1"/>
  <c r="X3981" i="1"/>
  <c r="W3981" i="1"/>
  <c r="X3980" i="1"/>
  <c r="W3980" i="1"/>
  <c r="X3979" i="1"/>
  <c r="W3979" i="1"/>
  <c r="X3978" i="1"/>
  <c r="W3978" i="1"/>
  <c r="X3977" i="1"/>
  <c r="W3977" i="1"/>
  <c r="X3976" i="1"/>
  <c r="W3976" i="1"/>
  <c r="X3975" i="1"/>
  <c r="W3975" i="1"/>
  <c r="X3974" i="1"/>
  <c r="W3974" i="1"/>
  <c r="X3973" i="1"/>
  <c r="W3973" i="1"/>
  <c r="X3972" i="1"/>
  <c r="W3972" i="1"/>
  <c r="X3971" i="1"/>
  <c r="W3971" i="1"/>
  <c r="X3970" i="1"/>
  <c r="W3970" i="1"/>
  <c r="X3969" i="1"/>
  <c r="W3969" i="1"/>
  <c r="X3968" i="1"/>
  <c r="W3968" i="1"/>
  <c r="X3967" i="1"/>
  <c r="W3967" i="1"/>
  <c r="X3966" i="1"/>
  <c r="W3966" i="1"/>
  <c r="X3965" i="1"/>
  <c r="W3965" i="1"/>
  <c r="X3964" i="1"/>
  <c r="W3964" i="1"/>
  <c r="X3963" i="1"/>
  <c r="W3963" i="1"/>
  <c r="X3962" i="1"/>
  <c r="W3962" i="1"/>
  <c r="X3961" i="1"/>
  <c r="W3961" i="1"/>
  <c r="X3960" i="1"/>
  <c r="W3960" i="1"/>
  <c r="X3959" i="1"/>
  <c r="W3959" i="1"/>
  <c r="X3958" i="1"/>
  <c r="W3958" i="1"/>
  <c r="X3957" i="1"/>
  <c r="W3957" i="1"/>
  <c r="X3956" i="1"/>
  <c r="W3956" i="1"/>
  <c r="X3955" i="1"/>
  <c r="W3955" i="1"/>
  <c r="X3954" i="1"/>
  <c r="W3954" i="1"/>
  <c r="X3953" i="1"/>
  <c r="W3953" i="1"/>
  <c r="X3952" i="1"/>
  <c r="W3952" i="1"/>
  <c r="X3951" i="1"/>
  <c r="W3951" i="1"/>
  <c r="X3950" i="1"/>
  <c r="W3950" i="1"/>
  <c r="X3949" i="1"/>
  <c r="W3949" i="1"/>
  <c r="X3948" i="1"/>
  <c r="W3948" i="1"/>
  <c r="X3947" i="1"/>
  <c r="W3947" i="1"/>
  <c r="X3946" i="1"/>
  <c r="W3946" i="1"/>
  <c r="X3945" i="1"/>
  <c r="W3945" i="1"/>
  <c r="X3944" i="1"/>
  <c r="W3944" i="1"/>
  <c r="X3943" i="1"/>
  <c r="W3943" i="1"/>
  <c r="X3942" i="1"/>
  <c r="W3942" i="1"/>
  <c r="X3941" i="1"/>
  <c r="W3941" i="1"/>
  <c r="X3940" i="1"/>
  <c r="W3940" i="1"/>
  <c r="X3939" i="1"/>
  <c r="W3939" i="1"/>
  <c r="X3938" i="1"/>
  <c r="W3938" i="1"/>
  <c r="X3937" i="1"/>
  <c r="W3937" i="1"/>
  <c r="X3936" i="1"/>
  <c r="W3936" i="1"/>
  <c r="X3935" i="1"/>
  <c r="W3935" i="1"/>
  <c r="X3934" i="1"/>
  <c r="W3934" i="1"/>
  <c r="X3933" i="1"/>
  <c r="W3933" i="1"/>
  <c r="X3932" i="1"/>
  <c r="W3932" i="1"/>
  <c r="X3931" i="1"/>
  <c r="W3931" i="1"/>
  <c r="X3930" i="1"/>
  <c r="W3930" i="1"/>
  <c r="X3929" i="1"/>
  <c r="W3929" i="1"/>
  <c r="X3928" i="1"/>
  <c r="W3928" i="1"/>
  <c r="X3927" i="1"/>
  <c r="W3927" i="1"/>
  <c r="X3926" i="1"/>
  <c r="W3926" i="1"/>
  <c r="X3925" i="1"/>
  <c r="W3925" i="1"/>
  <c r="X3924" i="1"/>
  <c r="W3924" i="1"/>
  <c r="X3923" i="1"/>
  <c r="W3923" i="1"/>
  <c r="X3922" i="1"/>
  <c r="W3922" i="1"/>
  <c r="X3921" i="1"/>
  <c r="W3921" i="1"/>
  <c r="X3920" i="1"/>
  <c r="W3920" i="1"/>
  <c r="X3919" i="1"/>
  <c r="W3919" i="1"/>
  <c r="X3918" i="1"/>
  <c r="W3918" i="1"/>
  <c r="X3917" i="1"/>
  <c r="W3917" i="1"/>
  <c r="X3916" i="1"/>
  <c r="W3916" i="1"/>
  <c r="X3915" i="1"/>
  <c r="W3915" i="1"/>
  <c r="X3914" i="1"/>
  <c r="W3914" i="1"/>
  <c r="X3913" i="1"/>
  <c r="W3913" i="1"/>
  <c r="X3912" i="1"/>
  <c r="W3912" i="1"/>
  <c r="X3911" i="1"/>
  <c r="W3911" i="1"/>
  <c r="X3910" i="1"/>
  <c r="W3910" i="1"/>
  <c r="X3909" i="1"/>
  <c r="W3909" i="1"/>
  <c r="X3908" i="1"/>
  <c r="W3908" i="1"/>
  <c r="X3907" i="1"/>
  <c r="W3907" i="1"/>
  <c r="X3906" i="1"/>
  <c r="W3906" i="1"/>
  <c r="X3905" i="1"/>
  <c r="W3905" i="1"/>
  <c r="X3904" i="1"/>
  <c r="W3904" i="1"/>
  <c r="X3903" i="1"/>
  <c r="W3903" i="1"/>
  <c r="X3902" i="1"/>
  <c r="W3902" i="1"/>
  <c r="X3901" i="1"/>
  <c r="W3901" i="1"/>
  <c r="X3900" i="1"/>
  <c r="W3900" i="1"/>
  <c r="X3899" i="1"/>
  <c r="W3899" i="1"/>
  <c r="X3898" i="1"/>
  <c r="W3898" i="1"/>
  <c r="X3897" i="1"/>
  <c r="W3897" i="1"/>
  <c r="X3896" i="1"/>
  <c r="W3896" i="1"/>
  <c r="X3895" i="1"/>
  <c r="W3895" i="1"/>
  <c r="X3894" i="1"/>
  <c r="W3894" i="1"/>
  <c r="X3893" i="1"/>
  <c r="W3893" i="1"/>
  <c r="X3892" i="1"/>
  <c r="W3892" i="1"/>
  <c r="X3891" i="1"/>
  <c r="W3891" i="1"/>
  <c r="X3890" i="1"/>
  <c r="W3890" i="1"/>
  <c r="X3889" i="1"/>
  <c r="W3889" i="1"/>
  <c r="X3888" i="1"/>
  <c r="W3888" i="1"/>
  <c r="X3887" i="1"/>
  <c r="W3887" i="1"/>
  <c r="X3886" i="1"/>
  <c r="W3886" i="1"/>
  <c r="X3885" i="1"/>
  <c r="W3885" i="1"/>
  <c r="X3884" i="1"/>
  <c r="W3884" i="1"/>
  <c r="X3883" i="1"/>
  <c r="W3883" i="1"/>
  <c r="X3882" i="1"/>
  <c r="W3882" i="1"/>
  <c r="X3881" i="1"/>
  <c r="W3881" i="1"/>
  <c r="X3880" i="1"/>
  <c r="W3880" i="1"/>
  <c r="X3879" i="1"/>
  <c r="W3879" i="1"/>
  <c r="X3878" i="1"/>
  <c r="W3878" i="1"/>
  <c r="X3877" i="1"/>
  <c r="W3877" i="1"/>
  <c r="X3876" i="1"/>
  <c r="W3876" i="1"/>
  <c r="X3875" i="1"/>
  <c r="W3875" i="1"/>
  <c r="X3874" i="1"/>
  <c r="W3874" i="1"/>
  <c r="X3873" i="1"/>
  <c r="W3873" i="1"/>
  <c r="X3872" i="1"/>
  <c r="W3872" i="1"/>
  <c r="X3871" i="1"/>
  <c r="W3871" i="1"/>
  <c r="X3870" i="1"/>
  <c r="W3870" i="1"/>
  <c r="X3869" i="1"/>
  <c r="W3869" i="1"/>
  <c r="X3868" i="1"/>
  <c r="W3868" i="1"/>
  <c r="X3867" i="1"/>
  <c r="W3867" i="1"/>
  <c r="X3866" i="1"/>
  <c r="W3866" i="1"/>
  <c r="X3865" i="1"/>
  <c r="W3865" i="1"/>
  <c r="X3864" i="1"/>
  <c r="W3864" i="1"/>
  <c r="X3863" i="1"/>
  <c r="W3863" i="1"/>
  <c r="X3862" i="1"/>
  <c r="W3862" i="1"/>
  <c r="X3861" i="1"/>
  <c r="W3861" i="1"/>
  <c r="X3860" i="1"/>
  <c r="W3860" i="1"/>
  <c r="X3859" i="1"/>
  <c r="W3859" i="1"/>
  <c r="X3858" i="1"/>
  <c r="W3858" i="1"/>
  <c r="X3857" i="1"/>
  <c r="W3857" i="1"/>
  <c r="X3856" i="1"/>
  <c r="W3856" i="1"/>
  <c r="X3855" i="1"/>
  <c r="W3855" i="1"/>
  <c r="X3854" i="1"/>
  <c r="W3854" i="1"/>
  <c r="X3853" i="1"/>
  <c r="W3853" i="1"/>
  <c r="X3852" i="1"/>
  <c r="W3852" i="1"/>
  <c r="X3851" i="1"/>
  <c r="W3851" i="1"/>
  <c r="X3850" i="1"/>
  <c r="W3850" i="1"/>
  <c r="X3849" i="1"/>
  <c r="W3849" i="1"/>
  <c r="X3848" i="1"/>
  <c r="W3848" i="1"/>
  <c r="X3847" i="1"/>
  <c r="W3847" i="1"/>
  <c r="X3846" i="1"/>
  <c r="W3846" i="1"/>
  <c r="X3845" i="1"/>
  <c r="W3845" i="1"/>
  <c r="X3844" i="1"/>
  <c r="W3844" i="1"/>
  <c r="X3843" i="1"/>
  <c r="W3843" i="1"/>
  <c r="X3842" i="1"/>
  <c r="W3842" i="1"/>
  <c r="X3841" i="1"/>
  <c r="W3841" i="1"/>
  <c r="X3840" i="1"/>
  <c r="W3840" i="1"/>
  <c r="X3839" i="1"/>
  <c r="W3839" i="1"/>
  <c r="X3838" i="1"/>
  <c r="W3838" i="1"/>
  <c r="X3837" i="1"/>
  <c r="W3837" i="1"/>
  <c r="X3836" i="1"/>
  <c r="W3836" i="1"/>
  <c r="X3835" i="1"/>
  <c r="W3835" i="1"/>
  <c r="X3834" i="1"/>
  <c r="W3834" i="1"/>
  <c r="X3833" i="1"/>
  <c r="W3833" i="1"/>
  <c r="X3832" i="1"/>
  <c r="W3832" i="1"/>
  <c r="X3831" i="1"/>
  <c r="W3831" i="1"/>
  <c r="X3830" i="1"/>
  <c r="W3830" i="1"/>
  <c r="X3829" i="1"/>
  <c r="W3829" i="1"/>
  <c r="X3828" i="1"/>
  <c r="W3828" i="1"/>
  <c r="X3827" i="1"/>
  <c r="W3827" i="1"/>
  <c r="X3826" i="1"/>
  <c r="W3826" i="1"/>
  <c r="X3825" i="1"/>
  <c r="W3825" i="1"/>
  <c r="X3824" i="1"/>
  <c r="W3824" i="1"/>
  <c r="X3823" i="1"/>
  <c r="W3823" i="1"/>
  <c r="X3822" i="1"/>
  <c r="W3822" i="1"/>
  <c r="X3821" i="1"/>
  <c r="W3821" i="1"/>
  <c r="X3820" i="1"/>
  <c r="W3820" i="1"/>
  <c r="X3819" i="1"/>
  <c r="W3819" i="1"/>
  <c r="X3818" i="1"/>
  <c r="W3818" i="1"/>
  <c r="X3817" i="1"/>
  <c r="W3817" i="1"/>
  <c r="X3816" i="1"/>
  <c r="W3816" i="1"/>
  <c r="X3815" i="1"/>
  <c r="W3815" i="1"/>
  <c r="X3814" i="1"/>
  <c r="W3814" i="1"/>
  <c r="X3813" i="1"/>
  <c r="W3813" i="1"/>
  <c r="X3812" i="1"/>
  <c r="W3812" i="1"/>
  <c r="X3811" i="1"/>
  <c r="W3811" i="1"/>
  <c r="X3810" i="1"/>
  <c r="W3810" i="1"/>
  <c r="X3809" i="1"/>
  <c r="W3809" i="1"/>
  <c r="X3808" i="1"/>
  <c r="W3808" i="1"/>
  <c r="X3807" i="1"/>
  <c r="W3807" i="1"/>
  <c r="X3806" i="1"/>
  <c r="W3806" i="1"/>
  <c r="X3805" i="1"/>
  <c r="W3805" i="1"/>
  <c r="X3804" i="1"/>
  <c r="W3804" i="1"/>
  <c r="X3803" i="1"/>
  <c r="W3803" i="1"/>
  <c r="X3802" i="1"/>
  <c r="W3802" i="1"/>
  <c r="X3801" i="1"/>
  <c r="W3801" i="1"/>
  <c r="X3800" i="1"/>
  <c r="W3800" i="1"/>
  <c r="X3799" i="1"/>
  <c r="W3799" i="1"/>
  <c r="X3798" i="1"/>
  <c r="W3798" i="1"/>
  <c r="X3797" i="1"/>
  <c r="W3797" i="1"/>
  <c r="X3796" i="1"/>
  <c r="W3796" i="1"/>
  <c r="X3795" i="1"/>
  <c r="W3795" i="1"/>
  <c r="X3794" i="1"/>
  <c r="W3794" i="1"/>
  <c r="X3793" i="1"/>
  <c r="W3793" i="1"/>
  <c r="X3792" i="1"/>
  <c r="W3792" i="1"/>
  <c r="X3791" i="1"/>
  <c r="W3791" i="1"/>
  <c r="X3790" i="1"/>
  <c r="W3790" i="1"/>
  <c r="X3789" i="1"/>
  <c r="W3789" i="1"/>
  <c r="X3788" i="1"/>
  <c r="W3788" i="1"/>
  <c r="X3787" i="1"/>
  <c r="W3787" i="1"/>
  <c r="X3786" i="1"/>
  <c r="W3786" i="1"/>
  <c r="X3785" i="1"/>
  <c r="W3785" i="1"/>
  <c r="X3784" i="1"/>
  <c r="W3784" i="1"/>
  <c r="X3783" i="1"/>
  <c r="W3783" i="1"/>
  <c r="X3782" i="1"/>
  <c r="W3782" i="1"/>
  <c r="X3781" i="1"/>
  <c r="W3781" i="1"/>
  <c r="X3780" i="1"/>
  <c r="W3780" i="1"/>
  <c r="X3779" i="1"/>
  <c r="W3779" i="1"/>
  <c r="X3778" i="1"/>
  <c r="W3778" i="1"/>
  <c r="X3777" i="1"/>
  <c r="W3777" i="1"/>
  <c r="X3776" i="1"/>
  <c r="W3776" i="1"/>
  <c r="X3775" i="1"/>
  <c r="W3775" i="1"/>
  <c r="X3774" i="1"/>
  <c r="W3774" i="1"/>
  <c r="X3773" i="1"/>
  <c r="W3773" i="1"/>
  <c r="X3772" i="1"/>
  <c r="W3772" i="1"/>
  <c r="X3771" i="1"/>
  <c r="W3771" i="1"/>
  <c r="X3770" i="1"/>
  <c r="W3770" i="1"/>
  <c r="X3769" i="1"/>
  <c r="W3769" i="1"/>
  <c r="X3768" i="1"/>
  <c r="W3768" i="1"/>
  <c r="X3767" i="1"/>
  <c r="W3767" i="1"/>
  <c r="X3766" i="1"/>
  <c r="W3766" i="1"/>
  <c r="X3765" i="1"/>
  <c r="W3765" i="1"/>
  <c r="X3764" i="1"/>
  <c r="W3764" i="1"/>
  <c r="X3763" i="1"/>
  <c r="W3763" i="1"/>
  <c r="X3762" i="1"/>
  <c r="W3762" i="1"/>
  <c r="X3761" i="1"/>
  <c r="W3761" i="1"/>
  <c r="X3760" i="1"/>
  <c r="W3760" i="1"/>
  <c r="X3759" i="1"/>
  <c r="W3759" i="1"/>
  <c r="X3758" i="1"/>
  <c r="W3758" i="1"/>
  <c r="X3757" i="1"/>
  <c r="W3757" i="1"/>
  <c r="X3756" i="1"/>
  <c r="W3756" i="1"/>
  <c r="X3755" i="1"/>
  <c r="W3755" i="1"/>
  <c r="X3754" i="1"/>
  <c r="W3754" i="1"/>
  <c r="X3753" i="1"/>
  <c r="W3753" i="1"/>
  <c r="X3752" i="1"/>
  <c r="W3752" i="1"/>
  <c r="X3751" i="1"/>
  <c r="W3751" i="1"/>
  <c r="X3750" i="1"/>
  <c r="W3750" i="1"/>
  <c r="X3749" i="1"/>
  <c r="W3749" i="1"/>
  <c r="X3748" i="1"/>
  <c r="W3748" i="1"/>
  <c r="X3747" i="1"/>
  <c r="W3747" i="1"/>
  <c r="X3746" i="1"/>
  <c r="W3746" i="1"/>
  <c r="X3745" i="1"/>
  <c r="W3745" i="1"/>
  <c r="X3744" i="1"/>
  <c r="W3744" i="1"/>
  <c r="X3743" i="1"/>
  <c r="W3743" i="1"/>
  <c r="X3742" i="1"/>
  <c r="W3742" i="1"/>
  <c r="X3741" i="1"/>
  <c r="W3741" i="1"/>
  <c r="X3740" i="1"/>
  <c r="W3740" i="1"/>
  <c r="X3739" i="1"/>
  <c r="W3739" i="1"/>
  <c r="X3738" i="1"/>
  <c r="W3738" i="1"/>
  <c r="X3737" i="1"/>
  <c r="W3737" i="1"/>
  <c r="X3736" i="1"/>
  <c r="W3736" i="1"/>
  <c r="X3735" i="1"/>
  <c r="W3735" i="1"/>
  <c r="X3734" i="1"/>
  <c r="W3734" i="1"/>
  <c r="X3733" i="1"/>
  <c r="W3733" i="1"/>
  <c r="X3732" i="1"/>
  <c r="W3732" i="1"/>
  <c r="X3731" i="1"/>
  <c r="W3731" i="1"/>
  <c r="X3730" i="1"/>
  <c r="W3730" i="1"/>
  <c r="X3729" i="1"/>
  <c r="W3729" i="1"/>
  <c r="X3728" i="1"/>
  <c r="W3728" i="1"/>
  <c r="X3727" i="1"/>
  <c r="W3727" i="1"/>
  <c r="X3726" i="1"/>
  <c r="W3726" i="1"/>
  <c r="X3725" i="1"/>
  <c r="W3725" i="1"/>
  <c r="X3724" i="1"/>
  <c r="W3724" i="1"/>
  <c r="X3723" i="1"/>
  <c r="W3723" i="1"/>
  <c r="X3722" i="1"/>
  <c r="W3722" i="1"/>
  <c r="X3721" i="1"/>
  <c r="W3721" i="1"/>
  <c r="X3720" i="1"/>
  <c r="W3720" i="1"/>
  <c r="X3719" i="1"/>
  <c r="W3719" i="1"/>
  <c r="X3718" i="1"/>
  <c r="W3718" i="1"/>
  <c r="X3717" i="1"/>
  <c r="W3717" i="1"/>
  <c r="X3716" i="1"/>
  <c r="W3716" i="1"/>
  <c r="X3715" i="1"/>
  <c r="W3715" i="1"/>
  <c r="X3714" i="1"/>
  <c r="W3714" i="1"/>
  <c r="X3713" i="1"/>
  <c r="W3713" i="1"/>
  <c r="X3712" i="1"/>
  <c r="W3712" i="1"/>
  <c r="X3711" i="1"/>
  <c r="W3711" i="1"/>
  <c r="X3710" i="1"/>
  <c r="W3710" i="1"/>
  <c r="X3709" i="1"/>
  <c r="W3709" i="1"/>
  <c r="X3708" i="1"/>
  <c r="W3708" i="1"/>
  <c r="X3707" i="1"/>
  <c r="W3707" i="1"/>
  <c r="X3706" i="1"/>
  <c r="W3706" i="1"/>
  <c r="X3705" i="1"/>
  <c r="W3705" i="1"/>
  <c r="X3704" i="1"/>
  <c r="W3704" i="1"/>
  <c r="X3703" i="1"/>
  <c r="W3703" i="1"/>
  <c r="X3702" i="1"/>
  <c r="W3702" i="1"/>
  <c r="X3701" i="1"/>
  <c r="W3701" i="1"/>
  <c r="X3700" i="1"/>
  <c r="W3700" i="1"/>
  <c r="X3699" i="1"/>
  <c r="W3699" i="1"/>
  <c r="X3698" i="1"/>
  <c r="W3698" i="1"/>
  <c r="X3697" i="1"/>
  <c r="W3697" i="1"/>
  <c r="X3696" i="1"/>
  <c r="W3696" i="1"/>
  <c r="X3695" i="1"/>
  <c r="W3695" i="1"/>
  <c r="X3694" i="1"/>
  <c r="W3694" i="1"/>
  <c r="X3693" i="1"/>
  <c r="W3693" i="1"/>
  <c r="X3692" i="1"/>
  <c r="W3692" i="1"/>
  <c r="X3691" i="1"/>
  <c r="W3691" i="1"/>
  <c r="X3690" i="1"/>
  <c r="W3690" i="1"/>
  <c r="X3689" i="1"/>
  <c r="W3689" i="1"/>
  <c r="X3688" i="1"/>
  <c r="W3688" i="1"/>
  <c r="X3687" i="1"/>
  <c r="W3687" i="1"/>
  <c r="X3686" i="1"/>
  <c r="W3686" i="1"/>
  <c r="X3685" i="1"/>
  <c r="W3685" i="1"/>
  <c r="X3684" i="1"/>
  <c r="W3684" i="1"/>
  <c r="X3683" i="1"/>
  <c r="W3683" i="1"/>
  <c r="X3682" i="1"/>
  <c r="W3682" i="1"/>
  <c r="X3681" i="1"/>
  <c r="W3681" i="1"/>
  <c r="X3680" i="1"/>
  <c r="W3680" i="1"/>
  <c r="X3679" i="1"/>
  <c r="W3679" i="1"/>
  <c r="X3678" i="1"/>
  <c r="W3678" i="1"/>
  <c r="X3677" i="1"/>
  <c r="W3677" i="1"/>
  <c r="X3676" i="1"/>
  <c r="W3676" i="1"/>
  <c r="X3675" i="1"/>
  <c r="W3675" i="1"/>
  <c r="X3674" i="1"/>
  <c r="W3674" i="1"/>
  <c r="X3673" i="1"/>
  <c r="W3673" i="1"/>
  <c r="X3672" i="1"/>
  <c r="W3672" i="1"/>
  <c r="X3671" i="1"/>
  <c r="W3671" i="1"/>
  <c r="X3670" i="1"/>
  <c r="W3670" i="1"/>
  <c r="X3669" i="1"/>
  <c r="W3669" i="1"/>
  <c r="X3668" i="1"/>
  <c r="W3668" i="1"/>
  <c r="X3667" i="1"/>
  <c r="W3667" i="1"/>
  <c r="X3666" i="1"/>
  <c r="W3666" i="1"/>
  <c r="X3665" i="1"/>
  <c r="W3665" i="1"/>
  <c r="X3664" i="1"/>
  <c r="W3664" i="1"/>
  <c r="X3663" i="1"/>
  <c r="W3663" i="1"/>
  <c r="X3662" i="1"/>
  <c r="W3662" i="1"/>
  <c r="X3661" i="1"/>
  <c r="W3661" i="1"/>
  <c r="X3660" i="1"/>
  <c r="W3660" i="1"/>
  <c r="X3659" i="1"/>
  <c r="W3659" i="1"/>
  <c r="X3658" i="1"/>
  <c r="W3658" i="1"/>
  <c r="X3657" i="1"/>
  <c r="W3657" i="1"/>
  <c r="X3656" i="1"/>
  <c r="W3656" i="1"/>
  <c r="X3655" i="1"/>
  <c r="W3655" i="1"/>
  <c r="X3654" i="1"/>
  <c r="W3654" i="1"/>
  <c r="X3653" i="1"/>
  <c r="W3653" i="1"/>
  <c r="X3652" i="1"/>
  <c r="W3652" i="1"/>
  <c r="X3651" i="1"/>
  <c r="W3651" i="1"/>
  <c r="X3650" i="1"/>
  <c r="W3650" i="1"/>
  <c r="X3649" i="1"/>
  <c r="W3649" i="1"/>
  <c r="X3648" i="1"/>
  <c r="W3648" i="1"/>
  <c r="X3647" i="1"/>
  <c r="W3647" i="1"/>
  <c r="X3646" i="1"/>
  <c r="W3646" i="1"/>
  <c r="X3645" i="1"/>
  <c r="W3645" i="1"/>
  <c r="X3644" i="1"/>
  <c r="W3644" i="1"/>
  <c r="X3643" i="1"/>
  <c r="W3643" i="1"/>
  <c r="X3642" i="1"/>
  <c r="W3642" i="1"/>
  <c r="X3641" i="1"/>
  <c r="W3641" i="1"/>
  <c r="X3640" i="1"/>
  <c r="W3640" i="1"/>
  <c r="X3639" i="1"/>
  <c r="W3639" i="1"/>
  <c r="X3638" i="1"/>
  <c r="W3638" i="1"/>
  <c r="X3637" i="1"/>
  <c r="W3637" i="1"/>
  <c r="X3636" i="1"/>
  <c r="W3636" i="1"/>
  <c r="X3635" i="1"/>
  <c r="W3635" i="1"/>
  <c r="X3634" i="1"/>
  <c r="W3634" i="1"/>
  <c r="X3633" i="1"/>
  <c r="W3633" i="1"/>
  <c r="X3632" i="1"/>
  <c r="W3632" i="1"/>
  <c r="X3631" i="1"/>
  <c r="W3631" i="1"/>
  <c r="X3630" i="1"/>
  <c r="W3630" i="1"/>
  <c r="X3629" i="1"/>
  <c r="W3629" i="1"/>
  <c r="X3628" i="1"/>
  <c r="W3628" i="1"/>
  <c r="X3627" i="1"/>
  <c r="W3627" i="1"/>
  <c r="X3626" i="1"/>
  <c r="W3626" i="1"/>
  <c r="X3625" i="1"/>
  <c r="W3625" i="1"/>
  <c r="X3624" i="1"/>
  <c r="W3624" i="1"/>
  <c r="X3623" i="1"/>
  <c r="W3623" i="1"/>
  <c r="X3622" i="1"/>
  <c r="W3622" i="1"/>
  <c r="X3621" i="1"/>
  <c r="W3621" i="1"/>
  <c r="X3620" i="1"/>
  <c r="W3620" i="1"/>
  <c r="X3619" i="1"/>
  <c r="W3619" i="1"/>
  <c r="X3618" i="1"/>
  <c r="W3618" i="1"/>
  <c r="X3617" i="1"/>
  <c r="W3617" i="1"/>
  <c r="X3616" i="1"/>
  <c r="W3616" i="1"/>
  <c r="X3615" i="1"/>
  <c r="W3615" i="1"/>
  <c r="X3614" i="1"/>
  <c r="W3614" i="1"/>
  <c r="X3613" i="1"/>
  <c r="W3613" i="1"/>
  <c r="X3612" i="1"/>
  <c r="W3612" i="1"/>
  <c r="X3611" i="1"/>
  <c r="W3611" i="1"/>
  <c r="X3610" i="1"/>
  <c r="W3610" i="1"/>
  <c r="X3609" i="1"/>
  <c r="W3609" i="1"/>
  <c r="X3608" i="1"/>
  <c r="W3608" i="1"/>
  <c r="X3607" i="1"/>
  <c r="W3607" i="1"/>
  <c r="X3606" i="1"/>
  <c r="W3606" i="1"/>
  <c r="X3605" i="1"/>
  <c r="W3605" i="1"/>
  <c r="X3604" i="1"/>
  <c r="W3604" i="1"/>
  <c r="X3603" i="1"/>
  <c r="W3603" i="1"/>
  <c r="X3602" i="1"/>
  <c r="W3602" i="1"/>
  <c r="X3601" i="1"/>
  <c r="W3601" i="1"/>
  <c r="X3600" i="1"/>
  <c r="W3600" i="1"/>
  <c r="X3599" i="1"/>
  <c r="W3599" i="1"/>
  <c r="X3598" i="1"/>
  <c r="W3598" i="1"/>
  <c r="X3597" i="1"/>
  <c r="W3597" i="1"/>
  <c r="X3596" i="1"/>
  <c r="W3596" i="1"/>
  <c r="X3595" i="1"/>
  <c r="W3595" i="1"/>
  <c r="X3594" i="1"/>
  <c r="W3594" i="1"/>
  <c r="X3593" i="1"/>
  <c r="W3593" i="1"/>
  <c r="X3592" i="1"/>
  <c r="W3592" i="1"/>
  <c r="X3591" i="1"/>
  <c r="W3591" i="1"/>
  <c r="X3590" i="1"/>
  <c r="W3590" i="1"/>
  <c r="X3589" i="1"/>
  <c r="W3589" i="1"/>
  <c r="X3588" i="1"/>
  <c r="W3588" i="1"/>
  <c r="X3587" i="1"/>
  <c r="W3587" i="1"/>
  <c r="X3586" i="1"/>
  <c r="W3586" i="1"/>
  <c r="X3585" i="1"/>
  <c r="W3585" i="1"/>
  <c r="X3584" i="1"/>
  <c r="W3584" i="1"/>
  <c r="X3583" i="1"/>
  <c r="W3583" i="1"/>
  <c r="X3582" i="1"/>
  <c r="W3582" i="1"/>
  <c r="X3581" i="1"/>
  <c r="W3581" i="1"/>
  <c r="X3580" i="1"/>
  <c r="W3580" i="1"/>
  <c r="X3579" i="1"/>
  <c r="W3579" i="1"/>
  <c r="X3578" i="1"/>
  <c r="W3578" i="1"/>
  <c r="X3577" i="1"/>
  <c r="W3577" i="1"/>
  <c r="X3576" i="1"/>
  <c r="W3576" i="1"/>
  <c r="X3575" i="1"/>
  <c r="W3575" i="1"/>
  <c r="X3574" i="1"/>
  <c r="W3574" i="1"/>
  <c r="X3573" i="1"/>
  <c r="W3573" i="1"/>
  <c r="X3572" i="1"/>
  <c r="W3572" i="1"/>
  <c r="X3571" i="1"/>
  <c r="W3571" i="1"/>
  <c r="X3570" i="1"/>
  <c r="W3570" i="1"/>
  <c r="X3569" i="1"/>
  <c r="W3569" i="1"/>
  <c r="X3568" i="1"/>
  <c r="W3568" i="1"/>
  <c r="X3567" i="1"/>
  <c r="W3567" i="1"/>
  <c r="X3566" i="1"/>
  <c r="W3566" i="1"/>
  <c r="X3565" i="1"/>
  <c r="W3565" i="1"/>
  <c r="X3564" i="1"/>
  <c r="W3564" i="1"/>
  <c r="X3563" i="1"/>
  <c r="W3563" i="1"/>
  <c r="X3562" i="1"/>
  <c r="W3562" i="1"/>
  <c r="X3561" i="1"/>
  <c r="W3561" i="1"/>
  <c r="X3560" i="1"/>
  <c r="W3560" i="1"/>
  <c r="X3559" i="1"/>
  <c r="W3559" i="1"/>
  <c r="X3558" i="1"/>
  <c r="W3558" i="1"/>
  <c r="X3557" i="1"/>
  <c r="W3557" i="1"/>
  <c r="X3556" i="1"/>
  <c r="W3556" i="1"/>
  <c r="X3555" i="1"/>
  <c r="W3555" i="1"/>
  <c r="X3554" i="1"/>
  <c r="W3554" i="1"/>
  <c r="X3553" i="1"/>
  <c r="W3553" i="1"/>
  <c r="X3552" i="1"/>
  <c r="W3552" i="1"/>
  <c r="X3551" i="1"/>
  <c r="W3551" i="1"/>
  <c r="X3550" i="1"/>
  <c r="W3550" i="1"/>
  <c r="X3549" i="1"/>
  <c r="W3549" i="1"/>
  <c r="X3548" i="1"/>
  <c r="W3548" i="1"/>
  <c r="X3547" i="1"/>
  <c r="W3547" i="1"/>
  <c r="X3546" i="1"/>
  <c r="W3546" i="1"/>
  <c r="X3545" i="1"/>
  <c r="W3545" i="1"/>
  <c r="X3544" i="1"/>
  <c r="W3544" i="1"/>
  <c r="X3543" i="1"/>
  <c r="W3543" i="1"/>
  <c r="X3542" i="1"/>
  <c r="W3542" i="1"/>
  <c r="X3541" i="1"/>
  <c r="W3541" i="1"/>
  <c r="X3540" i="1"/>
  <c r="W3540" i="1"/>
  <c r="X3539" i="1"/>
  <c r="W3539" i="1"/>
  <c r="X3538" i="1"/>
  <c r="W3538" i="1"/>
  <c r="X3537" i="1"/>
  <c r="W3537" i="1"/>
  <c r="X3536" i="1"/>
  <c r="W3536" i="1"/>
  <c r="X3535" i="1"/>
  <c r="W3535" i="1"/>
  <c r="X3534" i="1"/>
  <c r="W3534" i="1"/>
  <c r="X3533" i="1"/>
  <c r="W3533" i="1"/>
  <c r="X3532" i="1"/>
  <c r="W3532" i="1"/>
  <c r="X3531" i="1"/>
  <c r="W3531" i="1"/>
  <c r="X3530" i="1"/>
  <c r="W3530" i="1"/>
  <c r="X3529" i="1"/>
  <c r="W3529" i="1"/>
  <c r="X3528" i="1"/>
  <c r="W3528" i="1"/>
  <c r="X3527" i="1"/>
  <c r="W3527" i="1"/>
  <c r="X3526" i="1"/>
  <c r="W3526" i="1"/>
  <c r="X3525" i="1"/>
  <c r="W3525" i="1"/>
  <c r="X3524" i="1"/>
  <c r="W3524" i="1"/>
  <c r="X3523" i="1"/>
  <c r="W3523" i="1"/>
  <c r="X3522" i="1"/>
  <c r="W3522" i="1"/>
  <c r="X3521" i="1"/>
  <c r="W3521" i="1"/>
  <c r="X3520" i="1"/>
  <c r="W3520" i="1"/>
  <c r="X3519" i="1"/>
  <c r="W3519" i="1"/>
  <c r="X3518" i="1"/>
  <c r="W3518" i="1"/>
  <c r="X3517" i="1"/>
  <c r="W3517" i="1"/>
  <c r="X3516" i="1"/>
  <c r="W3516" i="1"/>
  <c r="X3515" i="1"/>
  <c r="W3515" i="1"/>
  <c r="X3514" i="1"/>
  <c r="W3514" i="1"/>
  <c r="X3513" i="1"/>
  <c r="W3513" i="1"/>
  <c r="X3512" i="1"/>
  <c r="W3512" i="1"/>
  <c r="X3511" i="1"/>
  <c r="W3511" i="1"/>
  <c r="X3510" i="1"/>
  <c r="W3510" i="1"/>
  <c r="X3509" i="1"/>
  <c r="W3509" i="1"/>
  <c r="X3508" i="1"/>
  <c r="W3508" i="1"/>
  <c r="X3507" i="1"/>
  <c r="W3507" i="1"/>
  <c r="X3506" i="1"/>
  <c r="W3506" i="1"/>
  <c r="X3505" i="1"/>
  <c r="W3505" i="1"/>
  <c r="X3504" i="1"/>
  <c r="W3504" i="1"/>
  <c r="X3503" i="1"/>
  <c r="W3503" i="1"/>
  <c r="X3502" i="1"/>
  <c r="W3502" i="1"/>
  <c r="X3501" i="1"/>
  <c r="W3501" i="1"/>
  <c r="X3500" i="1"/>
  <c r="W3500" i="1"/>
  <c r="X3499" i="1"/>
  <c r="W3499" i="1"/>
  <c r="X3498" i="1"/>
  <c r="W3498" i="1"/>
  <c r="X3497" i="1"/>
  <c r="W3497" i="1"/>
  <c r="X3496" i="1"/>
  <c r="W3496" i="1"/>
  <c r="X3495" i="1"/>
  <c r="W3495" i="1"/>
  <c r="X3494" i="1"/>
  <c r="W3494" i="1"/>
  <c r="X3493" i="1"/>
  <c r="W3493" i="1"/>
  <c r="X3492" i="1"/>
  <c r="W3492" i="1"/>
  <c r="X3491" i="1"/>
  <c r="W3491" i="1"/>
  <c r="X3490" i="1"/>
  <c r="W3490" i="1"/>
  <c r="X3489" i="1"/>
  <c r="W3489" i="1"/>
  <c r="X3488" i="1"/>
  <c r="W3488" i="1"/>
  <c r="X3487" i="1"/>
  <c r="W3487" i="1"/>
  <c r="X3486" i="1"/>
  <c r="W3486" i="1"/>
  <c r="X3485" i="1"/>
  <c r="W3485" i="1"/>
  <c r="X3484" i="1"/>
  <c r="W3484" i="1"/>
  <c r="X3483" i="1"/>
  <c r="W3483" i="1"/>
  <c r="X3482" i="1"/>
  <c r="W3482" i="1"/>
  <c r="X3481" i="1"/>
  <c r="W3481" i="1"/>
  <c r="X3480" i="1"/>
  <c r="W3480" i="1"/>
  <c r="X3479" i="1"/>
  <c r="W3479" i="1"/>
  <c r="X3478" i="1"/>
  <c r="W3478" i="1"/>
  <c r="X3477" i="1"/>
  <c r="W3477" i="1"/>
  <c r="X3476" i="1"/>
  <c r="W3476" i="1"/>
  <c r="X3475" i="1"/>
  <c r="W3475" i="1"/>
  <c r="X3474" i="1"/>
  <c r="W3474" i="1"/>
  <c r="X3473" i="1"/>
  <c r="W3473" i="1"/>
  <c r="X3472" i="1"/>
  <c r="W3472" i="1"/>
  <c r="X3471" i="1"/>
  <c r="W3471" i="1"/>
  <c r="X3470" i="1"/>
  <c r="W3470" i="1"/>
  <c r="X3469" i="1"/>
  <c r="W3469" i="1"/>
  <c r="X3468" i="1"/>
  <c r="W3468" i="1"/>
  <c r="X3467" i="1"/>
  <c r="W3467" i="1"/>
  <c r="X3466" i="1"/>
  <c r="W3466" i="1"/>
  <c r="X3465" i="1"/>
  <c r="W3465" i="1"/>
  <c r="X3464" i="1"/>
  <c r="W3464" i="1"/>
  <c r="X3463" i="1"/>
  <c r="W3463" i="1"/>
  <c r="X3462" i="1"/>
  <c r="W3462" i="1"/>
  <c r="X3461" i="1"/>
  <c r="W3461" i="1"/>
  <c r="X3460" i="1"/>
  <c r="W3460" i="1"/>
  <c r="X3459" i="1"/>
  <c r="W3459" i="1"/>
  <c r="X3458" i="1"/>
  <c r="W3458" i="1"/>
  <c r="X3457" i="1"/>
  <c r="W3457" i="1"/>
  <c r="X3456" i="1"/>
  <c r="W3456" i="1"/>
  <c r="X3455" i="1"/>
  <c r="W3455" i="1"/>
  <c r="X3454" i="1"/>
  <c r="W3454" i="1"/>
  <c r="X3453" i="1"/>
  <c r="W3453" i="1"/>
  <c r="X3452" i="1"/>
  <c r="W3452" i="1"/>
  <c r="X3451" i="1"/>
  <c r="W3451" i="1"/>
  <c r="X3450" i="1"/>
  <c r="W3450" i="1"/>
  <c r="X3449" i="1"/>
  <c r="W3449" i="1"/>
  <c r="X3448" i="1"/>
  <c r="W3448" i="1"/>
  <c r="X3447" i="1"/>
  <c r="W3447" i="1"/>
  <c r="X3446" i="1"/>
  <c r="W3446" i="1"/>
  <c r="X3445" i="1"/>
  <c r="W3445" i="1"/>
  <c r="X3444" i="1"/>
  <c r="W3444" i="1"/>
  <c r="X3443" i="1"/>
  <c r="W3443" i="1"/>
  <c r="X3442" i="1"/>
  <c r="W3442" i="1"/>
  <c r="X3441" i="1"/>
  <c r="W3441" i="1"/>
  <c r="X3440" i="1"/>
  <c r="W3440" i="1"/>
  <c r="X3439" i="1"/>
  <c r="W3439" i="1"/>
  <c r="X3438" i="1"/>
  <c r="W3438" i="1"/>
  <c r="X3437" i="1"/>
  <c r="W3437" i="1"/>
  <c r="X3436" i="1"/>
  <c r="W3436" i="1"/>
  <c r="X3435" i="1"/>
  <c r="W3435" i="1"/>
  <c r="X3434" i="1"/>
  <c r="W3434" i="1"/>
  <c r="X3433" i="1"/>
  <c r="W3433" i="1"/>
  <c r="X3432" i="1"/>
  <c r="W3432" i="1"/>
  <c r="X3431" i="1"/>
  <c r="W3431" i="1"/>
  <c r="X3430" i="1"/>
  <c r="W3430" i="1"/>
  <c r="X3429" i="1"/>
  <c r="W3429" i="1"/>
  <c r="X3428" i="1"/>
  <c r="W3428" i="1"/>
  <c r="X3427" i="1"/>
  <c r="W3427" i="1"/>
  <c r="X3426" i="1"/>
  <c r="W3426" i="1"/>
  <c r="X3425" i="1"/>
  <c r="W3425" i="1"/>
  <c r="X3424" i="1"/>
  <c r="W3424" i="1"/>
  <c r="X3423" i="1"/>
  <c r="W3423" i="1"/>
  <c r="X3422" i="1"/>
  <c r="W3422" i="1"/>
  <c r="X3421" i="1"/>
  <c r="W3421" i="1"/>
  <c r="X3420" i="1"/>
  <c r="W3420" i="1"/>
  <c r="X3419" i="1"/>
  <c r="W3419" i="1"/>
  <c r="X3418" i="1"/>
  <c r="W3418" i="1"/>
  <c r="X3417" i="1"/>
  <c r="W3417" i="1"/>
  <c r="X3416" i="1"/>
  <c r="W3416" i="1"/>
  <c r="X3415" i="1"/>
  <c r="W3415" i="1"/>
  <c r="X3414" i="1"/>
  <c r="W3414" i="1"/>
  <c r="X3413" i="1"/>
  <c r="W3413" i="1"/>
  <c r="X3412" i="1"/>
  <c r="W3412" i="1"/>
  <c r="X3411" i="1"/>
  <c r="W3411" i="1"/>
  <c r="X3410" i="1"/>
  <c r="W3410" i="1"/>
  <c r="X3409" i="1"/>
  <c r="W3409" i="1"/>
  <c r="X3408" i="1"/>
  <c r="W3408" i="1"/>
  <c r="X3407" i="1"/>
  <c r="W3407" i="1"/>
  <c r="X3406" i="1"/>
  <c r="W3406" i="1"/>
  <c r="X3405" i="1"/>
  <c r="W3405" i="1"/>
  <c r="X3404" i="1"/>
  <c r="W3404" i="1"/>
  <c r="X3403" i="1"/>
  <c r="W3403" i="1"/>
  <c r="X3402" i="1"/>
  <c r="W3402" i="1"/>
  <c r="X3401" i="1"/>
  <c r="W3401" i="1"/>
  <c r="X3400" i="1"/>
  <c r="W3400" i="1"/>
  <c r="X3399" i="1"/>
  <c r="W3399" i="1"/>
  <c r="X3398" i="1"/>
  <c r="W3398" i="1"/>
  <c r="X3397" i="1"/>
  <c r="W3397" i="1"/>
  <c r="X3396" i="1"/>
  <c r="W3396" i="1"/>
  <c r="X3395" i="1"/>
  <c r="W3395" i="1"/>
  <c r="X3394" i="1"/>
  <c r="W3394" i="1"/>
  <c r="X3393" i="1"/>
  <c r="W3393" i="1"/>
  <c r="X3392" i="1"/>
  <c r="W3392" i="1"/>
  <c r="X3391" i="1"/>
  <c r="W3391" i="1"/>
  <c r="X3390" i="1"/>
  <c r="W3390" i="1"/>
  <c r="X3389" i="1"/>
  <c r="W3389" i="1"/>
  <c r="X3388" i="1"/>
  <c r="W3388" i="1"/>
  <c r="X3387" i="1"/>
  <c r="W3387" i="1"/>
  <c r="X3386" i="1"/>
  <c r="W3386" i="1"/>
  <c r="X3385" i="1"/>
  <c r="W3385" i="1"/>
  <c r="X3384" i="1"/>
  <c r="W3384" i="1"/>
  <c r="X3383" i="1"/>
  <c r="W3383" i="1"/>
  <c r="X3382" i="1"/>
  <c r="W3382" i="1"/>
  <c r="X3381" i="1"/>
  <c r="W3381" i="1"/>
  <c r="X3380" i="1"/>
  <c r="W3380" i="1"/>
  <c r="X3379" i="1"/>
  <c r="W3379" i="1"/>
  <c r="X3378" i="1"/>
  <c r="W3378" i="1"/>
  <c r="X3377" i="1"/>
  <c r="W3377" i="1"/>
  <c r="X3376" i="1"/>
  <c r="W3376" i="1"/>
  <c r="X3375" i="1"/>
  <c r="W3375" i="1"/>
  <c r="X3374" i="1"/>
  <c r="W3374" i="1"/>
  <c r="X3373" i="1"/>
  <c r="W3373" i="1"/>
  <c r="X3372" i="1"/>
  <c r="W3372" i="1"/>
  <c r="X3371" i="1"/>
  <c r="W3371" i="1"/>
  <c r="X3370" i="1"/>
  <c r="W3370" i="1"/>
  <c r="X3369" i="1"/>
  <c r="W3369" i="1"/>
  <c r="X3368" i="1"/>
  <c r="W3368" i="1"/>
  <c r="X3367" i="1"/>
  <c r="W3367" i="1"/>
  <c r="X3366" i="1"/>
  <c r="W3366" i="1"/>
  <c r="X3365" i="1"/>
  <c r="W3365" i="1"/>
  <c r="X3364" i="1"/>
  <c r="W3364" i="1"/>
  <c r="X3363" i="1"/>
  <c r="W3363" i="1"/>
  <c r="X3362" i="1"/>
  <c r="W3362" i="1"/>
  <c r="X3361" i="1"/>
  <c r="W3361" i="1"/>
  <c r="X3360" i="1"/>
  <c r="W3360" i="1"/>
  <c r="X3359" i="1"/>
  <c r="W3359" i="1"/>
  <c r="X3358" i="1"/>
  <c r="W3358" i="1"/>
  <c r="X3357" i="1"/>
  <c r="W3357" i="1"/>
  <c r="X3356" i="1"/>
  <c r="W3356" i="1"/>
  <c r="X3355" i="1"/>
  <c r="W3355" i="1"/>
  <c r="X3354" i="1"/>
  <c r="W3354" i="1"/>
  <c r="X3353" i="1"/>
  <c r="W3353" i="1"/>
  <c r="X3352" i="1"/>
  <c r="W3352" i="1"/>
  <c r="X3351" i="1"/>
  <c r="W3351" i="1"/>
  <c r="X3350" i="1"/>
  <c r="W3350" i="1"/>
  <c r="X3349" i="1"/>
  <c r="W3349" i="1"/>
  <c r="X3348" i="1"/>
  <c r="W3348" i="1"/>
  <c r="X3347" i="1"/>
  <c r="W3347" i="1"/>
  <c r="X3346" i="1"/>
  <c r="W3346" i="1"/>
  <c r="X3345" i="1"/>
  <c r="W3345" i="1"/>
  <c r="X3344" i="1"/>
  <c r="W3344" i="1"/>
  <c r="X3343" i="1"/>
  <c r="W3343" i="1"/>
  <c r="X3342" i="1"/>
  <c r="W3342" i="1"/>
  <c r="X3341" i="1"/>
  <c r="W3341" i="1"/>
  <c r="X3340" i="1"/>
  <c r="W3340" i="1"/>
  <c r="X3339" i="1"/>
  <c r="W3339" i="1"/>
  <c r="X3338" i="1"/>
  <c r="W3338" i="1"/>
  <c r="X3337" i="1"/>
  <c r="W3337" i="1"/>
  <c r="X3336" i="1"/>
  <c r="W3336" i="1"/>
  <c r="X3335" i="1"/>
  <c r="W3335" i="1"/>
  <c r="X3334" i="1"/>
  <c r="W3334" i="1"/>
  <c r="X3333" i="1"/>
  <c r="W3333" i="1"/>
  <c r="X3332" i="1"/>
  <c r="W3332" i="1"/>
  <c r="X3331" i="1"/>
  <c r="W3331" i="1"/>
  <c r="X3330" i="1"/>
  <c r="W3330" i="1"/>
  <c r="X3329" i="1"/>
  <c r="W3329" i="1"/>
  <c r="X3328" i="1"/>
  <c r="W3328" i="1"/>
  <c r="X3327" i="1"/>
  <c r="W3327" i="1"/>
  <c r="X3326" i="1"/>
  <c r="W3326" i="1"/>
  <c r="X3325" i="1"/>
  <c r="W3325" i="1"/>
  <c r="X3324" i="1"/>
  <c r="W3324" i="1"/>
  <c r="X3323" i="1"/>
  <c r="W3323" i="1"/>
  <c r="X3322" i="1"/>
  <c r="W3322" i="1"/>
  <c r="X3321" i="1"/>
  <c r="W3321" i="1"/>
  <c r="X3320" i="1"/>
  <c r="W3320" i="1"/>
  <c r="X3319" i="1"/>
  <c r="W3319" i="1"/>
  <c r="X3318" i="1"/>
  <c r="W3318" i="1"/>
  <c r="X3317" i="1"/>
  <c r="W3317" i="1"/>
  <c r="X3316" i="1"/>
  <c r="W3316" i="1"/>
  <c r="X3315" i="1"/>
  <c r="W3315" i="1"/>
  <c r="X3314" i="1"/>
  <c r="W3314" i="1"/>
  <c r="X3313" i="1"/>
  <c r="W3313" i="1"/>
  <c r="X3312" i="1"/>
  <c r="W3312" i="1"/>
  <c r="X3311" i="1"/>
  <c r="W3311" i="1"/>
  <c r="X3310" i="1"/>
  <c r="W3310" i="1"/>
  <c r="X3309" i="1"/>
  <c r="W3309" i="1"/>
  <c r="X3308" i="1"/>
  <c r="W3308" i="1"/>
  <c r="X3307" i="1"/>
  <c r="W3307" i="1"/>
  <c r="X3306" i="1"/>
  <c r="W3306" i="1"/>
  <c r="X3305" i="1"/>
  <c r="W3305" i="1"/>
  <c r="X3304" i="1"/>
  <c r="W3304" i="1"/>
  <c r="X3303" i="1"/>
  <c r="W3303" i="1"/>
  <c r="X3302" i="1"/>
  <c r="W3302" i="1"/>
  <c r="X3301" i="1"/>
  <c r="W3301" i="1"/>
  <c r="X3300" i="1"/>
  <c r="W3300" i="1"/>
  <c r="X3299" i="1"/>
  <c r="W3299" i="1"/>
  <c r="X3298" i="1"/>
  <c r="W3298" i="1"/>
  <c r="X3297" i="1"/>
  <c r="W3297" i="1"/>
  <c r="X3296" i="1"/>
  <c r="W3296" i="1"/>
  <c r="X3295" i="1"/>
  <c r="W3295" i="1"/>
  <c r="X3294" i="1"/>
  <c r="W3294" i="1"/>
  <c r="X3293" i="1"/>
  <c r="W3293" i="1"/>
  <c r="X3292" i="1"/>
  <c r="W3292" i="1"/>
  <c r="X3291" i="1"/>
  <c r="W3291" i="1"/>
  <c r="X3290" i="1"/>
  <c r="W3290" i="1"/>
  <c r="X3289" i="1"/>
  <c r="W3289" i="1"/>
  <c r="X3288" i="1"/>
  <c r="W3288" i="1"/>
  <c r="X3287" i="1"/>
  <c r="W3287" i="1"/>
  <c r="X3286" i="1"/>
  <c r="W3286" i="1"/>
  <c r="X3285" i="1"/>
  <c r="W3285" i="1"/>
  <c r="X3284" i="1"/>
  <c r="W3284" i="1"/>
  <c r="X3283" i="1"/>
  <c r="W3283" i="1"/>
  <c r="X3282" i="1"/>
  <c r="W3282" i="1"/>
  <c r="X3281" i="1"/>
  <c r="W3281" i="1"/>
  <c r="X3280" i="1"/>
  <c r="W3280" i="1"/>
  <c r="X3279" i="1"/>
  <c r="W3279" i="1"/>
  <c r="X3278" i="1"/>
  <c r="W3278" i="1"/>
  <c r="X3277" i="1"/>
  <c r="W3277" i="1"/>
  <c r="X3276" i="1"/>
  <c r="W3276" i="1"/>
  <c r="X3275" i="1"/>
  <c r="W3275" i="1"/>
  <c r="X3274" i="1"/>
  <c r="W3274" i="1"/>
  <c r="X3273" i="1"/>
  <c r="W3273" i="1"/>
  <c r="X3272" i="1"/>
  <c r="W3272" i="1"/>
  <c r="X3271" i="1"/>
  <c r="W3271" i="1"/>
  <c r="X3270" i="1"/>
  <c r="W3270" i="1"/>
  <c r="X3269" i="1"/>
  <c r="W3269" i="1"/>
  <c r="X3268" i="1"/>
  <c r="W3268" i="1"/>
  <c r="X3267" i="1"/>
  <c r="W3267" i="1"/>
  <c r="X3266" i="1"/>
  <c r="W3266" i="1"/>
  <c r="X3265" i="1"/>
  <c r="W3265" i="1"/>
  <c r="X3264" i="1"/>
  <c r="W3264" i="1"/>
  <c r="X3263" i="1"/>
  <c r="W3263" i="1"/>
  <c r="X3262" i="1"/>
  <c r="W3262" i="1"/>
  <c r="X3261" i="1"/>
  <c r="W3261" i="1"/>
  <c r="X3260" i="1"/>
  <c r="W3260" i="1"/>
  <c r="X3259" i="1"/>
  <c r="W3259" i="1"/>
  <c r="X3258" i="1"/>
  <c r="W3258" i="1"/>
  <c r="X3257" i="1"/>
  <c r="W3257" i="1"/>
  <c r="X3256" i="1"/>
  <c r="W3256" i="1"/>
  <c r="X3255" i="1"/>
  <c r="W3255" i="1"/>
  <c r="X3254" i="1"/>
  <c r="W3254" i="1"/>
  <c r="X3253" i="1"/>
  <c r="W3253" i="1"/>
  <c r="X3252" i="1"/>
  <c r="W3252" i="1"/>
  <c r="X3251" i="1"/>
  <c r="W3251" i="1"/>
  <c r="X3250" i="1"/>
  <c r="W3250" i="1"/>
  <c r="X3249" i="1"/>
  <c r="W3249" i="1"/>
  <c r="X3248" i="1"/>
  <c r="W3248" i="1"/>
  <c r="X3247" i="1"/>
  <c r="W3247" i="1"/>
  <c r="X3246" i="1"/>
  <c r="W3246" i="1"/>
  <c r="X3245" i="1"/>
  <c r="W3245" i="1"/>
  <c r="X3244" i="1"/>
  <c r="W3244" i="1"/>
  <c r="X3243" i="1"/>
  <c r="W3243" i="1"/>
  <c r="X3242" i="1"/>
  <c r="W3242" i="1"/>
  <c r="X3241" i="1"/>
  <c r="W3241" i="1"/>
  <c r="X3240" i="1"/>
  <c r="W3240" i="1"/>
  <c r="X3239" i="1"/>
  <c r="W3239" i="1"/>
  <c r="X3238" i="1"/>
  <c r="W3238" i="1"/>
  <c r="X3237" i="1"/>
  <c r="W3237" i="1"/>
  <c r="X3236" i="1"/>
  <c r="W3236" i="1"/>
  <c r="X3235" i="1"/>
  <c r="W3235" i="1"/>
  <c r="X3234" i="1"/>
  <c r="W3234" i="1"/>
  <c r="X3233" i="1"/>
  <c r="W3233" i="1"/>
  <c r="X3232" i="1"/>
  <c r="W3232" i="1"/>
  <c r="X3231" i="1"/>
  <c r="W3231" i="1"/>
  <c r="X3230" i="1"/>
  <c r="W3230" i="1"/>
  <c r="X3229" i="1"/>
  <c r="W3229" i="1"/>
  <c r="X3228" i="1"/>
  <c r="W3228" i="1"/>
  <c r="X3227" i="1"/>
  <c r="W3227" i="1"/>
  <c r="X3226" i="1"/>
  <c r="W3226" i="1"/>
  <c r="X3225" i="1"/>
  <c r="W3225" i="1"/>
  <c r="X3224" i="1"/>
  <c r="W3224" i="1"/>
  <c r="X3223" i="1"/>
  <c r="W3223" i="1"/>
  <c r="X3222" i="1"/>
  <c r="W3222" i="1"/>
  <c r="X3221" i="1"/>
  <c r="W3221" i="1"/>
  <c r="X3220" i="1"/>
  <c r="W3220" i="1"/>
  <c r="X3219" i="1"/>
  <c r="W3219" i="1"/>
  <c r="X3218" i="1"/>
  <c r="W3218" i="1"/>
  <c r="X3217" i="1"/>
  <c r="W3217" i="1"/>
  <c r="X3216" i="1"/>
  <c r="W3216" i="1"/>
  <c r="X3215" i="1"/>
  <c r="W3215" i="1"/>
  <c r="X3214" i="1"/>
  <c r="W3214" i="1"/>
  <c r="X3213" i="1"/>
  <c r="W3213" i="1"/>
  <c r="X3212" i="1"/>
  <c r="W3212" i="1"/>
  <c r="X3211" i="1"/>
  <c r="W3211" i="1"/>
  <c r="X3210" i="1"/>
  <c r="W3210" i="1"/>
  <c r="X3209" i="1"/>
  <c r="W3209" i="1"/>
  <c r="X3208" i="1"/>
  <c r="W3208" i="1"/>
  <c r="X3207" i="1"/>
  <c r="W3207" i="1"/>
  <c r="X3206" i="1"/>
  <c r="W3206" i="1"/>
  <c r="X3205" i="1"/>
  <c r="W3205" i="1"/>
  <c r="X3204" i="1"/>
  <c r="W3204" i="1"/>
  <c r="X3203" i="1"/>
  <c r="W3203" i="1"/>
  <c r="X3202" i="1"/>
  <c r="W3202" i="1"/>
  <c r="X3201" i="1"/>
  <c r="W3201" i="1"/>
  <c r="X3200" i="1"/>
  <c r="W3200" i="1"/>
  <c r="X3199" i="1"/>
  <c r="W3199" i="1"/>
  <c r="X3198" i="1"/>
  <c r="W3198" i="1"/>
  <c r="X3197" i="1"/>
  <c r="W3197" i="1"/>
  <c r="X3196" i="1"/>
  <c r="W3196" i="1"/>
  <c r="X3195" i="1"/>
  <c r="W3195" i="1"/>
  <c r="X3194" i="1"/>
  <c r="W3194" i="1"/>
  <c r="X3193" i="1"/>
  <c r="W3193" i="1"/>
  <c r="X3192" i="1"/>
  <c r="W3192" i="1"/>
  <c r="X3191" i="1"/>
  <c r="W3191" i="1"/>
  <c r="X3190" i="1"/>
  <c r="W3190" i="1"/>
  <c r="X3189" i="1"/>
  <c r="W3189" i="1"/>
  <c r="X3188" i="1"/>
  <c r="W3188" i="1"/>
  <c r="X3187" i="1"/>
  <c r="W3187" i="1"/>
  <c r="X3186" i="1"/>
  <c r="W3186" i="1"/>
  <c r="X3185" i="1"/>
  <c r="W3185" i="1"/>
  <c r="X3184" i="1"/>
  <c r="W3184" i="1"/>
  <c r="X3183" i="1"/>
  <c r="W3183" i="1"/>
  <c r="X3182" i="1"/>
  <c r="W3182" i="1"/>
  <c r="X3181" i="1"/>
  <c r="W3181" i="1"/>
  <c r="X3180" i="1"/>
  <c r="W3180" i="1"/>
  <c r="X3179" i="1"/>
  <c r="W3179" i="1"/>
  <c r="X3178" i="1"/>
  <c r="W3178" i="1"/>
  <c r="X3177" i="1"/>
  <c r="W3177" i="1"/>
  <c r="X3176" i="1"/>
  <c r="W3176" i="1"/>
  <c r="X3175" i="1"/>
  <c r="W3175" i="1"/>
  <c r="X3174" i="1"/>
  <c r="W3174" i="1"/>
  <c r="X3173" i="1"/>
  <c r="W3173" i="1"/>
  <c r="X3172" i="1"/>
  <c r="W3172" i="1"/>
  <c r="X3171" i="1"/>
  <c r="W3171" i="1"/>
  <c r="X3170" i="1"/>
  <c r="W3170" i="1"/>
  <c r="X3169" i="1"/>
  <c r="W3169" i="1"/>
  <c r="X3168" i="1"/>
  <c r="W3168" i="1"/>
  <c r="X3167" i="1"/>
  <c r="W3167" i="1"/>
  <c r="X3166" i="1"/>
  <c r="W3166" i="1"/>
  <c r="X3165" i="1"/>
  <c r="W3165" i="1"/>
  <c r="X3164" i="1"/>
  <c r="W3164" i="1"/>
  <c r="X3163" i="1"/>
  <c r="W3163" i="1"/>
  <c r="X3162" i="1"/>
  <c r="W3162" i="1"/>
  <c r="X3161" i="1"/>
  <c r="W3161" i="1"/>
  <c r="X3160" i="1"/>
  <c r="W3160" i="1"/>
  <c r="X3159" i="1"/>
  <c r="W3159" i="1"/>
  <c r="X3158" i="1"/>
  <c r="W3158" i="1"/>
  <c r="X3157" i="1"/>
  <c r="W3157" i="1"/>
  <c r="X3156" i="1"/>
  <c r="W3156" i="1"/>
  <c r="X3155" i="1"/>
  <c r="W3155" i="1"/>
  <c r="X3154" i="1"/>
  <c r="W3154" i="1"/>
  <c r="X3153" i="1"/>
  <c r="W3153" i="1"/>
  <c r="X3152" i="1"/>
  <c r="W3152" i="1"/>
  <c r="X3151" i="1"/>
  <c r="W3151" i="1"/>
  <c r="X3150" i="1"/>
  <c r="W3150" i="1"/>
  <c r="X3149" i="1"/>
  <c r="W3149" i="1"/>
  <c r="X3148" i="1"/>
  <c r="W3148" i="1"/>
  <c r="X3147" i="1"/>
  <c r="W3147" i="1"/>
  <c r="X3146" i="1"/>
  <c r="W3146" i="1"/>
  <c r="X3145" i="1"/>
  <c r="W3145" i="1"/>
  <c r="X3144" i="1"/>
  <c r="W3144" i="1"/>
  <c r="X3143" i="1"/>
  <c r="W3143" i="1"/>
  <c r="X3142" i="1"/>
  <c r="W3142" i="1"/>
  <c r="X3141" i="1"/>
  <c r="W3141" i="1"/>
  <c r="X3140" i="1"/>
  <c r="W3140" i="1"/>
  <c r="X3139" i="1"/>
  <c r="W3139" i="1"/>
  <c r="X3138" i="1"/>
  <c r="W3138" i="1"/>
  <c r="X3137" i="1"/>
  <c r="W3137" i="1"/>
  <c r="X3136" i="1"/>
  <c r="W3136" i="1"/>
  <c r="X3135" i="1"/>
  <c r="W3135" i="1"/>
  <c r="X3134" i="1"/>
  <c r="W3134" i="1"/>
  <c r="X3133" i="1"/>
  <c r="W3133" i="1"/>
  <c r="X3132" i="1"/>
  <c r="W3132" i="1"/>
  <c r="X3131" i="1"/>
  <c r="W3131" i="1"/>
  <c r="X3130" i="1"/>
  <c r="W3130" i="1"/>
  <c r="X3129" i="1"/>
  <c r="W3129" i="1"/>
  <c r="X3128" i="1"/>
  <c r="W3128" i="1"/>
  <c r="X3127" i="1"/>
  <c r="W3127" i="1"/>
  <c r="X3126" i="1"/>
  <c r="W3126" i="1"/>
  <c r="X3125" i="1"/>
  <c r="W3125" i="1"/>
  <c r="X3124" i="1"/>
  <c r="W3124" i="1"/>
  <c r="X3123" i="1"/>
  <c r="W3123" i="1"/>
  <c r="X3122" i="1"/>
  <c r="W3122" i="1"/>
  <c r="X3121" i="1"/>
  <c r="W3121" i="1"/>
  <c r="X3120" i="1"/>
  <c r="W3120" i="1"/>
  <c r="X3119" i="1"/>
  <c r="W3119" i="1"/>
  <c r="X3118" i="1"/>
  <c r="W3118" i="1"/>
  <c r="X3117" i="1"/>
  <c r="W3117" i="1"/>
  <c r="X3116" i="1"/>
  <c r="W3116" i="1"/>
  <c r="X3115" i="1"/>
  <c r="W3115" i="1"/>
  <c r="X3114" i="1"/>
  <c r="W3114" i="1"/>
  <c r="X3113" i="1"/>
  <c r="W3113" i="1"/>
  <c r="X3112" i="1"/>
  <c r="W3112" i="1"/>
  <c r="X3111" i="1"/>
  <c r="W3111" i="1"/>
  <c r="X3110" i="1"/>
  <c r="W3110" i="1"/>
  <c r="X3109" i="1"/>
  <c r="W3109" i="1"/>
  <c r="X3108" i="1"/>
  <c r="W3108" i="1"/>
  <c r="X3107" i="1"/>
  <c r="W3107" i="1"/>
  <c r="X3106" i="1"/>
  <c r="W3106" i="1"/>
  <c r="X3105" i="1"/>
  <c r="W3105" i="1"/>
  <c r="X3104" i="1"/>
  <c r="W3104" i="1"/>
  <c r="X3103" i="1"/>
  <c r="W3103" i="1"/>
  <c r="X3102" i="1"/>
  <c r="W3102" i="1"/>
  <c r="X3101" i="1"/>
  <c r="W3101" i="1"/>
  <c r="X3100" i="1"/>
  <c r="W3100" i="1"/>
  <c r="X3099" i="1"/>
  <c r="W3099" i="1"/>
  <c r="X3098" i="1"/>
  <c r="W3098" i="1"/>
  <c r="X3097" i="1"/>
  <c r="W3097" i="1"/>
  <c r="X3096" i="1"/>
  <c r="W3096" i="1"/>
  <c r="X3095" i="1"/>
  <c r="W3095" i="1"/>
  <c r="X3094" i="1"/>
  <c r="W3094" i="1"/>
  <c r="X3093" i="1"/>
  <c r="W3093" i="1"/>
  <c r="X3092" i="1"/>
  <c r="W3092" i="1"/>
  <c r="X3091" i="1"/>
  <c r="W3091" i="1"/>
  <c r="X3090" i="1"/>
  <c r="W3090" i="1"/>
  <c r="X3089" i="1"/>
  <c r="W3089" i="1"/>
  <c r="X3088" i="1"/>
  <c r="W3088" i="1"/>
  <c r="X3087" i="1"/>
  <c r="W3087" i="1"/>
  <c r="X3086" i="1"/>
  <c r="W3086" i="1"/>
  <c r="X3085" i="1"/>
  <c r="W3085" i="1"/>
  <c r="X3084" i="1"/>
  <c r="W3084" i="1"/>
  <c r="X3083" i="1"/>
  <c r="W3083" i="1"/>
  <c r="X3082" i="1"/>
  <c r="W3082" i="1"/>
  <c r="X3081" i="1"/>
  <c r="W3081" i="1"/>
  <c r="X3080" i="1"/>
  <c r="W3080" i="1"/>
  <c r="X3079" i="1"/>
  <c r="W3079" i="1"/>
  <c r="X3078" i="1"/>
  <c r="W3078" i="1"/>
  <c r="X3077" i="1"/>
  <c r="W3077" i="1"/>
  <c r="X3076" i="1"/>
  <c r="W3076" i="1"/>
  <c r="X3075" i="1"/>
  <c r="W3075" i="1"/>
  <c r="X3074" i="1"/>
  <c r="W3074" i="1"/>
  <c r="X3073" i="1"/>
  <c r="W3073" i="1"/>
  <c r="X3072" i="1"/>
  <c r="W3072" i="1"/>
  <c r="X3071" i="1"/>
  <c r="W3071" i="1"/>
  <c r="X3070" i="1"/>
  <c r="W3070" i="1"/>
  <c r="X3069" i="1"/>
  <c r="W3069" i="1"/>
  <c r="X3068" i="1"/>
  <c r="W3068" i="1"/>
  <c r="X3067" i="1"/>
  <c r="W3067" i="1"/>
  <c r="X3066" i="1"/>
  <c r="W3066" i="1"/>
  <c r="X3065" i="1"/>
  <c r="W3065" i="1"/>
  <c r="X3064" i="1"/>
  <c r="W3064" i="1"/>
  <c r="X3063" i="1"/>
  <c r="W3063" i="1"/>
  <c r="X3062" i="1"/>
  <c r="W3062" i="1"/>
  <c r="X3061" i="1"/>
  <c r="W3061" i="1"/>
  <c r="X3060" i="1"/>
  <c r="W3060" i="1"/>
  <c r="X3059" i="1"/>
  <c r="W3059" i="1"/>
  <c r="X3058" i="1"/>
  <c r="W3058" i="1"/>
  <c r="X3057" i="1"/>
  <c r="W3057" i="1"/>
  <c r="X3056" i="1"/>
  <c r="W3056" i="1"/>
  <c r="X3055" i="1"/>
  <c r="W3055" i="1"/>
  <c r="X3054" i="1"/>
  <c r="W3054" i="1"/>
  <c r="X3053" i="1"/>
  <c r="W3053" i="1"/>
  <c r="X3052" i="1"/>
  <c r="W3052" i="1"/>
  <c r="X3051" i="1"/>
  <c r="W3051" i="1"/>
  <c r="X3050" i="1"/>
  <c r="W3050" i="1"/>
  <c r="X3049" i="1"/>
  <c r="W3049" i="1"/>
  <c r="X3048" i="1"/>
  <c r="W3048" i="1"/>
  <c r="X3047" i="1"/>
  <c r="W3047" i="1"/>
  <c r="X3046" i="1"/>
  <c r="W3046" i="1"/>
  <c r="X3045" i="1"/>
  <c r="W3045" i="1"/>
  <c r="X3044" i="1"/>
  <c r="W3044" i="1"/>
  <c r="X3043" i="1"/>
  <c r="W3043" i="1"/>
  <c r="X3042" i="1"/>
  <c r="W3042" i="1"/>
  <c r="X3041" i="1"/>
  <c r="W3041" i="1"/>
  <c r="X3040" i="1"/>
  <c r="W3040" i="1"/>
  <c r="X3039" i="1"/>
  <c r="W3039" i="1"/>
  <c r="X3038" i="1"/>
  <c r="W3038" i="1"/>
  <c r="X3037" i="1"/>
  <c r="W3037" i="1"/>
  <c r="X3036" i="1"/>
  <c r="W3036" i="1"/>
  <c r="X3035" i="1"/>
  <c r="W3035" i="1"/>
  <c r="X3034" i="1"/>
  <c r="W3034" i="1"/>
  <c r="X3033" i="1"/>
  <c r="W3033" i="1"/>
  <c r="X3032" i="1"/>
  <c r="W3032" i="1"/>
  <c r="X3031" i="1"/>
  <c r="W3031" i="1"/>
  <c r="X3030" i="1"/>
  <c r="W3030" i="1"/>
  <c r="X3029" i="1"/>
  <c r="W3029" i="1"/>
  <c r="X3028" i="1"/>
  <c r="W3028" i="1"/>
  <c r="X3027" i="1"/>
  <c r="W3027" i="1"/>
  <c r="X3026" i="1"/>
  <c r="W3026" i="1"/>
  <c r="X3025" i="1"/>
  <c r="W3025" i="1"/>
  <c r="X3024" i="1"/>
  <c r="W3024" i="1"/>
  <c r="X3023" i="1"/>
  <c r="W3023" i="1"/>
  <c r="X3022" i="1"/>
  <c r="W3022" i="1"/>
  <c r="X3021" i="1"/>
  <c r="W3021" i="1"/>
  <c r="X3020" i="1"/>
  <c r="W3020" i="1"/>
  <c r="X3019" i="1"/>
  <c r="W3019" i="1"/>
  <c r="X3018" i="1"/>
  <c r="W3018" i="1"/>
  <c r="X3017" i="1"/>
  <c r="W3017" i="1"/>
  <c r="X3016" i="1"/>
  <c r="W3016" i="1"/>
  <c r="X3015" i="1"/>
  <c r="W3015" i="1"/>
  <c r="X3014" i="1"/>
  <c r="W3014" i="1"/>
  <c r="X3013" i="1"/>
  <c r="W3013" i="1"/>
  <c r="X3012" i="1"/>
  <c r="W3012" i="1"/>
  <c r="X3011" i="1"/>
  <c r="W3011" i="1"/>
  <c r="X3010" i="1"/>
  <c r="W3010" i="1"/>
  <c r="X3009" i="1"/>
  <c r="W3009" i="1"/>
  <c r="X3008" i="1"/>
  <c r="W3008" i="1"/>
  <c r="X3007" i="1"/>
  <c r="W3007" i="1"/>
  <c r="X3006" i="1"/>
  <c r="W3006" i="1"/>
  <c r="X3005" i="1"/>
  <c r="W3005" i="1"/>
  <c r="X3004" i="1"/>
  <c r="W3004" i="1"/>
  <c r="X3003" i="1"/>
  <c r="W3003" i="1"/>
  <c r="X3002" i="1"/>
  <c r="W3002" i="1"/>
  <c r="X3001" i="1"/>
  <c r="W3001" i="1"/>
  <c r="X3000" i="1"/>
  <c r="W3000" i="1"/>
  <c r="X2999" i="1"/>
  <c r="W2999" i="1"/>
  <c r="X2998" i="1"/>
  <c r="W2998" i="1"/>
  <c r="X2997" i="1"/>
  <c r="W2997" i="1"/>
  <c r="X2996" i="1"/>
  <c r="W2996" i="1"/>
  <c r="X2995" i="1"/>
  <c r="W2995" i="1"/>
  <c r="X2994" i="1"/>
  <c r="W2994" i="1"/>
  <c r="X2993" i="1"/>
  <c r="W2993" i="1"/>
  <c r="X2992" i="1"/>
  <c r="W2992" i="1"/>
  <c r="X2991" i="1"/>
  <c r="W2991" i="1"/>
  <c r="X2990" i="1"/>
  <c r="W2990" i="1"/>
  <c r="X2989" i="1"/>
  <c r="W2989" i="1"/>
  <c r="X2988" i="1"/>
  <c r="W2988" i="1"/>
  <c r="X2987" i="1"/>
  <c r="W2987" i="1"/>
  <c r="X2986" i="1"/>
  <c r="W2986" i="1"/>
  <c r="X2985" i="1"/>
  <c r="W2985" i="1"/>
  <c r="X2984" i="1"/>
  <c r="W2984" i="1"/>
  <c r="X2983" i="1"/>
  <c r="W2983" i="1"/>
  <c r="X2982" i="1"/>
  <c r="W2982" i="1"/>
  <c r="X2981" i="1"/>
  <c r="W2981" i="1"/>
  <c r="X2980" i="1"/>
  <c r="W2980" i="1"/>
  <c r="X2979" i="1"/>
  <c r="W2979" i="1"/>
  <c r="X2978" i="1"/>
  <c r="W2978" i="1"/>
  <c r="X2977" i="1"/>
  <c r="W2977" i="1"/>
  <c r="X2976" i="1"/>
  <c r="W2976" i="1"/>
  <c r="X2975" i="1"/>
  <c r="W2975" i="1"/>
  <c r="X2974" i="1"/>
  <c r="W2974" i="1"/>
  <c r="X2973" i="1"/>
  <c r="W2973" i="1"/>
  <c r="X2972" i="1"/>
  <c r="W2972" i="1"/>
  <c r="X2971" i="1"/>
  <c r="W2971" i="1"/>
  <c r="X2970" i="1"/>
  <c r="W2970" i="1"/>
  <c r="X2969" i="1"/>
  <c r="W2969" i="1"/>
  <c r="X2968" i="1"/>
  <c r="W2968" i="1"/>
  <c r="X2967" i="1"/>
  <c r="W2967" i="1"/>
  <c r="X2966" i="1"/>
  <c r="W2966" i="1"/>
  <c r="X2965" i="1"/>
  <c r="W2965" i="1"/>
  <c r="X2964" i="1"/>
  <c r="W2964" i="1"/>
  <c r="X2963" i="1"/>
  <c r="W2963" i="1"/>
  <c r="X2962" i="1"/>
  <c r="W2962" i="1"/>
  <c r="X2961" i="1"/>
  <c r="W2961" i="1"/>
  <c r="X2960" i="1"/>
  <c r="W2960" i="1"/>
  <c r="X2959" i="1"/>
  <c r="W2959" i="1"/>
  <c r="X2958" i="1"/>
  <c r="W2958" i="1"/>
  <c r="X2957" i="1"/>
  <c r="W2957" i="1"/>
  <c r="X2956" i="1"/>
  <c r="W2956" i="1"/>
  <c r="X2955" i="1"/>
  <c r="W2955" i="1"/>
  <c r="X2954" i="1"/>
  <c r="W2954" i="1"/>
  <c r="X2953" i="1"/>
  <c r="W2953" i="1"/>
  <c r="X2952" i="1"/>
  <c r="W2952" i="1"/>
  <c r="X2951" i="1"/>
  <c r="W2951" i="1"/>
  <c r="X2950" i="1"/>
  <c r="W2950" i="1"/>
  <c r="X2949" i="1"/>
  <c r="W2949" i="1"/>
  <c r="X2948" i="1"/>
  <c r="W2948" i="1"/>
  <c r="X2947" i="1"/>
  <c r="W2947" i="1"/>
  <c r="X2946" i="1"/>
  <c r="W2946" i="1"/>
  <c r="X2945" i="1"/>
  <c r="W2945" i="1"/>
  <c r="X2944" i="1"/>
  <c r="W2944" i="1"/>
  <c r="X2943" i="1"/>
  <c r="W2943" i="1"/>
  <c r="X2942" i="1"/>
  <c r="W2942" i="1"/>
  <c r="X2941" i="1"/>
  <c r="W2941" i="1"/>
  <c r="X2940" i="1"/>
  <c r="W2940" i="1"/>
  <c r="X2939" i="1"/>
  <c r="W2939" i="1"/>
  <c r="X2938" i="1"/>
  <c r="W2938" i="1"/>
  <c r="X2937" i="1"/>
  <c r="W2937" i="1"/>
  <c r="X2936" i="1"/>
  <c r="W2936" i="1"/>
  <c r="X2935" i="1"/>
  <c r="W2935" i="1"/>
  <c r="X2934" i="1"/>
  <c r="W2934" i="1"/>
  <c r="X2933" i="1"/>
  <c r="W2933" i="1"/>
  <c r="X2932" i="1"/>
  <c r="W2932" i="1"/>
  <c r="X2931" i="1"/>
  <c r="W2931" i="1"/>
  <c r="X2930" i="1"/>
  <c r="W2930" i="1"/>
  <c r="X2929" i="1"/>
  <c r="W2929" i="1"/>
  <c r="X2928" i="1"/>
  <c r="W2928" i="1"/>
  <c r="X2927" i="1"/>
  <c r="W2927" i="1"/>
  <c r="X2926" i="1"/>
  <c r="W2926" i="1"/>
  <c r="X2925" i="1"/>
  <c r="W2925" i="1"/>
  <c r="X2924" i="1"/>
  <c r="W2924" i="1"/>
  <c r="X2923" i="1"/>
  <c r="W2923" i="1"/>
  <c r="X2922" i="1"/>
  <c r="W2922" i="1"/>
  <c r="X2921" i="1"/>
  <c r="W2921" i="1"/>
  <c r="X2920" i="1"/>
  <c r="W2920" i="1"/>
  <c r="X2919" i="1"/>
  <c r="W2919" i="1"/>
  <c r="X2918" i="1"/>
  <c r="W2918" i="1"/>
  <c r="X2917" i="1"/>
  <c r="W2917" i="1"/>
  <c r="X2916" i="1"/>
  <c r="W2916" i="1"/>
  <c r="X2915" i="1"/>
  <c r="W2915" i="1"/>
  <c r="X2914" i="1"/>
  <c r="W2914" i="1"/>
  <c r="X2913" i="1"/>
  <c r="W2913" i="1"/>
  <c r="X2912" i="1"/>
  <c r="W2912" i="1"/>
  <c r="X2911" i="1"/>
  <c r="W2911" i="1"/>
  <c r="X2910" i="1"/>
  <c r="W2910" i="1"/>
  <c r="X2909" i="1"/>
  <c r="W2909" i="1"/>
  <c r="X2908" i="1"/>
  <c r="W2908" i="1"/>
  <c r="X2907" i="1"/>
  <c r="W2907" i="1"/>
  <c r="X2906" i="1"/>
  <c r="W2906" i="1"/>
  <c r="X2905" i="1"/>
  <c r="W2905" i="1"/>
  <c r="X2904" i="1"/>
  <c r="W2904" i="1"/>
  <c r="X2903" i="1"/>
  <c r="W2903" i="1"/>
  <c r="X2902" i="1"/>
  <c r="W2902" i="1"/>
  <c r="X2901" i="1"/>
  <c r="W2901" i="1"/>
  <c r="X2900" i="1"/>
  <c r="W2900" i="1"/>
  <c r="X2899" i="1"/>
  <c r="W2899" i="1"/>
  <c r="X2898" i="1"/>
  <c r="W2898" i="1"/>
  <c r="X2897" i="1"/>
  <c r="W2897" i="1"/>
  <c r="X2896" i="1"/>
  <c r="W2896" i="1"/>
  <c r="X2895" i="1"/>
  <c r="W2895" i="1"/>
  <c r="X2894" i="1"/>
  <c r="W2894" i="1"/>
  <c r="X2893" i="1"/>
  <c r="W2893" i="1"/>
  <c r="X2892" i="1"/>
  <c r="W2892" i="1"/>
  <c r="X2891" i="1"/>
  <c r="W2891" i="1"/>
  <c r="X2890" i="1"/>
  <c r="W2890" i="1"/>
  <c r="X2889" i="1"/>
  <c r="W2889" i="1"/>
  <c r="X2888" i="1"/>
  <c r="W2888" i="1"/>
  <c r="X2887" i="1"/>
  <c r="W2887" i="1"/>
  <c r="X2886" i="1"/>
  <c r="W2886" i="1"/>
  <c r="X2885" i="1"/>
  <c r="W2885" i="1"/>
  <c r="X2884" i="1"/>
  <c r="W2884" i="1"/>
  <c r="X2883" i="1"/>
  <c r="W2883" i="1"/>
  <c r="X2882" i="1"/>
  <c r="W2882" i="1"/>
  <c r="X2881" i="1"/>
  <c r="W2881" i="1"/>
  <c r="X2880" i="1"/>
  <c r="W2880" i="1"/>
  <c r="X2879" i="1"/>
  <c r="W2879" i="1"/>
  <c r="X2878" i="1"/>
  <c r="W2878" i="1"/>
  <c r="X2877" i="1"/>
  <c r="W2877" i="1"/>
  <c r="X2876" i="1"/>
  <c r="W2876" i="1"/>
  <c r="X2875" i="1"/>
  <c r="W2875" i="1"/>
  <c r="X2874" i="1"/>
  <c r="W2874" i="1"/>
  <c r="X2873" i="1"/>
  <c r="W2873" i="1"/>
  <c r="X2872" i="1"/>
  <c r="W2872" i="1"/>
  <c r="X2871" i="1"/>
  <c r="W2871" i="1"/>
  <c r="X2870" i="1"/>
  <c r="W2870" i="1"/>
  <c r="X2869" i="1"/>
  <c r="W2869" i="1"/>
  <c r="X2868" i="1"/>
  <c r="W2868" i="1"/>
  <c r="X2867" i="1"/>
  <c r="W2867" i="1"/>
  <c r="X2866" i="1"/>
  <c r="W2866" i="1"/>
  <c r="X2865" i="1"/>
  <c r="W2865" i="1"/>
  <c r="X2864" i="1"/>
  <c r="W2864" i="1"/>
  <c r="X2863" i="1"/>
  <c r="W2863" i="1"/>
  <c r="X2862" i="1"/>
  <c r="W2862" i="1"/>
  <c r="X2861" i="1"/>
  <c r="W2861" i="1"/>
  <c r="X2860" i="1"/>
  <c r="W2860" i="1"/>
  <c r="X2859" i="1"/>
  <c r="W2859" i="1"/>
  <c r="X2858" i="1"/>
  <c r="W2858" i="1"/>
  <c r="X2857" i="1"/>
  <c r="W2857" i="1"/>
  <c r="X2856" i="1"/>
  <c r="W2856" i="1"/>
  <c r="X2855" i="1"/>
  <c r="W2855" i="1"/>
  <c r="X2854" i="1"/>
  <c r="W2854" i="1"/>
  <c r="X2853" i="1"/>
  <c r="W2853" i="1"/>
  <c r="X2852" i="1"/>
  <c r="W2852" i="1"/>
  <c r="X2851" i="1"/>
  <c r="W2851" i="1"/>
  <c r="X2850" i="1"/>
  <c r="W2850" i="1"/>
  <c r="X2849" i="1"/>
  <c r="W2849" i="1"/>
  <c r="X2848" i="1"/>
  <c r="W2848" i="1"/>
  <c r="X2847" i="1"/>
  <c r="W2847" i="1"/>
  <c r="X2846" i="1"/>
  <c r="W2846" i="1"/>
  <c r="X2845" i="1"/>
  <c r="W2845" i="1"/>
  <c r="X2844" i="1"/>
  <c r="W2844" i="1"/>
  <c r="X2843" i="1"/>
  <c r="W2843" i="1"/>
  <c r="X2842" i="1"/>
  <c r="W2842" i="1"/>
  <c r="X2841" i="1"/>
  <c r="W2841" i="1"/>
  <c r="X2840" i="1"/>
  <c r="W2840" i="1"/>
  <c r="X2839" i="1"/>
  <c r="W2839" i="1"/>
  <c r="X2838" i="1"/>
  <c r="W2838" i="1"/>
  <c r="X2837" i="1"/>
  <c r="W2837" i="1"/>
  <c r="X2836" i="1"/>
  <c r="W2836" i="1"/>
  <c r="X2835" i="1"/>
  <c r="W2835" i="1"/>
  <c r="X2834" i="1"/>
  <c r="W2834" i="1"/>
  <c r="X2833" i="1"/>
  <c r="W2833" i="1"/>
  <c r="X2832" i="1"/>
  <c r="W2832" i="1"/>
  <c r="X2831" i="1"/>
  <c r="W2831" i="1"/>
  <c r="X2830" i="1"/>
  <c r="W2830" i="1"/>
  <c r="X2829" i="1"/>
  <c r="W2829" i="1"/>
  <c r="X2828" i="1"/>
  <c r="W2828" i="1"/>
  <c r="X2827" i="1"/>
  <c r="W2827" i="1"/>
  <c r="X2826" i="1"/>
  <c r="W2826" i="1"/>
  <c r="X2825" i="1"/>
  <c r="W2825" i="1"/>
  <c r="X2824" i="1"/>
  <c r="W2824" i="1"/>
  <c r="X2823" i="1"/>
  <c r="W2823" i="1"/>
  <c r="X2822" i="1"/>
  <c r="W2822" i="1"/>
  <c r="X2821" i="1"/>
  <c r="W2821" i="1"/>
  <c r="X2820" i="1"/>
  <c r="W2820" i="1"/>
  <c r="X2819" i="1"/>
  <c r="W2819" i="1"/>
  <c r="X2818" i="1"/>
  <c r="W2818" i="1"/>
  <c r="X2817" i="1"/>
  <c r="W2817" i="1"/>
  <c r="X2816" i="1"/>
  <c r="W2816" i="1"/>
  <c r="X2815" i="1"/>
  <c r="W2815" i="1"/>
  <c r="X2814" i="1"/>
  <c r="W2814" i="1"/>
  <c r="X2813" i="1"/>
  <c r="W2813" i="1"/>
  <c r="X2812" i="1"/>
  <c r="W2812" i="1"/>
  <c r="X2811" i="1"/>
  <c r="W2811" i="1"/>
  <c r="X2810" i="1"/>
  <c r="W2810" i="1"/>
  <c r="X2809" i="1"/>
  <c r="W2809" i="1"/>
  <c r="X2808" i="1"/>
  <c r="W2808" i="1"/>
  <c r="X2807" i="1"/>
  <c r="W2807" i="1"/>
  <c r="X2806" i="1"/>
  <c r="W2806" i="1"/>
  <c r="X2805" i="1"/>
  <c r="W2805" i="1"/>
  <c r="X2804" i="1"/>
  <c r="W2804" i="1"/>
  <c r="X2803" i="1"/>
  <c r="W2803" i="1"/>
  <c r="X2802" i="1"/>
  <c r="W2802" i="1"/>
  <c r="X2801" i="1"/>
  <c r="W2801" i="1"/>
  <c r="X2800" i="1"/>
  <c r="W2800" i="1"/>
  <c r="X2799" i="1"/>
  <c r="W2799" i="1"/>
  <c r="X2798" i="1"/>
  <c r="W2798" i="1"/>
  <c r="X2797" i="1"/>
  <c r="W2797" i="1"/>
  <c r="X2796" i="1"/>
  <c r="W2796" i="1"/>
  <c r="X2795" i="1"/>
  <c r="W2795" i="1"/>
  <c r="X2794" i="1"/>
  <c r="W2794" i="1"/>
  <c r="X2793" i="1"/>
  <c r="W2793" i="1"/>
  <c r="X2792" i="1"/>
  <c r="W2792" i="1"/>
  <c r="X2791" i="1"/>
  <c r="W2791" i="1"/>
  <c r="X2790" i="1"/>
  <c r="W2790" i="1"/>
  <c r="X2789" i="1"/>
  <c r="W2789" i="1"/>
  <c r="X2788" i="1"/>
  <c r="W2788" i="1"/>
  <c r="X2787" i="1"/>
  <c r="W2787" i="1"/>
  <c r="X2786" i="1"/>
  <c r="W2786" i="1"/>
  <c r="X2785" i="1"/>
  <c r="W2785" i="1"/>
  <c r="X2784" i="1"/>
  <c r="W2784" i="1"/>
  <c r="X2783" i="1"/>
  <c r="W2783" i="1"/>
  <c r="X2782" i="1"/>
  <c r="W2782" i="1"/>
  <c r="X2781" i="1"/>
  <c r="W2781" i="1"/>
  <c r="X2780" i="1"/>
  <c r="W2780" i="1"/>
  <c r="X2779" i="1"/>
  <c r="W2779" i="1"/>
  <c r="X2778" i="1"/>
  <c r="W2778" i="1"/>
  <c r="X2777" i="1"/>
  <c r="W2777" i="1"/>
  <c r="X2776" i="1"/>
  <c r="W2776" i="1"/>
  <c r="X2775" i="1"/>
  <c r="W2775" i="1"/>
  <c r="X2774" i="1"/>
  <c r="W2774" i="1"/>
  <c r="X2773" i="1"/>
  <c r="W2773" i="1"/>
  <c r="X2772" i="1"/>
  <c r="W2772" i="1"/>
  <c r="X2771" i="1"/>
  <c r="W2771" i="1"/>
  <c r="X2770" i="1"/>
  <c r="W2770" i="1"/>
  <c r="X2769" i="1"/>
  <c r="W2769" i="1"/>
  <c r="X2768" i="1"/>
  <c r="W2768" i="1"/>
  <c r="X2767" i="1"/>
  <c r="W2767" i="1"/>
  <c r="X2766" i="1"/>
  <c r="W2766" i="1"/>
  <c r="X2765" i="1"/>
  <c r="W2765" i="1"/>
  <c r="X2764" i="1"/>
  <c r="W2764" i="1"/>
  <c r="X2763" i="1"/>
  <c r="W2763" i="1"/>
  <c r="X2762" i="1"/>
  <c r="W2762" i="1"/>
  <c r="X2761" i="1"/>
  <c r="W2761" i="1"/>
  <c r="X2760" i="1"/>
  <c r="W2760" i="1"/>
  <c r="X2759" i="1"/>
  <c r="W2759" i="1"/>
  <c r="X2758" i="1"/>
  <c r="W2758" i="1"/>
  <c r="X2757" i="1"/>
  <c r="W2757" i="1"/>
  <c r="X2756" i="1"/>
  <c r="W2756" i="1"/>
  <c r="X2755" i="1"/>
  <c r="W2755" i="1"/>
  <c r="X2754" i="1"/>
  <c r="W2754" i="1"/>
  <c r="X2753" i="1"/>
  <c r="W2753" i="1"/>
  <c r="X2752" i="1"/>
  <c r="W2752" i="1"/>
  <c r="X2751" i="1"/>
  <c r="W2751" i="1"/>
  <c r="X2750" i="1"/>
  <c r="W2750" i="1"/>
  <c r="X2749" i="1"/>
  <c r="W2749" i="1"/>
  <c r="X2748" i="1"/>
  <c r="W2748" i="1"/>
  <c r="X2747" i="1"/>
  <c r="W2747" i="1"/>
  <c r="X2746" i="1"/>
  <c r="W2746" i="1"/>
  <c r="X2745" i="1"/>
  <c r="W2745" i="1"/>
  <c r="X2744" i="1"/>
  <c r="W2744" i="1"/>
  <c r="X2743" i="1"/>
  <c r="W2743" i="1"/>
  <c r="X2742" i="1"/>
  <c r="W2742" i="1"/>
  <c r="X2741" i="1"/>
  <c r="W2741" i="1"/>
  <c r="X2740" i="1"/>
  <c r="W2740" i="1"/>
  <c r="X2739" i="1"/>
  <c r="W2739" i="1"/>
  <c r="X2738" i="1"/>
  <c r="W2738" i="1"/>
  <c r="X2737" i="1"/>
  <c r="W2737" i="1"/>
  <c r="X2736" i="1"/>
  <c r="W2736" i="1"/>
  <c r="X2735" i="1"/>
  <c r="W2735" i="1"/>
  <c r="X2734" i="1"/>
  <c r="W2734" i="1"/>
  <c r="X2733" i="1"/>
  <c r="W2733" i="1"/>
  <c r="X2732" i="1"/>
  <c r="W2732" i="1"/>
  <c r="X2731" i="1"/>
  <c r="W2731" i="1"/>
  <c r="X2730" i="1"/>
  <c r="W2730" i="1"/>
  <c r="X2729" i="1"/>
  <c r="W2729" i="1"/>
  <c r="X2728" i="1"/>
  <c r="W2728" i="1"/>
  <c r="X2727" i="1"/>
  <c r="W2727" i="1"/>
  <c r="X2726" i="1"/>
  <c r="W2726" i="1"/>
  <c r="X2725" i="1"/>
  <c r="W2725" i="1"/>
  <c r="X2724" i="1"/>
  <c r="W2724" i="1"/>
  <c r="X2723" i="1"/>
  <c r="W2723" i="1"/>
  <c r="X2722" i="1"/>
  <c r="W2722" i="1"/>
  <c r="X2721" i="1"/>
  <c r="W2721" i="1"/>
  <c r="X2720" i="1"/>
  <c r="W2720" i="1"/>
  <c r="X2719" i="1"/>
  <c r="W2719" i="1"/>
  <c r="X2718" i="1"/>
  <c r="W2718" i="1"/>
  <c r="X2717" i="1"/>
  <c r="W2717" i="1"/>
  <c r="X2716" i="1"/>
  <c r="W2716" i="1"/>
  <c r="X2715" i="1"/>
  <c r="W2715" i="1"/>
  <c r="X2714" i="1"/>
  <c r="W2714" i="1"/>
  <c r="X2713" i="1"/>
  <c r="W2713" i="1"/>
  <c r="X2712" i="1"/>
  <c r="W2712" i="1"/>
  <c r="X2711" i="1"/>
  <c r="W2711" i="1"/>
  <c r="X2710" i="1"/>
  <c r="W2710" i="1"/>
  <c r="X2709" i="1"/>
  <c r="W2709" i="1"/>
  <c r="X2708" i="1"/>
  <c r="W2708" i="1"/>
  <c r="X2707" i="1"/>
  <c r="W2707" i="1"/>
  <c r="X2706" i="1"/>
  <c r="W2706" i="1"/>
  <c r="X2705" i="1"/>
  <c r="W2705" i="1"/>
  <c r="X2704" i="1"/>
  <c r="W2704" i="1"/>
  <c r="X2703" i="1"/>
  <c r="W2703" i="1"/>
  <c r="X2702" i="1"/>
  <c r="W2702" i="1"/>
  <c r="X2701" i="1"/>
  <c r="W2701" i="1"/>
  <c r="X2700" i="1"/>
  <c r="W2700" i="1"/>
  <c r="X2699" i="1"/>
  <c r="W2699" i="1"/>
  <c r="X2698" i="1"/>
  <c r="W2698" i="1"/>
  <c r="X2697" i="1"/>
  <c r="W2697" i="1"/>
  <c r="X2696" i="1"/>
  <c r="W2696" i="1"/>
  <c r="X2695" i="1"/>
  <c r="W2695" i="1"/>
  <c r="X2694" i="1"/>
  <c r="W2694" i="1"/>
  <c r="X2693" i="1"/>
  <c r="W2693" i="1"/>
  <c r="X2692" i="1"/>
  <c r="W2692" i="1"/>
  <c r="X2691" i="1"/>
  <c r="W2691" i="1"/>
  <c r="X2690" i="1"/>
  <c r="W2690" i="1"/>
  <c r="X2689" i="1"/>
  <c r="W2689" i="1"/>
  <c r="X2688" i="1"/>
  <c r="W2688" i="1"/>
  <c r="X2687" i="1"/>
  <c r="W2687" i="1"/>
  <c r="X2686" i="1"/>
  <c r="W2686" i="1"/>
  <c r="X2685" i="1"/>
  <c r="W2685" i="1"/>
  <c r="X2684" i="1"/>
  <c r="W2684" i="1"/>
  <c r="X2683" i="1"/>
  <c r="W2683" i="1"/>
  <c r="X2682" i="1"/>
  <c r="W2682" i="1"/>
  <c r="X2681" i="1"/>
  <c r="W2681" i="1"/>
  <c r="X2680" i="1"/>
  <c r="W2680" i="1"/>
  <c r="X2679" i="1"/>
  <c r="W2679" i="1"/>
  <c r="X2678" i="1"/>
  <c r="W2678" i="1"/>
  <c r="X2677" i="1"/>
  <c r="W2677" i="1"/>
  <c r="X2676" i="1"/>
  <c r="W2676" i="1"/>
  <c r="X2675" i="1"/>
  <c r="W2675" i="1"/>
  <c r="X2674" i="1"/>
  <c r="W2674" i="1"/>
  <c r="X2673" i="1"/>
  <c r="W2673" i="1"/>
  <c r="X2672" i="1"/>
  <c r="W2672" i="1"/>
  <c r="X2671" i="1"/>
  <c r="W2671" i="1"/>
  <c r="X2670" i="1"/>
  <c r="W2670" i="1"/>
  <c r="X2669" i="1"/>
  <c r="W2669" i="1"/>
  <c r="X2668" i="1"/>
  <c r="W2668" i="1"/>
  <c r="X2667" i="1"/>
  <c r="W2667" i="1"/>
  <c r="X2666" i="1"/>
  <c r="W2666" i="1"/>
  <c r="X2665" i="1"/>
  <c r="W2665" i="1"/>
  <c r="X2664" i="1"/>
  <c r="W2664" i="1"/>
  <c r="X2663" i="1"/>
  <c r="W2663" i="1"/>
  <c r="X2662" i="1"/>
  <c r="W2662" i="1"/>
  <c r="X2661" i="1"/>
  <c r="W2661" i="1"/>
  <c r="X2660" i="1"/>
  <c r="W2660" i="1"/>
  <c r="X2659" i="1"/>
  <c r="W2659" i="1"/>
  <c r="X2658" i="1"/>
  <c r="W2658" i="1"/>
  <c r="X2657" i="1"/>
  <c r="W2657" i="1"/>
  <c r="X2656" i="1"/>
  <c r="W2656" i="1"/>
  <c r="X2655" i="1"/>
  <c r="W2655" i="1"/>
  <c r="X2654" i="1"/>
  <c r="W2654" i="1"/>
  <c r="X2653" i="1"/>
  <c r="W2653" i="1"/>
  <c r="X2652" i="1"/>
  <c r="W2652" i="1"/>
  <c r="X2651" i="1"/>
  <c r="W2651" i="1"/>
  <c r="X2650" i="1"/>
  <c r="W2650" i="1"/>
  <c r="X2649" i="1"/>
  <c r="W2649" i="1"/>
  <c r="X2648" i="1"/>
  <c r="W2648" i="1"/>
  <c r="X2647" i="1"/>
  <c r="W2647" i="1"/>
  <c r="X2646" i="1"/>
  <c r="W2646" i="1"/>
  <c r="X2645" i="1"/>
  <c r="W2645" i="1"/>
  <c r="X2644" i="1"/>
  <c r="W2644" i="1"/>
  <c r="X2643" i="1"/>
  <c r="W2643" i="1"/>
  <c r="X2642" i="1"/>
  <c r="W2642" i="1"/>
  <c r="X2641" i="1"/>
  <c r="W2641" i="1"/>
  <c r="X2640" i="1"/>
  <c r="W2640" i="1"/>
  <c r="X2639" i="1"/>
  <c r="W2639" i="1"/>
  <c r="X2638" i="1"/>
  <c r="W2638" i="1"/>
  <c r="X2637" i="1"/>
  <c r="W2637" i="1"/>
  <c r="X2636" i="1"/>
  <c r="W2636" i="1"/>
  <c r="X2635" i="1"/>
  <c r="W2635" i="1"/>
  <c r="X2634" i="1"/>
  <c r="W2634" i="1"/>
  <c r="X2633" i="1"/>
  <c r="W2633" i="1"/>
  <c r="X2632" i="1"/>
  <c r="W2632" i="1"/>
  <c r="X2631" i="1"/>
  <c r="W2631" i="1"/>
  <c r="X2630" i="1"/>
  <c r="W2630" i="1"/>
  <c r="X2629" i="1"/>
  <c r="W2629" i="1"/>
  <c r="X2628" i="1"/>
  <c r="W2628" i="1"/>
  <c r="X2627" i="1"/>
  <c r="W2627" i="1"/>
  <c r="X2626" i="1"/>
  <c r="W2626" i="1"/>
  <c r="X2625" i="1"/>
  <c r="W2625" i="1"/>
  <c r="X2624" i="1"/>
  <c r="W2624" i="1"/>
  <c r="X2623" i="1"/>
  <c r="W2623" i="1"/>
  <c r="X2622" i="1"/>
  <c r="W2622" i="1"/>
  <c r="X2621" i="1"/>
  <c r="W2621" i="1"/>
  <c r="X2620" i="1"/>
  <c r="W2620" i="1"/>
  <c r="X2619" i="1"/>
  <c r="W2619" i="1"/>
  <c r="X2618" i="1"/>
  <c r="W2618" i="1"/>
  <c r="X2617" i="1"/>
  <c r="W2617" i="1"/>
  <c r="X2616" i="1"/>
  <c r="W2616" i="1"/>
  <c r="X2615" i="1"/>
  <c r="W2615" i="1"/>
  <c r="X2614" i="1"/>
  <c r="W2614" i="1"/>
  <c r="X2613" i="1"/>
  <c r="W2613" i="1"/>
  <c r="X2612" i="1"/>
  <c r="W2612" i="1"/>
  <c r="X2611" i="1"/>
  <c r="W2611" i="1"/>
  <c r="X2610" i="1"/>
  <c r="W2610" i="1"/>
  <c r="X2609" i="1"/>
  <c r="W2609" i="1"/>
  <c r="X2608" i="1"/>
  <c r="W2608" i="1"/>
  <c r="X2607" i="1"/>
  <c r="W2607" i="1"/>
  <c r="X2606" i="1"/>
  <c r="W2606" i="1"/>
  <c r="X2605" i="1"/>
  <c r="W2605" i="1"/>
  <c r="X2604" i="1"/>
  <c r="W2604" i="1"/>
  <c r="X2603" i="1"/>
  <c r="W2603" i="1"/>
  <c r="X2602" i="1"/>
  <c r="W2602" i="1"/>
  <c r="X2601" i="1"/>
  <c r="W2601" i="1"/>
  <c r="X2600" i="1"/>
  <c r="W2600" i="1"/>
  <c r="X2599" i="1"/>
  <c r="W2599" i="1"/>
  <c r="X2598" i="1"/>
  <c r="W2598" i="1"/>
  <c r="X2597" i="1"/>
  <c r="W2597" i="1"/>
  <c r="X2596" i="1"/>
  <c r="W2596" i="1"/>
  <c r="X2595" i="1"/>
  <c r="W2595" i="1"/>
  <c r="X2594" i="1"/>
  <c r="W2594" i="1"/>
  <c r="X2593" i="1"/>
  <c r="W2593" i="1"/>
  <c r="X2592" i="1"/>
  <c r="W2592" i="1"/>
  <c r="X2591" i="1"/>
  <c r="W2591" i="1"/>
  <c r="X2590" i="1"/>
  <c r="W2590" i="1"/>
  <c r="X2589" i="1"/>
  <c r="W2589" i="1"/>
  <c r="X2588" i="1"/>
  <c r="W2588" i="1"/>
  <c r="X2587" i="1"/>
  <c r="W2587" i="1"/>
  <c r="X2586" i="1"/>
  <c r="W2586" i="1"/>
  <c r="X2585" i="1"/>
  <c r="W2585" i="1"/>
  <c r="X2584" i="1"/>
  <c r="W2584" i="1"/>
  <c r="X2583" i="1"/>
  <c r="W2583" i="1"/>
  <c r="X2582" i="1"/>
  <c r="W2582" i="1"/>
  <c r="X2581" i="1"/>
  <c r="W2581" i="1"/>
  <c r="X2580" i="1"/>
  <c r="W2580" i="1"/>
  <c r="X2579" i="1"/>
  <c r="W2579" i="1"/>
  <c r="X2578" i="1"/>
  <c r="W2578" i="1"/>
  <c r="X2577" i="1"/>
  <c r="W2577" i="1"/>
  <c r="X2576" i="1"/>
  <c r="W2576" i="1"/>
  <c r="X2575" i="1"/>
  <c r="W2575" i="1"/>
  <c r="X2574" i="1"/>
  <c r="W2574" i="1"/>
  <c r="X2573" i="1"/>
  <c r="W2573" i="1"/>
  <c r="X2572" i="1"/>
  <c r="W2572" i="1"/>
  <c r="X2571" i="1"/>
  <c r="W2571" i="1"/>
  <c r="X2570" i="1"/>
  <c r="W2570" i="1"/>
  <c r="X2569" i="1"/>
  <c r="W2569" i="1"/>
  <c r="X2568" i="1"/>
  <c r="W2568" i="1"/>
  <c r="X2567" i="1"/>
  <c r="W2567" i="1"/>
  <c r="X2566" i="1"/>
  <c r="W2566" i="1"/>
  <c r="X2565" i="1"/>
  <c r="W2565" i="1"/>
  <c r="X2564" i="1"/>
  <c r="W2564" i="1"/>
  <c r="X2563" i="1"/>
  <c r="W2563" i="1"/>
  <c r="X2562" i="1"/>
  <c r="W2562" i="1"/>
  <c r="X2561" i="1"/>
  <c r="W2561" i="1"/>
  <c r="X2560" i="1"/>
  <c r="W2560" i="1"/>
  <c r="X2559" i="1"/>
  <c r="W2559" i="1"/>
  <c r="X2558" i="1"/>
  <c r="W2558" i="1"/>
  <c r="X2557" i="1"/>
  <c r="W2557" i="1"/>
  <c r="X2556" i="1"/>
  <c r="W2556" i="1"/>
  <c r="X2555" i="1"/>
  <c r="W2555" i="1"/>
  <c r="X2554" i="1"/>
  <c r="W2554" i="1"/>
  <c r="X2553" i="1"/>
  <c r="W2553" i="1"/>
  <c r="X2552" i="1"/>
  <c r="W2552" i="1"/>
  <c r="X2551" i="1"/>
  <c r="W2551" i="1"/>
  <c r="X2550" i="1"/>
  <c r="W2550" i="1"/>
  <c r="X2549" i="1"/>
  <c r="W2549" i="1"/>
  <c r="X2548" i="1"/>
  <c r="W2548" i="1"/>
  <c r="X2547" i="1"/>
  <c r="W2547" i="1"/>
  <c r="X2546" i="1"/>
  <c r="W2546" i="1"/>
  <c r="X2545" i="1"/>
  <c r="W2545" i="1"/>
  <c r="X2544" i="1"/>
  <c r="W2544" i="1"/>
  <c r="X2543" i="1"/>
  <c r="W2543" i="1"/>
  <c r="X2542" i="1"/>
  <c r="W2542" i="1"/>
  <c r="X2541" i="1"/>
  <c r="W2541" i="1"/>
  <c r="X2540" i="1"/>
  <c r="W2540" i="1"/>
  <c r="X2539" i="1"/>
  <c r="W2539" i="1"/>
  <c r="X2538" i="1"/>
  <c r="W2538" i="1"/>
  <c r="X2537" i="1"/>
  <c r="W2537" i="1"/>
  <c r="X2536" i="1"/>
  <c r="W2536" i="1"/>
  <c r="X2535" i="1"/>
  <c r="W2535" i="1"/>
  <c r="X2534" i="1"/>
  <c r="W2534" i="1"/>
  <c r="X2533" i="1"/>
  <c r="W2533" i="1"/>
  <c r="X2532" i="1"/>
  <c r="W2532" i="1"/>
  <c r="X2531" i="1"/>
  <c r="W2531" i="1"/>
  <c r="X2530" i="1"/>
  <c r="W2530" i="1"/>
  <c r="X2529" i="1"/>
  <c r="W2529" i="1"/>
  <c r="X2528" i="1"/>
  <c r="W2528" i="1"/>
  <c r="X2527" i="1"/>
  <c r="W2527" i="1"/>
  <c r="X2526" i="1"/>
  <c r="W2526" i="1"/>
  <c r="X2525" i="1"/>
  <c r="W2525" i="1"/>
  <c r="X2524" i="1"/>
  <c r="W2524" i="1"/>
  <c r="X2523" i="1"/>
  <c r="W2523" i="1"/>
  <c r="X2522" i="1"/>
  <c r="W2522" i="1"/>
  <c r="X2521" i="1"/>
  <c r="W2521" i="1"/>
  <c r="X2520" i="1"/>
  <c r="W2520" i="1"/>
  <c r="X2519" i="1"/>
  <c r="W2519" i="1"/>
  <c r="X2518" i="1"/>
  <c r="W2518" i="1"/>
  <c r="X2517" i="1"/>
  <c r="W2517" i="1"/>
  <c r="X2516" i="1"/>
  <c r="W2516" i="1"/>
  <c r="X2515" i="1"/>
  <c r="W2515" i="1"/>
  <c r="X2514" i="1"/>
  <c r="W2514" i="1"/>
  <c r="X2513" i="1"/>
  <c r="W2513" i="1"/>
  <c r="X2512" i="1"/>
  <c r="W2512" i="1"/>
  <c r="X2511" i="1"/>
  <c r="W2511" i="1"/>
  <c r="X2510" i="1"/>
  <c r="W2510" i="1"/>
  <c r="X2509" i="1"/>
  <c r="W2509" i="1"/>
  <c r="X2508" i="1"/>
  <c r="W2508" i="1"/>
  <c r="X2507" i="1"/>
  <c r="W2507" i="1"/>
  <c r="X2506" i="1"/>
  <c r="W2506" i="1"/>
  <c r="X2505" i="1"/>
  <c r="W2505" i="1"/>
  <c r="X2504" i="1"/>
  <c r="W2504" i="1"/>
  <c r="X2503" i="1"/>
  <c r="W2503" i="1"/>
  <c r="X2502" i="1"/>
  <c r="W2502" i="1"/>
  <c r="X2501" i="1"/>
  <c r="W2501" i="1"/>
  <c r="X2500" i="1"/>
  <c r="W2500" i="1"/>
  <c r="X2499" i="1"/>
  <c r="W2499" i="1"/>
  <c r="X2498" i="1"/>
  <c r="W2498" i="1"/>
  <c r="X2497" i="1"/>
  <c r="W2497" i="1"/>
  <c r="X2496" i="1"/>
  <c r="W2496" i="1"/>
  <c r="X2495" i="1"/>
  <c r="W2495" i="1"/>
  <c r="X2494" i="1"/>
  <c r="W2494" i="1"/>
  <c r="X2493" i="1"/>
  <c r="W2493" i="1"/>
  <c r="X2492" i="1"/>
  <c r="W2492" i="1"/>
  <c r="X2491" i="1"/>
  <c r="W2491" i="1"/>
  <c r="X2490" i="1"/>
  <c r="W2490" i="1"/>
  <c r="X2489" i="1"/>
  <c r="W2489" i="1"/>
  <c r="X2488" i="1"/>
  <c r="W2488" i="1"/>
  <c r="X2487" i="1"/>
  <c r="W2487" i="1"/>
  <c r="X2486" i="1"/>
  <c r="W2486" i="1"/>
  <c r="X2485" i="1"/>
  <c r="W2485" i="1"/>
  <c r="X2484" i="1"/>
  <c r="W2484" i="1"/>
  <c r="X2483" i="1"/>
  <c r="W2483" i="1"/>
  <c r="X2482" i="1"/>
  <c r="W2482" i="1"/>
  <c r="X2481" i="1"/>
  <c r="W2481" i="1"/>
  <c r="X2480" i="1"/>
  <c r="W2480" i="1"/>
  <c r="X2479" i="1"/>
  <c r="W2479" i="1"/>
  <c r="X2478" i="1"/>
  <c r="W2478" i="1"/>
  <c r="X2477" i="1"/>
  <c r="W2477" i="1"/>
  <c r="X2476" i="1"/>
  <c r="W2476" i="1"/>
  <c r="X2475" i="1"/>
  <c r="W2475" i="1"/>
  <c r="X2474" i="1"/>
  <c r="W2474" i="1"/>
  <c r="X2473" i="1"/>
  <c r="W2473" i="1"/>
  <c r="X2472" i="1"/>
  <c r="W2472" i="1"/>
  <c r="X2471" i="1"/>
  <c r="W2471" i="1"/>
  <c r="X2470" i="1"/>
  <c r="W2470" i="1"/>
  <c r="X2469" i="1"/>
  <c r="W2469" i="1"/>
  <c r="X2468" i="1"/>
  <c r="W2468" i="1"/>
  <c r="X2467" i="1"/>
  <c r="W2467" i="1"/>
  <c r="X2466" i="1"/>
  <c r="W2466" i="1"/>
  <c r="X2465" i="1"/>
  <c r="W2465" i="1"/>
  <c r="X2464" i="1"/>
  <c r="W2464" i="1"/>
  <c r="X2463" i="1"/>
  <c r="W2463" i="1"/>
  <c r="X2462" i="1"/>
  <c r="W2462" i="1"/>
  <c r="X2461" i="1"/>
  <c r="W2461" i="1"/>
  <c r="X2460" i="1"/>
  <c r="W2460" i="1"/>
  <c r="X2459" i="1"/>
  <c r="W2459" i="1"/>
  <c r="X2458" i="1"/>
  <c r="W2458" i="1"/>
  <c r="X2457" i="1"/>
  <c r="W2457" i="1"/>
  <c r="X2456" i="1"/>
  <c r="W2456" i="1"/>
  <c r="X2455" i="1"/>
  <c r="W2455" i="1"/>
  <c r="X2454" i="1"/>
  <c r="W2454" i="1"/>
  <c r="X2453" i="1"/>
  <c r="W2453" i="1"/>
  <c r="X2452" i="1"/>
  <c r="W2452" i="1"/>
  <c r="X2451" i="1"/>
  <c r="W2451" i="1"/>
  <c r="X2450" i="1"/>
  <c r="W2450" i="1"/>
  <c r="X2449" i="1"/>
  <c r="W2449" i="1"/>
  <c r="X2448" i="1"/>
  <c r="W2448" i="1"/>
  <c r="X2447" i="1"/>
  <c r="W2447" i="1"/>
  <c r="X2446" i="1"/>
  <c r="W2446" i="1"/>
  <c r="X2445" i="1"/>
  <c r="W2445" i="1"/>
  <c r="X2444" i="1"/>
  <c r="W2444" i="1"/>
  <c r="X2443" i="1"/>
  <c r="W2443" i="1"/>
  <c r="X2442" i="1"/>
  <c r="W2442" i="1"/>
  <c r="X2441" i="1"/>
  <c r="W2441" i="1"/>
  <c r="X2440" i="1"/>
  <c r="W2440" i="1"/>
  <c r="X2439" i="1"/>
  <c r="W2439" i="1"/>
  <c r="X2438" i="1"/>
  <c r="W2438" i="1"/>
  <c r="X2437" i="1"/>
  <c r="W2437" i="1"/>
  <c r="X2436" i="1"/>
  <c r="W2436" i="1"/>
  <c r="X2435" i="1"/>
  <c r="W2435" i="1"/>
  <c r="X2434" i="1"/>
  <c r="W2434" i="1"/>
  <c r="X2433" i="1"/>
  <c r="W2433" i="1"/>
  <c r="X2432" i="1"/>
  <c r="W2432" i="1"/>
  <c r="X2431" i="1"/>
  <c r="W2431" i="1"/>
  <c r="X2430" i="1"/>
  <c r="W2430" i="1"/>
  <c r="X2429" i="1"/>
  <c r="W2429" i="1"/>
  <c r="X2428" i="1"/>
  <c r="W2428" i="1"/>
  <c r="X2427" i="1"/>
  <c r="W2427" i="1"/>
  <c r="X2426" i="1"/>
  <c r="W2426" i="1"/>
  <c r="X2425" i="1"/>
  <c r="W2425" i="1"/>
  <c r="X2424" i="1"/>
  <c r="W2424" i="1"/>
  <c r="X2423" i="1"/>
  <c r="W2423" i="1"/>
  <c r="X2422" i="1"/>
  <c r="W2422" i="1"/>
  <c r="X2421" i="1"/>
  <c r="W2421" i="1"/>
  <c r="X2420" i="1"/>
  <c r="W2420" i="1"/>
  <c r="X2419" i="1"/>
  <c r="W2419" i="1"/>
  <c r="X2418" i="1"/>
  <c r="W2418" i="1"/>
  <c r="X2417" i="1"/>
  <c r="W2417" i="1"/>
  <c r="X2416" i="1"/>
  <c r="W2416" i="1"/>
  <c r="X2415" i="1"/>
  <c r="W2415" i="1"/>
  <c r="X2414" i="1"/>
  <c r="W2414" i="1"/>
  <c r="X2413" i="1"/>
  <c r="W2413" i="1"/>
  <c r="X2412" i="1"/>
  <c r="W2412" i="1"/>
  <c r="X2411" i="1"/>
  <c r="W2411" i="1"/>
  <c r="X2410" i="1"/>
  <c r="W2410" i="1"/>
  <c r="X2409" i="1"/>
  <c r="W2409" i="1"/>
  <c r="X2408" i="1"/>
  <c r="W2408" i="1"/>
  <c r="X2407" i="1"/>
  <c r="W2407" i="1"/>
  <c r="X2406" i="1"/>
  <c r="W2406" i="1"/>
  <c r="X2405" i="1"/>
  <c r="W2405" i="1"/>
  <c r="X2404" i="1"/>
  <c r="W2404" i="1"/>
  <c r="X2403" i="1"/>
  <c r="W2403" i="1"/>
  <c r="X2402" i="1"/>
  <c r="W2402" i="1"/>
  <c r="X2401" i="1"/>
  <c r="W2401" i="1"/>
  <c r="X2400" i="1"/>
  <c r="W2400" i="1"/>
  <c r="X2399" i="1"/>
  <c r="W2399" i="1"/>
  <c r="X2398" i="1"/>
  <c r="W2398" i="1"/>
  <c r="X2397" i="1"/>
  <c r="W2397" i="1"/>
  <c r="X2396" i="1"/>
  <c r="W2396" i="1"/>
  <c r="X2395" i="1"/>
  <c r="W2395" i="1"/>
  <c r="X2394" i="1"/>
  <c r="W2394" i="1"/>
  <c r="X2393" i="1"/>
  <c r="W2393" i="1"/>
  <c r="X2392" i="1"/>
  <c r="W2392" i="1"/>
  <c r="X2391" i="1"/>
  <c r="W2391" i="1"/>
  <c r="X2390" i="1"/>
  <c r="W2390" i="1"/>
  <c r="X2389" i="1"/>
  <c r="W2389" i="1"/>
  <c r="X2388" i="1"/>
  <c r="W2388" i="1"/>
  <c r="X2387" i="1"/>
  <c r="W2387" i="1"/>
  <c r="X2386" i="1"/>
  <c r="W2386" i="1"/>
  <c r="X2385" i="1"/>
  <c r="W2385" i="1"/>
  <c r="X2384" i="1"/>
  <c r="W2384" i="1"/>
  <c r="X2383" i="1"/>
  <c r="W2383" i="1"/>
  <c r="X2382" i="1"/>
  <c r="W2382" i="1"/>
  <c r="X2381" i="1"/>
  <c r="W2381" i="1"/>
  <c r="X2380" i="1"/>
  <c r="W2380" i="1"/>
  <c r="X2379" i="1"/>
  <c r="W2379" i="1"/>
  <c r="X2378" i="1"/>
  <c r="W2378" i="1"/>
  <c r="X2377" i="1"/>
  <c r="W2377" i="1"/>
  <c r="X2376" i="1"/>
  <c r="W2376" i="1"/>
  <c r="X2375" i="1"/>
  <c r="W2375" i="1"/>
  <c r="X2374" i="1"/>
  <c r="W2374" i="1"/>
  <c r="X2373" i="1"/>
  <c r="W2373" i="1"/>
  <c r="X2372" i="1"/>
  <c r="W2372" i="1"/>
  <c r="X2371" i="1"/>
  <c r="W2371" i="1"/>
  <c r="X2370" i="1"/>
  <c r="W2370" i="1"/>
  <c r="X2369" i="1"/>
  <c r="W2369" i="1"/>
  <c r="X2368" i="1"/>
  <c r="W2368" i="1"/>
  <c r="X2367" i="1"/>
  <c r="W2367" i="1"/>
  <c r="X2366" i="1"/>
  <c r="W2366" i="1"/>
  <c r="X2365" i="1"/>
  <c r="W2365" i="1"/>
  <c r="X2364" i="1"/>
  <c r="W2364" i="1"/>
  <c r="X2363" i="1"/>
  <c r="W2363" i="1"/>
  <c r="X2362" i="1"/>
  <c r="W2362" i="1"/>
  <c r="X2361" i="1"/>
  <c r="W2361" i="1"/>
  <c r="X2360" i="1"/>
  <c r="W2360" i="1"/>
  <c r="X2359" i="1"/>
  <c r="W2359" i="1"/>
  <c r="X2358" i="1"/>
  <c r="W2358" i="1"/>
  <c r="X2357" i="1"/>
  <c r="W2357" i="1"/>
  <c r="X2356" i="1"/>
  <c r="W2356" i="1"/>
  <c r="X2355" i="1"/>
  <c r="W2355" i="1"/>
  <c r="X2354" i="1"/>
  <c r="W2354" i="1"/>
  <c r="X2353" i="1"/>
  <c r="W2353" i="1"/>
  <c r="X2352" i="1"/>
  <c r="W2352" i="1"/>
  <c r="X2351" i="1"/>
  <c r="W2351" i="1"/>
  <c r="X2350" i="1"/>
  <c r="W2350" i="1"/>
  <c r="X2349" i="1"/>
  <c r="W2349" i="1"/>
  <c r="X2348" i="1"/>
  <c r="W2348" i="1"/>
  <c r="X2347" i="1"/>
  <c r="W2347" i="1"/>
  <c r="X2346" i="1"/>
  <c r="W2346" i="1"/>
  <c r="X2345" i="1"/>
  <c r="W2345" i="1"/>
  <c r="X2344" i="1"/>
  <c r="W2344" i="1"/>
  <c r="X2343" i="1"/>
  <c r="W2343" i="1"/>
  <c r="X2342" i="1"/>
  <c r="W2342" i="1"/>
  <c r="X2341" i="1"/>
  <c r="W2341" i="1"/>
  <c r="X2340" i="1"/>
  <c r="W2340" i="1"/>
  <c r="X2339" i="1"/>
  <c r="W2339" i="1"/>
  <c r="X2338" i="1"/>
  <c r="W2338" i="1"/>
  <c r="X2337" i="1"/>
  <c r="W2337" i="1"/>
  <c r="X2336" i="1"/>
  <c r="W2336" i="1"/>
  <c r="X2335" i="1"/>
  <c r="W2335" i="1"/>
  <c r="X2334" i="1"/>
  <c r="W2334" i="1"/>
  <c r="X2333" i="1"/>
  <c r="W2333" i="1"/>
  <c r="X2332" i="1"/>
  <c r="W2332" i="1"/>
  <c r="X2331" i="1"/>
  <c r="W2331" i="1"/>
  <c r="X2330" i="1"/>
  <c r="W2330" i="1"/>
  <c r="X2329" i="1"/>
  <c r="W2329" i="1"/>
  <c r="X2328" i="1"/>
  <c r="W2328" i="1"/>
  <c r="X2327" i="1"/>
  <c r="W2327" i="1"/>
  <c r="X2326" i="1"/>
  <c r="W2326" i="1"/>
  <c r="X2325" i="1"/>
  <c r="W2325" i="1"/>
  <c r="X2324" i="1"/>
  <c r="W2324" i="1"/>
  <c r="X2323" i="1"/>
  <c r="W2323" i="1"/>
  <c r="X2322" i="1"/>
  <c r="W2322" i="1"/>
  <c r="X2321" i="1"/>
  <c r="W2321" i="1"/>
  <c r="X2320" i="1"/>
  <c r="W2320" i="1"/>
  <c r="X2319" i="1"/>
  <c r="W2319" i="1"/>
  <c r="X2318" i="1"/>
  <c r="W2318" i="1"/>
  <c r="X2317" i="1"/>
  <c r="W2317" i="1"/>
  <c r="X2316" i="1"/>
  <c r="W2316" i="1"/>
  <c r="X2315" i="1"/>
  <c r="W2315" i="1"/>
  <c r="X2314" i="1"/>
  <c r="W2314" i="1"/>
  <c r="X2313" i="1"/>
  <c r="W2313" i="1"/>
  <c r="X2312" i="1"/>
  <c r="W2312" i="1"/>
  <c r="X2311" i="1"/>
  <c r="W2311" i="1"/>
  <c r="X2310" i="1"/>
  <c r="W2310" i="1"/>
  <c r="X2309" i="1"/>
  <c r="W2309" i="1"/>
  <c r="X2308" i="1"/>
  <c r="W2308" i="1"/>
  <c r="X2307" i="1"/>
  <c r="W2307" i="1"/>
  <c r="X2306" i="1"/>
  <c r="W2306" i="1"/>
  <c r="X2305" i="1"/>
  <c r="W2305" i="1"/>
  <c r="X2304" i="1"/>
  <c r="W2304" i="1"/>
  <c r="X2303" i="1"/>
  <c r="W2303" i="1"/>
  <c r="X2302" i="1"/>
  <c r="W2302" i="1"/>
  <c r="X2301" i="1"/>
  <c r="W2301" i="1"/>
  <c r="X2300" i="1"/>
  <c r="W2300" i="1"/>
  <c r="X2299" i="1"/>
  <c r="W2299" i="1"/>
  <c r="X2298" i="1"/>
  <c r="W2298" i="1"/>
  <c r="X2297" i="1"/>
  <c r="W2297" i="1"/>
  <c r="X2296" i="1"/>
  <c r="W2296" i="1"/>
  <c r="X2295" i="1"/>
  <c r="W2295" i="1"/>
  <c r="X2294" i="1"/>
  <c r="W2294" i="1"/>
  <c r="X2293" i="1"/>
  <c r="W2293" i="1"/>
  <c r="X2292" i="1"/>
  <c r="W2292" i="1"/>
  <c r="X2291" i="1"/>
  <c r="W2291" i="1"/>
  <c r="X2290" i="1"/>
  <c r="W2290" i="1"/>
  <c r="X2289" i="1"/>
  <c r="W2289" i="1"/>
  <c r="X2288" i="1"/>
  <c r="W2288" i="1"/>
  <c r="X2287" i="1"/>
  <c r="W2287" i="1"/>
  <c r="X2286" i="1"/>
  <c r="W2286" i="1"/>
  <c r="X2285" i="1"/>
  <c r="W2285" i="1"/>
  <c r="X2284" i="1"/>
  <c r="W2284" i="1"/>
  <c r="X2283" i="1"/>
  <c r="W2283" i="1"/>
  <c r="X2282" i="1"/>
  <c r="W2282" i="1"/>
  <c r="X2281" i="1"/>
  <c r="W2281" i="1"/>
  <c r="X2280" i="1"/>
  <c r="W2280" i="1"/>
  <c r="X2279" i="1"/>
  <c r="W2279" i="1"/>
  <c r="X2278" i="1"/>
  <c r="W2278" i="1"/>
  <c r="X2277" i="1"/>
  <c r="W2277" i="1"/>
  <c r="X2276" i="1"/>
  <c r="W2276" i="1"/>
  <c r="X2275" i="1"/>
  <c r="W2275" i="1"/>
  <c r="X2274" i="1"/>
  <c r="W2274" i="1"/>
  <c r="X2273" i="1"/>
  <c r="W2273" i="1"/>
  <c r="X2272" i="1"/>
  <c r="W2272" i="1"/>
  <c r="X2271" i="1"/>
  <c r="W2271" i="1"/>
  <c r="X2270" i="1"/>
  <c r="W2270" i="1"/>
  <c r="X2269" i="1"/>
  <c r="W2269" i="1"/>
  <c r="X2268" i="1"/>
  <c r="W2268" i="1"/>
  <c r="X2267" i="1"/>
  <c r="W2267" i="1"/>
  <c r="X2266" i="1"/>
  <c r="W2266" i="1"/>
  <c r="X2265" i="1"/>
  <c r="W2265" i="1"/>
  <c r="X2264" i="1"/>
  <c r="W2264" i="1"/>
  <c r="X2263" i="1"/>
  <c r="W2263" i="1"/>
  <c r="X2262" i="1"/>
  <c r="W2262" i="1"/>
  <c r="X2261" i="1"/>
  <c r="W2261" i="1"/>
  <c r="X2260" i="1"/>
  <c r="W2260" i="1"/>
  <c r="X2259" i="1"/>
  <c r="W2259" i="1"/>
  <c r="X2258" i="1"/>
  <c r="W2258" i="1"/>
  <c r="X2257" i="1"/>
  <c r="W2257" i="1"/>
  <c r="X2256" i="1"/>
  <c r="W2256" i="1"/>
  <c r="X2255" i="1"/>
  <c r="W2255" i="1"/>
  <c r="X2254" i="1"/>
  <c r="W2254" i="1"/>
  <c r="X2253" i="1"/>
  <c r="W2253" i="1"/>
  <c r="X2252" i="1"/>
  <c r="W2252" i="1"/>
  <c r="X2251" i="1"/>
  <c r="W2251" i="1"/>
  <c r="X2250" i="1"/>
  <c r="W2250" i="1"/>
  <c r="X2249" i="1"/>
  <c r="W2249" i="1"/>
  <c r="X2248" i="1"/>
  <c r="W2248" i="1"/>
  <c r="X2247" i="1"/>
  <c r="W2247" i="1"/>
  <c r="X2246" i="1"/>
  <c r="W2246" i="1"/>
  <c r="X2245" i="1"/>
  <c r="W2245" i="1"/>
  <c r="X2244" i="1"/>
  <c r="W2244" i="1"/>
  <c r="X2243" i="1"/>
  <c r="W2243" i="1"/>
  <c r="X2242" i="1"/>
  <c r="W2242" i="1"/>
  <c r="X2241" i="1"/>
  <c r="W2241" i="1"/>
  <c r="X2240" i="1"/>
  <c r="W2240" i="1"/>
  <c r="X2239" i="1"/>
  <c r="W2239" i="1"/>
  <c r="X2238" i="1"/>
  <c r="W2238" i="1"/>
  <c r="X2237" i="1"/>
  <c r="W2237" i="1"/>
  <c r="X2236" i="1"/>
  <c r="W2236" i="1"/>
  <c r="X2235" i="1"/>
  <c r="W2235" i="1"/>
  <c r="X2234" i="1"/>
  <c r="W2234" i="1"/>
  <c r="X2233" i="1"/>
  <c r="W2233" i="1"/>
  <c r="X2232" i="1"/>
  <c r="W2232" i="1"/>
  <c r="X2231" i="1"/>
  <c r="W2231" i="1"/>
  <c r="X2230" i="1"/>
  <c r="W2230" i="1"/>
  <c r="X2229" i="1"/>
  <c r="W2229" i="1"/>
  <c r="X2228" i="1"/>
  <c r="W2228" i="1"/>
  <c r="X2227" i="1"/>
  <c r="W2227" i="1"/>
  <c r="X2226" i="1"/>
  <c r="W2226" i="1"/>
  <c r="X2225" i="1"/>
  <c r="W2225" i="1"/>
  <c r="X2224" i="1"/>
  <c r="W2224" i="1"/>
  <c r="X2223" i="1"/>
  <c r="W2223" i="1"/>
  <c r="X2222" i="1"/>
  <c r="W2222" i="1"/>
  <c r="X2221" i="1"/>
  <c r="W2221" i="1"/>
  <c r="X2220" i="1"/>
  <c r="W2220" i="1"/>
  <c r="X2219" i="1"/>
  <c r="W2219" i="1"/>
  <c r="X2218" i="1"/>
  <c r="W2218" i="1"/>
  <c r="X2217" i="1"/>
  <c r="W2217" i="1"/>
  <c r="X2216" i="1"/>
  <c r="W2216" i="1"/>
  <c r="X2215" i="1"/>
  <c r="W2215" i="1"/>
  <c r="X2214" i="1"/>
  <c r="W2214" i="1"/>
  <c r="X2213" i="1"/>
  <c r="W2213" i="1"/>
  <c r="X2212" i="1"/>
  <c r="W2212" i="1"/>
  <c r="X2211" i="1"/>
  <c r="W2211" i="1"/>
  <c r="X2210" i="1"/>
  <c r="W2210" i="1"/>
  <c r="X2209" i="1"/>
  <c r="W2209" i="1"/>
  <c r="X2208" i="1"/>
  <c r="W2208" i="1"/>
  <c r="X2207" i="1"/>
  <c r="W2207" i="1"/>
  <c r="X2206" i="1"/>
  <c r="W2206" i="1"/>
  <c r="X2205" i="1"/>
  <c r="W2205" i="1"/>
  <c r="X2204" i="1"/>
  <c r="W2204" i="1"/>
  <c r="X2203" i="1"/>
  <c r="W2203" i="1"/>
  <c r="X2202" i="1"/>
  <c r="W2202" i="1"/>
  <c r="X2201" i="1"/>
  <c r="W2201" i="1"/>
  <c r="X2200" i="1"/>
  <c r="W2200" i="1"/>
  <c r="X2199" i="1"/>
  <c r="W2199" i="1"/>
  <c r="X2198" i="1"/>
  <c r="W2198" i="1"/>
  <c r="X2197" i="1"/>
  <c r="W2197" i="1"/>
  <c r="X2196" i="1"/>
  <c r="W2196" i="1"/>
  <c r="X2195" i="1"/>
  <c r="W2195" i="1"/>
  <c r="X2194" i="1"/>
  <c r="W2194" i="1"/>
  <c r="X2193" i="1"/>
  <c r="W2193" i="1"/>
  <c r="X2192" i="1"/>
  <c r="W2192" i="1"/>
  <c r="X2191" i="1"/>
  <c r="W2191" i="1"/>
  <c r="X2190" i="1"/>
  <c r="W2190" i="1"/>
  <c r="X2189" i="1"/>
  <c r="W2189" i="1"/>
  <c r="X2188" i="1"/>
  <c r="W2188" i="1"/>
  <c r="X2187" i="1"/>
  <c r="W2187" i="1"/>
  <c r="X2186" i="1"/>
  <c r="W2186" i="1"/>
  <c r="X2185" i="1"/>
  <c r="W2185" i="1"/>
  <c r="X2184" i="1"/>
  <c r="W2184" i="1"/>
  <c r="X2183" i="1"/>
  <c r="W2183" i="1"/>
  <c r="X2182" i="1"/>
  <c r="W2182" i="1"/>
  <c r="X2181" i="1"/>
  <c r="W2181" i="1"/>
  <c r="X2180" i="1"/>
  <c r="W2180" i="1"/>
  <c r="X2179" i="1"/>
  <c r="W2179" i="1"/>
  <c r="X2178" i="1"/>
  <c r="W2178" i="1"/>
  <c r="X2177" i="1"/>
  <c r="W2177" i="1"/>
  <c r="X2176" i="1"/>
  <c r="W2176" i="1"/>
  <c r="X2175" i="1"/>
  <c r="W2175" i="1"/>
  <c r="X2174" i="1"/>
  <c r="W2174" i="1"/>
  <c r="X2173" i="1"/>
  <c r="W2173" i="1"/>
  <c r="X2172" i="1"/>
  <c r="W2172" i="1"/>
  <c r="X2171" i="1"/>
  <c r="W2171" i="1"/>
  <c r="X2170" i="1"/>
  <c r="W2170" i="1"/>
  <c r="X2169" i="1"/>
  <c r="W2169" i="1"/>
  <c r="X2168" i="1"/>
  <c r="W2168" i="1"/>
  <c r="X2167" i="1"/>
  <c r="W2167" i="1"/>
  <c r="X2166" i="1"/>
  <c r="W2166" i="1"/>
  <c r="X2165" i="1"/>
  <c r="W2165" i="1"/>
  <c r="X2164" i="1"/>
  <c r="W2164" i="1"/>
  <c r="X2163" i="1"/>
  <c r="W2163" i="1"/>
  <c r="X2162" i="1"/>
  <c r="W2162" i="1"/>
  <c r="X2161" i="1"/>
  <c r="W2161" i="1"/>
  <c r="X2160" i="1"/>
  <c r="W2160" i="1"/>
  <c r="X2159" i="1"/>
  <c r="W2159" i="1"/>
  <c r="X2158" i="1"/>
  <c r="W2158" i="1"/>
  <c r="X2157" i="1"/>
  <c r="W2157" i="1"/>
  <c r="X2156" i="1"/>
  <c r="W2156" i="1"/>
  <c r="X2155" i="1"/>
  <c r="W2155" i="1"/>
  <c r="X2154" i="1"/>
  <c r="W2154" i="1"/>
  <c r="X2153" i="1"/>
  <c r="W2153" i="1"/>
  <c r="X2152" i="1"/>
  <c r="W2152" i="1"/>
  <c r="X2151" i="1"/>
  <c r="W2151" i="1"/>
  <c r="X2150" i="1"/>
  <c r="W2150" i="1"/>
  <c r="X2149" i="1"/>
  <c r="W2149" i="1"/>
  <c r="X2148" i="1"/>
  <c r="W2148" i="1"/>
  <c r="X2147" i="1"/>
  <c r="W2147" i="1"/>
  <c r="X2146" i="1"/>
  <c r="W2146" i="1"/>
  <c r="X2145" i="1"/>
  <c r="W2145" i="1"/>
  <c r="X2144" i="1"/>
  <c r="W2144" i="1"/>
  <c r="X2143" i="1"/>
  <c r="W2143" i="1"/>
  <c r="X2142" i="1"/>
  <c r="W2142" i="1"/>
  <c r="X2141" i="1"/>
  <c r="W2141" i="1"/>
  <c r="X2140" i="1"/>
  <c r="W2140" i="1"/>
  <c r="X2139" i="1"/>
  <c r="W2139" i="1"/>
  <c r="X2138" i="1"/>
  <c r="W2138" i="1"/>
  <c r="X2137" i="1"/>
  <c r="W2137" i="1"/>
  <c r="X2136" i="1"/>
  <c r="W2136" i="1"/>
  <c r="X2135" i="1"/>
  <c r="W2135" i="1"/>
  <c r="X2134" i="1"/>
  <c r="W2134" i="1"/>
  <c r="X2133" i="1"/>
  <c r="W2133" i="1"/>
  <c r="X2132" i="1"/>
  <c r="W2132" i="1"/>
  <c r="X2131" i="1"/>
  <c r="W2131" i="1"/>
  <c r="X2130" i="1"/>
  <c r="W2130" i="1"/>
  <c r="X2129" i="1"/>
  <c r="W2129" i="1"/>
  <c r="X2128" i="1"/>
  <c r="W2128" i="1"/>
  <c r="X2127" i="1"/>
  <c r="W2127" i="1"/>
  <c r="X2126" i="1"/>
  <c r="W2126" i="1"/>
  <c r="X2125" i="1"/>
  <c r="W2125" i="1"/>
  <c r="X2124" i="1"/>
  <c r="W2124" i="1"/>
  <c r="X2123" i="1"/>
  <c r="W2123" i="1"/>
  <c r="X2122" i="1"/>
  <c r="W2122" i="1"/>
  <c r="X2121" i="1"/>
  <c r="W2121" i="1"/>
  <c r="X2120" i="1"/>
  <c r="W2120" i="1"/>
  <c r="X2119" i="1"/>
  <c r="W2119" i="1"/>
  <c r="X2118" i="1"/>
  <c r="W2118" i="1"/>
  <c r="X2117" i="1"/>
  <c r="W2117" i="1"/>
  <c r="X2116" i="1"/>
  <c r="W2116" i="1"/>
  <c r="X2115" i="1"/>
  <c r="W2115" i="1"/>
  <c r="X2114" i="1"/>
  <c r="W2114" i="1"/>
  <c r="X2113" i="1"/>
  <c r="W2113" i="1"/>
  <c r="X2112" i="1"/>
  <c r="W2112" i="1"/>
  <c r="X2111" i="1"/>
  <c r="W2111" i="1"/>
  <c r="X2110" i="1"/>
  <c r="W2110" i="1"/>
  <c r="X2109" i="1"/>
  <c r="W2109" i="1"/>
  <c r="X2108" i="1"/>
  <c r="W2108" i="1"/>
  <c r="X2107" i="1"/>
  <c r="W2107" i="1"/>
  <c r="X2106" i="1"/>
  <c r="W2106" i="1"/>
  <c r="X2105" i="1"/>
  <c r="W2105" i="1"/>
  <c r="X2104" i="1"/>
  <c r="W2104" i="1"/>
  <c r="X2103" i="1"/>
  <c r="W2103" i="1"/>
  <c r="X2102" i="1"/>
  <c r="W2102" i="1"/>
  <c r="X2101" i="1"/>
  <c r="W2101" i="1"/>
  <c r="X2100" i="1"/>
  <c r="W2100" i="1"/>
  <c r="X2099" i="1"/>
  <c r="W2099" i="1"/>
  <c r="X2098" i="1"/>
  <c r="W2098" i="1"/>
  <c r="X2097" i="1"/>
  <c r="W2097" i="1"/>
  <c r="X2096" i="1"/>
  <c r="W2096" i="1"/>
  <c r="X2095" i="1"/>
  <c r="W2095" i="1"/>
  <c r="X2094" i="1"/>
  <c r="W2094" i="1"/>
  <c r="X2093" i="1"/>
  <c r="W2093" i="1"/>
  <c r="X2092" i="1"/>
  <c r="W2092" i="1"/>
  <c r="X2091" i="1"/>
  <c r="W2091" i="1"/>
  <c r="X2090" i="1"/>
  <c r="W2090" i="1"/>
  <c r="X2089" i="1"/>
  <c r="W2089" i="1"/>
  <c r="X2088" i="1"/>
  <c r="W2088" i="1"/>
  <c r="X2087" i="1"/>
  <c r="W2087" i="1"/>
  <c r="X2086" i="1"/>
  <c r="W2086" i="1"/>
  <c r="X2085" i="1"/>
  <c r="W2085" i="1"/>
  <c r="X2084" i="1"/>
  <c r="W2084" i="1"/>
  <c r="X2083" i="1"/>
  <c r="W2083" i="1"/>
  <c r="X2082" i="1"/>
  <c r="W2082" i="1"/>
  <c r="X2081" i="1"/>
  <c r="W2081" i="1"/>
  <c r="X2080" i="1"/>
  <c r="W2080" i="1"/>
  <c r="X2079" i="1"/>
  <c r="W2079" i="1"/>
  <c r="X2078" i="1"/>
  <c r="W2078" i="1"/>
  <c r="X2077" i="1"/>
  <c r="W2077" i="1"/>
  <c r="X2076" i="1"/>
  <c r="W2076" i="1"/>
  <c r="X2075" i="1"/>
  <c r="W2075" i="1"/>
  <c r="X2074" i="1"/>
  <c r="W2074" i="1"/>
  <c r="X2073" i="1"/>
  <c r="W2073" i="1"/>
  <c r="X2072" i="1"/>
  <c r="W2072" i="1"/>
  <c r="X2071" i="1"/>
  <c r="W2071" i="1"/>
  <c r="X2070" i="1"/>
  <c r="W2070" i="1"/>
  <c r="X2069" i="1"/>
  <c r="W2069" i="1"/>
  <c r="X2068" i="1"/>
  <c r="W2068" i="1"/>
  <c r="X2067" i="1"/>
  <c r="W2067" i="1"/>
  <c r="X2066" i="1"/>
  <c r="W2066" i="1"/>
  <c r="X2065" i="1"/>
  <c r="W2065" i="1"/>
  <c r="X2064" i="1"/>
  <c r="W2064" i="1"/>
  <c r="X2063" i="1"/>
  <c r="W2063" i="1"/>
  <c r="X2062" i="1"/>
  <c r="W2062" i="1"/>
  <c r="X2061" i="1"/>
  <c r="W2061" i="1"/>
  <c r="X2060" i="1"/>
  <c r="W2060" i="1"/>
  <c r="X2059" i="1"/>
  <c r="W2059" i="1"/>
  <c r="X2058" i="1"/>
  <c r="W2058" i="1"/>
  <c r="X2057" i="1"/>
  <c r="W2057" i="1"/>
  <c r="X2056" i="1"/>
  <c r="W2056" i="1"/>
  <c r="X2055" i="1"/>
  <c r="W2055" i="1"/>
  <c r="X2054" i="1"/>
  <c r="W2054" i="1"/>
  <c r="X2053" i="1"/>
  <c r="W2053" i="1"/>
  <c r="X2052" i="1"/>
  <c r="W2052" i="1"/>
  <c r="X2051" i="1"/>
  <c r="W2051" i="1"/>
  <c r="X2050" i="1"/>
  <c r="W2050" i="1"/>
  <c r="X2049" i="1"/>
  <c r="W2049" i="1"/>
  <c r="X2048" i="1"/>
  <c r="W2048" i="1"/>
  <c r="X2047" i="1"/>
  <c r="W2047" i="1"/>
  <c r="X2046" i="1"/>
  <c r="W2046" i="1"/>
  <c r="X2045" i="1"/>
  <c r="W2045" i="1"/>
  <c r="X2044" i="1"/>
  <c r="W2044" i="1"/>
  <c r="X2043" i="1"/>
  <c r="W2043" i="1"/>
  <c r="X2042" i="1"/>
  <c r="W2042" i="1"/>
  <c r="X2041" i="1"/>
  <c r="W2041" i="1"/>
  <c r="X2040" i="1"/>
  <c r="W2040" i="1"/>
  <c r="X2039" i="1"/>
  <c r="W2039" i="1"/>
  <c r="X2038" i="1"/>
  <c r="W2038" i="1"/>
  <c r="X2037" i="1"/>
  <c r="W2037" i="1"/>
  <c r="X2036" i="1"/>
  <c r="W2036" i="1"/>
  <c r="X2035" i="1"/>
  <c r="W2035" i="1"/>
  <c r="X2034" i="1"/>
  <c r="W2034" i="1"/>
  <c r="X2033" i="1"/>
  <c r="W2033" i="1"/>
  <c r="X2032" i="1"/>
  <c r="W2032" i="1"/>
  <c r="X2031" i="1"/>
  <c r="W2031" i="1"/>
  <c r="X2030" i="1"/>
  <c r="W2030" i="1"/>
  <c r="X2029" i="1"/>
  <c r="W2029" i="1"/>
  <c r="X2028" i="1"/>
  <c r="W2028" i="1"/>
  <c r="X2027" i="1"/>
  <c r="W2027" i="1"/>
  <c r="X2026" i="1"/>
  <c r="W2026" i="1"/>
  <c r="X2025" i="1"/>
  <c r="W2025" i="1"/>
  <c r="X2024" i="1"/>
  <c r="W2024" i="1"/>
  <c r="X2023" i="1"/>
  <c r="W2023" i="1"/>
  <c r="X2022" i="1"/>
  <c r="W2022" i="1"/>
  <c r="X2021" i="1"/>
  <c r="W2021" i="1"/>
  <c r="X2020" i="1"/>
  <c r="W2020" i="1"/>
  <c r="X2019" i="1"/>
  <c r="W2019" i="1"/>
  <c r="X2018" i="1"/>
  <c r="W2018" i="1"/>
  <c r="X2017" i="1"/>
  <c r="W2017" i="1"/>
  <c r="X2016" i="1"/>
  <c r="W2016" i="1"/>
  <c r="X2015" i="1"/>
  <c r="W2015" i="1"/>
  <c r="X2014" i="1"/>
  <c r="W2014" i="1"/>
  <c r="X2013" i="1"/>
  <c r="W2013" i="1"/>
  <c r="X2012" i="1"/>
  <c r="W2012" i="1"/>
  <c r="X2011" i="1"/>
  <c r="W2011" i="1"/>
  <c r="X2010" i="1"/>
  <c r="W2010" i="1"/>
  <c r="X2009" i="1"/>
  <c r="W2009" i="1"/>
  <c r="X2008" i="1"/>
  <c r="W2008" i="1"/>
  <c r="X2007" i="1"/>
  <c r="W2007" i="1"/>
  <c r="X2006" i="1"/>
  <c r="W2006" i="1"/>
  <c r="X2005" i="1"/>
  <c r="W2005" i="1"/>
  <c r="X2004" i="1"/>
  <c r="W2004" i="1"/>
  <c r="X2003" i="1"/>
  <c r="W2003" i="1"/>
  <c r="X2002" i="1"/>
  <c r="W2002" i="1"/>
  <c r="X2001" i="1"/>
  <c r="W2001" i="1"/>
  <c r="X2000" i="1"/>
  <c r="W2000" i="1"/>
  <c r="X1999" i="1"/>
  <c r="W1999" i="1"/>
  <c r="X1998" i="1"/>
  <c r="W1998" i="1"/>
  <c r="X1997" i="1"/>
  <c r="W1997" i="1"/>
  <c r="X1996" i="1"/>
  <c r="W1996" i="1"/>
  <c r="X1995" i="1"/>
  <c r="W1995" i="1"/>
  <c r="X1994" i="1"/>
  <c r="W1994" i="1"/>
  <c r="X1993" i="1"/>
  <c r="W1993" i="1"/>
  <c r="X1992" i="1"/>
  <c r="W1992" i="1"/>
  <c r="X1991" i="1"/>
  <c r="W1991" i="1"/>
  <c r="X1990" i="1"/>
  <c r="W1990" i="1"/>
  <c r="X1989" i="1"/>
  <c r="W1989" i="1"/>
  <c r="X1988" i="1"/>
  <c r="W1988" i="1"/>
  <c r="X1987" i="1"/>
  <c r="W1987" i="1"/>
  <c r="X1986" i="1"/>
  <c r="W1986" i="1"/>
  <c r="X1985" i="1"/>
  <c r="W1985" i="1"/>
  <c r="X1984" i="1"/>
  <c r="W1984" i="1"/>
  <c r="X1983" i="1"/>
  <c r="W1983" i="1"/>
  <c r="X1982" i="1"/>
  <c r="W1982" i="1"/>
  <c r="X1981" i="1"/>
  <c r="W1981" i="1"/>
  <c r="X1980" i="1"/>
  <c r="W1980" i="1"/>
  <c r="X1979" i="1"/>
  <c r="W1979" i="1"/>
  <c r="X1978" i="1"/>
  <c r="W1978" i="1"/>
  <c r="X1977" i="1"/>
  <c r="W1977" i="1"/>
  <c r="X1976" i="1"/>
  <c r="W1976" i="1"/>
  <c r="X1975" i="1"/>
  <c r="W1975" i="1"/>
  <c r="X1974" i="1"/>
  <c r="W1974" i="1"/>
  <c r="X1973" i="1"/>
  <c r="W1973" i="1"/>
  <c r="X1972" i="1"/>
  <c r="W1972" i="1"/>
  <c r="X1971" i="1"/>
  <c r="W1971" i="1"/>
  <c r="X1970" i="1"/>
  <c r="W1970" i="1"/>
  <c r="X1969" i="1"/>
  <c r="W1969" i="1"/>
  <c r="X1968" i="1"/>
  <c r="W1968" i="1"/>
  <c r="X1967" i="1"/>
  <c r="W1967" i="1"/>
  <c r="X1966" i="1"/>
  <c r="W1966" i="1"/>
  <c r="X1965" i="1"/>
  <c r="W1965" i="1"/>
  <c r="X1964" i="1"/>
  <c r="W1964" i="1"/>
  <c r="X1963" i="1"/>
  <c r="W1963" i="1"/>
  <c r="X1962" i="1"/>
  <c r="W1962" i="1"/>
  <c r="X1961" i="1"/>
  <c r="W1961" i="1"/>
  <c r="X1960" i="1"/>
  <c r="W1960" i="1"/>
  <c r="X1959" i="1"/>
  <c r="W1959" i="1"/>
  <c r="X1958" i="1"/>
  <c r="W1958" i="1"/>
  <c r="X1957" i="1"/>
  <c r="W1957" i="1"/>
  <c r="X1956" i="1"/>
  <c r="W1956" i="1"/>
  <c r="X1955" i="1"/>
  <c r="W1955" i="1"/>
  <c r="X1954" i="1"/>
  <c r="W1954" i="1"/>
  <c r="X1953" i="1"/>
  <c r="W1953" i="1"/>
  <c r="X1952" i="1"/>
  <c r="W1952" i="1"/>
  <c r="X1951" i="1"/>
  <c r="W1951" i="1"/>
  <c r="X1950" i="1"/>
  <c r="W1950" i="1"/>
  <c r="X1949" i="1"/>
  <c r="W1949" i="1"/>
  <c r="X1948" i="1"/>
  <c r="W1948" i="1"/>
  <c r="X1947" i="1"/>
  <c r="W1947" i="1"/>
  <c r="X1946" i="1"/>
  <c r="W1946" i="1"/>
  <c r="X1945" i="1"/>
  <c r="W1945" i="1"/>
  <c r="X1944" i="1"/>
  <c r="W1944" i="1"/>
  <c r="X1943" i="1"/>
  <c r="W1943" i="1"/>
  <c r="X1942" i="1"/>
  <c r="W1942" i="1"/>
  <c r="X1941" i="1"/>
  <c r="W1941" i="1"/>
  <c r="X1940" i="1"/>
  <c r="W1940" i="1"/>
  <c r="X1939" i="1"/>
  <c r="W1939" i="1"/>
  <c r="X1938" i="1"/>
  <c r="W1938" i="1"/>
  <c r="X1937" i="1"/>
  <c r="W1937" i="1"/>
  <c r="X1936" i="1"/>
  <c r="W1936" i="1"/>
  <c r="X1935" i="1"/>
  <c r="W1935" i="1"/>
  <c r="X1934" i="1"/>
  <c r="W1934" i="1"/>
  <c r="X1933" i="1"/>
  <c r="W1933" i="1"/>
  <c r="X1932" i="1"/>
  <c r="W1932" i="1"/>
  <c r="X1931" i="1"/>
  <c r="W1931" i="1"/>
  <c r="X1930" i="1"/>
  <c r="W1930" i="1"/>
  <c r="X1929" i="1"/>
  <c r="W1929" i="1"/>
  <c r="X1928" i="1"/>
  <c r="W1928" i="1"/>
  <c r="X1927" i="1"/>
  <c r="W1927" i="1"/>
  <c r="X1926" i="1"/>
  <c r="W1926" i="1"/>
  <c r="X1925" i="1"/>
  <c r="W1925" i="1"/>
  <c r="X1924" i="1"/>
  <c r="W1924" i="1"/>
  <c r="X1923" i="1"/>
  <c r="W1923" i="1"/>
  <c r="X1922" i="1"/>
  <c r="W1922" i="1"/>
  <c r="X1921" i="1"/>
  <c r="W1921" i="1"/>
  <c r="X1920" i="1"/>
  <c r="W1920" i="1"/>
  <c r="X1919" i="1"/>
  <c r="W1919" i="1"/>
  <c r="X1918" i="1"/>
  <c r="W1918" i="1"/>
  <c r="X1917" i="1"/>
  <c r="W1917" i="1"/>
  <c r="X1916" i="1"/>
  <c r="W1916" i="1"/>
  <c r="X1915" i="1"/>
  <c r="W1915" i="1"/>
  <c r="X1914" i="1"/>
  <c r="W1914" i="1"/>
  <c r="X1913" i="1"/>
  <c r="W1913" i="1"/>
  <c r="X1912" i="1"/>
  <c r="W1912" i="1"/>
  <c r="X1911" i="1"/>
  <c r="W1911" i="1"/>
  <c r="X1910" i="1"/>
  <c r="W1910" i="1"/>
  <c r="X1909" i="1"/>
  <c r="W1909" i="1"/>
  <c r="X1908" i="1"/>
  <c r="W1908" i="1"/>
  <c r="X1907" i="1"/>
  <c r="W1907" i="1"/>
  <c r="X1906" i="1"/>
  <c r="W1906" i="1"/>
  <c r="X1905" i="1"/>
  <c r="W1905" i="1"/>
  <c r="X1904" i="1"/>
  <c r="W1904" i="1"/>
  <c r="X1903" i="1"/>
  <c r="W1903" i="1"/>
  <c r="X1902" i="1"/>
  <c r="W1902" i="1"/>
  <c r="X1901" i="1"/>
  <c r="W1901" i="1"/>
  <c r="X1900" i="1"/>
  <c r="W1900" i="1"/>
  <c r="X1899" i="1"/>
  <c r="W1899" i="1"/>
  <c r="X1898" i="1"/>
  <c r="W1898" i="1"/>
  <c r="X1897" i="1"/>
  <c r="W1897" i="1"/>
  <c r="X1896" i="1"/>
  <c r="W1896" i="1"/>
  <c r="X1895" i="1"/>
  <c r="W1895" i="1"/>
  <c r="X1894" i="1"/>
  <c r="W1894" i="1"/>
  <c r="X1893" i="1"/>
  <c r="W1893" i="1"/>
  <c r="X1892" i="1"/>
  <c r="W1892" i="1"/>
  <c r="X1891" i="1"/>
  <c r="W1891" i="1"/>
  <c r="X1890" i="1"/>
  <c r="W1890" i="1"/>
  <c r="X1889" i="1"/>
  <c r="W1889" i="1"/>
  <c r="X1888" i="1"/>
  <c r="W1888" i="1"/>
  <c r="X1887" i="1"/>
  <c r="W1887" i="1"/>
  <c r="X1886" i="1"/>
  <c r="W1886" i="1"/>
  <c r="X1885" i="1"/>
  <c r="W1885" i="1"/>
  <c r="X1884" i="1"/>
  <c r="W1884" i="1"/>
  <c r="X1883" i="1"/>
  <c r="W1883" i="1"/>
  <c r="X1882" i="1"/>
  <c r="W1882" i="1"/>
  <c r="X1881" i="1"/>
  <c r="W1881" i="1"/>
  <c r="X1880" i="1"/>
  <c r="W1880" i="1"/>
  <c r="X1879" i="1"/>
  <c r="W1879" i="1"/>
  <c r="X1878" i="1"/>
  <c r="W1878" i="1"/>
  <c r="X1877" i="1"/>
  <c r="W1877" i="1"/>
  <c r="X1876" i="1"/>
  <c r="W1876" i="1"/>
  <c r="X1875" i="1"/>
  <c r="W1875" i="1"/>
  <c r="X1874" i="1"/>
  <c r="W1874" i="1"/>
  <c r="X1873" i="1"/>
  <c r="W1873" i="1"/>
  <c r="X1872" i="1"/>
  <c r="W1872" i="1"/>
  <c r="X1871" i="1"/>
  <c r="W1871" i="1"/>
  <c r="X1870" i="1"/>
  <c r="W1870" i="1"/>
  <c r="X1869" i="1"/>
  <c r="W1869" i="1"/>
  <c r="X1868" i="1"/>
  <c r="W1868" i="1"/>
  <c r="X1867" i="1"/>
  <c r="W1867" i="1"/>
  <c r="X1866" i="1"/>
  <c r="W1866" i="1"/>
  <c r="X1865" i="1"/>
  <c r="W1865" i="1"/>
  <c r="X1864" i="1"/>
  <c r="W1864" i="1"/>
  <c r="X1863" i="1"/>
  <c r="W1863" i="1"/>
  <c r="X1862" i="1"/>
  <c r="W1862" i="1"/>
  <c r="X1861" i="1"/>
  <c r="W1861" i="1"/>
  <c r="X1860" i="1"/>
  <c r="W1860" i="1"/>
  <c r="X1859" i="1"/>
  <c r="W1859" i="1"/>
  <c r="X1858" i="1"/>
  <c r="W1858" i="1"/>
  <c r="X1857" i="1"/>
  <c r="W1857" i="1"/>
  <c r="X1856" i="1"/>
  <c r="W1856" i="1"/>
  <c r="X1855" i="1"/>
  <c r="W1855" i="1"/>
  <c r="X1854" i="1"/>
  <c r="W1854" i="1"/>
  <c r="X1853" i="1"/>
  <c r="W1853" i="1"/>
  <c r="X1852" i="1"/>
  <c r="W1852" i="1"/>
  <c r="X1851" i="1"/>
  <c r="W1851" i="1"/>
  <c r="X1850" i="1"/>
  <c r="W1850" i="1"/>
  <c r="X1849" i="1"/>
  <c r="W1849" i="1"/>
  <c r="X1848" i="1"/>
  <c r="W1848" i="1"/>
  <c r="X1847" i="1"/>
  <c r="W1847" i="1"/>
  <c r="X1846" i="1"/>
  <c r="W1846" i="1"/>
  <c r="X1845" i="1"/>
  <c r="W1845" i="1"/>
  <c r="X1844" i="1"/>
  <c r="W1844" i="1"/>
  <c r="X1843" i="1"/>
  <c r="W1843" i="1"/>
  <c r="X1842" i="1"/>
  <c r="W1842" i="1"/>
  <c r="X1841" i="1"/>
  <c r="W1841" i="1"/>
  <c r="X1840" i="1"/>
  <c r="W1840" i="1"/>
  <c r="X1839" i="1"/>
  <c r="W1839" i="1"/>
  <c r="X1838" i="1"/>
  <c r="W1838" i="1"/>
  <c r="X1837" i="1"/>
  <c r="W1837" i="1"/>
  <c r="X1836" i="1"/>
  <c r="W1836" i="1"/>
  <c r="X1835" i="1"/>
  <c r="W1835" i="1"/>
  <c r="X1834" i="1"/>
  <c r="W1834" i="1"/>
  <c r="X1833" i="1"/>
  <c r="W1833" i="1"/>
  <c r="X1832" i="1"/>
  <c r="W1832" i="1"/>
  <c r="X1831" i="1"/>
  <c r="W1831" i="1"/>
  <c r="X1830" i="1"/>
  <c r="W1830" i="1"/>
  <c r="X1829" i="1"/>
  <c r="W1829" i="1"/>
  <c r="X1828" i="1"/>
  <c r="W1828" i="1"/>
  <c r="X1827" i="1"/>
  <c r="W1827" i="1"/>
  <c r="X1826" i="1"/>
  <c r="W1826" i="1"/>
  <c r="X1825" i="1"/>
  <c r="W1825" i="1"/>
  <c r="X1824" i="1"/>
  <c r="W1824" i="1"/>
  <c r="X1823" i="1"/>
  <c r="W1823" i="1"/>
  <c r="X1822" i="1"/>
  <c r="W1822" i="1"/>
  <c r="X1821" i="1"/>
  <c r="W1821" i="1"/>
  <c r="X1820" i="1"/>
  <c r="W1820" i="1"/>
  <c r="X1819" i="1"/>
  <c r="W1819" i="1"/>
  <c r="X1818" i="1"/>
  <c r="W1818" i="1"/>
  <c r="X1817" i="1"/>
  <c r="W1817" i="1"/>
  <c r="X1816" i="1"/>
  <c r="W1816" i="1"/>
  <c r="X1815" i="1"/>
  <c r="W1815" i="1"/>
  <c r="X1814" i="1"/>
  <c r="W1814" i="1"/>
  <c r="X1813" i="1"/>
  <c r="W1813" i="1"/>
  <c r="X1812" i="1"/>
  <c r="W1812" i="1"/>
  <c r="X1811" i="1"/>
  <c r="W1811" i="1"/>
  <c r="X1810" i="1"/>
  <c r="W1810" i="1"/>
  <c r="X1809" i="1"/>
  <c r="W1809" i="1"/>
  <c r="X1808" i="1"/>
  <c r="W1808" i="1"/>
  <c r="X1807" i="1"/>
  <c r="W1807" i="1"/>
  <c r="X1806" i="1"/>
  <c r="W1806" i="1"/>
  <c r="X1805" i="1"/>
  <c r="W1805" i="1"/>
  <c r="X1804" i="1"/>
  <c r="W1804" i="1"/>
  <c r="X1803" i="1"/>
  <c r="W1803" i="1"/>
  <c r="X1802" i="1"/>
  <c r="W1802" i="1"/>
  <c r="X1801" i="1"/>
  <c r="W1801" i="1"/>
  <c r="X1800" i="1"/>
  <c r="W1800" i="1"/>
  <c r="X1799" i="1"/>
  <c r="W1799" i="1"/>
  <c r="X1798" i="1"/>
  <c r="W1798" i="1"/>
  <c r="X1797" i="1"/>
  <c r="W1797" i="1"/>
  <c r="X1796" i="1"/>
  <c r="W1796" i="1"/>
  <c r="X1795" i="1"/>
  <c r="W1795" i="1"/>
  <c r="X1794" i="1"/>
  <c r="W1794" i="1"/>
  <c r="X1793" i="1"/>
  <c r="W1793" i="1"/>
  <c r="X1792" i="1"/>
  <c r="W1792" i="1"/>
  <c r="X1791" i="1"/>
  <c r="W1791" i="1"/>
  <c r="X1790" i="1"/>
  <c r="W1790" i="1"/>
  <c r="X1789" i="1"/>
  <c r="W1789" i="1"/>
  <c r="X1788" i="1"/>
  <c r="W1788" i="1"/>
  <c r="X1787" i="1"/>
  <c r="W1787" i="1"/>
  <c r="X1786" i="1"/>
  <c r="W1786" i="1"/>
  <c r="X1785" i="1"/>
  <c r="W1785" i="1"/>
  <c r="X1784" i="1"/>
  <c r="W1784" i="1"/>
  <c r="X1783" i="1"/>
  <c r="W1783" i="1"/>
  <c r="X1782" i="1"/>
  <c r="W1782" i="1"/>
  <c r="X1781" i="1"/>
  <c r="W1781" i="1"/>
  <c r="X1780" i="1"/>
  <c r="W1780" i="1"/>
  <c r="X1779" i="1"/>
  <c r="W1779" i="1"/>
  <c r="X1778" i="1"/>
  <c r="W1778" i="1"/>
  <c r="X1777" i="1"/>
  <c r="W1777" i="1"/>
  <c r="X1776" i="1"/>
  <c r="W1776" i="1"/>
  <c r="X1775" i="1"/>
  <c r="W1775" i="1"/>
  <c r="X1774" i="1"/>
  <c r="W1774" i="1"/>
  <c r="X1773" i="1"/>
  <c r="W1773" i="1"/>
  <c r="X1772" i="1"/>
  <c r="W1772" i="1"/>
  <c r="X1771" i="1"/>
  <c r="W1771" i="1"/>
  <c r="X1770" i="1"/>
  <c r="W1770" i="1"/>
  <c r="X1769" i="1"/>
  <c r="W1769" i="1"/>
  <c r="X1768" i="1"/>
  <c r="W1768" i="1"/>
  <c r="X1767" i="1"/>
  <c r="W1767" i="1"/>
  <c r="X1766" i="1"/>
  <c r="W1766" i="1"/>
  <c r="X1765" i="1"/>
  <c r="W1765" i="1"/>
  <c r="X1764" i="1"/>
  <c r="W1764" i="1"/>
  <c r="X1763" i="1"/>
  <c r="W1763" i="1"/>
  <c r="X1762" i="1"/>
  <c r="W1762" i="1"/>
  <c r="X1761" i="1"/>
  <c r="W1761" i="1"/>
  <c r="X1760" i="1"/>
  <c r="W1760" i="1"/>
  <c r="X1759" i="1"/>
  <c r="W1759" i="1"/>
  <c r="X1758" i="1"/>
  <c r="W1758" i="1"/>
  <c r="X1757" i="1"/>
  <c r="W1757" i="1"/>
  <c r="X1756" i="1"/>
  <c r="W1756" i="1"/>
  <c r="X1755" i="1"/>
  <c r="W1755" i="1"/>
  <c r="X1754" i="1"/>
  <c r="W1754" i="1"/>
  <c r="X1753" i="1"/>
  <c r="W1753" i="1"/>
  <c r="X1752" i="1"/>
  <c r="W1752" i="1"/>
  <c r="X1751" i="1"/>
  <c r="W1751" i="1"/>
  <c r="X1750" i="1"/>
  <c r="W1750" i="1"/>
  <c r="X1749" i="1"/>
  <c r="W1749" i="1"/>
  <c r="X1748" i="1"/>
  <c r="W1748" i="1"/>
  <c r="X1747" i="1"/>
  <c r="W1747" i="1"/>
  <c r="X1746" i="1"/>
  <c r="W1746" i="1"/>
  <c r="X1745" i="1"/>
  <c r="W1745" i="1"/>
  <c r="X1744" i="1"/>
  <c r="W1744" i="1"/>
  <c r="X1743" i="1"/>
  <c r="W1743" i="1"/>
  <c r="X1742" i="1"/>
  <c r="W1742" i="1"/>
  <c r="X1741" i="1"/>
  <c r="W1741" i="1"/>
  <c r="X1740" i="1"/>
  <c r="W1740" i="1"/>
  <c r="X1739" i="1"/>
  <c r="W1739" i="1"/>
  <c r="X1738" i="1"/>
  <c r="W1738" i="1"/>
  <c r="X1737" i="1"/>
  <c r="W1737" i="1"/>
  <c r="X1736" i="1"/>
  <c r="W1736" i="1"/>
  <c r="X1735" i="1"/>
  <c r="W1735" i="1"/>
  <c r="X1734" i="1"/>
  <c r="W1734" i="1"/>
  <c r="X1733" i="1"/>
  <c r="W1733" i="1"/>
  <c r="X1732" i="1"/>
  <c r="W1732" i="1"/>
  <c r="X1731" i="1"/>
  <c r="W1731" i="1"/>
  <c r="X1730" i="1"/>
  <c r="W1730" i="1"/>
  <c r="X1729" i="1"/>
  <c r="W1729" i="1"/>
  <c r="X1728" i="1"/>
  <c r="W1728" i="1"/>
  <c r="X1727" i="1"/>
  <c r="W1727" i="1"/>
  <c r="X1726" i="1"/>
  <c r="W1726" i="1"/>
  <c r="X1725" i="1"/>
  <c r="W1725" i="1"/>
  <c r="X1724" i="1"/>
  <c r="W1724" i="1"/>
  <c r="X1723" i="1"/>
  <c r="W1723" i="1"/>
  <c r="X1722" i="1"/>
  <c r="W1722" i="1"/>
  <c r="X1721" i="1"/>
  <c r="W1721" i="1"/>
  <c r="X1720" i="1"/>
  <c r="W1720" i="1"/>
  <c r="X1719" i="1"/>
  <c r="W1719" i="1"/>
  <c r="X1718" i="1"/>
  <c r="W1718" i="1"/>
  <c r="X1717" i="1"/>
  <c r="W1717" i="1"/>
  <c r="X1716" i="1"/>
  <c r="W1716" i="1"/>
  <c r="X1715" i="1"/>
  <c r="W1715" i="1"/>
  <c r="X1714" i="1"/>
  <c r="W1714" i="1"/>
  <c r="X1713" i="1"/>
  <c r="W1713" i="1"/>
  <c r="X1712" i="1"/>
  <c r="W1712" i="1"/>
  <c r="X1711" i="1"/>
  <c r="W1711" i="1"/>
  <c r="X1710" i="1"/>
  <c r="W1710" i="1"/>
  <c r="X1709" i="1"/>
  <c r="W1709" i="1"/>
  <c r="X1708" i="1"/>
  <c r="W1708" i="1"/>
  <c r="X1707" i="1"/>
  <c r="W1707" i="1"/>
  <c r="X1706" i="1"/>
  <c r="W1706" i="1"/>
  <c r="X1705" i="1"/>
  <c r="W1705" i="1"/>
  <c r="X1704" i="1"/>
  <c r="W1704" i="1"/>
  <c r="X1703" i="1"/>
  <c r="W1703" i="1"/>
  <c r="X1702" i="1"/>
  <c r="W1702" i="1"/>
  <c r="X1701" i="1"/>
  <c r="W1701" i="1"/>
  <c r="X1700" i="1"/>
  <c r="W1700" i="1"/>
  <c r="X1699" i="1"/>
  <c r="W1699" i="1"/>
  <c r="X1698" i="1"/>
  <c r="W1698" i="1"/>
  <c r="X1697" i="1"/>
  <c r="W1697" i="1"/>
  <c r="X1696" i="1"/>
  <c r="W1696" i="1"/>
  <c r="X1695" i="1"/>
  <c r="W1695" i="1"/>
  <c r="X1694" i="1"/>
  <c r="W1694" i="1"/>
  <c r="X1693" i="1"/>
  <c r="W1693" i="1"/>
  <c r="X1692" i="1"/>
  <c r="W1692" i="1"/>
  <c r="X1691" i="1"/>
  <c r="W1691" i="1"/>
  <c r="X1690" i="1"/>
  <c r="W1690" i="1"/>
  <c r="X1689" i="1"/>
  <c r="W1689" i="1"/>
  <c r="X1688" i="1"/>
  <c r="W1688" i="1"/>
  <c r="X1687" i="1"/>
  <c r="W1687" i="1"/>
  <c r="X1686" i="1"/>
  <c r="W1686" i="1"/>
  <c r="X1685" i="1"/>
  <c r="W1685" i="1"/>
  <c r="X1684" i="1"/>
  <c r="W1684" i="1"/>
  <c r="X1683" i="1"/>
  <c r="W1683" i="1"/>
  <c r="X1682" i="1"/>
  <c r="W1682" i="1"/>
  <c r="X1681" i="1"/>
  <c r="W1681" i="1"/>
  <c r="X1680" i="1"/>
  <c r="W1680" i="1"/>
  <c r="X1679" i="1"/>
  <c r="W1679" i="1"/>
  <c r="X1678" i="1"/>
  <c r="W1678" i="1"/>
  <c r="X1677" i="1"/>
  <c r="W1677" i="1"/>
  <c r="X1676" i="1"/>
  <c r="W1676" i="1"/>
  <c r="X1675" i="1"/>
  <c r="W1675" i="1"/>
  <c r="X1674" i="1"/>
  <c r="W1674" i="1"/>
  <c r="X1673" i="1"/>
  <c r="W1673" i="1"/>
  <c r="X1672" i="1"/>
  <c r="W1672" i="1"/>
  <c r="X1671" i="1"/>
  <c r="W1671" i="1"/>
  <c r="X1670" i="1"/>
  <c r="W1670" i="1"/>
  <c r="X1669" i="1"/>
  <c r="W1669" i="1"/>
  <c r="X1668" i="1"/>
  <c r="W1668" i="1"/>
  <c r="X1667" i="1"/>
  <c r="W1667" i="1"/>
  <c r="X1666" i="1"/>
  <c r="W1666" i="1"/>
  <c r="X1665" i="1"/>
  <c r="W1665" i="1"/>
  <c r="X1664" i="1"/>
  <c r="W1664" i="1"/>
  <c r="X1663" i="1"/>
  <c r="W1663" i="1"/>
  <c r="X1662" i="1"/>
  <c r="W1662" i="1"/>
  <c r="X1661" i="1"/>
  <c r="W1661" i="1"/>
  <c r="X1660" i="1"/>
  <c r="W1660" i="1"/>
  <c r="X1659" i="1"/>
  <c r="W1659" i="1"/>
  <c r="X1658" i="1"/>
  <c r="W1658" i="1"/>
  <c r="X1657" i="1"/>
  <c r="W1657" i="1"/>
  <c r="X1656" i="1"/>
  <c r="W1656" i="1"/>
  <c r="X1655" i="1"/>
  <c r="W1655" i="1"/>
  <c r="X1654" i="1"/>
  <c r="W1654" i="1"/>
  <c r="X1653" i="1"/>
  <c r="W1653" i="1"/>
  <c r="X1652" i="1"/>
  <c r="W1652" i="1"/>
  <c r="X1651" i="1"/>
  <c r="W1651" i="1"/>
  <c r="X1650" i="1"/>
  <c r="W1650" i="1"/>
  <c r="X1649" i="1"/>
  <c r="W1649" i="1"/>
  <c r="X1648" i="1"/>
  <c r="W1648" i="1"/>
  <c r="X1647" i="1"/>
  <c r="W1647" i="1"/>
  <c r="X1646" i="1"/>
  <c r="W1646" i="1"/>
  <c r="X1645" i="1"/>
  <c r="W1645" i="1"/>
  <c r="X1644" i="1"/>
  <c r="W1644" i="1"/>
  <c r="X1643" i="1"/>
  <c r="W1643" i="1"/>
  <c r="X1642" i="1"/>
  <c r="W1642" i="1"/>
  <c r="X1641" i="1"/>
  <c r="W1641" i="1"/>
  <c r="X1640" i="1"/>
  <c r="W1640" i="1"/>
  <c r="X1639" i="1"/>
  <c r="W1639" i="1"/>
  <c r="X1638" i="1"/>
  <c r="W1638" i="1"/>
  <c r="X1637" i="1"/>
  <c r="W1637" i="1"/>
  <c r="X1636" i="1"/>
  <c r="W1636" i="1"/>
  <c r="X1635" i="1"/>
  <c r="W1635" i="1"/>
  <c r="X1634" i="1"/>
  <c r="W1634" i="1"/>
  <c r="X1633" i="1"/>
  <c r="W1633" i="1"/>
  <c r="X1632" i="1"/>
  <c r="W1632" i="1"/>
  <c r="X1631" i="1"/>
  <c r="W1631" i="1"/>
  <c r="X1630" i="1"/>
  <c r="W1630" i="1"/>
  <c r="X1629" i="1"/>
  <c r="W1629" i="1"/>
  <c r="X1628" i="1"/>
  <c r="W1628" i="1"/>
  <c r="X1627" i="1"/>
  <c r="W1627" i="1"/>
  <c r="X1626" i="1"/>
  <c r="W1626" i="1"/>
  <c r="X1625" i="1"/>
  <c r="W1625" i="1"/>
  <c r="X1624" i="1"/>
  <c r="W1624" i="1"/>
  <c r="X1623" i="1"/>
  <c r="W1623" i="1"/>
  <c r="X1622" i="1"/>
  <c r="W1622" i="1"/>
  <c r="X1621" i="1"/>
  <c r="W1621" i="1"/>
  <c r="X1620" i="1"/>
  <c r="W1620" i="1"/>
  <c r="X1619" i="1"/>
  <c r="W1619" i="1"/>
  <c r="X1618" i="1"/>
  <c r="W1618" i="1"/>
  <c r="X1617" i="1"/>
  <c r="W1617" i="1"/>
  <c r="X1616" i="1"/>
  <c r="W1616" i="1"/>
  <c r="X1615" i="1"/>
  <c r="W1615" i="1"/>
  <c r="X1614" i="1"/>
  <c r="W1614" i="1"/>
  <c r="X1613" i="1"/>
  <c r="W1613" i="1"/>
  <c r="X1612" i="1"/>
  <c r="W1612" i="1"/>
  <c r="X1611" i="1"/>
  <c r="W1611" i="1"/>
  <c r="X1610" i="1"/>
  <c r="W1610" i="1"/>
  <c r="X1609" i="1"/>
  <c r="W1609" i="1"/>
  <c r="X1608" i="1"/>
  <c r="W1608" i="1"/>
  <c r="X1607" i="1"/>
  <c r="W1607" i="1"/>
  <c r="X1606" i="1"/>
  <c r="W1606" i="1"/>
  <c r="X1605" i="1"/>
  <c r="W1605" i="1"/>
  <c r="X1604" i="1"/>
  <c r="W1604" i="1"/>
  <c r="X1603" i="1"/>
  <c r="W1603" i="1"/>
  <c r="X1602" i="1"/>
  <c r="W1602" i="1"/>
  <c r="X1601" i="1"/>
  <c r="W1601" i="1"/>
  <c r="X1600" i="1"/>
  <c r="W1600" i="1"/>
  <c r="X1599" i="1"/>
  <c r="W1599" i="1"/>
  <c r="X1598" i="1"/>
  <c r="W1598" i="1"/>
  <c r="X1597" i="1"/>
  <c r="W1597" i="1"/>
  <c r="X1596" i="1"/>
  <c r="W1596" i="1"/>
  <c r="X1595" i="1"/>
  <c r="W1595" i="1"/>
  <c r="X1594" i="1"/>
  <c r="W1594" i="1"/>
  <c r="X1593" i="1"/>
  <c r="W1593" i="1"/>
  <c r="X1592" i="1"/>
  <c r="W1592" i="1"/>
  <c r="X1591" i="1"/>
  <c r="W1591" i="1"/>
  <c r="X1590" i="1"/>
  <c r="W1590" i="1"/>
  <c r="X1589" i="1"/>
  <c r="W1589" i="1"/>
  <c r="X1588" i="1"/>
  <c r="W1588" i="1"/>
  <c r="X1587" i="1"/>
  <c r="W1587" i="1"/>
  <c r="X1586" i="1"/>
  <c r="W1586" i="1"/>
  <c r="X1585" i="1"/>
  <c r="W1585" i="1"/>
  <c r="X1584" i="1"/>
  <c r="W1584" i="1"/>
  <c r="X1583" i="1"/>
  <c r="W1583" i="1"/>
  <c r="X1582" i="1"/>
  <c r="W1582" i="1"/>
  <c r="X1581" i="1"/>
  <c r="W1581" i="1"/>
  <c r="X1580" i="1"/>
  <c r="W1580" i="1"/>
  <c r="X1579" i="1"/>
  <c r="W1579" i="1"/>
  <c r="X1578" i="1"/>
  <c r="W1578" i="1"/>
  <c r="X1577" i="1"/>
  <c r="W1577" i="1"/>
  <c r="X1576" i="1"/>
  <c r="W1576" i="1"/>
  <c r="X1575" i="1"/>
  <c r="W1575" i="1"/>
  <c r="X1574" i="1"/>
  <c r="W1574" i="1"/>
  <c r="X1573" i="1"/>
  <c r="W1573" i="1"/>
  <c r="X1572" i="1"/>
  <c r="W1572" i="1"/>
  <c r="X1571" i="1"/>
  <c r="W1571" i="1"/>
  <c r="X1570" i="1"/>
  <c r="W1570" i="1"/>
  <c r="X1569" i="1"/>
  <c r="W1569" i="1"/>
  <c r="X1568" i="1"/>
  <c r="W1568" i="1"/>
  <c r="X1567" i="1"/>
  <c r="W1567" i="1"/>
  <c r="X1566" i="1"/>
  <c r="W1566" i="1"/>
  <c r="X1565" i="1"/>
  <c r="W1565" i="1"/>
  <c r="X1564" i="1"/>
  <c r="W1564" i="1"/>
  <c r="X1563" i="1"/>
  <c r="W1563" i="1"/>
  <c r="X1562" i="1"/>
  <c r="W1562" i="1"/>
  <c r="X1561" i="1"/>
  <c r="W1561" i="1"/>
  <c r="X1560" i="1"/>
  <c r="W1560" i="1"/>
  <c r="X1559" i="1"/>
  <c r="W1559" i="1"/>
  <c r="X1558" i="1"/>
  <c r="W1558" i="1"/>
  <c r="X1557" i="1"/>
  <c r="W1557" i="1"/>
  <c r="X1556" i="1"/>
  <c r="W1556" i="1"/>
  <c r="X1555" i="1"/>
  <c r="W1555" i="1"/>
  <c r="X1554" i="1"/>
  <c r="W1554" i="1"/>
  <c r="X1553" i="1"/>
  <c r="W1553" i="1"/>
  <c r="X1552" i="1"/>
  <c r="W1552" i="1"/>
  <c r="X1551" i="1"/>
  <c r="W1551" i="1"/>
  <c r="X1550" i="1"/>
  <c r="W1550" i="1"/>
  <c r="X1549" i="1"/>
  <c r="W1549" i="1"/>
  <c r="X1548" i="1"/>
  <c r="W1548" i="1"/>
  <c r="X1547" i="1"/>
  <c r="W1547" i="1"/>
  <c r="X1546" i="1"/>
  <c r="W1546" i="1"/>
  <c r="X1545" i="1"/>
  <c r="W1545" i="1"/>
  <c r="X1544" i="1"/>
  <c r="W1544" i="1"/>
  <c r="X1543" i="1"/>
  <c r="W1543" i="1"/>
  <c r="X1542" i="1"/>
  <c r="W1542" i="1"/>
  <c r="X1541" i="1"/>
  <c r="W1541" i="1"/>
  <c r="X1540" i="1"/>
  <c r="W1540" i="1"/>
  <c r="X1539" i="1"/>
  <c r="W1539" i="1"/>
  <c r="X1538" i="1"/>
  <c r="W1538" i="1"/>
  <c r="X1537" i="1"/>
  <c r="W1537" i="1"/>
  <c r="X1536" i="1"/>
  <c r="W1536" i="1"/>
  <c r="X1535" i="1"/>
  <c r="W1535" i="1"/>
  <c r="X1534" i="1"/>
  <c r="W1534" i="1"/>
  <c r="X1533" i="1"/>
  <c r="W1533" i="1"/>
  <c r="X1532" i="1"/>
  <c r="W1532" i="1"/>
  <c r="X1531" i="1"/>
  <c r="W1531" i="1"/>
  <c r="X1530" i="1"/>
  <c r="W1530" i="1"/>
  <c r="X1529" i="1"/>
  <c r="W1529" i="1"/>
  <c r="X1528" i="1"/>
  <c r="W1528" i="1"/>
  <c r="X1527" i="1"/>
  <c r="W1527" i="1"/>
  <c r="X1526" i="1"/>
  <c r="W1526" i="1"/>
  <c r="X1525" i="1"/>
  <c r="W1525" i="1"/>
  <c r="X1524" i="1"/>
  <c r="W1524" i="1"/>
  <c r="X1523" i="1"/>
  <c r="W1523" i="1"/>
  <c r="X1522" i="1"/>
  <c r="W1522" i="1"/>
  <c r="X1521" i="1"/>
  <c r="W1521" i="1"/>
  <c r="X1520" i="1"/>
  <c r="W1520" i="1"/>
  <c r="X1519" i="1"/>
  <c r="W1519" i="1"/>
  <c r="X1518" i="1"/>
  <c r="W1518" i="1"/>
  <c r="X1517" i="1"/>
  <c r="W1517" i="1"/>
  <c r="X1516" i="1"/>
  <c r="W1516" i="1"/>
  <c r="X1515" i="1"/>
  <c r="W1515" i="1"/>
  <c r="X1514" i="1"/>
  <c r="W1514" i="1"/>
  <c r="X1513" i="1"/>
  <c r="W1513" i="1"/>
  <c r="X1512" i="1"/>
  <c r="W1512" i="1"/>
  <c r="X1511" i="1"/>
  <c r="W1511" i="1"/>
  <c r="X1510" i="1"/>
  <c r="W1510" i="1"/>
  <c r="X1509" i="1"/>
  <c r="W1509" i="1"/>
  <c r="X1508" i="1"/>
  <c r="W1508" i="1"/>
  <c r="X1507" i="1"/>
  <c r="W1507" i="1"/>
  <c r="X1506" i="1"/>
  <c r="W1506" i="1"/>
  <c r="X1505" i="1"/>
  <c r="W1505" i="1"/>
  <c r="X1504" i="1"/>
  <c r="W1504" i="1"/>
  <c r="X1503" i="1"/>
  <c r="W1503" i="1"/>
  <c r="X1502" i="1"/>
  <c r="W1502" i="1"/>
  <c r="X1501" i="1"/>
  <c r="W1501" i="1"/>
  <c r="X1500" i="1"/>
  <c r="W1500" i="1"/>
  <c r="X1499" i="1"/>
  <c r="W1499" i="1"/>
  <c r="X1498" i="1"/>
  <c r="W1498" i="1"/>
  <c r="X1497" i="1"/>
  <c r="W1497" i="1"/>
  <c r="X1496" i="1"/>
  <c r="W1496" i="1"/>
  <c r="X1495" i="1"/>
  <c r="W1495" i="1"/>
  <c r="X1494" i="1"/>
  <c r="W1494" i="1"/>
  <c r="X1493" i="1"/>
  <c r="W1493" i="1"/>
  <c r="X1492" i="1"/>
  <c r="W1492" i="1"/>
  <c r="X1491" i="1"/>
  <c r="W1491" i="1"/>
  <c r="X1490" i="1"/>
  <c r="W1490" i="1"/>
  <c r="X1489" i="1"/>
  <c r="W1489" i="1"/>
  <c r="X1488" i="1"/>
  <c r="W1488" i="1"/>
  <c r="X1487" i="1"/>
  <c r="W1487" i="1"/>
  <c r="X1486" i="1"/>
  <c r="W1486" i="1"/>
  <c r="X1485" i="1"/>
  <c r="W1485" i="1"/>
  <c r="X1484" i="1"/>
  <c r="W1484" i="1"/>
  <c r="X1483" i="1"/>
  <c r="W1483" i="1"/>
  <c r="X1482" i="1"/>
  <c r="W1482" i="1"/>
  <c r="X1481" i="1"/>
  <c r="W1481" i="1"/>
  <c r="X1480" i="1"/>
  <c r="W1480" i="1"/>
  <c r="X1479" i="1"/>
  <c r="W1479" i="1"/>
  <c r="X1478" i="1"/>
  <c r="W1478" i="1"/>
  <c r="X1477" i="1"/>
  <c r="W1477" i="1"/>
  <c r="X1476" i="1"/>
  <c r="W1476" i="1"/>
  <c r="X1475" i="1"/>
  <c r="W1475" i="1"/>
  <c r="X1474" i="1"/>
  <c r="W1474" i="1"/>
  <c r="X1473" i="1"/>
  <c r="W1473" i="1"/>
  <c r="X1472" i="1"/>
  <c r="W1472" i="1"/>
  <c r="X1471" i="1"/>
  <c r="W1471" i="1"/>
  <c r="X1470" i="1"/>
  <c r="W1470" i="1"/>
  <c r="X1469" i="1"/>
  <c r="W1469" i="1"/>
  <c r="X1468" i="1"/>
  <c r="W1468" i="1"/>
  <c r="X1467" i="1"/>
  <c r="W1467" i="1"/>
  <c r="X1466" i="1"/>
  <c r="W1466" i="1"/>
  <c r="X1465" i="1"/>
  <c r="W1465" i="1"/>
  <c r="X1464" i="1"/>
  <c r="W1464" i="1"/>
  <c r="X1463" i="1"/>
  <c r="W1463" i="1"/>
  <c r="X1462" i="1"/>
  <c r="W1462" i="1"/>
  <c r="X1461" i="1"/>
  <c r="W1461" i="1"/>
  <c r="X1460" i="1"/>
  <c r="W1460" i="1"/>
  <c r="X1459" i="1"/>
  <c r="W1459" i="1"/>
  <c r="X1458" i="1"/>
  <c r="W1458" i="1"/>
  <c r="X1457" i="1"/>
  <c r="W1457" i="1"/>
  <c r="X1456" i="1"/>
  <c r="W1456" i="1"/>
  <c r="X1455" i="1"/>
  <c r="W1455" i="1"/>
  <c r="X1454" i="1"/>
  <c r="W1454" i="1"/>
  <c r="X1453" i="1"/>
  <c r="W1453" i="1"/>
  <c r="X1452" i="1"/>
  <c r="W1452" i="1"/>
  <c r="X1451" i="1"/>
  <c r="W1451" i="1"/>
  <c r="X1450" i="1"/>
  <c r="W1450" i="1"/>
  <c r="X1449" i="1"/>
  <c r="W1449" i="1"/>
  <c r="X1448" i="1"/>
  <c r="W1448" i="1"/>
  <c r="X1447" i="1"/>
  <c r="W1447" i="1"/>
  <c r="X1446" i="1"/>
  <c r="W1446" i="1"/>
  <c r="X1445" i="1"/>
  <c r="W1445" i="1"/>
  <c r="X1444" i="1"/>
  <c r="W1444" i="1"/>
  <c r="X1443" i="1"/>
  <c r="W1443" i="1"/>
  <c r="X1442" i="1"/>
  <c r="W1442" i="1"/>
  <c r="X1441" i="1"/>
  <c r="W1441" i="1"/>
  <c r="X1440" i="1"/>
  <c r="W1440" i="1"/>
  <c r="X1439" i="1"/>
  <c r="W1439" i="1"/>
  <c r="X1438" i="1"/>
  <c r="W1438" i="1"/>
  <c r="X1437" i="1"/>
  <c r="W1437" i="1"/>
  <c r="X1436" i="1"/>
  <c r="W1436" i="1"/>
  <c r="X1435" i="1"/>
  <c r="W1435" i="1"/>
  <c r="X1434" i="1"/>
  <c r="W1434" i="1"/>
  <c r="X1433" i="1"/>
  <c r="W1433" i="1"/>
  <c r="X1432" i="1"/>
  <c r="W1432" i="1"/>
  <c r="X1431" i="1"/>
  <c r="W1431" i="1"/>
  <c r="X1430" i="1"/>
  <c r="W1430" i="1"/>
  <c r="X1429" i="1"/>
  <c r="W1429" i="1"/>
  <c r="X1428" i="1"/>
  <c r="W1428" i="1"/>
  <c r="X1427" i="1"/>
  <c r="W1427" i="1"/>
  <c r="X1426" i="1"/>
  <c r="W1426" i="1"/>
  <c r="X1425" i="1"/>
  <c r="W1425" i="1"/>
  <c r="X1424" i="1"/>
  <c r="W1424" i="1"/>
  <c r="X1423" i="1"/>
  <c r="W1423" i="1"/>
  <c r="X1422" i="1"/>
  <c r="W1422" i="1"/>
  <c r="X1421" i="1"/>
  <c r="W1421" i="1"/>
  <c r="X1420" i="1"/>
  <c r="W1420" i="1"/>
  <c r="X1419" i="1"/>
  <c r="W1419" i="1"/>
  <c r="X1418" i="1"/>
  <c r="W1418" i="1"/>
  <c r="X1417" i="1"/>
  <c r="W1417" i="1"/>
  <c r="X1416" i="1"/>
  <c r="W1416" i="1"/>
  <c r="X1415" i="1"/>
  <c r="W1415" i="1"/>
  <c r="X1414" i="1"/>
  <c r="W1414" i="1"/>
  <c r="X1413" i="1"/>
  <c r="W1413" i="1"/>
  <c r="X1412" i="1"/>
  <c r="W1412" i="1"/>
  <c r="X1411" i="1"/>
  <c r="W1411" i="1"/>
  <c r="X1410" i="1"/>
  <c r="W1410" i="1"/>
  <c r="X1409" i="1"/>
  <c r="W1409" i="1"/>
  <c r="X1408" i="1"/>
  <c r="W1408" i="1"/>
  <c r="X1407" i="1"/>
  <c r="W1407" i="1"/>
  <c r="X1406" i="1"/>
  <c r="W1406" i="1"/>
  <c r="X1405" i="1"/>
  <c r="W1405" i="1"/>
  <c r="X1404" i="1"/>
  <c r="W1404" i="1"/>
  <c r="X1403" i="1"/>
  <c r="W1403" i="1"/>
  <c r="X1402" i="1"/>
  <c r="W1402" i="1"/>
  <c r="X1401" i="1"/>
  <c r="W1401" i="1"/>
  <c r="X1400" i="1"/>
  <c r="W1400" i="1"/>
  <c r="X1399" i="1"/>
  <c r="W1399" i="1"/>
  <c r="X1398" i="1"/>
  <c r="W1398" i="1"/>
  <c r="X1397" i="1"/>
  <c r="W1397" i="1"/>
  <c r="X1396" i="1"/>
  <c r="W1396" i="1"/>
  <c r="X1395" i="1"/>
  <c r="W1395" i="1"/>
  <c r="X1394" i="1"/>
  <c r="W1394" i="1"/>
  <c r="X1393" i="1"/>
  <c r="W1393" i="1"/>
  <c r="X1392" i="1"/>
  <c r="W1392" i="1"/>
  <c r="X1391" i="1"/>
  <c r="W1391" i="1"/>
  <c r="X1390" i="1"/>
  <c r="W1390" i="1"/>
  <c r="X1389" i="1"/>
  <c r="W1389" i="1"/>
  <c r="X1388" i="1"/>
  <c r="W1388" i="1"/>
  <c r="X1387" i="1"/>
  <c r="W1387" i="1"/>
  <c r="X1386" i="1"/>
  <c r="W1386" i="1"/>
  <c r="X1385" i="1"/>
  <c r="W1385" i="1"/>
  <c r="X1384" i="1"/>
  <c r="W1384" i="1"/>
  <c r="X1383" i="1"/>
  <c r="W1383" i="1"/>
  <c r="X1382" i="1"/>
  <c r="W1382" i="1"/>
  <c r="X1381" i="1"/>
  <c r="W1381" i="1"/>
  <c r="X1380" i="1"/>
  <c r="W1380" i="1"/>
  <c r="X1379" i="1"/>
  <c r="W1379" i="1"/>
  <c r="X1378" i="1"/>
  <c r="W1378" i="1"/>
  <c r="X1377" i="1"/>
  <c r="W1377" i="1"/>
  <c r="X1376" i="1"/>
  <c r="W1376" i="1"/>
  <c r="X1375" i="1"/>
  <c r="W1375" i="1"/>
  <c r="X1374" i="1"/>
  <c r="W1374" i="1"/>
  <c r="X1373" i="1"/>
  <c r="W1373" i="1"/>
  <c r="X1372" i="1"/>
  <c r="W1372" i="1"/>
  <c r="X1371" i="1"/>
  <c r="W1371" i="1"/>
  <c r="X1370" i="1"/>
  <c r="W1370" i="1"/>
  <c r="X1369" i="1"/>
  <c r="W1369" i="1"/>
  <c r="X1368" i="1"/>
  <c r="W1368" i="1"/>
  <c r="X1367" i="1"/>
  <c r="W1367" i="1"/>
  <c r="X1366" i="1"/>
  <c r="W1366" i="1"/>
  <c r="X1365" i="1"/>
  <c r="W1365" i="1"/>
  <c r="X1364" i="1"/>
  <c r="W1364" i="1"/>
  <c r="X1363" i="1"/>
  <c r="W1363" i="1"/>
  <c r="X1362" i="1"/>
  <c r="W1362" i="1"/>
  <c r="X1361" i="1"/>
  <c r="W1361" i="1"/>
  <c r="X1360" i="1"/>
  <c r="W1360" i="1"/>
  <c r="X1359" i="1"/>
  <c r="W1359" i="1"/>
  <c r="X1358" i="1"/>
  <c r="W1358" i="1"/>
  <c r="X1357" i="1"/>
  <c r="W1357" i="1"/>
  <c r="X1356" i="1"/>
  <c r="W1356" i="1"/>
  <c r="X1355" i="1"/>
  <c r="W1355" i="1"/>
  <c r="X1354" i="1"/>
  <c r="W1354" i="1"/>
  <c r="X1353" i="1"/>
  <c r="W1353" i="1"/>
  <c r="X1352" i="1"/>
  <c r="W1352" i="1"/>
  <c r="X1351" i="1"/>
  <c r="W1351" i="1"/>
  <c r="X1350" i="1"/>
  <c r="W1350" i="1"/>
  <c r="X1349" i="1"/>
  <c r="W1349" i="1"/>
  <c r="X1348" i="1"/>
  <c r="W1348" i="1"/>
  <c r="X1347" i="1"/>
  <c r="W1347" i="1"/>
  <c r="X1346" i="1"/>
  <c r="W1346" i="1"/>
  <c r="X1345" i="1"/>
  <c r="W1345" i="1"/>
  <c r="X1344" i="1"/>
  <c r="W1344" i="1"/>
  <c r="X1343" i="1"/>
  <c r="W1343" i="1"/>
  <c r="X1342" i="1"/>
  <c r="W1342" i="1"/>
  <c r="X1341" i="1"/>
  <c r="W1341" i="1"/>
  <c r="X1340" i="1"/>
  <c r="W1340" i="1"/>
  <c r="X1339" i="1"/>
  <c r="W1339" i="1"/>
  <c r="X1338" i="1"/>
  <c r="W1338" i="1"/>
  <c r="X1337" i="1"/>
  <c r="W1337" i="1"/>
  <c r="X1336" i="1"/>
  <c r="W1336" i="1"/>
  <c r="X1335" i="1"/>
  <c r="W1335" i="1"/>
  <c r="X1334" i="1"/>
  <c r="W1334" i="1"/>
  <c r="X1333" i="1"/>
  <c r="W1333" i="1"/>
  <c r="X1332" i="1"/>
  <c r="W1332" i="1"/>
  <c r="X1331" i="1"/>
  <c r="W1331" i="1"/>
  <c r="X1330" i="1"/>
  <c r="W1330" i="1"/>
  <c r="X1329" i="1"/>
  <c r="W1329" i="1"/>
  <c r="X1328" i="1"/>
  <c r="W1328" i="1"/>
  <c r="X1327" i="1"/>
  <c r="W1327" i="1"/>
  <c r="X1326" i="1"/>
  <c r="W1326" i="1"/>
  <c r="X1325" i="1"/>
  <c r="W1325" i="1"/>
  <c r="X1324" i="1"/>
  <c r="W1324" i="1"/>
  <c r="X1323" i="1"/>
  <c r="W1323" i="1"/>
  <c r="X1322" i="1"/>
  <c r="W1322" i="1"/>
  <c r="X1321" i="1"/>
  <c r="W1321" i="1"/>
  <c r="X1320" i="1"/>
  <c r="W1320" i="1"/>
  <c r="X1319" i="1"/>
  <c r="W1319" i="1"/>
  <c r="X1318" i="1"/>
  <c r="W1318" i="1"/>
  <c r="X1317" i="1"/>
  <c r="W1317" i="1"/>
  <c r="X1316" i="1"/>
  <c r="W1316" i="1"/>
  <c r="X1315" i="1"/>
  <c r="W1315" i="1"/>
  <c r="X1314" i="1"/>
  <c r="W1314" i="1"/>
  <c r="X1313" i="1"/>
  <c r="W1313" i="1"/>
  <c r="X1312" i="1"/>
  <c r="W1312" i="1"/>
  <c r="X1311" i="1"/>
  <c r="W1311" i="1"/>
  <c r="X1310" i="1"/>
  <c r="W1310" i="1"/>
  <c r="X1309" i="1"/>
  <c r="W1309" i="1"/>
  <c r="X1308" i="1"/>
  <c r="W1308" i="1"/>
  <c r="X1307" i="1"/>
  <c r="W1307" i="1"/>
  <c r="X1306" i="1"/>
  <c r="W1306" i="1"/>
  <c r="X1305" i="1"/>
  <c r="W1305" i="1"/>
  <c r="X1304" i="1"/>
  <c r="W1304" i="1"/>
  <c r="X1303" i="1"/>
  <c r="W1303" i="1"/>
  <c r="X1302" i="1"/>
  <c r="W1302" i="1"/>
  <c r="X1301" i="1"/>
  <c r="W1301" i="1"/>
  <c r="X1300" i="1"/>
  <c r="W1300" i="1"/>
  <c r="X1299" i="1"/>
  <c r="W1299" i="1"/>
  <c r="X1298" i="1"/>
  <c r="W1298" i="1"/>
  <c r="X1297" i="1"/>
  <c r="W1297" i="1"/>
  <c r="X1296" i="1"/>
  <c r="W1296" i="1"/>
  <c r="X1295" i="1"/>
  <c r="W1295" i="1"/>
  <c r="X1294" i="1"/>
  <c r="W1294" i="1"/>
  <c r="X1293" i="1"/>
  <c r="W1293" i="1"/>
  <c r="X1292" i="1"/>
  <c r="W1292" i="1"/>
  <c r="X1291" i="1"/>
  <c r="W1291" i="1"/>
  <c r="X1290" i="1"/>
  <c r="W1290" i="1"/>
  <c r="X1289" i="1"/>
  <c r="W1289" i="1"/>
  <c r="X1288" i="1"/>
  <c r="W1288" i="1"/>
  <c r="X1287" i="1"/>
  <c r="W1287" i="1"/>
  <c r="X1286" i="1"/>
  <c r="W1286" i="1"/>
  <c r="X1285" i="1"/>
  <c r="W1285" i="1"/>
  <c r="X1284" i="1"/>
  <c r="W1284" i="1"/>
  <c r="X1283" i="1"/>
  <c r="W1283" i="1"/>
  <c r="X1282" i="1"/>
  <c r="W1282" i="1"/>
  <c r="X1281" i="1"/>
  <c r="W1281" i="1"/>
  <c r="X1280" i="1"/>
  <c r="W1280" i="1"/>
  <c r="X1279" i="1"/>
  <c r="W1279" i="1"/>
  <c r="X1278" i="1"/>
  <c r="W1278" i="1"/>
  <c r="X1277" i="1"/>
  <c r="W1277" i="1"/>
  <c r="X1276" i="1"/>
  <c r="W1276" i="1"/>
  <c r="X1275" i="1"/>
  <c r="W1275" i="1"/>
  <c r="X1274" i="1"/>
  <c r="W1274" i="1"/>
  <c r="X1273" i="1"/>
  <c r="W1273" i="1"/>
  <c r="X1272" i="1"/>
  <c r="W1272" i="1"/>
  <c r="X1271" i="1"/>
  <c r="W1271" i="1"/>
  <c r="X1270" i="1"/>
  <c r="W1270" i="1"/>
  <c r="X1269" i="1"/>
  <c r="W1269" i="1"/>
  <c r="X1268" i="1"/>
  <c r="W1268" i="1"/>
  <c r="X1267" i="1"/>
  <c r="W1267" i="1"/>
  <c r="X1266" i="1"/>
  <c r="W1266" i="1"/>
  <c r="X1265" i="1"/>
  <c r="W1265" i="1"/>
  <c r="X1264" i="1"/>
  <c r="W1264" i="1"/>
  <c r="X1263" i="1"/>
  <c r="W1263" i="1"/>
  <c r="X1262" i="1"/>
  <c r="W1262" i="1"/>
  <c r="X1261" i="1"/>
  <c r="W1261" i="1"/>
  <c r="X1260" i="1"/>
  <c r="W1260" i="1"/>
  <c r="X1259" i="1"/>
  <c r="W1259" i="1"/>
  <c r="X1258" i="1"/>
  <c r="W1258" i="1"/>
  <c r="X1257" i="1"/>
  <c r="W1257" i="1"/>
  <c r="X1256" i="1"/>
  <c r="W1256" i="1"/>
  <c r="X1255" i="1"/>
  <c r="W1255" i="1"/>
  <c r="X1254" i="1"/>
  <c r="W1254" i="1"/>
  <c r="X1253" i="1"/>
  <c r="W1253" i="1"/>
  <c r="X1252" i="1"/>
  <c r="W1252" i="1"/>
  <c r="X1251" i="1"/>
  <c r="W1251" i="1"/>
  <c r="X1250" i="1"/>
  <c r="W1250" i="1"/>
  <c r="X1249" i="1"/>
  <c r="W1249" i="1"/>
  <c r="X1248" i="1"/>
  <c r="W1248" i="1"/>
  <c r="X1247" i="1"/>
  <c r="W1247" i="1"/>
  <c r="X1246" i="1"/>
  <c r="W1246" i="1"/>
  <c r="X1245" i="1"/>
  <c r="W1245" i="1"/>
  <c r="X1244" i="1"/>
  <c r="W1244" i="1"/>
  <c r="X1243" i="1"/>
  <c r="W1243" i="1"/>
  <c r="X1242" i="1"/>
  <c r="W1242" i="1"/>
  <c r="X1241" i="1"/>
  <c r="W1241" i="1"/>
  <c r="X1240" i="1"/>
  <c r="W1240" i="1"/>
  <c r="X1239" i="1"/>
  <c r="W1239" i="1"/>
  <c r="X1238" i="1"/>
  <c r="W1238" i="1"/>
  <c r="X1237" i="1"/>
  <c r="W1237" i="1"/>
  <c r="X1236" i="1"/>
  <c r="W1236" i="1"/>
  <c r="X1235" i="1"/>
  <c r="W1235" i="1"/>
  <c r="X1234" i="1"/>
  <c r="W1234" i="1"/>
  <c r="X1233" i="1"/>
  <c r="W1233" i="1"/>
  <c r="X1232" i="1"/>
  <c r="W1232" i="1"/>
  <c r="X1231" i="1"/>
  <c r="W1231" i="1"/>
  <c r="X1230" i="1"/>
  <c r="W1230" i="1"/>
  <c r="X1229" i="1"/>
  <c r="W1229" i="1"/>
  <c r="X1228" i="1"/>
  <c r="W1228" i="1"/>
  <c r="X1227" i="1"/>
  <c r="W1227" i="1"/>
  <c r="X1226" i="1"/>
  <c r="W1226" i="1"/>
  <c r="X1225" i="1"/>
  <c r="W1225" i="1"/>
  <c r="X1224" i="1"/>
  <c r="W1224" i="1"/>
  <c r="X1223" i="1"/>
  <c r="W1223" i="1"/>
  <c r="X1222" i="1"/>
  <c r="W1222" i="1"/>
  <c r="X1221" i="1"/>
  <c r="W1221" i="1"/>
  <c r="X1220" i="1"/>
  <c r="W1220" i="1"/>
  <c r="X1219" i="1"/>
  <c r="W1219" i="1"/>
  <c r="X1218" i="1"/>
  <c r="W1218" i="1"/>
  <c r="X1217" i="1"/>
  <c r="W1217" i="1"/>
  <c r="X1216" i="1"/>
  <c r="W1216" i="1"/>
  <c r="X1215" i="1"/>
  <c r="W1215" i="1"/>
  <c r="X1214" i="1"/>
  <c r="W1214" i="1"/>
  <c r="X1213" i="1"/>
  <c r="W1213" i="1"/>
  <c r="X1212" i="1"/>
  <c r="W1212" i="1"/>
  <c r="X1211" i="1"/>
  <c r="W1211" i="1"/>
  <c r="X1210" i="1"/>
  <c r="W1210" i="1"/>
  <c r="X1209" i="1"/>
  <c r="W1209" i="1"/>
  <c r="X1208" i="1"/>
  <c r="W1208" i="1"/>
  <c r="X1207" i="1"/>
  <c r="W1207" i="1"/>
  <c r="X1206" i="1"/>
  <c r="W1206" i="1"/>
  <c r="X1205" i="1"/>
  <c r="W1205" i="1"/>
  <c r="X1204" i="1"/>
  <c r="W1204" i="1"/>
  <c r="X1203" i="1"/>
  <c r="W1203" i="1"/>
  <c r="X1202" i="1"/>
  <c r="W1202" i="1"/>
  <c r="X1201" i="1"/>
  <c r="W1201" i="1"/>
  <c r="X1200" i="1"/>
  <c r="W1200" i="1"/>
  <c r="X1199" i="1"/>
  <c r="W1199" i="1"/>
  <c r="X1198" i="1"/>
  <c r="W1198" i="1"/>
  <c r="X1197" i="1"/>
  <c r="W1197" i="1"/>
  <c r="X1196" i="1"/>
  <c r="W1196" i="1"/>
  <c r="X1195" i="1"/>
  <c r="W1195" i="1"/>
  <c r="X1194" i="1"/>
  <c r="W1194" i="1"/>
  <c r="X1193" i="1"/>
  <c r="W1193" i="1"/>
  <c r="X1192" i="1"/>
  <c r="W1192" i="1"/>
  <c r="X1191" i="1"/>
  <c r="W1191" i="1"/>
  <c r="X1190" i="1"/>
  <c r="W1190" i="1"/>
  <c r="X1189" i="1"/>
  <c r="W1189" i="1"/>
  <c r="X1188" i="1"/>
  <c r="W1188" i="1"/>
  <c r="X1187" i="1"/>
  <c r="W1187" i="1"/>
  <c r="X1186" i="1"/>
  <c r="W1186" i="1"/>
  <c r="X1185" i="1"/>
  <c r="W1185" i="1"/>
  <c r="X1184" i="1"/>
  <c r="W1184" i="1"/>
  <c r="X1183" i="1"/>
  <c r="W1183" i="1"/>
  <c r="X1182" i="1"/>
  <c r="W1182" i="1"/>
  <c r="X1181" i="1"/>
  <c r="W1181" i="1"/>
  <c r="X1180" i="1"/>
  <c r="W1180" i="1"/>
  <c r="X1179" i="1"/>
  <c r="W1179" i="1"/>
  <c r="X1178" i="1"/>
  <c r="W1178" i="1"/>
  <c r="X1177" i="1"/>
  <c r="W1177" i="1"/>
  <c r="X1176" i="1"/>
  <c r="W1176" i="1"/>
  <c r="X1175" i="1"/>
  <c r="W1175" i="1"/>
  <c r="X1174" i="1"/>
  <c r="W1174" i="1"/>
  <c r="X1173" i="1"/>
  <c r="W1173" i="1"/>
  <c r="X1172" i="1"/>
  <c r="W1172" i="1"/>
  <c r="X1171" i="1"/>
  <c r="W1171" i="1"/>
  <c r="X1170" i="1"/>
  <c r="W1170" i="1"/>
  <c r="X1169" i="1"/>
  <c r="W1169" i="1"/>
  <c r="X1168" i="1"/>
  <c r="W1168" i="1"/>
  <c r="X1167" i="1"/>
  <c r="W1167" i="1"/>
  <c r="X1166" i="1"/>
  <c r="W1166" i="1"/>
  <c r="X1165" i="1"/>
  <c r="W1165" i="1"/>
  <c r="X1164" i="1"/>
  <c r="W1164" i="1"/>
  <c r="X1163" i="1"/>
  <c r="W1163" i="1"/>
  <c r="X1162" i="1"/>
  <c r="W1162" i="1"/>
  <c r="X1161" i="1"/>
  <c r="W1161" i="1"/>
  <c r="X1160" i="1"/>
  <c r="W1160" i="1"/>
  <c r="X1159" i="1"/>
  <c r="W1159" i="1"/>
  <c r="X1158" i="1"/>
  <c r="W1158" i="1"/>
  <c r="X1157" i="1"/>
  <c r="W1157" i="1"/>
  <c r="X1156" i="1"/>
  <c r="W1156" i="1"/>
  <c r="X1155" i="1"/>
  <c r="W1155" i="1"/>
  <c r="X1154" i="1"/>
  <c r="W1154" i="1"/>
  <c r="X1153" i="1"/>
  <c r="W1153" i="1"/>
  <c r="X1152" i="1"/>
  <c r="W1152" i="1"/>
  <c r="X1151" i="1"/>
  <c r="W1151" i="1"/>
  <c r="X1150" i="1"/>
  <c r="W1150" i="1"/>
  <c r="X1149" i="1"/>
  <c r="W1149" i="1"/>
  <c r="X1148" i="1"/>
  <c r="W1148" i="1"/>
  <c r="X1147" i="1"/>
  <c r="W1147" i="1"/>
  <c r="X1146" i="1"/>
  <c r="W1146" i="1"/>
  <c r="X1145" i="1"/>
  <c r="W1145" i="1"/>
  <c r="X1144" i="1"/>
  <c r="W1144" i="1"/>
  <c r="X1143" i="1"/>
  <c r="W1143" i="1"/>
  <c r="X1142" i="1"/>
  <c r="W1142" i="1"/>
  <c r="X1141" i="1"/>
  <c r="W1141" i="1"/>
  <c r="X1140" i="1"/>
  <c r="W1140" i="1"/>
  <c r="X1139" i="1"/>
  <c r="W1139" i="1"/>
  <c r="X1138" i="1"/>
  <c r="W1138" i="1"/>
  <c r="X1137" i="1"/>
  <c r="W1137" i="1"/>
  <c r="X1136" i="1"/>
  <c r="W1136" i="1"/>
  <c r="X1135" i="1"/>
  <c r="W1135" i="1"/>
  <c r="X1134" i="1"/>
  <c r="W1134" i="1"/>
  <c r="X1133" i="1"/>
  <c r="W1133" i="1"/>
  <c r="X1132" i="1"/>
  <c r="W1132" i="1"/>
  <c r="X1131" i="1"/>
  <c r="W1131" i="1"/>
  <c r="X1130" i="1"/>
  <c r="W1130" i="1"/>
  <c r="X1129" i="1"/>
  <c r="W1129" i="1"/>
  <c r="X1128" i="1"/>
  <c r="W1128" i="1"/>
  <c r="X1127" i="1"/>
  <c r="W1127" i="1"/>
  <c r="X1126" i="1"/>
  <c r="W1126" i="1"/>
  <c r="X1125" i="1"/>
  <c r="W1125" i="1"/>
  <c r="X1124" i="1"/>
  <c r="W1124" i="1"/>
  <c r="X1123" i="1"/>
  <c r="W1123" i="1"/>
  <c r="X1122" i="1"/>
  <c r="W1122" i="1"/>
  <c r="X1121" i="1"/>
  <c r="W1121" i="1"/>
  <c r="X1120" i="1"/>
  <c r="W1120" i="1"/>
  <c r="X1119" i="1"/>
  <c r="W1119" i="1"/>
  <c r="X1118" i="1"/>
  <c r="W1118" i="1"/>
  <c r="X1117" i="1"/>
  <c r="W1117" i="1"/>
  <c r="X1116" i="1"/>
  <c r="W1116" i="1"/>
  <c r="X1115" i="1"/>
  <c r="W1115" i="1"/>
  <c r="X1114" i="1"/>
  <c r="W1114" i="1"/>
  <c r="X1113" i="1"/>
  <c r="W1113" i="1"/>
  <c r="X1112" i="1"/>
  <c r="W1112" i="1"/>
  <c r="X1111" i="1"/>
  <c r="W1111" i="1"/>
  <c r="X1110" i="1"/>
  <c r="W1110" i="1"/>
  <c r="X1109" i="1"/>
  <c r="W1109" i="1"/>
  <c r="X1108" i="1"/>
  <c r="W1108" i="1"/>
  <c r="X1107" i="1"/>
  <c r="W1107" i="1"/>
  <c r="X1106" i="1"/>
  <c r="W1106" i="1"/>
  <c r="X1105" i="1"/>
  <c r="W1105" i="1"/>
  <c r="X1104" i="1"/>
  <c r="W1104" i="1"/>
  <c r="X1103" i="1"/>
  <c r="W1103" i="1"/>
  <c r="X1102" i="1"/>
  <c r="W1102" i="1"/>
  <c r="X1101" i="1"/>
  <c r="W1101" i="1"/>
  <c r="X1100" i="1"/>
  <c r="W1100" i="1"/>
  <c r="X1099" i="1"/>
  <c r="W1099" i="1"/>
  <c r="X1098" i="1"/>
  <c r="W1098" i="1"/>
  <c r="X1097" i="1"/>
  <c r="W1097" i="1"/>
  <c r="X1096" i="1"/>
  <c r="W1096" i="1"/>
  <c r="X1095" i="1"/>
  <c r="W1095" i="1"/>
  <c r="X1094" i="1"/>
  <c r="W1094" i="1"/>
  <c r="X1093" i="1"/>
  <c r="W1093" i="1"/>
  <c r="X1092" i="1"/>
  <c r="W1092" i="1"/>
  <c r="X1091" i="1"/>
  <c r="W1091" i="1"/>
  <c r="X1090" i="1"/>
  <c r="W1090" i="1"/>
  <c r="X1089" i="1"/>
  <c r="W1089" i="1"/>
  <c r="X1088" i="1"/>
  <c r="W1088" i="1"/>
  <c r="X1087" i="1"/>
  <c r="W1087" i="1"/>
  <c r="X1086" i="1"/>
  <c r="W1086" i="1"/>
  <c r="X1085" i="1"/>
  <c r="W1085" i="1"/>
  <c r="X1084" i="1"/>
  <c r="W1084" i="1"/>
  <c r="X1083" i="1"/>
  <c r="W1083" i="1"/>
  <c r="X1082" i="1"/>
  <c r="W1082" i="1"/>
  <c r="X1081" i="1"/>
  <c r="W1081" i="1"/>
  <c r="X1080" i="1"/>
  <c r="W1080" i="1"/>
  <c r="X1079" i="1"/>
  <c r="W1079" i="1"/>
  <c r="X1078" i="1"/>
  <c r="W1078" i="1"/>
  <c r="X1077" i="1"/>
  <c r="W1077" i="1"/>
  <c r="X1076" i="1"/>
  <c r="W1076" i="1"/>
  <c r="X1075" i="1"/>
  <c r="W1075" i="1"/>
  <c r="X1074" i="1"/>
  <c r="W1074" i="1"/>
  <c r="X1073" i="1"/>
  <c r="W1073" i="1"/>
  <c r="X1072" i="1"/>
  <c r="W1072" i="1"/>
  <c r="X1071" i="1"/>
  <c r="W1071" i="1"/>
  <c r="X1070" i="1"/>
  <c r="W1070" i="1"/>
  <c r="X1069" i="1"/>
  <c r="W1069" i="1"/>
  <c r="X1068" i="1"/>
  <c r="W1068" i="1"/>
  <c r="X1067" i="1"/>
  <c r="W1067" i="1"/>
  <c r="X1066" i="1"/>
  <c r="W1066" i="1"/>
  <c r="X1065" i="1"/>
  <c r="W1065" i="1"/>
  <c r="X1064" i="1"/>
  <c r="W1064" i="1"/>
  <c r="X1063" i="1"/>
  <c r="W1063" i="1"/>
  <c r="X1062" i="1"/>
  <c r="W1062" i="1"/>
  <c r="X1061" i="1"/>
  <c r="W1061" i="1"/>
  <c r="X1060" i="1"/>
  <c r="W1060" i="1"/>
  <c r="X1059" i="1"/>
  <c r="W1059" i="1"/>
  <c r="X1058" i="1"/>
  <c r="W1058" i="1"/>
  <c r="X1057" i="1"/>
  <c r="W1057" i="1"/>
  <c r="X1056" i="1"/>
  <c r="W1056" i="1"/>
  <c r="X1055" i="1"/>
  <c r="W1055" i="1"/>
  <c r="X1054" i="1"/>
  <c r="W1054" i="1"/>
  <c r="X1053" i="1"/>
  <c r="W1053" i="1"/>
  <c r="X1052" i="1"/>
  <c r="W1052" i="1"/>
  <c r="X1051" i="1"/>
  <c r="W1051" i="1"/>
  <c r="X1050" i="1"/>
  <c r="W1050" i="1"/>
  <c r="X1049" i="1"/>
  <c r="W1049" i="1"/>
  <c r="X1048" i="1"/>
  <c r="W1048" i="1"/>
  <c r="X1047" i="1"/>
  <c r="W1047" i="1"/>
  <c r="X1046" i="1"/>
  <c r="W1046" i="1"/>
  <c r="X1045" i="1"/>
  <c r="W1045" i="1"/>
  <c r="X1044" i="1"/>
  <c r="W1044" i="1"/>
  <c r="X1043" i="1"/>
  <c r="W1043" i="1"/>
  <c r="X1042" i="1"/>
  <c r="W1042" i="1"/>
  <c r="X1041" i="1"/>
  <c r="W1041" i="1"/>
  <c r="X1040" i="1"/>
  <c r="W1040" i="1"/>
  <c r="X1039" i="1"/>
  <c r="W1039" i="1"/>
  <c r="X1038" i="1"/>
  <c r="W1038" i="1"/>
  <c r="X1037" i="1"/>
  <c r="W1037" i="1"/>
  <c r="X1036" i="1"/>
  <c r="W1036" i="1"/>
  <c r="X1035" i="1"/>
  <c r="W1035" i="1"/>
  <c r="X1034" i="1"/>
  <c r="W1034" i="1"/>
  <c r="X1033" i="1"/>
  <c r="W1033" i="1"/>
  <c r="X1032" i="1"/>
  <c r="W1032" i="1"/>
  <c r="X1031" i="1"/>
  <c r="W1031" i="1"/>
  <c r="X1030" i="1"/>
  <c r="W1030" i="1"/>
  <c r="X1029" i="1"/>
  <c r="W1029" i="1"/>
  <c r="X1028" i="1"/>
  <c r="W1028" i="1"/>
  <c r="X1027" i="1"/>
  <c r="W1027" i="1"/>
  <c r="X1026" i="1"/>
  <c r="W1026" i="1"/>
  <c r="X1025" i="1"/>
  <c r="W1025" i="1"/>
  <c r="X1024" i="1"/>
  <c r="W1024" i="1"/>
  <c r="X1023" i="1"/>
  <c r="W1023" i="1"/>
  <c r="X1022" i="1"/>
  <c r="W1022" i="1"/>
  <c r="X1021" i="1"/>
  <c r="W1021" i="1"/>
  <c r="X1020" i="1"/>
  <c r="W1020" i="1"/>
  <c r="X1019" i="1"/>
  <c r="W1019" i="1"/>
  <c r="X1018" i="1"/>
  <c r="W1018" i="1"/>
  <c r="X1017" i="1"/>
  <c r="W1017" i="1"/>
  <c r="X1016" i="1"/>
  <c r="W1016" i="1"/>
  <c r="X1015" i="1"/>
  <c r="W1015" i="1"/>
  <c r="X1014" i="1"/>
  <c r="W1014" i="1"/>
  <c r="X1013" i="1"/>
  <c r="W1013" i="1"/>
  <c r="X1012" i="1"/>
  <c r="W1012" i="1"/>
  <c r="X1011" i="1"/>
  <c r="W1011" i="1"/>
  <c r="X1010" i="1"/>
  <c r="W1010" i="1"/>
  <c r="X1009" i="1"/>
  <c r="W1009" i="1"/>
  <c r="X1008" i="1"/>
  <c r="W1008" i="1"/>
  <c r="X1007" i="1"/>
  <c r="W1007" i="1"/>
  <c r="X1006" i="1"/>
  <c r="W1006" i="1"/>
  <c r="X1005" i="1"/>
  <c r="W1005" i="1"/>
  <c r="X1004" i="1"/>
  <c r="W1004" i="1"/>
  <c r="X1003" i="1"/>
  <c r="W1003" i="1"/>
  <c r="X1002" i="1"/>
  <c r="W1002" i="1"/>
  <c r="X1001" i="1"/>
  <c r="W1001" i="1"/>
  <c r="X1000" i="1"/>
  <c r="W1000" i="1"/>
  <c r="X999" i="1"/>
  <c r="W999" i="1"/>
  <c r="X998" i="1"/>
  <c r="W998" i="1"/>
  <c r="X997" i="1"/>
  <c r="W997" i="1"/>
  <c r="X996" i="1"/>
  <c r="W996" i="1"/>
  <c r="X995" i="1"/>
  <c r="W995" i="1"/>
  <c r="X994" i="1"/>
  <c r="W994" i="1"/>
  <c r="X993" i="1"/>
  <c r="W993" i="1"/>
  <c r="X992" i="1"/>
  <c r="W992" i="1"/>
  <c r="X991" i="1"/>
  <c r="W991" i="1"/>
  <c r="X990" i="1"/>
  <c r="W990" i="1"/>
  <c r="X989" i="1"/>
  <c r="W989" i="1"/>
  <c r="X988" i="1"/>
  <c r="W988" i="1"/>
  <c r="X987" i="1"/>
  <c r="W987" i="1"/>
  <c r="X986" i="1"/>
  <c r="W986" i="1"/>
  <c r="X985" i="1"/>
  <c r="W985" i="1"/>
  <c r="X984" i="1"/>
  <c r="W984" i="1"/>
  <c r="X983" i="1"/>
  <c r="W983" i="1"/>
  <c r="X982" i="1"/>
  <c r="W982" i="1"/>
  <c r="X981" i="1"/>
  <c r="W981" i="1"/>
  <c r="X980" i="1"/>
  <c r="W980" i="1"/>
  <c r="X979" i="1"/>
  <c r="W979" i="1"/>
  <c r="X978" i="1"/>
  <c r="W978" i="1"/>
  <c r="X977" i="1"/>
  <c r="W977" i="1"/>
  <c r="X976" i="1"/>
  <c r="W976" i="1"/>
  <c r="X975" i="1"/>
  <c r="W975" i="1"/>
  <c r="X974" i="1"/>
  <c r="W974" i="1"/>
  <c r="X973" i="1"/>
  <c r="W973" i="1"/>
  <c r="X972" i="1"/>
  <c r="W972" i="1"/>
  <c r="X971" i="1"/>
  <c r="W971" i="1"/>
  <c r="X970" i="1"/>
  <c r="W970" i="1"/>
  <c r="X969" i="1"/>
  <c r="W969" i="1"/>
  <c r="X968" i="1"/>
  <c r="W968" i="1"/>
  <c r="X967" i="1"/>
  <c r="W967" i="1"/>
  <c r="X966" i="1"/>
  <c r="W966" i="1"/>
  <c r="X965" i="1"/>
  <c r="W965" i="1"/>
  <c r="X964" i="1"/>
  <c r="W964" i="1"/>
  <c r="X963" i="1"/>
  <c r="W963" i="1"/>
  <c r="X962" i="1"/>
  <c r="W962" i="1"/>
  <c r="X961" i="1"/>
  <c r="W961" i="1"/>
  <c r="X960" i="1"/>
  <c r="W960" i="1"/>
  <c r="X959" i="1"/>
  <c r="W959" i="1"/>
  <c r="X958" i="1"/>
  <c r="W958" i="1"/>
  <c r="X957" i="1"/>
  <c r="W957" i="1"/>
  <c r="X956" i="1"/>
  <c r="W956" i="1"/>
  <c r="X955" i="1"/>
  <c r="W955" i="1"/>
  <c r="X954" i="1"/>
  <c r="W954" i="1"/>
  <c r="X953" i="1"/>
  <c r="W953" i="1"/>
  <c r="X952" i="1"/>
  <c r="W952" i="1"/>
  <c r="X951" i="1"/>
  <c r="W951" i="1"/>
  <c r="X950" i="1"/>
  <c r="W950" i="1"/>
  <c r="X949" i="1"/>
  <c r="W949" i="1"/>
  <c r="X948" i="1"/>
  <c r="W948" i="1"/>
  <c r="X947" i="1"/>
  <c r="W947" i="1"/>
  <c r="X946" i="1"/>
  <c r="W946" i="1"/>
  <c r="X945" i="1"/>
  <c r="W945" i="1"/>
  <c r="X944" i="1"/>
  <c r="W944" i="1"/>
  <c r="X943" i="1"/>
  <c r="W943" i="1"/>
  <c r="X942" i="1"/>
  <c r="W942" i="1"/>
  <c r="X941" i="1"/>
  <c r="W941" i="1"/>
  <c r="X940" i="1"/>
  <c r="W940" i="1"/>
  <c r="X939" i="1"/>
  <c r="W939" i="1"/>
  <c r="X938" i="1"/>
  <c r="W938" i="1"/>
  <c r="X937" i="1"/>
  <c r="W937" i="1"/>
  <c r="X936" i="1"/>
  <c r="W936" i="1"/>
  <c r="X935" i="1"/>
  <c r="W935" i="1"/>
  <c r="X934" i="1"/>
  <c r="W934" i="1"/>
  <c r="X933" i="1"/>
  <c r="W933" i="1"/>
  <c r="X932" i="1"/>
  <c r="W932" i="1"/>
  <c r="X931" i="1"/>
  <c r="W931" i="1"/>
  <c r="X930" i="1"/>
  <c r="W930" i="1"/>
  <c r="X929" i="1"/>
  <c r="W929" i="1"/>
  <c r="X928" i="1"/>
  <c r="W928" i="1"/>
  <c r="X927" i="1"/>
  <c r="W927" i="1"/>
  <c r="X926" i="1"/>
  <c r="W926" i="1"/>
  <c r="X925" i="1"/>
  <c r="W925" i="1"/>
  <c r="X924" i="1"/>
  <c r="W924" i="1"/>
  <c r="X923" i="1"/>
  <c r="W923" i="1"/>
  <c r="X922" i="1"/>
  <c r="W922" i="1"/>
  <c r="X921" i="1"/>
  <c r="W921" i="1"/>
  <c r="X920" i="1"/>
  <c r="W920" i="1"/>
  <c r="X919" i="1"/>
  <c r="W919" i="1"/>
  <c r="X918" i="1"/>
  <c r="W918" i="1"/>
  <c r="X917" i="1"/>
  <c r="W917" i="1"/>
  <c r="X916" i="1"/>
  <c r="W916" i="1"/>
  <c r="X915" i="1"/>
  <c r="W915" i="1"/>
  <c r="X914" i="1"/>
  <c r="W914" i="1"/>
  <c r="X913" i="1"/>
  <c r="W913" i="1"/>
  <c r="X912" i="1"/>
  <c r="W912" i="1"/>
  <c r="X911" i="1"/>
  <c r="W911" i="1"/>
  <c r="X910" i="1"/>
  <c r="W910" i="1"/>
  <c r="X909" i="1"/>
  <c r="W909" i="1"/>
  <c r="X908" i="1"/>
  <c r="W908" i="1"/>
  <c r="X907" i="1"/>
  <c r="W907" i="1"/>
  <c r="X906" i="1"/>
  <c r="W906" i="1"/>
  <c r="X905" i="1"/>
  <c r="W905" i="1"/>
  <c r="X904" i="1"/>
  <c r="W904" i="1"/>
  <c r="X903" i="1"/>
  <c r="W903" i="1"/>
  <c r="X902" i="1"/>
  <c r="W902" i="1"/>
  <c r="X901" i="1"/>
  <c r="W901" i="1"/>
  <c r="X900" i="1"/>
  <c r="W900" i="1"/>
  <c r="X899" i="1"/>
  <c r="W899" i="1"/>
  <c r="X898" i="1"/>
  <c r="W898" i="1"/>
  <c r="X897" i="1"/>
  <c r="W897" i="1"/>
  <c r="X896" i="1"/>
  <c r="W896" i="1"/>
  <c r="X895" i="1"/>
  <c r="W895" i="1"/>
  <c r="X894" i="1"/>
  <c r="W894" i="1"/>
  <c r="X893" i="1"/>
  <c r="W893" i="1"/>
  <c r="X892" i="1"/>
  <c r="W892" i="1"/>
  <c r="X891" i="1"/>
  <c r="W891" i="1"/>
  <c r="X890" i="1"/>
  <c r="W890" i="1"/>
  <c r="X889" i="1"/>
  <c r="W889" i="1"/>
  <c r="X888" i="1"/>
  <c r="W888" i="1"/>
  <c r="X887" i="1"/>
  <c r="W887" i="1"/>
  <c r="X886" i="1"/>
  <c r="W886" i="1"/>
  <c r="X885" i="1"/>
  <c r="W885" i="1"/>
  <c r="X884" i="1"/>
  <c r="W884" i="1"/>
  <c r="X883" i="1"/>
  <c r="W883" i="1"/>
  <c r="X882" i="1"/>
  <c r="W882" i="1"/>
  <c r="X881" i="1"/>
  <c r="W881" i="1"/>
  <c r="X880" i="1"/>
  <c r="W880" i="1"/>
  <c r="X879" i="1"/>
  <c r="W879" i="1"/>
  <c r="X878" i="1"/>
  <c r="W878" i="1"/>
  <c r="X877" i="1"/>
  <c r="W877" i="1"/>
  <c r="X876" i="1"/>
  <c r="W876" i="1"/>
  <c r="X875" i="1"/>
  <c r="W875" i="1"/>
  <c r="X874" i="1"/>
  <c r="W874" i="1"/>
  <c r="X873" i="1"/>
  <c r="W873" i="1"/>
  <c r="X872" i="1"/>
  <c r="W872" i="1"/>
  <c r="X871" i="1"/>
  <c r="W871" i="1"/>
  <c r="X870" i="1"/>
  <c r="W870" i="1"/>
  <c r="X869" i="1"/>
  <c r="W869" i="1"/>
  <c r="X868" i="1"/>
  <c r="W868" i="1"/>
  <c r="X867" i="1"/>
  <c r="W867" i="1"/>
  <c r="X866" i="1"/>
  <c r="W866" i="1"/>
  <c r="X865" i="1"/>
  <c r="W865" i="1"/>
  <c r="X864" i="1"/>
  <c r="W864" i="1"/>
  <c r="X863" i="1"/>
  <c r="W863" i="1"/>
  <c r="X862" i="1"/>
  <c r="W862" i="1"/>
  <c r="X861" i="1"/>
  <c r="W861" i="1"/>
  <c r="X860" i="1"/>
  <c r="W860" i="1"/>
  <c r="X859" i="1"/>
  <c r="W859" i="1"/>
  <c r="X858" i="1"/>
  <c r="W858" i="1"/>
  <c r="X857" i="1"/>
  <c r="W857" i="1"/>
  <c r="X856" i="1"/>
  <c r="W856" i="1"/>
  <c r="X855" i="1"/>
  <c r="W855" i="1"/>
  <c r="X854" i="1"/>
  <c r="W854" i="1"/>
  <c r="X853" i="1"/>
  <c r="W853" i="1"/>
  <c r="X852" i="1"/>
  <c r="W852" i="1"/>
  <c r="X851" i="1"/>
  <c r="W851" i="1"/>
  <c r="X850" i="1"/>
  <c r="W850" i="1"/>
  <c r="X849" i="1"/>
  <c r="W849" i="1"/>
  <c r="X848" i="1"/>
  <c r="W848" i="1"/>
  <c r="X847" i="1"/>
  <c r="W847" i="1"/>
  <c r="X846" i="1"/>
  <c r="W846" i="1"/>
  <c r="X845" i="1"/>
  <c r="W845" i="1"/>
  <c r="X844" i="1"/>
  <c r="W844" i="1"/>
  <c r="X843" i="1"/>
  <c r="W843" i="1"/>
  <c r="X842" i="1"/>
  <c r="W842" i="1"/>
  <c r="X841" i="1"/>
  <c r="W841" i="1"/>
  <c r="X840" i="1"/>
  <c r="W840" i="1"/>
  <c r="X839" i="1"/>
  <c r="W839" i="1"/>
  <c r="X838" i="1"/>
  <c r="W838" i="1"/>
  <c r="X837" i="1"/>
  <c r="W837" i="1"/>
  <c r="X836" i="1"/>
  <c r="W836" i="1"/>
  <c r="X835" i="1"/>
  <c r="W835" i="1"/>
  <c r="X834" i="1"/>
  <c r="W834" i="1"/>
  <c r="X833" i="1"/>
  <c r="W833" i="1"/>
  <c r="X832" i="1"/>
  <c r="W832" i="1"/>
  <c r="X831" i="1"/>
  <c r="W831" i="1"/>
  <c r="X830" i="1"/>
  <c r="W830" i="1"/>
  <c r="X829" i="1"/>
  <c r="W829" i="1"/>
  <c r="X828" i="1"/>
  <c r="W828" i="1"/>
  <c r="X827" i="1"/>
  <c r="W827" i="1"/>
  <c r="X826" i="1"/>
  <c r="W826" i="1"/>
  <c r="X825" i="1"/>
  <c r="W825" i="1"/>
  <c r="X824" i="1"/>
  <c r="W824" i="1"/>
  <c r="X823" i="1"/>
  <c r="W823" i="1"/>
  <c r="X822" i="1"/>
  <c r="W822" i="1"/>
  <c r="X821" i="1"/>
  <c r="W821" i="1"/>
  <c r="X820" i="1"/>
  <c r="W820" i="1"/>
  <c r="X819" i="1"/>
  <c r="W819" i="1"/>
  <c r="X818" i="1"/>
  <c r="W818" i="1"/>
  <c r="X817" i="1"/>
  <c r="W817" i="1"/>
  <c r="X816" i="1"/>
  <c r="W816" i="1"/>
  <c r="X815" i="1"/>
  <c r="W815" i="1"/>
  <c r="X814" i="1"/>
  <c r="W814" i="1"/>
  <c r="X813" i="1"/>
  <c r="W813" i="1"/>
  <c r="X812" i="1"/>
  <c r="W812" i="1"/>
  <c r="X811" i="1"/>
  <c r="W811" i="1"/>
  <c r="X810" i="1"/>
  <c r="W810" i="1"/>
  <c r="X809" i="1"/>
  <c r="W809" i="1"/>
  <c r="X808" i="1"/>
  <c r="W808" i="1"/>
  <c r="X807" i="1"/>
  <c r="W807" i="1"/>
  <c r="X806" i="1"/>
  <c r="W806" i="1"/>
  <c r="X805" i="1"/>
  <c r="W805" i="1"/>
  <c r="X804" i="1"/>
  <c r="W804" i="1"/>
  <c r="X803" i="1"/>
  <c r="W803" i="1"/>
  <c r="X802" i="1"/>
  <c r="W802" i="1"/>
  <c r="X801" i="1"/>
  <c r="W801" i="1"/>
  <c r="X800" i="1"/>
  <c r="W800" i="1"/>
  <c r="X799" i="1"/>
  <c r="W799" i="1"/>
  <c r="X798" i="1"/>
  <c r="W798" i="1"/>
  <c r="X797" i="1"/>
  <c r="W797" i="1"/>
  <c r="X796" i="1"/>
  <c r="W796" i="1"/>
  <c r="X795" i="1"/>
  <c r="W795" i="1"/>
  <c r="X794" i="1"/>
  <c r="W794" i="1"/>
  <c r="X793" i="1"/>
  <c r="W793" i="1"/>
  <c r="X792" i="1"/>
  <c r="W792" i="1"/>
  <c r="X791" i="1"/>
  <c r="W791" i="1"/>
  <c r="X790" i="1"/>
  <c r="W790" i="1"/>
  <c r="X789" i="1"/>
  <c r="W789" i="1"/>
  <c r="X788" i="1"/>
  <c r="W788" i="1"/>
  <c r="X787" i="1"/>
  <c r="W787" i="1"/>
  <c r="X786" i="1"/>
  <c r="W786" i="1"/>
  <c r="X785" i="1"/>
  <c r="W785" i="1"/>
  <c r="X784" i="1"/>
  <c r="W784" i="1"/>
  <c r="X783" i="1"/>
  <c r="W783" i="1"/>
  <c r="X782" i="1"/>
  <c r="W782" i="1"/>
  <c r="X781" i="1"/>
  <c r="W781" i="1"/>
  <c r="X780" i="1"/>
  <c r="W780" i="1"/>
  <c r="X779" i="1"/>
  <c r="W779" i="1"/>
  <c r="X778" i="1"/>
  <c r="W778" i="1"/>
  <c r="X777" i="1"/>
  <c r="W777" i="1"/>
  <c r="X776" i="1"/>
  <c r="W776" i="1"/>
  <c r="X775" i="1"/>
  <c r="W775" i="1"/>
  <c r="X774" i="1"/>
  <c r="W774" i="1"/>
  <c r="X773" i="1"/>
  <c r="W773" i="1"/>
  <c r="X772" i="1"/>
  <c r="W772" i="1"/>
  <c r="X771" i="1"/>
  <c r="W771" i="1"/>
  <c r="X770" i="1"/>
  <c r="W770" i="1"/>
  <c r="X769" i="1"/>
  <c r="W769" i="1"/>
  <c r="X768" i="1"/>
  <c r="W768" i="1"/>
  <c r="X767" i="1"/>
  <c r="W767" i="1"/>
  <c r="X766" i="1"/>
  <c r="W766" i="1"/>
  <c r="X765" i="1"/>
  <c r="W765" i="1"/>
  <c r="X764" i="1"/>
  <c r="W764" i="1"/>
  <c r="X763" i="1"/>
  <c r="W763" i="1"/>
  <c r="X762" i="1"/>
  <c r="W762" i="1"/>
  <c r="X761" i="1"/>
  <c r="W761" i="1"/>
  <c r="X760" i="1"/>
  <c r="W760" i="1"/>
  <c r="X759" i="1"/>
  <c r="W759" i="1"/>
  <c r="X758" i="1"/>
  <c r="W758" i="1"/>
  <c r="X757" i="1"/>
  <c r="W757" i="1"/>
  <c r="X756" i="1"/>
  <c r="W756" i="1"/>
  <c r="X755" i="1"/>
  <c r="W755" i="1"/>
  <c r="X754" i="1"/>
  <c r="W754" i="1"/>
  <c r="X753" i="1"/>
  <c r="W753" i="1"/>
  <c r="X752" i="1"/>
  <c r="W752" i="1"/>
  <c r="X751" i="1"/>
  <c r="W751" i="1"/>
  <c r="X750" i="1"/>
  <c r="W750" i="1"/>
  <c r="X749" i="1"/>
  <c r="W749" i="1"/>
  <c r="X748" i="1"/>
  <c r="W748" i="1"/>
  <c r="X747" i="1"/>
  <c r="W747" i="1"/>
  <c r="X746" i="1"/>
  <c r="W746" i="1"/>
  <c r="X745" i="1"/>
  <c r="W745" i="1"/>
  <c r="X744" i="1"/>
  <c r="W744" i="1"/>
  <c r="X743" i="1"/>
  <c r="W743" i="1"/>
  <c r="X742" i="1"/>
  <c r="W742" i="1"/>
  <c r="X741" i="1"/>
  <c r="W741" i="1"/>
  <c r="X740" i="1"/>
  <c r="W740" i="1"/>
  <c r="X739" i="1"/>
  <c r="W739" i="1"/>
  <c r="X738" i="1"/>
  <c r="W738" i="1"/>
  <c r="X737" i="1"/>
  <c r="W737" i="1"/>
  <c r="X736" i="1"/>
  <c r="W736" i="1"/>
  <c r="X735" i="1"/>
  <c r="W735" i="1"/>
  <c r="X734" i="1"/>
  <c r="W734" i="1"/>
  <c r="X733" i="1"/>
  <c r="W733" i="1"/>
  <c r="X732" i="1"/>
  <c r="W732" i="1"/>
  <c r="X731" i="1"/>
  <c r="W731" i="1"/>
  <c r="X730" i="1"/>
  <c r="W730" i="1"/>
  <c r="X729" i="1"/>
  <c r="W729" i="1"/>
  <c r="X728" i="1"/>
  <c r="W728" i="1"/>
  <c r="X727" i="1"/>
  <c r="W727" i="1"/>
  <c r="X726" i="1"/>
  <c r="W726" i="1"/>
  <c r="X725" i="1"/>
  <c r="W725" i="1"/>
  <c r="X724" i="1"/>
  <c r="W724" i="1"/>
  <c r="X723" i="1"/>
  <c r="W723" i="1"/>
  <c r="X722" i="1"/>
  <c r="W722" i="1"/>
  <c r="X721" i="1"/>
  <c r="W721" i="1"/>
  <c r="X720" i="1"/>
  <c r="W720" i="1"/>
  <c r="X719" i="1"/>
  <c r="W719" i="1"/>
  <c r="X718" i="1"/>
  <c r="W718" i="1"/>
  <c r="X717" i="1"/>
  <c r="W717" i="1"/>
  <c r="X716" i="1"/>
  <c r="W716" i="1"/>
  <c r="X715" i="1"/>
  <c r="W715" i="1"/>
  <c r="X714" i="1"/>
  <c r="W714" i="1"/>
  <c r="X713" i="1"/>
  <c r="W713" i="1"/>
  <c r="X712" i="1"/>
  <c r="W712" i="1"/>
  <c r="X711" i="1"/>
  <c r="W711" i="1"/>
  <c r="X710" i="1"/>
  <c r="W710" i="1"/>
  <c r="X709" i="1"/>
  <c r="W709" i="1"/>
  <c r="X708" i="1"/>
  <c r="W708" i="1"/>
  <c r="X707" i="1"/>
  <c r="W707" i="1"/>
  <c r="X706" i="1"/>
  <c r="W706" i="1"/>
  <c r="X705" i="1"/>
  <c r="W705" i="1"/>
  <c r="X704" i="1"/>
  <c r="W704" i="1"/>
  <c r="X703" i="1"/>
  <c r="W703" i="1"/>
  <c r="X702" i="1"/>
  <c r="W702" i="1"/>
  <c r="X701" i="1"/>
  <c r="W701" i="1"/>
  <c r="X700" i="1"/>
  <c r="W700" i="1"/>
  <c r="X699" i="1"/>
  <c r="W699" i="1"/>
  <c r="X698" i="1"/>
  <c r="W698" i="1"/>
  <c r="X697" i="1"/>
  <c r="W697" i="1"/>
  <c r="X696" i="1"/>
  <c r="W696" i="1"/>
  <c r="X695" i="1"/>
  <c r="W695" i="1"/>
  <c r="X694" i="1"/>
  <c r="W694" i="1"/>
  <c r="X693" i="1"/>
  <c r="W693" i="1"/>
  <c r="X692" i="1"/>
  <c r="W692" i="1"/>
  <c r="X691" i="1"/>
  <c r="W691" i="1"/>
  <c r="X690" i="1"/>
  <c r="W690" i="1"/>
  <c r="X689" i="1"/>
  <c r="W689" i="1"/>
  <c r="X688" i="1"/>
  <c r="W688" i="1"/>
  <c r="X687" i="1"/>
  <c r="W687" i="1"/>
  <c r="X686" i="1"/>
  <c r="W686" i="1"/>
  <c r="X685" i="1"/>
  <c r="W685" i="1"/>
  <c r="X684" i="1"/>
  <c r="W684" i="1"/>
  <c r="X683" i="1"/>
  <c r="W683" i="1"/>
  <c r="X682" i="1"/>
  <c r="W682" i="1"/>
  <c r="X681" i="1"/>
  <c r="W681" i="1"/>
  <c r="X680" i="1"/>
  <c r="W680" i="1"/>
  <c r="X679" i="1"/>
  <c r="W679" i="1"/>
  <c r="X678" i="1"/>
  <c r="W678" i="1"/>
  <c r="X677" i="1"/>
  <c r="W677" i="1"/>
  <c r="X676" i="1"/>
  <c r="W676" i="1"/>
  <c r="X675" i="1"/>
  <c r="W675" i="1"/>
  <c r="X674" i="1"/>
  <c r="W674" i="1"/>
  <c r="X673" i="1"/>
  <c r="W673" i="1"/>
  <c r="X672" i="1"/>
  <c r="W672" i="1"/>
  <c r="X671" i="1"/>
  <c r="W671" i="1"/>
  <c r="X670" i="1"/>
  <c r="W670" i="1"/>
  <c r="X669" i="1"/>
  <c r="W669" i="1"/>
  <c r="X668" i="1"/>
  <c r="W668" i="1"/>
  <c r="X667" i="1"/>
  <c r="W667" i="1"/>
  <c r="X666" i="1"/>
  <c r="W666" i="1"/>
  <c r="X665" i="1"/>
  <c r="W665" i="1"/>
  <c r="X664" i="1"/>
  <c r="W664" i="1"/>
  <c r="X663" i="1"/>
  <c r="W663" i="1"/>
  <c r="X662" i="1"/>
  <c r="W662" i="1"/>
  <c r="X661" i="1"/>
  <c r="W661" i="1"/>
  <c r="X660" i="1"/>
  <c r="W660" i="1"/>
  <c r="X659" i="1"/>
  <c r="W659" i="1"/>
  <c r="X658" i="1"/>
  <c r="W658" i="1"/>
  <c r="X657" i="1"/>
  <c r="W657" i="1"/>
  <c r="X656" i="1"/>
  <c r="W656" i="1"/>
  <c r="X655" i="1"/>
  <c r="W655" i="1"/>
  <c r="X654" i="1"/>
  <c r="W654" i="1"/>
  <c r="X653" i="1"/>
  <c r="W653" i="1"/>
  <c r="X652" i="1"/>
  <c r="W652" i="1"/>
  <c r="X651" i="1"/>
  <c r="W651" i="1"/>
  <c r="X650" i="1"/>
  <c r="W650" i="1"/>
  <c r="X649" i="1"/>
  <c r="W649" i="1"/>
  <c r="X648" i="1"/>
  <c r="W648" i="1"/>
  <c r="X647" i="1"/>
  <c r="W647" i="1"/>
  <c r="X646" i="1"/>
  <c r="W646" i="1"/>
  <c r="X645" i="1"/>
  <c r="W645" i="1"/>
  <c r="X644" i="1"/>
  <c r="W644" i="1"/>
  <c r="X643" i="1"/>
  <c r="W643" i="1"/>
  <c r="X642" i="1"/>
  <c r="W642" i="1"/>
  <c r="X641" i="1"/>
  <c r="W641" i="1"/>
  <c r="X640" i="1"/>
  <c r="W640" i="1"/>
  <c r="X639" i="1"/>
  <c r="W639" i="1"/>
  <c r="X638" i="1"/>
  <c r="W638" i="1"/>
  <c r="X637" i="1"/>
  <c r="W637" i="1"/>
  <c r="X636" i="1"/>
  <c r="W636" i="1"/>
  <c r="X635" i="1"/>
  <c r="W635" i="1"/>
  <c r="X634" i="1"/>
  <c r="W634" i="1"/>
  <c r="X633" i="1"/>
  <c r="W633" i="1"/>
  <c r="X632" i="1"/>
  <c r="W632" i="1"/>
  <c r="X631" i="1"/>
  <c r="W631" i="1"/>
  <c r="X630" i="1"/>
  <c r="W630" i="1"/>
  <c r="X629" i="1"/>
  <c r="W629" i="1"/>
  <c r="X628" i="1"/>
  <c r="W628" i="1"/>
  <c r="X627" i="1"/>
  <c r="W627" i="1"/>
  <c r="X626" i="1"/>
  <c r="W626" i="1"/>
  <c r="X625" i="1"/>
  <c r="W625" i="1"/>
  <c r="X624" i="1"/>
  <c r="W624" i="1"/>
  <c r="X623" i="1"/>
  <c r="W623" i="1"/>
  <c r="X622" i="1"/>
  <c r="W622" i="1"/>
  <c r="X621" i="1"/>
  <c r="W621" i="1"/>
  <c r="X620" i="1"/>
  <c r="W620" i="1"/>
  <c r="X619" i="1"/>
  <c r="W619" i="1"/>
  <c r="X618" i="1"/>
  <c r="W618" i="1"/>
  <c r="X617" i="1"/>
  <c r="W617" i="1"/>
  <c r="X616" i="1"/>
  <c r="W616" i="1"/>
  <c r="X615" i="1"/>
  <c r="W615" i="1"/>
  <c r="X614" i="1"/>
  <c r="W614" i="1"/>
  <c r="X613" i="1"/>
  <c r="W613" i="1"/>
  <c r="X612" i="1"/>
  <c r="W612" i="1"/>
  <c r="X611" i="1"/>
  <c r="W611" i="1"/>
  <c r="X610" i="1"/>
  <c r="W610" i="1"/>
  <c r="X609" i="1"/>
  <c r="W609" i="1"/>
  <c r="X608" i="1"/>
  <c r="W608" i="1"/>
  <c r="X607" i="1"/>
  <c r="W607" i="1"/>
  <c r="X606" i="1"/>
  <c r="W606" i="1"/>
  <c r="X605" i="1"/>
  <c r="W605" i="1"/>
  <c r="X604" i="1"/>
  <c r="W604" i="1"/>
  <c r="X603" i="1"/>
  <c r="W603" i="1"/>
  <c r="X602" i="1"/>
  <c r="W602" i="1"/>
  <c r="X601" i="1"/>
  <c r="W601" i="1"/>
  <c r="X600" i="1"/>
  <c r="W600" i="1"/>
  <c r="X599" i="1"/>
  <c r="W599" i="1"/>
  <c r="X598" i="1"/>
  <c r="W598" i="1"/>
  <c r="X597" i="1"/>
  <c r="W597" i="1"/>
  <c r="X596" i="1"/>
  <c r="W596" i="1"/>
  <c r="X595" i="1"/>
  <c r="W595" i="1"/>
  <c r="X594" i="1"/>
  <c r="W594" i="1"/>
  <c r="X593" i="1"/>
  <c r="W593" i="1"/>
  <c r="X592" i="1"/>
  <c r="W592" i="1"/>
  <c r="X591" i="1"/>
  <c r="W591" i="1"/>
  <c r="X590" i="1"/>
  <c r="W590" i="1"/>
  <c r="X589" i="1"/>
  <c r="W589" i="1"/>
  <c r="X588" i="1"/>
  <c r="W588" i="1"/>
  <c r="X587" i="1"/>
  <c r="W587" i="1"/>
  <c r="X586" i="1"/>
  <c r="W586" i="1"/>
  <c r="X585" i="1"/>
  <c r="W585" i="1"/>
  <c r="X584" i="1"/>
  <c r="W584" i="1"/>
  <c r="X583" i="1"/>
  <c r="W583" i="1"/>
  <c r="X582" i="1"/>
  <c r="W582" i="1"/>
  <c r="X581" i="1"/>
  <c r="W581" i="1"/>
  <c r="X580" i="1"/>
  <c r="W580" i="1"/>
  <c r="X579" i="1"/>
  <c r="W579" i="1"/>
  <c r="X578" i="1"/>
  <c r="W578" i="1"/>
  <c r="X577" i="1"/>
  <c r="W577" i="1"/>
  <c r="X576" i="1"/>
  <c r="W576" i="1"/>
  <c r="X575" i="1"/>
  <c r="W575" i="1"/>
  <c r="X574" i="1"/>
  <c r="W574" i="1"/>
  <c r="X573" i="1"/>
  <c r="W573" i="1"/>
  <c r="X572" i="1"/>
  <c r="W572" i="1"/>
  <c r="X571" i="1"/>
  <c r="W571" i="1"/>
  <c r="X570" i="1"/>
  <c r="W570" i="1"/>
  <c r="X569" i="1"/>
  <c r="W569" i="1"/>
  <c r="X568" i="1"/>
  <c r="W568" i="1"/>
  <c r="X567" i="1"/>
  <c r="W567" i="1"/>
  <c r="X566" i="1"/>
  <c r="W566" i="1"/>
  <c r="X565" i="1"/>
  <c r="W565" i="1"/>
  <c r="X564" i="1"/>
  <c r="W564" i="1"/>
  <c r="X563" i="1"/>
  <c r="W563" i="1"/>
  <c r="X562" i="1"/>
  <c r="W562" i="1"/>
  <c r="X561" i="1"/>
  <c r="W561" i="1"/>
  <c r="X560" i="1"/>
  <c r="W560" i="1"/>
  <c r="X559" i="1"/>
  <c r="W559" i="1"/>
  <c r="X558" i="1"/>
  <c r="W558" i="1"/>
  <c r="X557" i="1"/>
  <c r="W557" i="1"/>
  <c r="X556" i="1"/>
  <c r="W556" i="1"/>
  <c r="X555" i="1"/>
  <c r="W555" i="1"/>
  <c r="X554" i="1"/>
  <c r="W554" i="1"/>
  <c r="X553" i="1"/>
  <c r="W553" i="1"/>
  <c r="X552" i="1"/>
  <c r="W552" i="1"/>
  <c r="X551" i="1"/>
  <c r="W551" i="1"/>
  <c r="X550" i="1"/>
  <c r="W550" i="1"/>
  <c r="X549" i="1"/>
  <c r="W549" i="1"/>
  <c r="X548" i="1"/>
  <c r="W548" i="1"/>
  <c r="X547" i="1"/>
  <c r="W547" i="1"/>
  <c r="X546" i="1"/>
  <c r="W546" i="1"/>
  <c r="X545" i="1"/>
  <c r="W545" i="1"/>
  <c r="X544" i="1"/>
  <c r="W544" i="1"/>
  <c r="X543" i="1"/>
  <c r="W543" i="1"/>
  <c r="X542" i="1"/>
  <c r="W542" i="1"/>
  <c r="X541" i="1"/>
  <c r="W541" i="1"/>
  <c r="X540" i="1"/>
  <c r="W540" i="1"/>
  <c r="X539" i="1"/>
  <c r="W539" i="1"/>
  <c r="X538" i="1"/>
  <c r="W538" i="1"/>
  <c r="X537" i="1"/>
  <c r="W537" i="1"/>
  <c r="X536" i="1"/>
  <c r="W536" i="1"/>
  <c r="X535" i="1"/>
  <c r="W535" i="1"/>
  <c r="X534" i="1"/>
  <c r="W534" i="1"/>
  <c r="X533" i="1"/>
  <c r="W533" i="1"/>
  <c r="X532" i="1"/>
  <c r="W532" i="1"/>
  <c r="X531" i="1"/>
  <c r="W531" i="1"/>
  <c r="X530" i="1"/>
  <c r="W530" i="1"/>
  <c r="X529" i="1"/>
  <c r="W529" i="1"/>
  <c r="X528" i="1"/>
  <c r="W528" i="1"/>
  <c r="X527" i="1"/>
  <c r="W527" i="1"/>
  <c r="X526" i="1"/>
  <c r="W526" i="1"/>
  <c r="X525" i="1"/>
  <c r="W525" i="1"/>
  <c r="X524" i="1"/>
  <c r="W524" i="1"/>
  <c r="X523" i="1"/>
  <c r="W523" i="1"/>
  <c r="X522" i="1"/>
  <c r="W522" i="1"/>
  <c r="X521" i="1"/>
  <c r="W521" i="1"/>
  <c r="X520" i="1"/>
  <c r="W520" i="1"/>
  <c r="X519" i="1"/>
  <c r="W519" i="1"/>
  <c r="X518" i="1"/>
  <c r="W518" i="1"/>
  <c r="X517" i="1"/>
  <c r="W517" i="1"/>
  <c r="X516" i="1"/>
  <c r="W516" i="1"/>
  <c r="X515" i="1"/>
  <c r="W515" i="1"/>
  <c r="X514" i="1"/>
  <c r="W514" i="1"/>
  <c r="X513" i="1"/>
  <c r="W513" i="1"/>
  <c r="X512" i="1"/>
  <c r="W512" i="1"/>
  <c r="X511" i="1"/>
  <c r="W511" i="1"/>
  <c r="X510" i="1"/>
  <c r="W510" i="1"/>
  <c r="X509" i="1"/>
  <c r="W509" i="1"/>
  <c r="X508" i="1"/>
  <c r="W508" i="1"/>
  <c r="X507" i="1"/>
  <c r="W507" i="1"/>
  <c r="X506" i="1"/>
  <c r="W506" i="1"/>
  <c r="X505" i="1"/>
  <c r="W505" i="1"/>
  <c r="X504" i="1"/>
  <c r="W504" i="1"/>
  <c r="X503" i="1"/>
  <c r="W503" i="1"/>
  <c r="X502" i="1"/>
  <c r="W502" i="1"/>
  <c r="X501" i="1"/>
  <c r="W501" i="1"/>
  <c r="X500" i="1"/>
  <c r="W500" i="1"/>
  <c r="X499" i="1"/>
  <c r="W499" i="1"/>
  <c r="X498" i="1"/>
  <c r="W498" i="1"/>
  <c r="X497" i="1"/>
  <c r="W497" i="1"/>
  <c r="X496" i="1"/>
  <c r="W496" i="1"/>
  <c r="X495" i="1"/>
  <c r="W495" i="1"/>
  <c r="X494" i="1"/>
  <c r="W494" i="1"/>
  <c r="X493" i="1"/>
  <c r="W493" i="1"/>
  <c r="X492" i="1"/>
  <c r="W492" i="1"/>
  <c r="X491" i="1"/>
  <c r="W491" i="1"/>
  <c r="X490" i="1"/>
  <c r="W490" i="1"/>
  <c r="X489" i="1"/>
  <c r="W489" i="1"/>
  <c r="X488" i="1"/>
  <c r="W488" i="1"/>
  <c r="X487" i="1"/>
  <c r="W487" i="1"/>
  <c r="X486" i="1"/>
  <c r="W486" i="1"/>
  <c r="X485" i="1"/>
  <c r="W485" i="1"/>
  <c r="X484" i="1"/>
  <c r="W484" i="1"/>
  <c r="X483" i="1"/>
  <c r="W483" i="1"/>
  <c r="X482" i="1"/>
  <c r="W482" i="1"/>
  <c r="X481" i="1"/>
  <c r="W481" i="1"/>
  <c r="X480" i="1"/>
  <c r="W480" i="1"/>
  <c r="X479" i="1"/>
  <c r="W479" i="1"/>
  <c r="X478" i="1"/>
  <c r="W478" i="1"/>
  <c r="X477" i="1"/>
  <c r="W477" i="1"/>
  <c r="X476" i="1"/>
  <c r="W476" i="1"/>
  <c r="X475" i="1"/>
  <c r="W475" i="1"/>
  <c r="X474" i="1"/>
  <c r="W474" i="1"/>
  <c r="X473" i="1"/>
  <c r="W473" i="1"/>
  <c r="X472" i="1"/>
  <c r="W472" i="1"/>
  <c r="X471" i="1"/>
  <c r="W471" i="1"/>
  <c r="X470" i="1"/>
  <c r="W470" i="1"/>
  <c r="X469" i="1"/>
  <c r="W469" i="1"/>
  <c r="X468" i="1"/>
  <c r="W468" i="1"/>
  <c r="X467" i="1"/>
  <c r="W467" i="1"/>
  <c r="X466" i="1"/>
  <c r="W466" i="1"/>
  <c r="X465" i="1"/>
  <c r="W465" i="1"/>
  <c r="X464" i="1"/>
  <c r="W464" i="1"/>
  <c r="X463" i="1"/>
  <c r="W463" i="1"/>
  <c r="X462" i="1"/>
  <c r="W462" i="1"/>
  <c r="X461" i="1"/>
  <c r="W461" i="1"/>
  <c r="X460" i="1"/>
  <c r="W460" i="1"/>
  <c r="X459" i="1"/>
  <c r="W459" i="1"/>
  <c r="X458" i="1"/>
  <c r="W458" i="1"/>
  <c r="X457" i="1"/>
  <c r="W457" i="1"/>
  <c r="X456" i="1"/>
  <c r="W456" i="1"/>
  <c r="X455" i="1"/>
  <c r="W455" i="1"/>
  <c r="X454" i="1"/>
  <c r="W454" i="1"/>
  <c r="X453" i="1"/>
  <c r="W453" i="1"/>
  <c r="X452" i="1"/>
  <c r="W452" i="1"/>
  <c r="X451" i="1"/>
  <c r="W451" i="1"/>
  <c r="X450" i="1"/>
  <c r="W450" i="1"/>
  <c r="X449" i="1"/>
  <c r="W449" i="1"/>
  <c r="X448" i="1"/>
  <c r="W448" i="1"/>
  <c r="X447" i="1"/>
  <c r="W447" i="1"/>
  <c r="X446" i="1"/>
  <c r="W446" i="1"/>
  <c r="X445" i="1"/>
  <c r="W445" i="1"/>
  <c r="X444" i="1"/>
  <c r="W444" i="1"/>
  <c r="X443" i="1"/>
  <c r="W443" i="1"/>
  <c r="X442" i="1"/>
  <c r="W442" i="1"/>
  <c r="X441" i="1"/>
  <c r="W441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X415" i="1"/>
  <c r="W415" i="1"/>
  <c r="X414" i="1"/>
  <c r="W414" i="1"/>
  <c r="X413" i="1"/>
  <c r="W413" i="1"/>
  <c r="X412" i="1"/>
  <c r="W412" i="1"/>
  <c r="X411" i="1"/>
  <c r="W411" i="1"/>
  <c r="X410" i="1"/>
  <c r="W410" i="1"/>
  <c r="X409" i="1"/>
  <c r="W409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2" i="1"/>
  <c r="W402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4" i="1"/>
  <c r="W394" i="1"/>
  <c r="X393" i="1"/>
  <c r="W393" i="1"/>
  <c r="X392" i="1"/>
  <c r="W392" i="1"/>
  <c r="X391" i="1"/>
  <c r="W391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2" i="1"/>
  <c r="W382" i="1"/>
  <c r="X381" i="1"/>
  <c r="W381" i="1"/>
  <c r="X380" i="1"/>
  <c r="W380" i="1"/>
  <c r="X379" i="1"/>
  <c r="W379" i="1"/>
  <c r="X378" i="1"/>
  <c r="W378" i="1"/>
  <c r="X377" i="1"/>
  <c r="W377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5" i="1"/>
  <c r="W365" i="1"/>
  <c r="X364" i="1"/>
  <c r="W364" i="1"/>
  <c r="X363" i="1"/>
  <c r="W363" i="1"/>
  <c r="X362" i="1"/>
  <c r="W362" i="1"/>
  <c r="X361" i="1"/>
  <c r="W361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4" i="1"/>
  <c r="W354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7" i="1"/>
  <c r="W347" i="1"/>
  <c r="X346" i="1"/>
  <c r="W346" i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W311" i="1"/>
  <c r="X310" i="1"/>
  <c r="W310" i="1"/>
  <c r="X309" i="1"/>
  <c r="W309" i="1"/>
  <c r="X308" i="1"/>
  <c r="W308" i="1"/>
  <c r="X307" i="1"/>
  <c r="W307" i="1"/>
  <c r="X306" i="1"/>
  <c r="W306" i="1"/>
  <c r="X305" i="1"/>
  <c r="W305" i="1"/>
  <c r="X304" i="1"/>
  <c r="W304" i="1"/>
  <c r="X303" i="1"/>
  <c r="W303" i="1"/>
  <c r="X302" i="1"/>
  <c r="W302" i="1"/>
  <c r="X301" i="1"/>
  <c r="W301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4" i="1"/>
  <c r="W294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80" i="1"/>
  <c r="W280" i="1"/>
  <c r="X279" i="1"/>
  <c r="W279" i="1"/>
  <c r="X278" i="1"/>
  <c r="W278" i="1"/>
  <c r="X277" i="1"/>
  <c r="W277" i="1"/>
  <c r="X276" i="1"/>
  <c r="W276" i="1"/>
  <c r="X275" i="1"/>
  <c r="W275" i="1"/>
  <c r="X274" i="1"/>
  <c r="W274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2" i="1"/>
  <c r="W262" i="1"/>
  <c r="X261" i="1"/>
  <c r="W261" i="1"/>
  <c r="X260" i="1"/>
  <c r="W260" i="1"/>
  <c r="X259" i="1"/>
  <c r="W259" i="1"/>
  <c r="X258" i="1"/>
  <c r="W258" i="1"/>
  <c r="X257" i="1"/>
  <c r="W257" i="1"/>
  <c r="X256" i="1"/>
  <c r="W256" i="1"/>
  <c r="X255" i="1"/>
  <c r="W255" i="1"/>
  <c r="X254" i="1"/>
  <c r="W254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7" i="1"/>
  <c r="W247" i="1"/>
  <c r="X246" i="1"/>
  <c r="W246" i="1"/>
  <c r="X245" i="1"/>
  <c r="W245" i="1"/>
  <c r="X244" i="1"/>
  <c r="W244" i="1"/>
  <c r="X243" i="1"/>
  <c r="W243" i="1"/>
  <c r="X242" i="1"/>
  <c r="W242" i="1"/>
  <c r="X241" i="1"/>
  <c r="W241" i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2" i="1"/>
  <c r="W232" i="1"/>
  <c r="X231" i="1"/>
  <c r="W231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20" i="1"/>
  <c r="W220" i="1"/>
  <c r="X219" i="1"/>
  <c r="W219" i="1"/>
  <c r="X218" i="1"/>
  <c r="W218" i="1"/>
  <c r="X217" i="1"/>
  <c r="W217" i="1"/>
  <c r="X216" i="1"/>
  <c r="W216" i="1"/>
  <c r="X215" i="1"/>
  <c r="W215" i="1"/>
  <c r="X214" i="1"/>
  <c r="W214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W206" i="1"/>
  <c r="X205" i="1"/>
  <c r="W205" i="1"/>
  <c r="X204" i="1"/>
  <c r="W204" i="1"/>
  <c r="X203" i="1"/>
  <c r="W203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6" i="1"/>
  <c r="W116" i="1"/>
  <c r="X115" i="1"/>
  <c r="W115" i="1"/>
  <c r="X114" i="1"/>
  <c r="W114" i="1"/>
  <c r="X113" i="1"/>
  <c r="W113" i="1"/>
  <c r="X112" i="1"/>
  <c r="W112" i="1"/>
  <c r="X111" i="1"/>
  <c r="W111" i="1"/>
  <c r="X110" i="1"/>
  <c r="W110" i="1"/>
  <c r="X109" i="1"/>
  <c r="W109" i="1"/>
  <c r="X108" i="1"/>
  <c r="W108" i="1"/>
  <c r="X107" i="1"/>
  <c r="W107" i="1"/>
  <c r="X106" i="1"/>
  <c r="W106" i="1"/>
  <c r="X105" i="1"/>
  <c r="W105" i="1"/>
  <c r="X104" i="1"/>
  <c r="W104" i="1"/>
  <c r="X103" i="1"/>
  <c r="W103" i="1"/>
  <c r="X102" i="1"/>
  <c r="W102" i="1"/>
  <c r="X101" i="1"/>
  <c r="W101" i="1"/>
  <c r="X100" i="1"/>
  <c r="W100" i="1"/>
  <c r="X99" i="1"/>
  <c r="W99" i="1"/>
  <c r="X98" i="1"/>
  <c r="W98" i="1"/>
  <c r="X97" i="1"/>
  <c r="W97" i="1"/>
  <c r="X96" i="1"/>
  <c r="W96" i="1"/>
  <c r="X95" i="1"/>
  <c r="W95" i="1"/>
  <c r="X94" i="1"/>
  <c r="W94" i="1"/>
  <c r="X93" i="1"/>
  <c r="W93" i="1"/>
  <c r="X92" i="1"/>
  <c r="W92" i="1"/>
  <c r="X91" i="1"/>
  <c r="W91" i="1"/>
  <c r="X90" i="1"/>
  <c r="W90" i="1"/>
  <c r="X89" i="1"/>
  <c r="W89" i="1"/>
  <c r="X88" i="1"/>
  <c r="W88" i="1"/>
  <c r="X87" i="1"/>
  <c r="W87" i="1"/>
  <c r="X86" i="1"/>
  <c r="W86" i="1"/>
  <c r="X85" i="1"/>
  <c r="W85" i="1"/>
  <c r="X84" i="1"/>
  <c r="W84" i="1"/>
  <c r="X83" i="1"/>
  <c r="W83" i="1"/>
  <c r="X82" i="1"/>
  <c r="W82" i="1"/>
  <c r="X81" i="1"/>
  <c r="W81" i="1"/>
  <c r="X80" i="1"/>
  <c r="W80" i="1"/>
  <c r="X79" i="1"/>
  <c r="W79" i="1"/>
  <c r="X78" i="1"/>
  <c r="W78" i="1"/>
  <c r="X77" i="1"/>
  <c r="W77" i="1"/>
  <c r="X76" i="1"/>
  <c r="W76" i="1"/>
  <c r="X75" i="1"/>
  <c r="W75" i="1"/>
  <c r="X74" i="1"/>
  <c r="W74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61" i="1"/>
  <c r="W61" i="1"/>
  <c r="X60" i="1"/>
  <c r="W60" i="1"/>
  <c r="X59" i="1"/>
  <c r="W59" i="1"/>
  <c r="X58" i="1"/>
  <c r="W58" i="1"/>
  <c r="X57" i="1"/>
  <c r="W57" i="1"/>
  <c r="X56" i="1"/>
  <c r="W56" i="1"/>
  <c r="X55" i="1"/>
  <c r="W55" i="1"/>
  <c r="X54" i="1"/>
  <c r="W54" i="1"/>
  <c r="X53" i="1"/>
  <c r="W53" i="1"/>
  <c r="X52" i="1"/>
  <c r="W52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38" i="1"/>
  <c r="W38" i="1"/>
  <c r="X37" i="1"/>
  <c r="W37" i="1"/>
  <c r="X36" i="1"/>
  <c r="W36" i="1"/>
  <c r="X35" i="1"/>
  <c r="W35" i="1"/>
  <c r="X34" i="1"/>
  <c r="W34" i="1"/>
  <c r="X33" i="1"/>
  <c r="W33" i="1"/>
  <c r="X32" i="1"/>
  <c r="W32" i="1"/>
  <c r="X31" i="1"/>
  <c r="W31" i="1"/>
  <c r="X30" i="1"/>
  <c r="W30" i="1"/>
  <c r="X29" i="1"/>
  <c r="W29" i="1"/>
  <c r="X28" i="1"/>
  <c r="W28" i="1"/>
  <c r="X27" i="1"/>
  <c r="W27" i="1"/>
  <c r="X26" i="1"/>
  <c r="W26" i="1"/>
  <c r="X25" i="1"/>
  <c r="W25" i="1"/>
  <c r="X24" i="1"/>
  <c r="W24" i="1"/>
  <c r="X23" i="1"/>
  <c r="W23" i="1"/>
  <c r="X22" i="1"/>
  <c r="W22" i="1"/>
  <c r="X21" i="1"/>
  <c r="W21" i="1"/>
  <c r="X20" i="1"/>
  <c r="W20" i="1"/>
  <c r="X19" i="1"/>
  <c r="W19" i="1"/>
  <c r="X18" i="1"/>
  <c r="W18" i="1"/>
  <c r="X17" i="1"/>
  <c r="W17" i="1"/>
  <c r="X16" i="1"/>
  <c r="W16" i="1"/>
  <c r="X15" i="1"/>
  <c r="W15" i="1"/>
  <c r="X14" i="1"/>
  <c r="W14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X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W2" i="1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K11" i="12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3" i="12"/>
  <c r="K4" i="12" s="1"/>
  <c r="K5" i="12" s="1"/>
  <c r="K6" i="12" s="1"/>
  <c r="K7" i="12" s="1"/>
  <c r="K8" i="12" s="1"/>
  <c r="K9" i="12" s="1"/>
  <c r="K10" i="12" s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V2" i="1"/>
  <c r="G4" i="12"/>
  <c r="G5" i="12" s="1"/>
  <c r="G6" i="12" s="1"/>
  <c r="G7" i="12" s="1"/>
  <c r="G8" i="12" s="1"/>
  <c r="G9" i="12" s="1"/>
  <c r="G10" i="12" s="1"/>
  <c r="G3" i="12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U2" i="1"/>
  <c r="B13" i="10" l="1"/>
  <c r="B12" i="10"/>
  <c r="B11" i="10"/>
  <c r="B10" i="10"/>
  <c r="B9" i="10"/>
  <c r="B8" i="10"/>
  <c r="B7" i="10"/>
  <c r="B6" i="10"/>
  <c r="B5" i="10"/>
  <c r="B4" i="10"/>
  <c r="F14" i="10" l="1"/>
  <c r="E14" i="10"/>
  <c r="F3" i="10"/>
  <c r="E3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G10" i="10" s="1"/>
  <c r="F9" i="10"/>
  <c r="E9" i="10"/>
  <c r="D9" i="10"/>
  <c r="F8" i="10"/>
  <c r="E8" i="10"/>
  <c r="D8" i="10"/>
  <c r="F7" i="10"/>
  <c r="E7" i="10"/>
  <c r="D7" i="10"/>
  <c r="A13" i="10"/>
  <c r="A12" i="10"/>
  <c r="A11" i="10"/>
  <c r="A10" i="10"/>
  <c r="A9" i="10"/>
  <c r="A8" i="10"/>
  <c r="A4" i="10"/>
  <c r="F4" i="10" s="1"/>
  <c r="A5" i="10"/>
  <c r="D5" i="10" s="1"/>
  <c r="A7" i="10"/>
  <c r="F6" i="10"/>
  <c r="E6" i="10"/>
  <c r="D6" i="10"/>
  <c r="A6" i="10"/>
  <c r="D3" i="10"/>
  <c r="F50" i="6"/>
  <c r="G7" i="10" l="1"/>
  <c r="J7" i="10" s="1"/>
  <c r="I14" i="10"/>
  <c r="J14" i="10"/>
  <c r="G14" i="10"/>
  <c r="H14" i="10" s="1"/>
  <c r="J10" i="10"/>
  <c r="G11" i="10"/>
  <c r="I11" i="10" s="1"/>
  <c r="I7" i="10"/>
  <c r="I10" i="10"/>
  <c r="G13" i="10"/>
  <c r="I13" i="10" s="1"/>
  <c r="H7" i="10"/>
  <c r="G6" i="10"/>
  <c r="J6" i="10" s="1"/>
  <c r="H10" i="10"/>
  <c r="G8" i="10"/>
  <c r="I8" i="10" s="1"/>
  <c r="G9" i="10"/>
  <c r="I9" i="10" s="1"/>
  <c r="G12" i="10"/>
  <c r="J12" i="10" s="1"/>
  <c r="D4" i="10"/>
  <c r="E4" i="10"/>
  <c r="F5" i="10"/>
  <c r="E5" i="10"/>
  <c r="G3" i="10"/>
  <c r="I3" i="10" s="1"/>
  <c r="C25" i="5"/>
  <c r="C19" i="5"/>
  <c r="C18" i="5"/>
  <c r="D26" i="5"/>
  <c r="D18" i="5"/>
  <c r="D23" i="5"/>
  <c r="D19" i="5"/>
  <c r="D20" i="5"/>
  <c r="D21" i="5"/>
  <c r="D22" i="5"/>
  <c r="D24" i="5"/>
  <c r="D25" i="5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R4115" i="1" s="1"/>
  <c r="Q4114" i="1"/>
  <c r="R4114" i="1" s="1"/>
  <c r="Q4113" i="1"/>
  <c r="R4113" i="1" s="1"/>
  <c r="Q4112" i="1"/>
  <c r="R4112" i="1" s="1"/>
  <c r="R4111" i="1"/>
  <c r="Q4111" i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R4103" i="1"/>
  <c r="Q4103" i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R4091" i="1"/>
  <c r="Q4091" i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R4075" i="1"/>
  <c r="Q4075" i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R4067" i="1"/>
  <c r="Q4067" i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R4047" i="1"/>
  <c r="Q4047" i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R4039" i="1"/>
  <c r="Q4039" i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R4019" i="1"/>
  <c r="Q4019" i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R4011" i="1"/>
  <c r="Q4011" i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R3979" i="1"/>
  <c r="Q3979" i="1"/>
  <c r="Q3978" i="1"/>
  <c r="R3978" i="1" s="1"/>
  <c r="Q3977" i="1"/>
  <c r="R3977" i="1" s="1"/>
  <c r="Q3976" i="1"/>
  <c r="R3976" i="1" s="1"/>
  <c r="R3975" i="1"/>
  <c r="Q3975" i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R3919" i="1"/>
  <c r="Q3919" i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R3891" i="1"/>
  <c r="Q3891" i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R3855" i="1"/>
  <c r="Q3855" i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R3847" i="1"/>
  <c r="Q3847" i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R3783" i="1"/>
  <c r="Q3783" i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R3741" i="1"/>
  <c r="Q3741" i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R3725" i="1"/>
  <c r="Q3725" i="1"/>
  <c r="Q3724" i="1"/>
  <c r="R3724" i="1" s="1"/>
  <c r="Q3723" i="1"/>
  <c r="R3723" i="1" s="1"/>
  <c r="Q3722" i="1"/>
  <c r="R3722" i="1" s="1"/>
  <c r="R3721" i="1"/>
  <c r="Q3721" i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R3713" i="1"/>
  <c r="Q3713" i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R3693" i="1"/>
  <c r="Q3693" i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R3657" i="1"/>
  <c r="Q3657" i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R3642" i="1"/>
  <c r="Q3642" i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R3630" i="1"/>
  <c r="Q3630" i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R3610" i="1"/>
  <c r="Q3610" i="1"/>
  <c r="Q3609" i="1"/>
  <c r="R3609" i="1" s="1"/>
  <c r="Q3608" i="1"/>
  <c r="R3608" i="1" s="1"/>
  <c r="Q3607" i="1"/>
  <c r="R3607" i="1" s="1"/>
  <c r="Q3606" i="1"/>
  <c r="R3606" i="1" s="1"/>
  <c r="R3605" i="1"/>
  <c r="Q3605" i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R3598" i="1"/>
  <c r="Q3598" i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R3581" i="1"/>
  <c r="Q3581" i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R3566" i="1"/>
  <c r="Q3566" i="1"/>
  <c r="R3565" i="1"/>
  <c r="Q3565" i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R3546" i="1"/>
  <c r="Q3546" i="1"/>
  <c r="Q3545" i="1"/>
  <c r="R3545" i="1" s="1"/>
  <c r="Q3544" i="1"/>
  <c r="R3544" i="1" s="1"/>
  <c r="Q3543" i="1"/>
  <c r="R3543" i="1" s="1"/>
  <c r="Q3542" i="1"/>
  <c r="R3542" i="1" s="1"/>
  <c r="R3541" i="1"/>
  <c r="Q3541" i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R3534" i="1"/>
  <c r="Q3534" i="1"/>
  <c r="Q3533" i="1"/>
  <c r="R3533" i="1" s="1"/>
  <c r="Q3532" i="1"/>
  <c r="R3532" i="1" s="1"/>
  <c r="Q3531" i="1"/>
  <c r="R3531" i="1" s="1"/>
  <c r="R3530" i="1"/>
  <c r="Q3530" i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R3514" i="1"/>
  <c r="Q3514" i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R3482" i="1"/>
  <c r="Q3482" i="1"/>
  <c r="Q3481" i="1"/>
  <c r="R3481" i="1" s="1"/>
  <c r="Q3480" i="1"/>
  <c r="R3480" i="1" s="1"/>
  <c r="Q3479" i="1"/>
  <c r="R3479" i="1" s="1"/>
  <c r="Q3478" i="1"/>
  <c r="R3478" i="1" s="1"/>
  <c r="R3477" i="1"/>
  <c r="Q3477" i="1"/>
  <c r="Q3476" i="1"/>
  <c r="R3476" i="1" s="1"/>
  <c r="Q3475" i="1"/>
  <c r="R3475" i="1" s="1"/>
  <c r="R3474" i="1"/>
  <c r="Q3474" i="1"/>
  <c r="Q3473" i="1"/>
  <c r="R3473" i="1" s="1"/>
  <c r="Q3472" i="1"/>
  <c r="R3472" i="1" s="1"/>
  <c r="Q3471" i="1"/>
  <c r="R3471" i="1" s="1"/>
  <c r="R3470" i="1"/>
  <c r="Q3470" i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R3454" i="1"/>
  <c r="Q3454" i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R3437" i="1"/>
  <c r="Q3437" i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R3430" i="1"/>
  <c r="Q3430" i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R3418" i="1"/>
  <c r="Q3418" i="1"/>
  <c r="Q3417" i="1"/>
  <c r="R3417" i="1" s="1"/>
  <c r="Q3416" i="1"/>
  <c r="R3416" i="1" s="1"/>
  <c r="Q3415" i="1"/>
  <c r="R3415" i="1" s="1"/>
  <c r="R3414" i="1"/>
  <c r="Q3414" i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R3390" i="1"/>
  <c r="Q3390" i="1"/>
  <c r="R3389" i="1"/>
  <c r="Q3389" i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R3374" i="1"/>
  <c r="Q3374" i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R3362" i="1"/>
  <c r="Q3362" i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R3326" i="1"/>
  <c r="Q3326" i="1"/>
  <c r="R3325" i="1"/>
  <c r="Q3325" i="1"/>
  <c r="Q3324" i="1"/>
  <c r="R3324" i="1" s="1"/>
  <c r="Q3323" i="1"/>
  <c r="R3323" i="1" s="1"/>
  <c r="Q3322" i="1"/>
  <c r="R3322" i="1" s="1"/>
  <c r="R3321" i="1"/>
  <c r="Q3321" i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R3314" i="1"/>
  <c r="Q3314" i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R3305" i="1"/>
  <c r="Q3305" i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R3293" i="1"/>
  <c r="Q3293" i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R3278" i="1"/>
  <c r="Q3278" i="1"/>
  <c r="R3277" i="1"/>
  <c r="Q3277" i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R3245" i="1"/>
  <c r="Q3245" i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R3178" i="1"/>
  <c r="Q3178" i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R3152" i="1"/>
  <c r="Q3152" i="1"/>
  <c r="Q3151" i="1"/>
  <c r="R3151" i="1" s="1"/>
  <c r="R3150" i="1"/>
  <c r="Q3150" i="1"/>
  <c r="Q3149" i="1"/>
  <c r="R3149" i="1" s="1"/>
  <c r="Q3148" i="1"/>
  <c r="R3148" i="1" s="1"/>
  <c r="Q3147" i="1"/>
  <c r="R3147" i="1" s="1"/>
  <c r="R3146" i="1"/>
  <c r="Q3146" i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R3138" i="1"/>
  <c r="Q3138" i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R3121" i="1"/>
  <c r="Q3121" i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R3109" i="1"/>
  <c r="Q3109" i="1"/>
  <c r="Q3108" i="1"/>
  <c r="R3108" i="1" s="1"/>
  <c r="Q3107" i="1"/>
  <c r="R3107" i="1" s="1"/>
  <c r="Q3106" i="1"/>
  <c r="R3106" i="1" s="1"/>
  <c r="R3105" i="1"/>
  <c r="Q3105" i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R3065" i="1"/>
  <c r="Q3065" i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R3058" i="1"/>
  <c r="Q3058" i="1"/>
  <c r="Q3057" i="1"/>
  <c r="R3057" i="1" s="1"/>
  <c r="Q3056" i="1"/>
  <c r="R3056" i="1" s="1"/>
  <c r="Q3055" i="1"/>
  <c r="R3055" i="1" s="1"/>
  <c r="Q3054" i="1"/>
  <c r="R3054" i="1" s="1"/>
  <c r="R3053" i="1"/>
  <c r="Q3053" i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R3038" i="1"/>
  <c r="Q3038" i="1"/>
  <c r="R3037" i="1"/>
  <c r="Q3037" i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R2974" i="1"/>
  <c r="Q2974" i="1"/>
  <c r="R2973" i="1"/>
  <c r="Q2973" i="1"/>
  <c r="Q2972" i="1"/>
  <c r="R2972" i="1" s="1"/>
  <c r="Q2971" i="1"/>
  <c r="R2971" i="1" s="1"/>
  <c r="Q2970" i="1"/>
  <c r="R2970" i="1" s="1"/>
  <c r="R2969" i="1"/>
  <c r="Q2969" i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R2962" i="1"/>
  <c r="Q2962" i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R2941" i="1"/>
  <c r="Q2941" i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R2921" i="1"/>
  <c r="Q2921" i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R2914" i="1"/>
  <c r="Q2914" i="1"/>
  <c r="Q2913" i="1"/>
  <c r="R2913" i="1" s="1"/>
  <c r="Q2912" i="1"/>
  <c r="R2912" i="1" s="1"/>
  <c r="Q2911" i="1"/>
  <c r="R2911" i="1" s="1"/>
  <c r="Q2910" i="1"/>
  <c r="R2910" i="1" s="1"/>
  <c r="R2909" i="1"/>
  <c r="Q2909" i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R2873" i="1"/>
  <c r="Q2873" i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R2866" i="1"/>
  <c r="Q2866" i="1"/>
  <c r="Q2865" i="1"/>
  <c r="R2865" i="1" s="1"/>
  <c r="Q2864" i="1"/>
  <c r="R2864" i="1" s="1"/>
  <c r="Q2863" i="1"/>
  <c r="R2863" i="1" s="1"/>
  <c r="Q2862" i="1"/>
  <c r="R2862" i="1" s="1"/>
  <c r="R2861" i="1"/>
  <c r="Q2861" i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R2846" i="1"/>
  <c r="Q2846" i="1"/>
  <c r="R2845" i="1"/>
  <c r="Q2845" i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R2834" i="1"/>
  <c r="Q2834" i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R2793" i="1"/>
  <c r="Q2793" i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R2786" i="1"/>
  <c r="Q2786" i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R2733" i="1"/>
  <c r="Q2733" i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R2701" i="1"/>
  <c r="Q2701" i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R2681" i="1"/>
  <c r="Q2681" i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R2674" i="1"/>
  <c r="Q2674" i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R2530" i="1"/>
  <c r="Q2530" i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R2509" i="1"/>
  <c r="Q2509" i="1"/>
  <c r="Q2508" i="1"/>
  <c r="R2508" i="1" s="1"/>
  <c r="Q2507" i="1"/>
  <c r="R2507" i="1" s="1"/>
  <c r="R2506" i="1"/>
  <c r="Q2506" i="1"/>
  <c r="R2505" i="1"/>
  <c r="Q2505" i="1"/>
  <c r="R2504" i="1"/>
  <c r="Q2504" i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R2494" i="1"/>
  <c r="Q2494" i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R2484" i="1"/>
  <c r="Q2484" i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R2474" i="1"/>
  <c r="Q2474" i="1"/>
  <c r="Q2473" i="1"/>
  <c r="R2473" i="1" s="1"/>
  <c r="Q2472" i="1"/>
  <c r="R2472" i="1" s="1"/>
  <c r="Q2471" i="1"/>
  <c r="R2471" i="1" s="1"/>
  <c r="R2470" i="1"/>
  <c r="Q2470" i="1"/>
  <c r="Q2469" i="1"/>
  <c r="R2469" i="1" s="1"/>
  <c r="R2468" i="1"/>
  <c r="Q2468" i="1"/>
  <c r="R2467" i="1"/>
  <c r="Q2467" i="1"/>
  <c r="Q2466" i="1"/>
  <c r="R2466" i="1" s="1"/>
  <c r="Q2465" i="1"/>
  <c r="R2465" i="1" s="1"/>
  <c r="Q2464" i="1"/>
  <c r="R2464" i="1" s="1"/>
  <c r="Q2463" i="1"/>
  <c r="R2463" i="1" s="1"/>
  <c r="R2462" i="1"/>
  <c r="Q2462" i="1"/>
  <c r="Q2461" i="1"/>
  <c r="R2461" i="1" s="1"/>
  <c r="Q2460" i="1"/>
  <c r="R2460" i="1" s="1"/>
  <c r="R2459" i="1"/>
  <c r="Q2459" i="1"/>
  <c r="R2458" i="1"/>
  <c r="Q2458" i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R2450" i="1"/>
  <c r="Q2450" i="1"/>
  <c r="Q2449" i="1"/>
  <c r="R2449" i="1" s="1"/>
  <c r="Q2448" i="1"/>
  <c r="R2448" i="1" s="1"/>
  <c r="Q2447" i="1"/>
  <c r="R2447" i="1" s="1"/>
  <c r="Q2446" i="1"/>
  <c r="R2446" i="1" s="1"/>
  <c r="Q2445" i="1"/>
  <c r="R2445" i="1" s="1"/>
  <c r="R2444" i="1"/>
  <c r="Q2444" i="1"/>
  <c r="Q2443" i="1"/>
  <c r="R2443" i="1" s="1"/>
  <c r="Q2442" i="1"/>
  <c r="R2442" i="1" s="1"/>
  <c r="Q2441" i="1"/>
  <c r="R2441" i="1" s="1"/>
  <c r="Q2440" i="1"/>
  <c r="R2440" i="1" s="1"/>
  <c r="Q2439" i="1"/>
  <c r="R2439" i="1" s="1"/>
  <c r="R2438" i="1"/>
  <c r="Q2438" i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R2430" i="1"/>
  <c r="Q2430" i="1"/>
  <c r="Q2429" i="1"/>
  <c r="R2429" i="1" s="1"/>
  <c r="Q2428" i="1"/>
  <c r="R2428" i="1" s="1"/>
  <c r="R2427" i="1"/>
  <c r="Q2427" i="1"/>
  <c r="R2426" i="1"/>
  <c r="Q2426" i="1"/>
  <c r="Q2425" i="1"/>
  <c r="R2425" i="1" s="1"/>
  <c r="Q2424" i="1"/>
  <c r="R2424" i="1" s="1"/>
  <c r="Q2423" i="1"/>
  <c r="R2423" i="1" s="1"/>
  <c r="Q2422" i="1"/>
  <c r="R2422" i="1" s="1"/>
  <c r="Q2421" i="1"/>
  <c r="R2421" i="1" s="1"/>
  <c r="R2420" i="1"/>
  <c r="Q2420" i="1"/>
  <c r="Q2419" i="1"/>
  <c r="R2419" i="1" s="1"/>
  <c r="Q2418" i="1"/>
  <c r="R2418" i="1" s="1"/>
  <c r="Q2417" i="1"/>
  <c r="R2417" i="1" s="1"/>
  <c r="Q2416" i="1"/>
  <c r="R2416" i="1" s="1"/>
  <c r="Q2415" i="1"/>
  <c r="R2415" i="1" s="1"/>
  <c r="R2414" i="1"/>
  <c r="Q2414" i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R2398" i="1"/>
  <c r="Q2398" i="1"/>
  <c r="Q2397" i="1"/>
  <c r="R2397" i="1" s="1"/>
  <c r="Q2396" i="1"/>
  <c r="R2396" i="1" s="1"/>
  <c r="R2395" i="1"/>
  <c r="Q2395" i="1"/>
  <c r="R2394" i="1"/>
  <c r="Q2394" i="1"/>
  <c r="Q2393" i="1"/>
  <c r="R2393" i="1" s="1"/>
  <c r="Q2392" i="1"/>
  <c r="R2392" i="1" s="1"/>
  <c r="Q2391" i="1"/>
  <c r="R2391" i="1" s="1"/>
  <c r="Q2390" i="1"/>
  <c r="R2390" i="1" s="1"/>
  <c r="Q2389" i="1"/>
  <c r="R2389" i="1" s="1"/>
  <c r="R2388" i="1"/>
  <c r="Q2388" i="1"/>
  <c r="Q2387" i="1"/>
  <c r="R2387" i="1" s="1"/>
  <c r="Q2386" i="1"/>
  <c r="R2386" i="1" s="1"/>
  <c r="Q2385" i="1"/>
  <c r="R2385" i="1" s="1"/>
  <c r="Q2384" i="1"/>
  <c r="R2384" i="1" s="1"/>
  <c r="Q2383" i="1"/>
  <c r="R2383" i="1" s="1"/>
  <c r="R2382" i="1"/>
  <c r="Q2382" i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R2374" i="1"/>
  <c r="Q2374" i="1"/>
  <c r="Q2373" i="1"/>
  <c r="R2373" i="1" s="1"/>
  <c r="Q2372" i="1"/>
  <c r="R2372" i="1" s="1"/>
  <c r="Q2371" i="1"/>
  <c r="R2371" i="1" s="1"/>
  <c r="R2370" i="1"/>
  <c r="Q2370" i="1"/>
  <c r="Q2369" i="1"/>
  <c r="R2369" i="1" s="1"/>
  <c r="Q2368" i="1"/>
  <c r="R2368" i="1" s="1"/>
  <c r="Q2367" i="1"/>
  <c r="R2367" i="1" s="1"/>
  <c r="R2366" i="1"/>
  <c r="Q2366" i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R2356" i="1"/>
  <c r="Q2356" i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R2346" i="1"/>
  <c r="Q2346" i="1"/>
  <c r="R2345" i="1"/>
  <c r="Q2345" i="1"/>
  <c r="R2344" i="1"/>
  <c r="Q2344" i="1"/>
  <c r="Q2343" i="1"/>
  <c r="R2343" i="1" s="1"/>
  <c r="Q2342" i="1"/>
  <c r="R2342" i="1" s="1"/>
  <c r="Q2341" i="1"/>
  <c r="R2341" i="1" s="1"/>
  <c r="R2340" i="1"/>
  <c r="Q2340" i="1"/>
  <c r="Q2339" i="1"/>
  <c r="R2339" i="1" s="1"/>
  <c r="Q2338" i="1"/>
  <c r="R2338" i="1" s="1"/>
  <c r="R2337" i="1"/>
  <c r="Q2337" i="1"/>
  <c r="Q2336" i="1"/>
  <c r="R2336" i="1" s="1"/>
  <c r="Q2335" i="1"/>
  <c r="R2335" i="1" s="1"/>
  <c r="R2334" i="1"/>
  <c r="Q2334" i="1"/>
  <c r="R2333" i="1"/>
  <c r="Q2333" i="1"/>
  <c r="Q2332" i="1"/>
  <c r="R2332" i="1" s="1"/>
  <c r="Q2331" i="1"/>
  <c r="R2331" i="1" s="1"/>
  <c r="R2330" i="1"/>
  <c r="Q2330" i="1"/>
  <c r="R2329" i="1"/>
  <c r="Q2329" i="1"/>
  <c r="R2328" i="1"/>
  <c r="Q2328" i="1"/>
  <c r="Q2327" i="1"/>
  <c r="R2327" i="1" s="1"/>
  <c r="Q2326" i="1"/>
  <c r="R2326" i="1" s="1"/>
  <c r="Q2325" i="1"/>
  <c r="R2325" i="1" s="1"/>
  <c r="Q2324" i="1"/>
  <c r="R2324" i="1" s="1"/>
  <c r="Q2323" i="1"/>
  <c r="R2323" i="1" s="1"/>
  <c r="R2322" i="1"/>
  <c r="Q2322" i="1"/>
  <c r="R2321" i="1"/>
  <c r="Q2321" i="1"/>
  <c r="R2320" i="1"/>
  <c r="Q2320" i="1"/>
  <c r="Q2319" i="1"/>
  <c r="R2319" i="1" s="1"/>
  <c r="Q2318" i="1"/>
  <c r="R2318" i="1" s="1"/>
  <c r="R2317" i="1"/>
  <c r="Q2317" i="1"/>
  <c r="R2316" i="1"/>
  <c r="Q2316" i="1"/>
  <c r="Q2315" i="1"/>
  <c r="R2315" i="1" s="1"/>
  <c r="R2314" i="1"/>
  <c r="Q2314" i="1"/>
  <c r="Q2313" i="1"/>
  <c r="R2313" i="1" s="1"/>
  <c r="Q2312" i="1"/>
  <c r="R2312" i="1" s="1"/>
  <c r="Q2311" i="1"/>
  <c r="R2311" i="1" s="1"/>
  <c r="R2310" i="1"/>
  <c r="Q2310" i="1"/>
  <c r="Q2309" i="1"/>
  <c r="R2309" i="1" s="1"/>
  <c r="Q2308" i="1"/>
  <c r="R2308" i="1" s="1"/>
  <c r="Q2307" i="1"/>
  <c r="R2307" i="1" s="1"/>
  <c r="R2306" i="1"/>
  <c r="Q2306" i="1"/>
  <c r="R2305" i="1"/>
  <c r="Q2305" i="1"/>
  <c r="R2304" i="1"/>
  <c r="Q2304" i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R2296" i="1"/>
  <c r="Q2296" i="1"/>
  <c r="Q2295" i="1"/>
  <c r="R2295" i="1" s="1"/>
  <c r="R2294" i="1"/>
  <c r="Q2294" i="1"/>
  <c r="R2293" i="1"/>
  <c r="Q2293" i="1"/>
  <c r="R2292" i="1"/>
  <c r="Q2292" i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R2282" i="1"/>
  <c r="Q2282" i="1"/>
  <c r="R2281" i="1"/>
  <c r="Q2281" i="1"/>
  <c r="R2280" i="1"/>
  <c r="Q2280" i="1"/>
  <c r="Q2279" i="1"/>
  <c r="R2279" i="1" s="1"/>
  <c r="Q2278" i="1"/>
  <c r="R2278" i="1" s="1"/>
  <c r="Q2277" i="1"/>
  <c r="R2277" i="1" s="1"/>
  <c r="R2276" i="1"/>
  <c r="Q2276" i="1"/>
  <c r="Q2275" i="1"/>
  <c r="R2275" i="1" s="1"/>
  <c r="Q2274" i="1"/>
  <c r="R2274" i="1" s="1"/>
  <c r="R2273" i="1"/>
  <c r="Q2273" i="1"/>
  <c r="Q2272" i="1"/>
  <c r="R2272" i="1" s="1"/>
  <c r="Q2271" i="1"/>
  <c r="R2271" i="1" s="1"/>
  <c r="R2270" i="1"/>
  <c r="Q2270" i="1"/>
  <c r="R2269" i="1"/>
  <c r="Q2269" i="1"/>
  <c r="Q2268" i="1"/>
  <c r="R2268" i="1" s="1"/>
  <c r="Q2267" i="1"/>
  <c r="R2267" i="1" s="1"/>
  <c r="R2266" i="1"/>
  <c r="Q2266" i="1"/>
  <c r="R2265" i="1"/>
  <c r="Q2265" i="1"/>
  <c r="R2264" i="1"/>
  <c r="Q2264" i="1"/>
  <c r="Q2263" i="1"/>
  <c r="R2263" i="1" s="1"/>
  <c r="Q2262" i="1"/>
  <c r="R2262" i="1" s="1"/>
  <c r="Q2261" i="1"/>
  <c r="R2261" i="1" s="1"/>
  <c r="R2260" i="1"/>
  <c r="Q2260" i="1"/>
  <c r="Q2259" i="1"/>
  <c r="R2259" i="1" s="1"/>
  <c r="Q2258" i="1"/>
  <c r="R2258" i="1" s="1"/>
  <c r="R2257" i="1"/>
  <c r="Q2257" i="1"/>
  <c r="R2256" i="1"/>
  <c r="Q2256" i="1"/>
  <c r="Q2255" i="1"/>
  <c r="R2255" i="1" s="1"/>
  <c r="R2254" i="1"/>
  <c r="Q2254" i="1"/>
  <c r="Q2253" i="1"/>
  <c r="R2253" i="1" s="1"/>
  <c r="R2252" i="1"/>
  <c r="Q2252" i="1"/>
  <c r="Q2251" i="1"/>
  <c r="R2251" i="1" s="1"/>
  <c r="Q2250" i="1"/>
  <c r="R2250" i="1" s="1"/>
  <c r="R2249" i="1"/>
  <c r="Q2249" i="1"/>
  <c r="Q2248" i="1"/>
  <c r="R2248" i="1" s="1"/>
  <c r="Q2247" i="1"/>
  <c r="R2247" i="1" s="1"/>
  <c r="R2246" i="1"/>
  <c r="Q2246" i="1"/>
  <c r="Q2245" i="1"/>
  <c r="R2245" i="1" s="1"/>
  <c r="R2244" i="1"/>
  <c r="Q2244" i="1"/>
  <c r="Q2243" i="1"/>
  <c r="R2243" i="1" s="1"/>
  <c r="R2242" i="1"/>
  <c r="Q2242" i="1"/>
  <c r="Q2241" i="1"/>
  <c r="R2241" i="1" s="1"/>
  <c r="Q2240" i="1"/>
  <c r="R2240" i="1" s="1"/>
  <c r="Q2239" i="1"/>
  <c r="R2239" i="1" s="1"/>
  <c r="Q2238" i="1"/>
  <c r="R2238" i="1" s="1"/>
  <c r="Q2237" i="1"/>
  <c r="R2237" i="1" s="1"/>
  <c r="R2236" i="1"/>
  <c r="Q2236" i="1"/>
  <c r="Q2235" i="1"/>
  <c r="R2235" i="1" s="1"/>
  <c r="Q2234" i="1"/>
  <c r="R2234" i="1" s="1"/>
  <c r="Q2233" i="1"/>
  <c r="R2233" i="1" s="1"/>
  <c r="R2232" i="1"/>
  <c r="Q2232" i="1"/>
  <c r="Q2231" i="1"/>
  <c r="R2231" i="1" s="1"/>
  <c r="Q2230" i="1"/>
  <c r="R2230" i="1" s="1"/>
  <c r="Q2229" i="1"/>
  <c r="R2229" i="1" s="1"/>
  <c r="Q2228" i="1"/>
  <c r="R2228" i="1" s="1"/>
  <c r="Q2227" i="1"/>
  <c r="R2227" i="1" s="1"/>
  <c r="R2226" i="1"/>
  <c r="Q2226" i="1"/>
  <c r="R2225" i="1"/>
  <c r="Q2225" i="1"/>
  <c r="R2224" i="1"/>
  <c r="Q2224" i="1"/>
  <c r="Q2223" i="1"/>
  <c r="R2223" i="1" s="1"/>
  <c r="Q2222" i="1"/>
  <c r="R2222" i="1" s="1"/>
  <c r="Q2221" i="1"/>
  <c r="R2221" i="1" s="1"/>
  <c r="R2220" i="1"/>
  <c r="Q2220" i="1"/>
  <c r="Q2219" i="1"/>
  <c r="R2219" i="1" s="1"/>
  <c r="Q2218" i="1"/>
  <c r="R2218" i="1" s="1"/>
  <c r="R2217" i="1"/>
  <c r="Q2217" i="1"/>
  <c r="R2216" i="1"/>
  <c r="Q2216" i="1"/>
  <c r="Q2215" i="1"/>
  <c r="R2215" i="1" s="1"/>
  <c r="R2214" i="1"/>
  <c r="Q2214" i="1"/>
  <c r="Q2213" i="1"/>
  <c r="R2213" i="1" s="1"/>
  <c r="R2212" i="1"/>
  <c r="Q2212" i="1"/>
  <c r="Q2211" i="1"/>
  <c r="R2211" i="1" s="1"/>
  <c r="Q2210" i="1"/>
  <c r="R2210" i="1" s="1"/>
  <c r="Q2209" i="1"/>
  <c r="R2209" i="1" s="1"/>
  <c r="Q2208" i="1"/>
  <c r="R2208" i="1" s="1"/>
  <c r="Q2207" i="1"/>
  <c r="R2207" i="1" s="1"/>
  <c r="R2206" i="1"/>
  <c r="Q2206" i="1"/>
  <c r="Q2205" i="1"/>
  <c r="R2205" i="1" s="1"/>
  <c r="Q2204" i="1"/>
  <c r="R2204" i="1" s="1"/>
  <c r="Q2203" i="1"/>
  <c r="R2203" i="1" s="1"/>
  <c r="R2202" i="1"/>
  <c r="Q2202" i="1"/>
  <c r="R2201" i="1"/>
  <c r="Q2201" i="1"/>
  <c r="R2200" i="1"/>
  <c r="Q2200" i="1"/>
  <c r="Q2199" i="1"/>
  <c r="R2199" i="1" s="1"/>
  <c r="Q2198" i="1"/>
  <c r="R2198" i="1" s="1"/>
  <c r="R2197" i="1"/>
  <c r="Q2197" i="1"/>
  <c r="R2196" i="1"/>
  <c r="Q2196" i="1"/>
  <c r="Q2195" i="1"/>
  <c r="R2195" i="1" s="1"/>
  <c r="R2194" i="1"/>
  <c r="Q2194" i="1"/>
  <c r="Q2193" i="1"/>
  <c r="R2193" i="1" s="1"/>
  <c r="Q2192" i="1"/>
  <c r="R2192" i="1" s="1"/>
  <c r="Q2191" i="1"/>
  <c r="R2191" i="1" s="1"/>
  <c r="R2190" i="1"/>
  <c r="Q2190" i="1"/>
  <c r="Q2189" i="1"/>
  <c r="R2189" i="1" s="1"/>
  <c r="Q2188" i="1"/>
  <c r="R2188" i="1" s="1"/>
  <c r="Q2187" i="1"/>
  <c r="R2187" i="1" s="1"/>
  <c r="R2186" i="1"/>
  <c r="Q2186" i="1"/>
  <c r="R2185" i="1"/>
  <c r="Q2185" i="1"/>
  <c r="Q2184" i="1"/>
  <c r="R2184" i="1" s="1"/>
  <c r="Q2183" i="1"/>
  <c r="R2183" i="1" s="1"/>
  <c r="R2182" i="1"/>
  <c r="Q2182" i="1"/>
  <c r="R2181" i="1"/>
  <c r="Q2181" i="1"/>
  <c r="R2180" i="1"/>
  <c r="Q2180" i="1"/>
  <c r="Q2179" i="1"/>
  <c r="R2179" i="1" s="1"/>
  <c r="Q2178" i="1"/>
  <c r="R2178" i="1" s="1"/>
  <c r="Q2177" i="1"/>
  <c r="R2177" i="1" s="1"/>
  <c r="R2176" i="1"/>
  <c r="Q2176" i="1"/>
  <c r="Q2175" i="1"/>
  <c r="R2175" i="1" s="1"/>
  <c r="Q2174" i="1"/>
  <c r="R2174" i="1" s="1"/>
  <c r="Q2173" i="1"/>
  <c r="R2173" i="1" s="1"/>
  <c r="Q2172" i="1"/>
  <c r="R2172" i="1" s="1"/>
  <c r="Q2171" i="1"/>
  <c r="R2171" i="1" s="1"/>
  <c r="R2170" i="1"/>
  <c r="Q2170" i="1"/>
  <c r="Q2169" i="1"/>
  <c r="R2169" i="1" s="1"/>
  <c r="Q2168" i="1"/>
  <c r="R2168" i="1" s="1"/>
  <c r="Q2167" i="1"/>
  <c r="R2167" i="1" s="1"/>
  <c r="R2166" i="1"/>
  <c r="Q2166" i="1"/>
  <c r="Q2165" i="1"/>
  <c r="R2165" i="1" s="1"/>
  <c r="Q2164" i="1"/>
  <c r="R2164" i="1" s="1"/>
  <c r="Q2163" i="1"/>
  <c r="R2163" i="1" s="1"/>
  <c r="Q2162" i="1"/>
  <c r="R2162" i="1" s="1"/>
  <c r="Q2161" i="1"/>
  <c r="R2161" i="1" s="1"/>
  <c r="R2160" i="1"/>
  <c r="Q2160" i="1"/>
  <c r="Q2159" i="1"/>
  <c r="R2159" i="1" s="1"/>
  <c r="Q2158" i="1"/>
  <c r="R2158" i="1" s="1"/>
  <c r="Q2157" i="1"/>
  <c r="R2157" i="1" s="1"/>
  <c r="R2156" i="1"/>
  <c r="Q2156" i="1"/>
  <c r="Q2155" i="1"/>
  <c r="R2155" i="1" s="1"/>
  <c r="R2154" i="1"/>
  <c r="Q2154" i="1"/>
  <c r="Q2153" i="1"/>
  <c r="R2153" i="1" s="1"/>
  <c r="Q2152" i="1"/>
  <c r="R2152" i="1" s="1"/>
  <c r="Q2151" i="1"/>
  <c r="R2151" i="1" s="1"/>
  <c r="R2150" i="1"/>
  <c r="Q2150" i="1"/>
  <c r="Q2149" i="1"/>
  <c r="R2149" i="1" s="1"/>
  <c r="Q2148" i="1"/>
  <c r="R2148" i="1" s="1"/>
  <c r="Q2147" i="1"/>
  <c r="R2147" i="1" s="1"/>
  <c r="R2146" i="1"/>
  <c r="Q2146" i="1"/>
  <c r="R2145" i="1"/>
  <c r="Q2145" i="1"/>
  <c r="Q2144" i="1"/>
  <c r="R2144" i="1" s="1"/>
  <c r="Q2143" i="1"/>
  <c r="R2143" i="1" s="1"/>
  <c r="R2142" i="1"/>
  <c r="Q2142" i="1"/>
  <c r="Q2141" i="1"/>
  <c r="R2141" i="1" s="1"/>
  <c r="Q2140" i="1"/>
  <c r="R2140" i="1" s="1"/>
  <c r="Q2139" i="1"/>
  <c r="R2139" i="1" s="1"/>
  <c r="R2138" i="1"/>
  <c r="Q2138" i="1"/>
  <c r="R2137" i="1"/>
  <c r="Q2137" i="1"/>
  <c r="R2136" i="1"/>
  <c r="Q2136" i="1"/>
  <c r="Q2135" i="1"/>
  <c r="R2135" i="1" s="1"/>
  <c r="Q2134" i="1"/>
  <c r="R2134" i="1" s="1"/>
  <c r="R2133" i="1"/>
  <c r="Q2133" i="1"/>
  <c r="R2132" i="1"/>
  <c r="Q2132" i="1"/>
  <c r="R2131" i="1"/>
  <c r="Q2131" i="1"/>
  <c r="Q2130" i="1"/>
  <c r="R2130" i="1" s="1"/>
  <c r="Q2129" i="1"/>
  <c r="R2129" i="1" s="1"/>
  <c r="Q2128" i="1"/>
  <c r="R2128" i="1" s="1"/>
  <c r="Q2127" i="1"/>
  <c r="R2127" i="1" s="1"/>
  <c r="Q2126" i="1"/>
  <c r="R2126" i="1" s="1"/>
  <c r="R2125" i="1"/>
  <c r="Q2125" i="1"/>
  <c r="R2124" i="1"/>
  <c r="Q2124" i="1"/>
  <c r="R2123" i="1"/>
  <c r="Q2123" i="1"/>
  <c r="Q2122" i="1"/>
  <c r="R2122" i="1" s="1"/>
  <c r="Q2121" i="1"/>
  <c r="R2121" i="1" s="1"/>
  <c r="Q2120" i="1"/>
  <c r="R2120" i="1" s="1"/>
  <c r="Q2119" i="1"/>
  <c r="R2119" i="1" s="1"/>
  <c r="Q2118" i="1"/>
  <c r="R2118" i="1" s="1"/>
  <c r="R2117" i="1"/>
  <c r="Q2117" i="1"/>
  <c r="R2116" i="1"/>
  <c r="Q2116" i="1"/>
  <c r="R2115" i="1"/>
  <c r="Q2115" i="1"/>
  <c r="Q2114" i="1"/>
  <c r="R2114" i="1" s="1"/>
  <c r="Q2113" i="1"/>
  <c r="R2113" i="1" s="1"/>
  <c r="Q2112" i="1"/>
  <c r="R2112" i="1" s="1"/>
  <c r="Q2111" i="1"/>
  <c r="R2111" i="1" s="1"/>
  <c r="Q2110" i="1"/>
  <c r="R2110" i="1" s="1"/>
  <c r="R2109" i="1"/>
  <c r="Q2109" i="1"/>
  <c r="R2108" i="1"/>
  <c r="Q2108" i="1"/>
  <c r="R2107" i="1"/>
  <c r="Q2107" i="1"/>
  <c r="Q2106" i="1"/>
  <c r="R2106" i="1" s="1"/>
  <c r="Q2105" i="1"/>
  <c r="R2105" i="1" s="1"/>
  <c r="Q2104" i="1"/>
  <c r="R2104" i="1" s="1"/>
  <c r="Q2103" i="1"/>
  <c r="R2103" i="1" s="1"/>
  <c r="Q2102" i="1"/>
  <c r="R2102" i="1" s="1"/>
  <c r="R2101" i="1"/>
  <c r="Q2101" i="1"/>
  <c r="R2100" i="1"/>
  <c r="Q2100" i="1"/>
  <c r="R2099" i="1"/>
  <c r="Q2099" i="1"/>
  <c r="Q2098" i="1"/>
  <c r="R2098" i="1" s="1"/>
  <c r="Q2097" i="1"/>
  <c r="R2097" i="1" s="1"/>
  <c r="Q2096" i="1"/>
  <c r="R2096" i="1" s="1"/>
  <c r="Q2095" i="1"/>
  <c r="R2095" i="1" s="1"/>
  <c r="Q2094" i="1"/>
  <c r="R2094" i="1" s="1"/>
  <c r="R2093" i="1"/>
  <c r="Q2093" i="1"/>
  <c r="R2092" i="1"/>
  <c r="Q2092" i="1"/>
  <c r="R2091" i="1"/>
  <c r="Q2091" i="1"/>
  <c r="Q2090" i="1"/>
  <c r="R2090" i="1" s="1"/>
  <c r="Q2089" i="1"/>
  <c r="R2089" i="1" s="1"/>
  <c r="Q2088" i="1"/>
  <c r="R2088" i="1" s="1"/>
  <c r="Q2087" i="1"/>
  <c r="R2087" i="1" s="1"/>
  <c r="Q2086" i="1"/>
  <c r="R2086" i="1" s="1"/>
  <c r="R2085" i="1"/>
  <c r="Q2085" i="1"/>
  <c r="R2084" i="1"/>
  <c r="Q2084" i="1"/>
  <c r="R2083" i="1"/>
  <c r="Q2083" i="1"/>
  <c r="Q2082" i="1"/>
  <c r="R2082" i="1" s="1"/>
  <c r="Q2081" i="1"/>
  <c r="R2081" i="1" s="1"/>
  <c r="Q2080" i="1"/>
  <c r="R2080" i="1" s="1"/>
  <c r="Q2079" i="1"/>
  <c r="R2079" i="1" s="1"/>
  <c r="Q2078" i="1"/>
  <c r="R2078" i="1" s="1"/>
  <c r="R2077" i="1"/>
  <c r="Q2077" i="1"/>
  <c r="R2076" i="1"/>
  <c r="Q2076" i="1"/>
  <c r="R2075" i="1"/>
  <c r="Q2075" i="1"/>
  <c r="Q2074" i="1"/>
  <c r="R2074" i="1" s="1"/>
  <c r="Q2073" i="1"/>
  <c r="R2073" i="1" s="1"/>
  <c r="Q2072" i="1"/>
  <c r="R2072" i="1" s="1"/>
  <c r="Q2071" i="1"/>
  <c r="R2071" i="1" s="1"/>
  <c r="Q2070" i="1"/>
  <c r="R2070" i="1" s="1"/>
  <c r="R2069" i="1"/>
  <c r="Q2069" i="1"/>
  <c r="R2068" i="1"/>
  <c r="Q2068" i="1"/>
  <c r="R2067" i="1"/>
  <c r="Q2067" i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R2058" i="1"/>
  <c r="Q2058" i="1"/>
  <c r="R2057" i="1"/>
  <c r="Q2057" i="1"/>
  <c r="Q2056" i="1"/>
  <c r="R2056" i="1" s="1"/>
  <c r="Q2055" i="1"/>
  <c r="R2055" i="1" s="1"/>
  <c r="R2054" i="1"/>
  <c r="Q2054" i="1"/>
  <c r="Q2053" i="1"/>
  <c r="R2053" i="1" s="1"/>
  <c r="Q2052" i="1"/>
  <c r="R2052" i="1" s="1"/>
  <c r="R2051" i="1"/>
  <c r="Q2051" i="1"/>
  <c r="R2050" i="1"/>
  <c r="Q2050" i="1"/>
  <c r="R2049" i="1"/>
  <c r="Q2049" i="1"/>
  <c r="Q2048" i="1"/>
  <c r="R2048" i="1" s="1"/>
  <c r="Q2047" i="1"/>
  <c r="R2047" i="1" s="1"/>
  <c r="R2046" i="1"/>
  <c r="Q2046" i="1"/>
  <c r="Q2045" i="1"/>
  <c r="R2045" i="1" s="1"/>
  <c r="Q2044" i="1"/>
  <c r="R2044" i="1" s="1"/>
  <c r="R2043" i="1"/>
  <c r="Q2043" i="1"/>
  <c r="R2042" i="1"/>
  <c r="Q2042" i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R2035" i="1"/>
  <c r="Q2035" i="1"/>
  <c r="R2034" i="1"/>
  <c r="Q2034" i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R2026" i="1"/>
  <c r="Q2026" i="1"/>
  <c r="R2025" i="1"/>
  <c r="Q2025" i="1"/>
  <c r="Q2024" i="1"/>
  <c r="R2024" i="1" s="1"/>
  <c r="Q2023" i="1"/>
  <c r="R2023" i="1" s="1"/>
  <c r="R2022" i="1"/>
  <c r="Q2022" i="1"/>
  <c r="Q2021" i="1"/>
  <c r="R2021" i="1" s="1"/>
  <c r="Q2020" i="1"/>
  <c r="R2020" i="1" s="1"/>
  <c r="R2019" i="1"/>
  <c r="Q2019" i="1"/>
  <c r="R2018" i="1"/>
  <c r="Q2018" i="1"/>
  <c r="R2017" i="1"/>
  <c r="Q2017" i="1"/>
  <c r="Q2016" i="1"/>
  <c r="R2016" i="1" s="1"/>
  <c r="Q2015" i="1"/>
  <c r="R2015" i="1" s="1"/>
  <c r="R2014" i="1"/>
  <c r="Q2014" i="1"/>
  <c r="Q2013" i="1"/>
  <c r="R2013" i="1" s="1"/>
  <c r="Q2012" i="1"/>
  <c r="R2012" i="1" s="1"/>
  <c r="R2011" i="1"/>
  <c r="Q2011" i="1"/>
  <c r="R2010" i="1"/>
  <c r="Q2010" i="1"/>
  <c r="Q2009" i="1"/>
  <c r="R2009" i="1" s="1"/>
  <c r="Q2008" i="1"/>
  <c r="R2008" i="1" s="1"/>
  <c r="Q2007" i="1"/>
  <c r="R2007" i="1" s="1"/>
  <c r="Q2006" i="1"/>
  <c r="R2006" i="1" s="1"/>
  <c r="R2005" i="1"/>
  <c r="Q2005" i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R1997" i="1"/>
  <c r="Q1997" i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R1985" i="1"/>
  <c r="Q1985" i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R1973" i="1"/>
  <c r="Q1973" i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R1965" i="1"/>
  <c r="Q1965" i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R1949" i="1"/>
  <c r="Q1949" i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R1937" i="1"/>
  <c r="Q1937" i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R1925" i="1"/>
  <c r="Q1925" i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R1917" i="1"/>
  <c r="Q1917" i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R1905" i="1"/>
  <c r="Q1905" i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R1893" i="1"/>
  <c r="Q1893" i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R1885" i="1"/>
  <c r="Q1885" i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R1871" i="1"/>
  <c r="Q1871" i="1"/>
  <c r="R1870" i="1"/>
  <c r="Q1870" i="1"/>
  <c r="R1869" i="1"/>
  <c r="Q1869" i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R1855" i="1"/>
  <c r="Q1855" i="1"/>
  <c r="R1854" i="1"/>
  <c r="Q1854" i="1"/>
  <c r="R1853" i="1"/>
  <c r="Q1853" i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R1839" i="1"/>
  <c r="Q1839" i="1"/>
  <c r="R1838" i="1"/>
  <c r="Q1838" i="1"/>
  <c r="R1837" i="1"/>
  <c r="Q1837" i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R1823" i="1"/>
  <c r="Q1823" i="1"/>
  <c r="R1822" i="1"/>
  <c r="Q1822" i="1"/>
  <c r="R1821" i="1"/>
  <c r="Q1821" i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R1807" i="1"/>
  <c r="Q1807" i="1"/>
  <c r="R1806" i="1"/>
  <c r="Q1806" i="1"/>
  <c r="R1805" i="1"/>
  <c r="Q1805" i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R1791" i="1"/>
  <c r="Q1791" i="1"/>
  <c r="R1790" i="1"/>
  <c r="Q1790" i="1"/>
  <c r="R1789" i="1"/>
  <c r="Q1789" i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R1775" i="1"/>
  <c r="Q1775" i="1"/>
  <c r="R1774" i="1"/>
  <c r="Q1774" i="1"/>
  <c r="R1773" i="1"/>
  <c r="Q1773" i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R1759" i="1"/>
  <c r="Q1759" i="1"/>
  <c r="R1758" i="1"/>
  <c r="Q1758" i="1"/>
  <c r="R1757" i="1"/>
  <c r="Q1757" i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R805" i="1"/>
  <c r="Q805" i="1"/>
  <c r="R804" i="1"/>
  <c r="Q804" i="1"/>
  <c r="R803" i="1"/>
  <c r="Q803" i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R789" i="1"/>
  <c r="Q789" i="1"/>
  <c r="R788" i="1"/>
  <c r="Q788" i="1"/>
  <c r="R787" i="1"/>
  <c r="Q787" i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R773" i="1"/>
  <c r="Q773" i="1"/>
  <c r="R772" i="1"/>
  <c r="Q772" i="1"/>
  <c r="R771" i="1"/>
  <c r="Q771" i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R757" i="1"/>
  <c r="Q757" i="1"/>
  <c r="R756" i="1"/>
  <c r="Q756" i="1"/>
  <c r="R755" i="1"/>
  <c r="Q755" i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R741" i="1"/>
  <c r="Q741" i="1"/>
  <c r="R740" i="1"/>
  <c r="Q740" i="1"/>
  <c r="R739" i="1"/>
  <c r="Q739" i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R725" i="1"/>
  <c r="Q725" i="1"/>
  <c r="R724" i="1"/>
  <c r="Q724" i="1"/>
  <c r="R723" i="1"/>
  <c r="Q723" i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R709" i="1"/>
  <c r="Q709" i="1"/>
  <c r="R708" i="1"/>
  <c r="Q708" i="1"/>
  <c r="R707" i="1"/>
  <c r="Q707" i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R693" i="1"/>
  <c r="Q693" i="1"/>
  <c r="R692" i="1"/>
  <c r="Q692" i="1"/>
  <c r="R691" i="1"/>
  <c r="Q691" i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R677" i="1"/>
  <c r="Q677" i="1"/>
  <c r="R676" i="1"/>
  <c r="Q676" i="1"/>
  <c r="R675" i="1"/>
  <c r="Q675" i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R661" i="1"/>
  <c r="Q661" i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R653" i="1"/>
  <c r="Q653" i="1"/>
  <c r="R652" i="1"/>
  <c r="Q652" i="1"/>
  <c r="R651" i="1"/>
  <c r="Q651" i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R643" i="1"/>
  <c r="Q643" i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R627" i="1"/>
  <c r="Q627" i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R611" i="1"/>
  <c r="Q611" i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R581" i="1"/>
  <c r="Q581" i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R551" i="1"/>
  <c r="Q551" i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R531" i="1"/>
  <c r="Q531" i="1"/>
  <c r="Q530" i="1"/>
  <c r="R530" i="1" s="1"/>
  <c r="Q529" i="1"/>
  <c r="R529" i="1" s="1"/>
  <c r="R528" i="1"/>
  <c r="Q528" i="1"/>
  <c r="R527" i="1"/>
  <c r="Q527" i="1"/>
  <c r="Q526" i="1"/>
  <c r="R526" i="1" s="1"/>
  <c r="Q525" i="1"/>
  <c r="R525" i="1" s="1"/>
  <c r="R524" i="1"/>
  <c r="Q524" i="1"/>
  <c r="Q523" i="1"/>
  <c r="R523" i="1" s="1"/>
  <c r="Q522" i="1"/>
  <c r="R522" i="1" s="1"/>
  <c r="R521" i="1"/>
  <c r="Q521" i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R513" i="1"/>
  <c r="Q513" i="1"/>
  <c r="R512" i="1"/>
  <c r="Q512" i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R501" i="1"/>
  <c r="Q501" i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R483" i="1"/>
  <c r="Q483" i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R476" i="1"/>
  <c r="Q476" i="1"/>
  <c r="Q475" i="1"/>
  <c r="R475" i="1" s="1"/>
  <c r="Q474" i="1"/>
  <c r="R474" i="1" s="1"/>
  <c r="R473" i="1"/>
  <c r="Q473" i="1"/>
  <c r="R472" i="1"/>
  <c r="Q472" i="1"/>
  <c r="R471" i="1"/>
  <c r="Q471" i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R453" i="1"/>
  <c r="Q453" i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R423" i="1"/>
  <c r="Q423" i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R403" i="1"/>
  <c r="Q403" i="1"/>
  <c r="Q402" i="1"/>
  <c r="R402" i="1" s="1"/>
  <c r="Q401" i="1"/>
  <c r="R401" i="1" s="1"/>
  <c r="R400" i="1"/>
  <c r="Q400" i="1"/>
  <c r="R399" i="1"/>
  <c r="Q399" i="1"/>
  <c r="Q398" i="1"/>
  <c r="R398" i="1" s="1"/>
  <c r="Q397" i="1"/>
  <c r="R397" i="1" s="1"/>
  <c r="R396" i="1"/>
  <c r="Q396" i="1"/>
  <c r="Q395" i="1"/>
  <c r="R395" i="1" s="1"/>
  <c r="Q394" i="1"/>
  <c r="R394" i="1" s="1"/>
  <c r="R393" i="1"/>
  <c r="Q393" i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R385" i="1"/>
  <c r="Q385" i="1"/>
  <c r="R384" i="1"/>
  <c r="Q384" i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R373" i="1"/>
  <c r="Q373" i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R355" i="1"/>
  <c r="Q355" i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R348" i="1"/>
  <c r="Q348" i="1"/>
  <c r="Q347" i="1"/>
  <c r="R347" i="1" s="1"/>
  <c r="Q346" i="1"/>
  <c r="R346" i="1" s="1"/>
  <c r="R345" i="1"/>
  <c r="Q345" i="1"/>
  <c r="R344" i="1"/>
  <c r="Q344" i="1"/>
  <c r="R343" i="1"/>
  <c r="Q343" i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R325" i="1"/>
  <c r="Q325" i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R295" i="1"/>
  <c r="Q295" i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R277" i="1"/>
  <c r="Q277" i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R268" i="1"/>
  <c r="Q268" i="1"/>
  <c r="Q267" i="1"/>
  <c r="R267" i="1" s="1"/>
  <c r="Q266" i="1"/>
  <c r="R266" i="1" s="1"/>
  <c r="R265" i="1"/>
  <c r="Q265" i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R245" i="1"/>
  <c r="Q245" i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R236" i="1"/>
  <c r="Q236" i="1"/>
  <c r="Q235" i="1"/>
  <c r="R235" i="1" s="1"/>
  <c r="Q234" i="1"/>
  <c r="R234" i="1" s="1"/>
  <c r="R233" i="1"/>
  <c r="Q233" i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R213" i="1"/>
  <c r="Q213" i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R204" i="1"/>
  <c r="Q204" i="1"/>
  <c r="Q203" i="1"/>
  <c r="R203" i="1" s="1"/>
  <c r="Q202" i="1"/>
  <c r="R202" i="1" s="1"/>
  <c r="R201" i="1"/>
  <c r="Q201" i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R181" i="1"/>
  <c r="Q181" i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R172" i="1"/>
  <c r="Q172" i="1"/>
  <c r="Q171" i="1"/>
  <c r="R171" i="1" s="1"/>
  <c r="Q170" i="1"/>
  <c r="R170" i="1" s="1"/>
  <c r="R169" i="1"/>
  <c r="Q169" i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R149" i="1"/>
  <c r="Q149" i="1"/>
  <c r="Q148" i="1"/>
  <c r="R148" i="1" s="1"/>
  <c r="Q147" i="1"/>
  <c r="R147" i="1" s="1"/>
  <c r="Q146" i="1"/>
  <c r="R146" i="1" s="1"/>
  <c r="Q145" i="1"/>
  <c r="R145" i="1" s="1"/>
  <c r="R144" i="1"/>
  <c r="Q144" i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R128" i="1"/>
  <c r="Q128" i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R112" i="1"/>
  <c r="Q112" i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R96" i="1"/>
  <c r="Q96" i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R80" i="1"/>
  <c r="Q80" i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R64" i="1"/>
  <c r="Q64" i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R48" i="1"/>
  <c r="Q48" i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R32" i="1"/>
  <c r="Q32" i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R16" i="1"/>
  <c r="Q16" i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R2" i="1"/>
  <c r="Q2" i="1"/>
  <c r="B26" i="5"/>
  <c r="B23" i="5"/>
  <c r="B24" i="5"/>
  <c r="B21" i="5"/>
  <c r="B22" i="5"/>
  <c r="B25" i="5"/>
  <c r="B20" i="5"/>
  <c r="B18" i="5"/>
  <c r="B19" i="5"/>
  <c r="C63" i="6"/>
  <c r="C64" i="6"/>
  <c r="C66" i="6"/>
  <c r="C65" i="6"/>
  <c r="J11" i="10" l="1"/>
  <c r="G5" i="10"/>
  <c r="H5" i="10" s="1"/>
  <c r="H11" i="10"/>
  <c r="J13" i="10"/>
  <c r="H8" i="10"/>
  <c r="J9" i="10"/>
  <c r="H12" i="10"/>
  <c r="H9" i="10"/>
  <c r="H13" i="10"/>
  <c r="I12" i="10"/>
  <c r="J8" i="10"/>
  <c r="I6" i="10"/>
  <c r="H6" i="10"/>
  <c r="G4" i="10"/>
  <c r="J4" i="10" s="1"/>
  <c r="J3" i="10"/>
  <c r="H3" i="10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I4" i="10" l="1"/>
  <c r="J5" i="10"/>
  <c r="I5" i="10"/>
  <c r="H4" i="10"/>
</calcChain>
</file>

<file path=xl/sharedStrings.xml><?xml version="1.0" encoding="utf-8"?>
<sst xmlns="http://schemas.openxmlformats.org/spreadsheetml/2006/main" count="25168" uniqueCount="8474">
  <si>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</si>
  <si>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</si>
  <si>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</si>
  <si>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</si>
  <si>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</si>
  <si>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</si>
  <si>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</si>
  <si>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</si>
  <si>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</si>
  <si>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</si>
  <si>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</si>
  <si>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</si>
  <si>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</si>
  <si>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</si>
  <si>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</si>
  <si>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</si>
  <si>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</si>
  <si>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</si>
  <si>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</si>
  <si>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</si>
  <si>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</si>
  <si>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</si>
  <si>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</si>
  <si>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</si>
  <si>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</si>
  <si>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</si>
  <si>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</si>
  <si>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</si>
  <si>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</si>
  <si>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</si>
  <si>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</si>
  <si>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</si>
  <si>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</si>
  <si>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</si>
  <si>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</si>
  <si>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</si>
  <si>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</si>
  <si>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</si>
  <si>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</si>
  <si>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</si>
  <si>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</si>
  <si>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</si>
  <si>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</si>
  <si>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</si>
  <si>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</si>
  <si>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</si>
  <si>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</si>
  <si>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</si>
  <si>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</si>
  <si>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</si>
  <si>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</si>
  <si>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</si>
  <si>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</si>
  <si>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</si>
  <si>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</si>
  <si>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</si>
  <si>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</si>
  <si>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</si>
  <si>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</si>
  <si>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</si>
  <si>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</si>
  <si>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</si>
  <si>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</si>
  <si>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</si>
  <si>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</si>
  <si>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</si>
  <si>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</si>
  <si>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</si>
  <si>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</si>
  <si>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</si>
  <si>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</si>
  <si>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</si>
  <si>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</si>
  <si>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</si>
  <si>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</si>
  <si>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</si>
  <si>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</si>
  <si>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</si>
  <si>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</si>
  <si>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</si>
  <si>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</si>
  <si>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</si>
  <si>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</si>
  <si>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</si>
  <si>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</si>
  <si>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</si>
  <si>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</si>
  <si>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</si>
  <si>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</si>
  <si>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</si>
  <si>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</si>
  <si>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</si>
  <si>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</si>
  <si>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</si>
  <si>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</si>
  <si>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</si>
  <si>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</si>
  <si>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</si>
  <si>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</si>
  <si>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</si>
  <si>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</si>
  <si>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</si>
  <si>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</si>
  <si>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</si>
  <si>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</si>
  <si>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</si>
  <si>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</si>
  <si>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</si>
  <si>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</si>
  <si>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</si>
  <si>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</si>
  <si>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</si>
  <si>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</si>
  <si>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</si>
  <si>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</si>
  <si>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</si>
  <si>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</si>
  <si>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</si>
  <si>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</si>
  <si>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</si>
  <si>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</si>
  <si>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</si>
  <si>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</si>
  <si>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</si>
  <si>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</si>
  <si>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</si>
  <si>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</si>
  <si>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</si>
  <si>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</si>
  <si>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</si>
  <si>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</si>
  <si>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</si>
  <si>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</si>
  <si>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</si>
  <si>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</si>
  <si>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</si>
  <si>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</si>
  <si>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</si>
  <si>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</si>
  <si>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</si>
  <si>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</si>
  <si>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</si>
  <si>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</si>
  <si>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</si>
  <si>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</si>
  <si>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</si>
  <si>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</si>
  <si>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</si>
  <si>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</si>
  <si>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</si>
  <si>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</si>
  <si>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</si>
  <si>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</si>
  <si>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</si>
  <si>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</si>
  <si>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</si>
  <si>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</si>
  <si>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</si>
  <si>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</si>
  <si>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</si>
  <si>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</si>
  <si>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</si>
  <si>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</si>
  <si>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</si>
  <si>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</si>
  <si>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</si>
  <si>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</si>
  <si>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</si>
  <si>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</si>
  <si>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</si>
  <si>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</si>
  <si>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</si>
  <si>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</si>
  <si>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</si>
  <si>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</si>
  <si>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</si>
  <si>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</si>
  <si>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</si>
  <si>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</si>
  <si>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</si>
  <si>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</si>
  <si>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</si>
  <si>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</si>
  <si>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</si>
  <si>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</si>
  <si>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</si>
  <si>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</si>
  <si>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</si>
  <si>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</si>
  <si>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</si>
  <si>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</si>
  <si>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</si>
  <si>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</si>
  <si>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</si>
  <si>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</si>
  <si>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</si>
  <si>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</si>
  <si>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</si>
  <si>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</si>
  <si>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</si>
  <si>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</si>
  <si>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</si>
  <si>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</si>
  <si>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</si>
  <si>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</si>
  <si>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</si>
  <si>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</si>
  <si>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</si>
  <si>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</si>
  <si>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</si>
  <si>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</si>
  <si>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</si>
  <si>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</si>
  <si>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</si>
  <si>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</si>
  <si>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</si>
  <si>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</si>
  <si>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</si>
  <si>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</si>
  <si>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</si>
  <si>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</si>
  <si>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</si>
  <si>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</si>
  <si>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</si>
  <si>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</si>
  <si>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</si>
  <si>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</si>
  <si>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</si>
  <si>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</si>
  <si>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</si>
  <si>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</si>
  <si>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</si>
  <si>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</si>
  <si>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</si>
  <si>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</si>
  <si>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</si>
  <si>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</si>
  <si>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</si>
  <si>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</si>
  <si>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</si>
  <si>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</si>
  <si>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</si>
  <si>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</si>
  <si>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</si>
  <si>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</si>
  <si>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</si>
  <si>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</si>
  <si>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</si>
  <si>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</si>
  <si>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</si>
  <si>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</si>
  <si>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</si>
  <si>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</si>
  <si>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</si>
  <si>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</si>
  <si>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</si>
  <si>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</si>
  <si>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</si>
  <si>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</si>
  <si>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</si>
  <si>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</si>
  <si>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</si>
  <si>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</si>
  <si>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</si>
  <si>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</si>
  <si>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</si>
  <si>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</si>
  <si>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</si>
  <si>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</si>
  <si>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</si>
  <si>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</si>
  <si>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</si>
  <si>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</si>
  <si>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</si>
  <si>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</si>
  <si>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</si>
  <si>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</si>
  <si>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</si>
  <si>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</si>
  <si>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</si>
  <si>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</si>
  <si>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</si>
  <si>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</si>
  <si>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</si>
  <si>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</si>
  <si>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</si>
  <si>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</si>
  <si>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</si>
  <si>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</si>
  <si>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</si>
  <si>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</si>
  <si>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</si>
  <si>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</si>
  <si>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</si>
  <si>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</si>
  <si>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</si>
  <si>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</si>
  <si>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</si>
  <si>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</si>
  <si>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</si>
  <si>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</si>
  <si>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</si>
  <si>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</si>
  <si>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</si>
  <si>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</si>
  <si>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</si>
  <si>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</si>
  <si>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</si>
  <si>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</si>
  <si>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</si>
  <si>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</si>
  <si>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</si>
  <si>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</si>
  <si>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</si>
  <si>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</si>
  <si>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</si>
  <si>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</si>
  <si>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</si>
  <si>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</si>
  <si>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</si>
  <si>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</si>
  <si>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</si>
  <si>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</si>
  <si>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</si>
  <si>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</si>
  <si>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</si>
  <si>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</si>
  <si>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</si>
  <si>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</si>
  <si>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</si>
  <si>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</si>
  <si>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</si>
  <si>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</si>
  <si>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</si>
  <si>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</si>
  <si>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</si>
  <si>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</si>
  <si>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</si>
  <si>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</si>
  <si>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</si>
  <si>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</si>
  <si>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</si>
  <si>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</si>
  <si>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</si>
  <si>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</si>
  <si>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</si>
  <si>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</si>
  <si>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</si>
  <si>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</si>
  <si>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</si>
  <si>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</si>
  <si>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</si>
  <si>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</si>
  <si>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</si>
  <si>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</si>
  <si>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</si>
  <si>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</si>
  <si>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</si>
  <si>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</si>
  <si>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</si>
  <si>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</si>
  <si>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</si>
  <si>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</si>
  <si>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</si>
  <si>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</si>
  <si>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</si>
  <si>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</si>
  <si>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</si>
  <si>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</si>
  <si>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</si>
  <si>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</si>
  <si>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</si>
  <si>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</si>
  <si>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</si>
  <si>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</si>
  <si>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</si>
  <si>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</si>
  <si>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</si>
  <si>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</si>
  <si>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</si>
  <si>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</si>
  <si>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</si>
  <si>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</si>
  <si>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</si>
  <si>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</si>
  <si>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</si>
  <si>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</si>
  <si>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</si>
  <si>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</si>
  <si>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</si>
  <si>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</si>
  <si>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</si>
  <si>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</si>
  <si>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</si>
  <si>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</si>
  <si>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</si>
  <si>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</si>
  <si>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</si>
  <si>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</si>
  <si>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</si>
  <si>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</si>
  <si>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</si>
  <si>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</si>
  <si>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</si>
  <si>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</si>
  <si>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</si>
  <si>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</si>
  <si>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</si>
  <si>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</si>
  <si>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</si>
  <si>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</si>
  <si>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</si>
  <si>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</si>
  <si>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</si>
  <si>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</si>
  <si>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</si>
  <si>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</si>
  <si>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</si>
  <si>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</si>
  <si>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</si>
  <si>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</si>
  <si>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</si>
  <si>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</si>
  <si>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</si>
  <si>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</si>
  <si>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</si>
  <si>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</si>
  <si>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</si>
  <si>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</si>
  <si>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</si>
  <si>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</si>
  <si>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</si>
  <si>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</si>
  <si>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</si>
  <si>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</si>
  <si>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</si>
  <si>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</si>
  <si>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</si>
  <si>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</si>
  <si>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</si>
  <si>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</si>
  <si>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</si>
  <si>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</si>
  <si>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</si>
  <si>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</si>
  <si>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</si>
  <si>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</si>
  <si>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</si>
  <si>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</si>
  <si>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</si>
  <si>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</si>
  <si>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</si>
  <si>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</si>
  <si>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</si>
  <si>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</si>
  <si>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</si>
  <si>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</si>
  <si>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</si>
  <si>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</si>
  <si>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</si>
  <si>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</si>
  <si>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</si>
  <si>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</si>
  <si>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</si>
  <si>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</si>
  <si>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</si>
  <si>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</si>
  <si>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</si>
  <si>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</si>
  <si>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</si>
  <si>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</si>
  <si>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</si>
  <si>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</si>
  <si>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</si>
  <si>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</si>
  <si>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</si>
  <si>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</si>
  <si>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</si>
  <si>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</si>
  <si>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</si>
  <si>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</si>
  <si>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</si>
  <si>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</si>
  <si>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</si>
  <si>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</si>
  <si>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</si>
  <si>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</si>
  <si>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</si>
  <si>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</si>
  <si>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</si>
  <si>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</si>
  <si>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</si>
  <si>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</si>
  <si>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</si>
  <si>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</si>
  <si>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</si>
  <si>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</si>
  <si>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</si>
  <si>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</si>
  <si>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</si>
  <si>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</si>
  <si>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</si>
  <si>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</si>
  <si>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</si>
  <si>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</si>
  <si>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</si>
  <si>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</si>
  <si>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</si>
  <si>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</si>
  <si>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</si>
  <si>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</si>
  <si>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</si>
  <si>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</si>
  <si>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</si>
  <si>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</si>
  <si>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</si>
  <si>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</si>
  <si>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</si>
  <si>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</si>
  <si>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</si>
  <si>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</si>
  <si>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</si>
  <si>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</si>
  <si>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</si>
  <si>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</si>
  <si>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</si>
  <si>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</si>
  <si>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</si>
  <si>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</si>
  <si>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</si>
  <si>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</si>
  <si>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</si>
  <si>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</si>
  <si>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</si>
  <si>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</si>
  <si>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</si>
  <si>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</si>
  <si>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</si>
  <si>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</si>
  <si>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</si>
  <si>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</si>
  <si>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</si>
  <si>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</si>
  <si>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</si>
  <si>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</si>
  <si>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</si>
  <si>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</si>
  <si>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</si>
  <si>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</si>
  <si>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</si>
  <si>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</si>
  <si>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</si>
  <si>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</si>
  <si>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</si>
  <si>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</si>
  <si>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</si>
  <si>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</si>
  <si>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</si>
  <si>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</si>
  <si>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</si>
  <si>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</si>
  <si>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</si>
  <si>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</si>
  <si>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</si>
  <si>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</si>
  <si>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</si>
  <si>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</si>
  <si>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</si>
  <si>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</si>
  <si>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</si>
  <si>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</si>
  <si>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</si>
  <si>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</si>
  <si>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</si>
  <si>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</si>
  <si>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</si>
  <si>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</si>
  <si>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</si>
  <si>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</si>
  <si>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</si>
  <si>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</si>
  <si>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</si>
  <si>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</si>
  <si>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</si>
  <si>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</si>
  <si>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</si>
  <si>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</si>
  <si>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</si>
  <si>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</si>
  <si>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</si>
  <si>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</si>
  <si>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</si>
  <si>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</si>
  <si>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</si>
  <si>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</si>
  <si>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</si>
  <si>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</si>
  <si>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</si>
  <si>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</si>
  <si>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</si>
  <si>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</si>
  <si>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</si>
  <si>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</si>
  <si>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</si>
  <si>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</si>
  <si>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</si>
  <si>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</si>
  <si>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</si>
  <si>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</si>
  <si>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</si>
  <si>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</si>
  <si>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</si>
  <si>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</si>
  <si>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</si>
  <si>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</si>
  <si>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</si>
  <si>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</si>
  <si>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</si>
  <si>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</si>
  <si>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</si>
  <si>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</si>
  <si>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</si>
  <si>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</si>
  <si>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</si>
  <si>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</si>
  <si>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</si>
  <si>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</si>
  <si>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</si>
  <si>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</si>
  <si>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</si>
  <si>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</si>
  <si>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</si>
  <si>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</si>
  <si>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</si>
  <si>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</si>
  <si>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</si>
  <si>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</si>
  <si>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</si>
  <si>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</si>
  <si>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</si>
  <si>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</si>
  <si>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</si>
  <si>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</si>
  <si>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</si>
  <si>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</si>
  <si>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</si>
  <si>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</si>
  <si>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</si>
  <si>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</si>
  <si>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</si>
  <si>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</si>
  <si>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</si>
  <si>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</si>
  <si>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</si>
  <si>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</si>
  <si>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</si>
  <si>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</si>
  <si>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</si>
  <si>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</si>
  <si>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</si>
  <si>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</si>
  <si>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</si>
  <si>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</si>
  <si>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</si>
  <si>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</si>
  <si>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</si>
  <si>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</si>
  <si>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</si>
  <si>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</si>
  <si>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</si>
  <si>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</si>
  <si>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</si>
  <si>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</si>
  <si>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</si>
  <si>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</si>
  <si>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</si>
  <si>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</si>
  <si>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</si>
  <si>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</si>
  <si>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</si>
  <si>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</si>
  <si>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</si>
  <si>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</si>
  <si>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</si>
  <si>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</si>
  <si>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</si>
  <si>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</si>
  <si>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</si>
  <si>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</si>
  <si>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</si>
  <si>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</si>
  <si>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</si>
  <si>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</si>
  <si>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</si>
  <si>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</si>
  <si>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</si>
  <si>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</si>
  <si>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</si>
  <si>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</si>
  <si>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</si>
  <si>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</si>
  <si>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</si>
  <si>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</si>
  <si>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</si>
  <si>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</si>
  <si>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</si>
  <si>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</si>
  <si>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</si>
  <si>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</si>
  <si>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</si>
  <si>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</si>
  <si>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</si>
  <si>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</si>
  <si>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</si>
  <si>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</si>
  <si>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</si>
  <si>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</si>
  <si>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</si>
  <si>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</si>
  <si>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</si>
  <si>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</si>
  <si>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</si>
  <si>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</si>
  <si>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</si>
  <si>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</si>
  <si>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</si>
  <si>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</si>
  <si>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</si>
  <si>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</si>
  <si>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</si>
  <si>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</si>
  <si>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</si>
  <si>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</si>
  <si>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</si>
  <si>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</si>
  <si>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</si>
  <si>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</si>
  <si>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</si>
  <si>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</si>
  <si>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</si>
  <si>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</si>
  <si>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</si>
  <si>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</si>
  <si>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</si>
  <si>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</si>
  <si>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</si>
  <si>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</si>
  <si>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</si>
  <si>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</si>
  <si>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</si>
  <si>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</si>
  <si>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</si>
  <si>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</si>
  <si>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</si>
  <si>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</si>
  <si>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</si>
  <si>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</si>
  <si>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</si>
  <si>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</si>
  <si>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</si>
  <si>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</si>
  <si>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</si>
  <si>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</si>
  <si>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</si>
  <si>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</si>
  <si>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</si>
  <si>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</si>
  <si>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</si>
  <si>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</si>
  <si>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</si>
  <si>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</si>
  <si>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</si>
  <si>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</si>
  <si>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</si>
  <si>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</si>
  <si>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</si>
  <si>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</si>
  <si>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</si>
  <si>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</si>
  <si>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</si>
  <si>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</si>
  <si>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</si>
  <si>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</si>
  <si>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</si>
  <si>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</si>
  <si>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</si>
  <si>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</si>
  <si>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</si>
  <si>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</si>
  <si>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</si>
  <si>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</si>
  <si>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</si>
  <si>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</si>
  <si>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</si>
  <si>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</si>
  <si>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</si>
  <si>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</si>
  <si>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</si>
  <si>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</si>
  <si>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</si>
  <si>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</si>
  <si>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</si>
  <si>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</si>
  <si>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</si>
  <si>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</si>
  <si>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</si>
  <si>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</si>
  <si>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</si>
  <si>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</si>
  <si>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</si>
  <si>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</si>
  <si>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</si>
  <si>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</si>
  <si>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</si>
  <si>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</si>
  <si>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</si>
  <si>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</si>
  <si>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</si>
  <si>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</si>
  <si>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</si>
  <si>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</si>
  <si>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</si>
  <si>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</si>
  <si>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</si>
  <si>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</si>
  <si>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</si>
  <si>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</si>
  <si>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</si>
  <si>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</si>
  <si>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</si>
  <si>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</si>
  <si>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</si>
  <si>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</si>
  <si>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</si>
  <si>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</si>
  <si>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</si>
  <si>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</si>
  <si>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</si>
  <si>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</si>
  <si>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</si>
  <si>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</si>
  <si>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</si>
  <si>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</si>
  <si>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</si>
  <si>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</si>
  <si>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</si>
  <si>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</si>
  <si>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</si>
  <si>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</si>
  <si>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</si>
  <si>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</si>
  <si>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</si>
  <si>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</si>
  <si>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</si>
  <si>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</si>
  <si>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</si>
  <si>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</si>
  <si>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</si>
  <si>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</si>
  <si>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</si>
  <si>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</si>
  <si>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</si>
  <si>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</si>
  <si>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</si>
  <si>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</si>
  <si>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</si>
  <si>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</si>
  <si>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</si>
  <si>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</si>
  <si>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</si>
  <si>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</si>
  <si>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</si>
  <si>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</si>
  <si>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</si>
  <si>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</si>
  <si>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</si>
  <si>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</si>
  <si>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</si>
  <si>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</si>
  <si>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</si>
  <si>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</si>
  <si>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</si>
  <si>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</si>
  <si>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</si>
  <si>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</si>
  <si>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</si>
  <si>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</si>
  <si>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</si>
  <si>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</si>
  <si>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</si>
  <si>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</si>
  <si>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</si>
  <si>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</si>
  <si>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</si>
  <si>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</si>
  <si>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</si>
  <si>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</si>
  <si>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</si>
  <si>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</si>
  <si>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</si>
  <si>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</si>
  <si>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</si>
  <si>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</si>
  <si>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</si>
  <si>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</si>
  <si>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</si>
  <si>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</si>
  <si>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</si>
  <si>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</si>
  <si>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</si>
  <si>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</si>
  <si>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</si>
  <si>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</si>
  <si>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</si>
  <si>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</si>
  <si>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</si>
  <si>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</si>
  <si>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</si>
  <si>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</si>
  <si>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</si>
  <si>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</si>
  <si>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</si>
  <si>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</si>
  <si>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</si>
  <si>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</si>
  <si>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</si>
  <si>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</si>
  <si>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</si>
  <si>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</si>
  <si>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</si>
  <si>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</si>
  <si>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</si>
  <si>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</si>
  <si>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</si>
  <si>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</si>
  <si>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</si>
  <si>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</si>
  <si>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</si>
  <si>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</si>
  <si>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</si>
  <si>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</si>
  <si>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</si>
  <si>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</si>
  <si>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</si>
  <si>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</si>
  <si>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</si>
  <si>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</si>
  <si>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</si>
  <si>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</si>
  <si>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</si>
  <si>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</si>
  <si>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</si>
  <si>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</si>
  <si>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</si>
  <si>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</si>
  <si>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</si>
  <si>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</si>
  <si>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</si>
  <si>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</si>
  <si>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</si>
  <si>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</si>
  <si>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</si>
  <si>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</si>
  <si>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</si>
  <si>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</si>
  <si>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</si>
  <si>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</si>
  <si>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</si>
  <si>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</si>
  <si>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</si>
  <si>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</si>
  <si>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</si>
  <si>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</si>
  <si>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</si>
  <si>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</si>
  <si>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</si>
  <si>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</si>
  <si>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</si>
  <si>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</si>
  <si>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</si>
  <si>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</si>
  <si>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</si>
  <si>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</si>
  <si>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</si>
  <si>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</si>
  <si>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</si>
  <si>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</si>
  <si>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</si>
  <si>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</si>
  <si>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</si>
  <si>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</si>
  <si>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</si>
  <si>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</si>
  <si>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</si>
  <si>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</si>
  <si>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</si>
  <si>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</si>
  <si>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</si>
  <si>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</si>
  <si>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</si>
  <si>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</si>
  <si>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</si>
  <si>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</si>
  <si>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</si>
  <si>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</si>
  <si>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</si>
  <si>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</si>
  <si>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</si>
  <si>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</si>
  <si>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</si>
  <si>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</si>
  <si>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</si>
  <si>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</si>
  <si>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</si>
  <si>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</si>
  <si>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</si>
  <si>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</si>
  <si>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</si>
  <si>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</si>
  <si>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</si>
  <si>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</si>
  <si>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</si>
  <si>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</si>
  <si>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</si>
  <si>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</si>
  <si>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</si>
  <si>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</si>
  <si>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</si>
  <si>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</si>
  <si>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</si>
  <si>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</si>
  <si>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</si>
  <si>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</si>
  <si>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</si>
  <si>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</si>
  <si>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</si>
  <si>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</si>
  <si>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</si>
  <si>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</si>
  <si>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</si>
  <si>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</si>
  <si>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</si>
  <si>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</si>
  <si>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</si>
  <si>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</si>
  <si>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</si>
  <si>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</si>
  <si>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</si>
  <si>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</si>
  <si>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</si>
  <si>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</si>
  <si>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</si>
  <si>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</si>
  <si>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</si>
  <si>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</si>
  <si>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</si>
  <si>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</si>
  <si>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</si>
  <si>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</si>
  <si>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</si>
  <si>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</si>
  <si>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</si>
  <si>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</si>
  <si>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</si>
  <si>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</si>
  <si>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</si>
  <si>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</si>
  <si>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</si>
  <si>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</si>
  <si>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</si>
  <si>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</si>
  <si>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</si>
  <si>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</si>
  <si>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</si>
  <si>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</si>
  <si>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</si>
  <si>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</si>
  <si>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</si>
  <si>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</si>
  <si>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</si>
  <si>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</si>
  <si>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</si>
  <si>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</si>
  <si>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</si>
  <si>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</si>
  <si>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</si>
  <si>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</si>
  <si>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</si>
  <si>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</si>
  <si>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</si>
  <si>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</si>
  <si>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</si>
  <si>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</si>
  <si>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</si>
  <si>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</si>
  <si>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</si>
  <si>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</si>
  <si>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</si>
  <si>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</si>
  <si>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</si>
  <si>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</si>
  <si>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</si>
  <si>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</si>
  <si>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</si>
  <si>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</si>
  <si>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</si>
  <si>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</si>
  <si>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</si>
  <si>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</si>
  <si>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</si>
  <si>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</si>
  <si>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</si>
  <si>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</si>
  <si>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</si>
  <si>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</si>
  <si>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</si>
  <si>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</si>
  <si>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</si>
  <si>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</si>
  <si>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</si>
  <si>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</si>
  <si>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</si>
  <si>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</si>
  <si>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</si>
  <si>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</si>
  <si>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</si>
  <si>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</si>
  <si>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</si>
  <si>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</si>
  <si>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</si>
  <si>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</si>
  <si>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</si>
  <si>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</si>
  <si>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</si>
  <si>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</si>
  <si>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</si>
  <si>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</si>
  <si>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</si>
  <si>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</si>
  <si>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</si>
  <si>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</si>
  <si>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</si>
  <si>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</si>
  <si>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</si>
  <si>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</si>
  <si>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</si>
  <si>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</si>
  <si>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</si>
  <si>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</si>
  <si>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</si>
  <si>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</si>
  <si>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</si>
  <si>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</si>
  <si>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</si>
  <si>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</si>
  <si>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</si>
  <si>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</si>
  <si>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</si>
  <si>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</si>
  <si>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</si>
  <si>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</si>
  <si>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</si>
  <si>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</si>
  <si>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</si>
  <si>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</si>
  <si>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</si>
  <si>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</si>
  <si>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</si>
  <si>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</si>
  <si>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</si>
  <si>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</si>
  <si>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</si>
  <si>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</si>
  <si>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</si>
  <si>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</si>
  <si>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</si>
  <si>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</si>
  <si>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</si>
  <si>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</si>
  <si>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</si>
  <si>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</si>
  <si>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</si>
  <si>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</si>
  <si>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</si>
  <si>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</si>
  <si>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</si>
  <si>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</si>
  <si>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</si>
  <si>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</si>
  <si>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</si>
  <si>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</si>
  <si>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</si>
  <si>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</si>
  <si>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</si>
  <si>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</si>
  <si>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</si>
  <si>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</si>
  <si>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</si>
  <si>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</si>
  <si>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</si>
  <si>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</si>
  <si>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</si>
  <si>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</si>
  <si>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</si>
  <si>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</si>
  <si>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</si>
  <si>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</si>
  <si>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</si>
  <si>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</si>
  <si>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</si>
  <si>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</si>
  <si>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</si>
  <si>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</si>
  <si>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</si>
  <si>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</si>
  <si>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</si>
  <si>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</si>
  <si>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</si>
  <si>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</si>
  <si>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</si>
  <si>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</si>
  <si>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</si>
  <si>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</si>
  <si>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</si>
  <si>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</si>
  <si>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</si>
  <si>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</si>
  <si>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</si>
  <si>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</si>
  <si>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</si>
  <si>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</si>
  <si>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</si>
  <si>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</si>
  <si>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</si>
  <si>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</si>
  <si>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</si>
  <si>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</si>
  <si>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</si>
  <si>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</si>
  <si>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</si>
  <si>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</si>
  <si>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</si>
  <si>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</si>
  <si>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</si>
  <si>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</si>
  <si>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</si>
  <si>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</si>
  <si>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</si>
  <si>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</si>
  <si>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</si>
  <si>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</si>
  <si>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</si>
  <si>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</si>
  <si>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</si>
  <si>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</si>
  <si>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</si>
  <si>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</si>
  <si>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</si>
  <si>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</si>
  <si>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</si>
  <si>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</si>
  <si>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</si>
  <si>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</si>
  <si>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</si>
  <si>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</si>
  <si>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</si>
  <si>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</si>
  <si>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</si>
  <si>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</si>
  <si>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</si>
  <si>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</si>
  <si>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</si>
  <si>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</si>
  <si>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</si>
  <si>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</si>
  <si>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</si>
  <si>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</si>
  <si>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</si>
  <si>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</si>
  <si>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</si>
  <si>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</si>
  <si>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</si>
  <si>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</si>
  <si>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</si>
  <si>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</si>
  <si>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</si>
  <si>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</si>
  <si>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</si>
  <si>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</si>
  <si>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</si>
  <si>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</si>
  <si>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</si>
  <si>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</si>
  <si>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</si>
  <si>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</si>
  <si>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</si>
  <si>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</si>
  <si>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</si>
  <si>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</si>
  <si>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</si>
  <si>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</si>
  <si>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</si>
  <si>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</si>
  <si>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</si>
  <si>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</si>
  <si>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</si>
  <si>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</si>
  <si>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</si>
  <si>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</si>
  <si>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</si>
  <si>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</si>
  <si>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</si>
  <si>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</si>
  <si>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</si>
  <si>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</si>
  <si>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</si>
  <si>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</si>
  <si>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</si>
  <si>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</si>
  <si>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</si>
  <si>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</si>
  <si>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</si>
  <si>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</si>
  <si>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</si>
  <si>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</si>
  <si>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</si>
  <si>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</si>
  <si>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</si>
  <si>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</si>
  <si>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</si>
  <si>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</si>
  <si>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</si>
  <si>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</si>
  <si>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</si>
  <si>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</si>
  <si>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</si>
  <si>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</si>
  <si>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</si>
  <si>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</si>
  <si>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</si>
  <si>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</si>
  <si>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</si>
  <si>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</si>
  <si>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</si>
  <si>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</si>
  <si>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</si>
  <si>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</si>
  <si>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</si>
  <si>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</si>
  <si>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</si>
  <si>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</si>
  <si>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</si>
  <si>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</si>
  <si>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</si>
  <si>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</si>
  <si>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</si>
  <si>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</si>
  <si>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</si>
  <si>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</si>
  <si>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</si>
  <si>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</si>
  <si>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</si>
  <si>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</si>
  <si>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</si>
  <si>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</si>
  <si>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</si>
  <si>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</si>
  <si>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</si>
  <si>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</si>
  <si>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</si>
  <si>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</si>
  <si>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</si>
  <si>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</si>
  <si>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</si>
  <si>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</si>
  <si>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</si>
  <si>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</si>
  <si>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</si>
  <si>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</si>
  <si>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</si>
  <si>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</si>
  <si>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</si>
  <si>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</si>
  <si>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</si>
  <si>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</si>
  <si>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</si>
  <si>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</si>
  <si>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</si>
  <si>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</si>
  <si>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</si>
  <si>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</si>
  <si>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</si>
  <si>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</si>
  <si>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</si>
  <si>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</si>
  <si>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</si>
  <si>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</si>
  <si>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</si>
  <si>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</si>
  <si>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</si>
  <si>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</si>
  <si>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</si>
  <si>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</si>
  <si>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</si>
  <si>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</si>
  <si>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</si>
  <si>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</si>
  <si>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</si>
  <si>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</si>
  <si>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</si>
  <si>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</si>
  <si>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</si>
  <si>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</si>
  <si>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</si>
  <si>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</si>
  <si>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</si>
  <si>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</si>
  <si>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</si>
  <si>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</si>
  <si>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</si>
  <si>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</si>
  <si>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</si>
  <si>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</si>
  <si>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</si>
  <si>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</si>
  <si>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</si>
  <si>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</si>
  <si>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</si>
  <si>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</si>
  <si>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</si>
  <si>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</si>
  <si>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</si>
  <si>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</si>
  <si>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</si>
  <si>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</si>
  <si>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</si>
  <si>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</si>
  <si>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</si>
  <si>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</si>
  <si>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</si>
  <si>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</si>
  <si>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</si>
  <si>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</si>
  <si>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</si>
  <si>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</si>
  <si>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</si>
  <si>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</si>
  <si>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</si>
  <si>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</si>
  <si>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</si>
  <si>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</si>
  <si>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</si>
  <si>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</si>
  <si>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</si>
  <si>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</si>
  <si>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</si>
  <si>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</si>
  <si>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</si>
  <si>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</si>
  <si>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</si>
  <si>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</si>
  <si>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</si>
  <si>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</si>
  <si>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</si>
  <si>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</si>
  <si>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</si>
  <si>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</si>
  <si>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</si>
  <si>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</si>
  <si>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</si>
  <si>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</si>
  <si>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</si>
  <si>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</si>
  <si>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</si>
  <si>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</si>
  <si>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</si>
  <si>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</si>
  <si>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</si>
  <si>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</si>
  <si>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</si>
  <si>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</si>
  <si>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</si>
  <si>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</si>
  <si>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</si>
  <si>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</si>
  <si>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</si>
  <si>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</si>
  <si>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</si>
  <si>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</si>
  <si>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</si>
  <si>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</si>
  <si>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</si>
  <si>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</si>
  <si>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</si>
  <si>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</si>
  <si>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</si>
  <si>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</si>
  <si>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</si>
  <si>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</si>
  <si>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</si>
  <si>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</si>
  <si>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</si>
  <si>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</si>
  <si>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</si>
  <si>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</si>
  <si>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</si>
  <si>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</si>
  <si>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</si>
  <si>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</si>
  <si>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</si>
  <si>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</si>
  <si>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</si>
  <si>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</si>
  <si>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</si>
  <si>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</si>
  <si>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</si>
  <si>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</si>
  <si>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</si>
  <si>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</si>
  <si>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</si>
  <si>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</si>
  <si>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</si>
  <si>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</si>
  <si>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</si>
  <si>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</si>
  <si>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</si>
  <si>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</si>
  <si>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</si>
  <si>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</si>
  <si>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</si>
  <si>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</si>
  <si>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</si>
  <si>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</si>
  <si>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</si>
  <si>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</si>
  <si>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</si>
  <si>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</si>
  <si>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</si>
  <si>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</si>
  <si>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</si>
  <si>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</si>
  <si>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</si>
  <si>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</si>
  <si>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</si>
  <si>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</si>
  <si>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</si>
  <si>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</si>
  <si>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</si>
  <si>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</si>
  <si>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</si>
  <si>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</si>
  <si>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</si>
  <si>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</si>
  <si>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</si>
  <si>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</si>
  <si>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</si>
  <si>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</si>
  <si>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</si>
  <si>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</si>
  <si>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</si>
  <si>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</si>
  <si>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</si>
  <si>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</si>
  <si>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</si>
  <si>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</si>
  <si>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</si>
  <si>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</si>
  <si>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</si>
  <si>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</si>
  <si>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</si>
  <si>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</si>
  <si>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</si>
  <si>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</si>
  <si>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</si>
  <si>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</si>
  <si>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</si>
  <si>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</si>
  <si>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</si>
  <si>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</si>
  <si>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</si>
  <si>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</si>
  <si>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</si>
  <si>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</si>
  <si>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</si>
  <si>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</si>
  <si>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</si>
  <si>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</si>
  <si>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</si>
  <si>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</si>
  <si>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</si>
  <si>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</si>
  <si>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</si>
  <si>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</si>
  <si>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</si>
  <si>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</si>
  <si>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</si>
  <si>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</si>
  <si>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</si>
  <si>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</si>
  <si>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</si>
  <si>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</si>
  <si>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</si>
  <si>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</si>
  <si>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</si>
  <si>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</si>
  <si>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</si>
  <si>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</si>
  <si>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</si>
  <si>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</si>
  <si>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</si>
  <si>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</si>
  <si>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</si>
  <si>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</si>
  <si>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</si>
  <si>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</si>
  <si>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</si>
  <si>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</si>
  <si>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</si>
  <si>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</si>
  <si>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</si>
  <si>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</si>
  <si>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</si>
  <si>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</si>
  <si>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</si>
  <si>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</si>
  <si>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</si>
  <si>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</si>
  <si>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</si>
  <si>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</si>
  <si>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</si>
  <si>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</si>
  <si>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</si>
  <si>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</si>
  <si>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</si>
  <si>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</si>
  <si>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</si>
  <si>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</si>
  <si>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</si>
  <si>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</si>
  <si>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</si>
  <si>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</si>
  <si>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</si>
  <si>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</si>
  <si>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</si>
  <si>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</si>
  <si>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</si>
  <si>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</si>
  <si>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</si>
  <si>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</si>
  <si>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</si>
  <si>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</si>
  <si>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</si>
  <si>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</si>
  <si>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</si>
  <si>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</si>
  <si>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</si>
  <si>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</si>
  <si>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</si>
  <si>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</si>
  <si>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</si>
  <si>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</si>
  <si>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</si>
  <si>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</si>
  <si>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</si>
  <si>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</si>
  <si>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</si>
  <si>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</si>
  <si>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</si>
  <si>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</si>
  <si>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</si>
  <si>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</si>
  <si>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</si>
  <si>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</si>
  <si>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</si>
  <si>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</si>
  <si>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</si>
  <si>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</si>
  <si>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</si>
  <si>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</si>
  <si>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</si>
  <si>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</si>
  <si>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</si>
  <si>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</si>
  <si>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</si>
  <si>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</si>
  <si>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</si>
  <si>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</si>
  <si>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</si>
  <si>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</si>
  <si>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</si>
  <si>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</si>
  <si>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</si>
  <si>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</si>
  <si>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</si>
  <si>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</si>
  <si>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</si>
  <si>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</si>
  <si>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</si>
  <si>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</si>
  <si>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</si>
  <si>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</si>
  <si>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</si>
  <si>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</si>
  <si>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</si>
  <si>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</si>
  <si>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</si>
  <si>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</si>
  <si>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</si>
  <si>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</si>
  <si>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</si>
  <si>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</si>
  <si>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</si>
  <si>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</si>
  <si>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</si>
  <si>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</si>
  <si>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</si>
  <si>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</si>
  <si>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</si>
  <si>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</si>
  <si>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</si>
  <si>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</si>
  <si>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</si>
  <si>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</si>
  <si>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</si>
  <si>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</si>
  <si>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</si>
  <si>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</si>
  <si>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</si>
  <si>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</si>
  <si>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</si>
  <si>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</si>
  <si>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</si>
  <si>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</si>
  <si>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</si>
  <si>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</si>
  <si>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</si>
  <si>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</si>
  <si>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</si>
  <si>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</si>
  <si>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</si>
  <si>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</si>
  <si>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</si>
  <si>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</si>
  <si>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</si>
  <si>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</si>
  <si>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</si>
  <si>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</si>
  <si>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</si>
  <si>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</si>
  <si>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</si>
  <si>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</si>
  <si>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</si>
  <si>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</si>
  <si>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</si>
  <si>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</si>
  <si>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</si>
  <si>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</si>
  <si>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</si>
  <si>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</si>
  <si>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</si>
  <si>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</si>
  <si>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</si>
  <si>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</si>
  <si>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</si>
  <si>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</si>
  <si>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</si>
  <si>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</si>
  <si>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</si>
  <si>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</si>
  <si>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</si>
  <si>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</si>
  <si>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</si>
  <si>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</si>
  <si>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</si>
  <si>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</si>
  <si>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</si>
  <si>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</si>
  <si>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</si>
  <si>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</si>
  <si>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</si>
  <si>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</si>
  <si>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</si>
  <si>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</si>
  <si>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</si>
  <si>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</si>
  <si>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</si>
  <si>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</si>
  <si>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</si>
  <si>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</si>
  <si>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</si>
  <si>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</si>
  <si>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</si>
  <si>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</si>
  <si>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</si>
  <si>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</si>
  <si>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</si>
  <si>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</si>
  <si>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</si>
  <si>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</si>
  <si>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</si>
  <si>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</si>
  <si>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</si>
  <si>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</si>
  <si>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</si>
  <si>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</si>
  <si>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</si>
  <si>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</si>
  <si>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</si>
  <si>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</si>
  <si>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</si>
  <si>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</si>
  <si>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</si>
  <si>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</si>
  <si>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</si>
  <si>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</si>
  <si>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</si>
  <si>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</si>
  <si>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</si>
  <si>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</si>
  <si>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</si>
  <si>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</si>
  <si>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</si>
  <si>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</si>
  <si>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</si>
  <si>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</si>
  <si>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</si>
  <si>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</si>
  <si>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</si>
  <si>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</si>
  <si>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</si>
  <si>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</si>
  <si>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</si>
  <si>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</si>
  <si>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</si>
  <si>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</si>
  <si>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</si>
  <si>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</si>
  <si>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</si>
  <si>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</si>
  <si>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</si>
  <si>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</si>
  <si>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</si>
  <si>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</si>
  <si>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</si>
  <si>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</si>
  <si>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</si>
  <si>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</si>
  <si>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</si>
  <si>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</si>
  <si>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</si>
  <si>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</si>
  <si>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</si>
  <si>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</si>
  <si>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</si>
  <si>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</si>
  <si>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</si>
  <si>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</si>
  <si>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</si>
  <si>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</si>
  <si>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</si>
  <si>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</si>
  <si>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</si>
  <si>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</si>
  <si>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</si>
  <si>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</si>
  <si>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</si>
  <si>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</si>
  <si>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</si>
  <si>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</si>
  <si>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</si>
  <si>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</si>
  <si>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</si>
  <si>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</si>
  <si>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</si>
  <si>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</si>
  <si>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</si>
  <si>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</si>
  <si>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</si>
  <si>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</si>
  <si>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</si>
  <si>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</si>
  <si>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</si>
  <si>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</si>
  <si>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</si>
  <si>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</si>
  <si>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</si>
  <si>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</si>
  <si>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</si>
  <si>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</si>
  <si>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</si>
  <si>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</si>
  <si>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</si>
  <si>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</si>
  <si>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</si>
  <si>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</si>
  <si>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</si>
  <si>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</si>
  <si>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</si>
  <si>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</si>
  <si>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</si>
  <si>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</si>
  <si>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</si>
  <si>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</si>
  <si>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</si>
  <si>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</si>
  <si>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</si>
  <si>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</si>
  <si>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</si>
  <si>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</si>
  <si>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</si>
  <si>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</si>
  <si>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</si>
  <si>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</si>
  <si>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</si>
  <si>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</si>
  <si>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</si>
  <si>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</si>
  <si>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</si>
  <si>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</si>
  <si>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</si>
  <si>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</si>
  <si>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</si>
  <si>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</si>
  <si>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</si>
  <si>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</si>
  <si>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</si>
  <si>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</si>
  <si>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</si>
  <si>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</si>
  <si>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</si>
  <si>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</si>
  <si>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</si>
  <si>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</si>
  <si>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</si>
  <si>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</si>
  <si>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</si>
  <si>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</si>
  <si>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</si>
  <si>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</si>
  <si>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</si>
  <si>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</si>
  <si>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</si>
  <si>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</si>
  <si>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</si>
  <si>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</si>
  <si>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</si>
  <si>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</si>
  <si>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</si>
  <si>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</si>
  <si>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</si>
  <si>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</si>
  <si>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</si>
  <si>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</si>
  <si>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</si>
  <si>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</si>
  <si>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</si>
  <si>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</si>
  <si>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</si>
  <si>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</si>
  <si>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</si>
  <si>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</si>
  <si>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</si>
  <si>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</si>
  <si>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</si>
  <si>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</si>
  <si>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</si>
  <si>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</si>
  <si>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</si>
  <si>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</si>
  <si>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</si>
  <si>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</si>
  <si>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</si>
  <si>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</si>
  <si>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</si>
  <si>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</si>
  <si>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</si>
  <si>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</si>
  <si>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</si>
  <si>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</si>
  <si>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</si>
  <si>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</si>
  <si>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</si>
  <si>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</si>
  <si>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</si>
  <si>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</si>
  <si>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</si>
  <si>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</si>
  <si>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</si>
  <si>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</si>
  <si>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</si>
  <si>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</si>
  <si>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</si>
  <si>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</si>
  <si>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</si>
  <si>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</si>
  <si>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</si>
  <si>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</si>
  <si>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</si>
  <si>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</si>
  <si>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</si>
  <si>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</si>
  <si>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</si>
  <si>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</si>
  <si>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</si>
  <si>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</si>
  <si>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</si>
  <si>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</si>
  <si>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</si>
  <si>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</si>
  <si>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</si>
  <si>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</si>
  <si>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</si>
  <si>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</si>
  <si>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</si>
  <si>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</si>
  <si>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</si>
  <si>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</si>
  <si>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</si>
  <si>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</si>
  <si>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</si>
  <si>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</si>
  <si>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</si>
  <si>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</si>
  <si>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</si>
  <si>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</si>
  <si>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</si>
  <si>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</si>
  <si>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</si>
  <si>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</si>
  <si>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</si>
  <si>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</si>
  <si>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</si>
  <si>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</si>
  <si>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</si>
  <si>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</si>
  <si>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</si>
  <si>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</si>
  <si>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</si>
  <si>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</si>
  <si>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</si>
  <si>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</si>
  <si>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</si>
  <si>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</si>
  <si>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</si>
  <si>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</si>
  <si>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</si>
  <si>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</si>
  <si>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</si>
  <si>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</si>
  <si>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</si>
  <si>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</si>
  <si>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</si>
  <si>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</si>
  <si>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</si>
  <si>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</si>
  <si>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</si>
  <si>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</si>
  <si>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</si>
  <si>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</si>
  <si>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</si>
  <si>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</si>
  <si>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</si>
  <si>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</si>
  <si>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</si>
  <si>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</si>
  <si>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</si>
  <si>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</si>
  <si>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</si>
  <si>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</si>
  <si>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</si>
  <si>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</si>
  <si>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</si>
  <si>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</si>
  <si>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</si>
  <si>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</si>
  <si>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</si>
  <si>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</si>
  <si>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</si>
  <si>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</si>
  <si>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</si>
  <si>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</si>
  <si>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</si>
  <si>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</si>
  <si>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</si>
  <si>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</si>
  <si>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</si>
  <si>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</si>
  <si>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</si>
  <si>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</si>
  <si>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</si>
  <si>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</si>
  <si>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</si>
  <si>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</si>
  <si>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</si>
  <si>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</si>
  <si>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</si>
  <si>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</si>
  <si>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</si>
  <si>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</si>
  <si>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</si>
  <si>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</si>
  <si>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</si>
  <si>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</si>
  <si>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</si>
  <si>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</si>
  <si>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</si>
  <si>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</si>
  <si>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</si>
  <si>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</si>
  <si>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</si>
  <si>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</si>
  <si>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</si>
  <si>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</si>
  <si>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</si>
  <si>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</si>
  <si>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</si>
  <si>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</si>
  <si>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</si>
  <si>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</si>
  <si>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</si>
  <si>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</si>
  <si>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</si>
  <si>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</si>
  <si>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</si>
  <si>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</si>
  <si>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</si>
  <si>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</si>
  <si>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</si>
  <si>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</si>
  <si>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</si>
  <si>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</si>
  <si>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</si>
  <si>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</si>
  <si>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</si>
  <si>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</si>
  <si>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</si>
  <si>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</si>
  <si>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</si>
  <si>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</si>
  <si>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</si>
  <si>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</si>
  <si>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</si>
  <si>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</si>
  <si>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</si>
  <si>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</si>
  <si>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</si>
  <si>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</si>
  <si>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</si>
  <si>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</si>
  <si>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</si>
  <si>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</si>
  <si>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</si>
  <si>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</si>
  <si>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</si>
  <si>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</si>
  <si>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</si>
  <si>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</si>
  <si>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</si>
  <si>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</si>
  <si>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</si>
  <si>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</si>
  <si>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</si>
  <si>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</si>
  <si>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</si>
  <si>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</si>
  <si>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</si>
  <si>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</si>
  <si>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</si>
  <si>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</si>
  <si>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</si>
  <si>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</si>
  <si>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</si>
  <si>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</si>
  <si>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</si>
  <si>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</si>
  <si>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</si>
  <si>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</si>
  <si>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</si>
  <si>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</si>
  <si>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</si>
  <si>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</si>
  <si>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</si>
  <si>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</si>
  <si>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</si>
  <si>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</si>
  <si>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</si>
  <si>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</si>
  <si>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</si>
  <si>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</si>
  <si>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</si>
  <si>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</si>
  <si>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</si>
  <si>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</si>
  <si>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</si>
  <si>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</si>
  <si>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</si>
  <si>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</si>
  <si>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</si>
  <si>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</si>
  <si>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</si>
  <si>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</si>
  <si>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</si>
  <si>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</si>
  <si>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</si>
  <si>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</si>
  <si>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</si>
  <si>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</si>
  <si>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</si>
  <si>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</si>
  <si>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</si>
  <si>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</si>
  <si>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</si>
  <si>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</si>
  <si>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</si>
  <si>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</si>
  <si>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</si>
  <si>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</si>
  <si>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</si>
  <si>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</si>
  <si>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</si>
  <si>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</si>
  <si>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</si>
  <si>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</si>
  <si>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</si>
  <si>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</si>
  <si>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</si>
  <si>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</si>
  <si>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</si>
  <si>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</si>
  <si>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</si>
  <si>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</si>
  <si>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</si>
  <si>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</si>
  <si>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</si>
  <si>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</si>
  <si>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</si>
  <si>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</si>
  <si>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</si>
  <si>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</si>
  <si>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</si>
  <si>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</si>
  <si>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</si>
  <si>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</si>
  <si>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</si>
  <si>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</si>
  <si>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</si>
  <si>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</si>
  <si>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</si>
  <si>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</si>
  <si>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</si>
  <si>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</si>
  <si>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</si>
  <si>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</si>
  <si>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</si>
  <si>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</si>
  <si>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</si>
  <si>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</si>
  <si>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</si>
  <si>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</si>
  <si>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</si>
  <si>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</si>
  <si>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</si>
  <si>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</si>
  <si>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</si>
  <si>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</si>
  <si>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</si>
  <si>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</si>
  <si>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</si>
  <si>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</si>
  <si>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</si>
  <si>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</si>
  <si>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</si>
  <si>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</si>
  <si>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</si>
  <si>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</si>
  <si>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</si>
  <si>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</si>
  <si>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</si>
  <si>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</si>
  <si>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</si>
  <si>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</si>
  <si>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</si>
  <si>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</si>
  <si>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</si>
  <si>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</si>
  <si>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</si>
  <si>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</si>
  <si>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</si>
  <si>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</si>
  <si>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</si>
  <si>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</si>
  <si>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</si>
  <si>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</si>
  <si>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</si>
  <si>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</si>
  <si>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</si>
  <si>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</si>
  <si>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</si>
  <si>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</si>
  <si>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</si>
  <si>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</si>
  <si>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</si>
  <si>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</si>
  <si>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</si>
  <si>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</si>
  <si>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</si>
  <si>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</si>
  <si>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</si>
  <si>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</si>
  <si>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</si>
  <si>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</si>
  <si>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</si>
  <si>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</si>
  <si>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</si>
  <si>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</si>
  <si>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</si>
  <si>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</si>
  <si>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</si>
  <si>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</si>
  <si>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</si>
  <si>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</si>
  <si>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</si>
  <si>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</si>
  <si>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</si>
  <si>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</si>
  <si>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</si>
  <si>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</si>
  <si>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</si>
  <si>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</si>
  <si>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</si>
  <si>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</si>
  <si>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</si>
  <si>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</si>
  <si>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</si>
  <si>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</si>
  <si>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</si>
  <si>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</si>
  <si>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</si>
  <si>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</si>
  <si>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</si>
  <si>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</si>
  <si>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</si>
  <si>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</si>
  <si>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</si>
  <si>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</si>
  <si>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</si>
  <si>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</si>
  <si>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</si>
  <si>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</si>
  <si>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</si>
  <si>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</si>
  <si>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</si>
  <si>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</si>
  <si>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</si>
  <si>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</si>
  <si>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</si>
  <si>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</si>
  <si>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</si>
  <si>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</si>
  <si>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</si>
  <si>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</si>
  <si>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</si>
  <si>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</si>
  <si>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</si>
  <si>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</si>
  <si>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</si>
  <si>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</si>
  <si>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</si>
  <si>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</si>
  <si>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</si>
  <si>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</si>
  <si>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</si>
  <si>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</si>
  <si>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</si>
  <si>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</si>
  <si>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</si>
  <si>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</si>
  <si>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</si>
  <si>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</si>
  <si>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</si>
  <si>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</si>
  <si>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</si>
  <si>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</si>
  <si>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</si>
  <si>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</si>
  <si>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</si>
  <si>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</si>
  <si>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</si>
  <si>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</si>
  <si>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</si>
  <si>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</si>
  <si>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</si>
  <si>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</si>
  <si>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</si>
  <si>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</si>
  <si>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</si>
  <si>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</si>
  <si>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</si>
  <si>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</si>
  <si>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</si>
  <si>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</si>
  <si>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</si>
  <si>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</si>
  <si>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</si>
  <si>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</si>
  <si>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</si>
  <si>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</si>
  <si>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</si>
  <si>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</si>
  <si>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</si>
  <si>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</si>
  <si>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</si>
  <si>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</si>
  <si>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</si>
  <si>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</si>
  <si>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</si>
  <si>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</si>
  <si>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</si>
  <si>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</si>
  <si>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</si>
  <si>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</si>
  <si>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</si>
  <si>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</si>
  <si>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</si>
  <si>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</si>
  <si>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</si>
  <si>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</si>
  <si>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</si>
  <si>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</si>
  <si>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</si>
  <si>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</si>
  <si>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</si>
  <si>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</si>
  <si>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</si>
  <si>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</si>
  <si>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</si>
  <si>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</si>
  <si>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</si>
  <si>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</si>
  <si>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</si>
  <si>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</si>
  <si>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</si>
  <si>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</si>
  <si>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</si>
  <si>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</si>
  <si>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</si>
  <si>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</si>
  <si>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</si>
  <si>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</si>
  <si>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</si>
  <si>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</si>
  <si>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</si>
  <si>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</si>
  <si>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</si>
  <si>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</si>
  <si>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</si>
  <si>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</si>
  <si>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</si>
  <si>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</si>
  <si>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</si>
  <si>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</si>
  <si>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</si>
  <si>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</si>
  <si>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</si>
  <si>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</si>
  <si>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</si>
  <si>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</si>
  <si>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</si>
  <si>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</si>
  <si>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</si>
  <si>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</si>
  <si>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</si>
  <si>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</si>
  <si>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</si>
  <si>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</si>
  <si>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</si>
  <si>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</si>
  <si>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</si>
  <si>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</si>
  <si>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</si>
  <si>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</si>
  <si>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</si>
  <si>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</si>
  <si>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</si>
  <si>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</si>
  <si>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</si>
  <si>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</si>
  <si>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</si>
  <si>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</si>
  <si>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</si>
  <si>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</si>
  <si>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</si>
  <si>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</si>
  <si>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</si>
  <si>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</si>
  <si>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</si>
  <si>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</si>
  <si>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</si>
  <si>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</si>
  <si>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</si>
  <si>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</si>
  <si>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</si>
  <si>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</si>
  <si>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</si>
  <si>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</si>
  <si>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</si>
  <si>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</si>
  <si>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</si>
  <si>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</si>
  <si>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</si>
  <si>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</si>
  <si>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</si>
  <si>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</si>
  <si>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</si>
  <si>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</si>
  <si>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</si>
  <si>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</si>
  <si>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</si>
  <si>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</si>
  <si>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</si>
  <si>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</si>
  <si>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</si>
  <si>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</si>
  <si>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</si>
  <si>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</si>
  <si>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</si>
  <si>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</si>
  <si>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</si>
  <si>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</si>
  <si>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</si>
  <si>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</si>
  <si>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</si>
  <si>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</si>
  <si>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</si>
  <si>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</si>
  <si>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</si>
  <si>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</si>
  <si>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</si>
  <si>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</si>
  <si>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</si>
  <si>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</si>
  <si>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</si>
  <si>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</si>
  <si>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</si>
  <si>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</si>
  <si>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</si>
  <si>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</si>
  <si>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</si>
  <si>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</si>
  <si>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</si>
  <si>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</si>
  <si>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</si>
  <si>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</si>
  <si>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</si>
  <si>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</si>
  <si>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</si>
  <si>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</si>
  <si>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</si>
  <si>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</si>
  <si>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</si>
  <si>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</si>
  <si>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</si>
  <si>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</si>
  <si>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</si>
  <si>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</si>
  <si>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</si>
  <si>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</si>
  <si>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</si>
  <si>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</si>
  <si>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</si>
  <si>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</si>
  <si>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</si>
  <si>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</si>
  <si>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</si>
  <si>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</si>
  <si>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</si>
  <si>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</si>
  <si>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</si>
  <si>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</si>
  <si>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</si>
  <si>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</si>
  <si>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</si>
  <si>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</si>
  <si>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</si>
  <si>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</si>
  <si>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</si>
  <si>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</si>
  <si>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</si>
  <si>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</si>
  <si>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</si>
  <si>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</si>
  <si>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</si>
  <si>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</si>
  <si>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</si>
  <si>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</si>
  <si>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</si>
  <si>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</si>
  <si>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</si>
  <si>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</si>
  <si>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</si>
  <si>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</si>
  <si>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</si>
  <si>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</si>
  <si>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</si>
  <si>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</si>
  <si>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</si>
  <si>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</si>
  <si>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</si>
  <si>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</si>
  <si>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</si>
  <si>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</si>
  <si>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</si>
  <si>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</si>
  <si>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</si>
  <si>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</si>
  <si>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</si>
  <si>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</si>
  <si>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</si>
  <si>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</si>
  <si>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</si>
  <si>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</si>
  <si>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</si>
  <si>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</si>
  <si>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</si>
  <si>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</si>
  <si>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</si>
  <si>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</si>
  <si>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</si>
  <si>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</si>
  <si>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</si>
  <si>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</si>
  <si>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</si>
  <si>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</si>
  <si>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</si>
  <si>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</si>
  <si>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</si>
  <si>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</si>
  <si>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</si>
  <si>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</si>
  <si>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</si>
  <si>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</si>
  <si>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</si>
  <si>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</si>
  <si>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</si>
  <si>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</si>
  <si>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</si>
  <si>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</si>
  <si>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</si>
  <si>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</si>
  <si>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</si>
  <si>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</si>
  <si>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</si>
  <si>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</si>
  <si>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</si>
  <si>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</si>
  <si>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</si>
  <si>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</si>
  <si>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</si>
  <si>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</si>
  <si>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</si>
  <si>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</si>
  <si>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</si>
  <si>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</si>
  <si>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</si>
  <si>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</si>
  <si>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</si>
  <si>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</si>
  <si>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</si>
  <si>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</si>
  <si>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</si>
  <si>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</si>
  <si>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</si>
  <si>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</si>
  <si>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</si>
  <si>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</si>
  <si>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</si>
  <si>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</si>
  <si>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</si>
  <si>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</si>
  <si>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</si>
  <si>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</si>
  <si>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</si>
  <si>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</si>
  <si>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</si>
  <si>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</si>
  <si>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</si>
  <si>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</si>
  <si>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</si>
  <si>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</si>
  <si>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</si>
  <si>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</si>
  <si>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</si>
  <si>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</si>
  <si>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</si>
  <si>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</si>
  <si>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</si>
  <si>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</si>
  <si>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</si>
  <si>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</si>
  <si>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</si>
  <si>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</si>
  <si>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</si>
  <si>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</si>
  <si>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</si>
  <si>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</si>
  <si>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</si>
  <si>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</si>
  <si>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</si>
  <si>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</si>
  <si>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</si>
  <si>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</si>
  <si>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</si>
  <si>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</si>
  <si>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</si>
  <si>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</si>
  <si>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</si>
  <si>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</si>
  <si>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</si>
  <si>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</si>
  <si>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</si>
  <si>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</si>
  <si>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</si>
  <si>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</si>
  <si>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</si>
  <si>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</si>
  <si>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</si>
  <si>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</si>
  <si>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</si>
  <si>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</si>
  <si>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</si>
  <si>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</si>
  <si>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</si>
  <si>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</si>
  <si>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</si>
  <si>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</si>
  <si>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</si>
  <si>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</si>
  <si>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</si>
  <si>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</si>
  <si>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</si>
  <si>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</si>
  <si>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</si>
  <si>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</si>
  <si>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</si>
  <si>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</si>
  <si>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</si>
  <si>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</si>
  <si>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</si>
  <si>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</si>
  <si>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</si>
  <si>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</si>
  <si>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</si>
  <si>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</si>
  <si>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</si>
  <si>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</si>
  <si>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</si>
  <si>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</si>
  <si>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</si>
  <si>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</si>
  <si>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</si>
  <si>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</si>
  <si>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</si>
  <si>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</si>
  <si>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</si>
  <si>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</si>
  <si>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</si>
  <si>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</si>
  <si>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</si>
  <si>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</si>
  <si>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</si>
  <si>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</si>
  <si>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</si>
  <si>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</si>
  <si>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</si>
  <si>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</si>
  <si>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</si>
  <si>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</si>
  <si>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</si>
  <si>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</si>
  <si>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</si>
  <si>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</si>
  <si>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</si>
  <si>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</si>
  <si>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</si>
  <si>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</si>
  <si>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</si>
  <si>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</si>
  <si>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</si>
  <si>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</si>
  <si>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</si>
  <si>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</si>
  <si>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</si>
  <si>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</si>
  <si>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</si>
  <si>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</si>
  <si>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</si>
  <si>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</si>
  <si>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</si>
  <si>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</si>
  <si>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</si>
  <si>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</si>
  <si>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</si>
  <si>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</si>
  <si>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</si>
  <si>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</si>
  <si>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</si>
  <si>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</si>
  <si>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</si>
  <si>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</si>
  <si>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</si>
  <si>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</si>
  <si>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</si>
  <si>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</si>
  <si>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</si>
  <si>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</si>
  <si>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</si>
  <si>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</si>
  <si>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</si>
  <si>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</si>
  <si>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</si>
  <si>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</si>
  <si>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</si>
  <si>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</si>
  <si>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</si>
  <si>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</si>
  <si>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</si>
  <si>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</si>
  <si>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</si>
  <si>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</si>
  <si>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</si>
  <si>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</si>
  <si>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</si>
  <si>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</si>
  <si>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</si>
  <si>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</si>
  <si>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</si>
  <si>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</si>
  <si>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</si>
  <si>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</si>
  <si>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</si>
  <si>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</si>
  <si>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</si>
  <si>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</si>
  <si>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</si>
  <si>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</si>
  <si>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</si>
  <si>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</si>
  <si>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</si>
  <si>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</si>
  <si>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</si>
  <si>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</si>
  <si>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</si>
  <si>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</si>
  <si>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</si>
  <si>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</si>
  <si>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</si>
  <si>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</si>
  <si>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</si>
  <si>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</si>
  <si>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</si>
  <si>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</si>
  <si>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</si>
  <si>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</si>
  <si>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</si>
  <si>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</si>
  <si>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</si>
  <si>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</si>
  <si>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</si>
  <si>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</si>
  <si>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</si>
  <si>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</si>
  <si>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</si>
  <si>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</si>
  <si>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</si>
  <si>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</si>
  <si>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</si>
  <si>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</si>
  <si>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</si>
  <si>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</si>
  <si>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</si>
  <si>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</si>
  <si>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</si>
  <si>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</si>
  <si>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</si>
  <si>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</si>
  <si>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</si>
  <si>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</si>
  <si>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</si>
  <si>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</si>
  <si>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</si>
  <si>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</si>
  <si>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</si>
  <si>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</si>
  <si>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</si>
  <si>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</si>
  <si>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</si>
  <si>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</si>
  <si>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</si>
  <si>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</si>
  <si>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</si>
  <si>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</si>
  <si>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</si>
  <si>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</si>
  <si>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</si>
  <si>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</si>
  <si>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</si>
  <si>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</si>
  <si>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</si>
  <si>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</si>
  <si>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</si>
  <si>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</si>
  <si>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</si>
  <si>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</si>
  <si>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</si>
  <si>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</si>
  <si>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</si>
  <si>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</si>
  <si>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</si>
  <si>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</si>
  <si>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</si>
  <si>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</si>
  <si>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</si>
  <si>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</si>
  <si>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</si>
  <si>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</si>
  <si>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</si>
  <si>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</si>
  <si>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</si>
  <si>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</si>
  <si>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</si>
  <si>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</si>
  <si>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</si>
  <si>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</si>
  <si>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</si>
  <si>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</si>
  <si>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</si>
  <si>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</si>
  <si>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</si>
  <si>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</si>
  <si>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</si>
  <si>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</si>
  <si>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</si>
  <si>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</si>
  <si>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</si>
  <si>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</si>
  <si>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</si>
  <si>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</si>
  <si>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</si>
  <si>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</si>
  <si>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</si>
  <si>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</si>
  <si>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</si>
  <si>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</si>
  <si>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</si>
  <si>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</si>
  <si>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</si>
  <si>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</si>
  <si>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</si>
  <si>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</si>
  <si>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</si>
  <si>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</si>
  <si>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</si>
  <si>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</si>
  <si>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</si>
  <si>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</si>
  <si>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</si>
  <si>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</si>
  <si>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</si>
  <si>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</si>
  <si>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</si>
  <si>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</si>
  <si>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</si>
  <si>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</si>
  <si>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</si>
  <si>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</si>
  <si>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</si>
  <si>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</si>
  <si>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</si>
  <si>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</si>
  <si>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</si>
  <si>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</si>
  <si>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</si>
  <si>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</si>
  <si>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</si>
  <si>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</si>
  <si>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</si>
  <si>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</si>
  <si>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</si>
  <si>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</si>
  <si>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</si>
  <si>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</si>
  <si>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</si>
  <si>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</si>
  <si>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</si>
  <si>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</si>
  <si>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</si>
  <si>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</si>
  <si>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</si>
  <si>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</si>
  <si>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</si>
  <si>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</si>
  <si>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</si>
  <si>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</si>
  <si>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</si>
  <si>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</si>
  <si>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</si>
  <si>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</si>
  <si>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</si>
  <si>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</si>
  <si>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</si>
  <si>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</si>
  <si>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</si>
  <si>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</si>
  <si>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</si>
  <si>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</si>
  <si>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</si>
  <si>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</si>
  <si>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</si>
  <si>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</si>
  <si>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</si>
  <si>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</si>
  <si>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</si>
  <si>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</si>
  <si>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</si>
  <si>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</si>
  <si>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</si>
  <si>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</si>
  <si>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</si>
  <si>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</si>
  <si>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</si>
  <si>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</si>
  <si>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</si>
  <si>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</si>
  <si>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</si>
  <si>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</si>
  <si>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</si>
  <si>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</si>
  <si>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</si>
  <si>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</si>
  <si>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</si>
  <si>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</si>
  <si>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</si>
  <si>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</si>
  <si>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</si>
  <si>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</si>
  <si>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</si>
  <si>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</si>
  <si>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</si>
  <si>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</si>
  <si>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</si>
  <si>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</si>
  <si>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</si>
  <si>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</si>
  <si>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</si>
  <si>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</si>
  <si>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</si>
  <si>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</si>
  <si>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</si>
  <si>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</si>
  <si>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</si>
  <si>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</si>
  <si>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</si>
  <si>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</si>
  <si>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</si>
  <si>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</si>
  <si>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</si>
  <si>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</si>
  <si>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</si>
  <si>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</si>
  <si>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</si>
  <si>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</si>
  <si>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</si>
  <si>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</si>
  <si>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</si>
  <si>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</si>
  <si>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</si>
  <si>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</si>
  <si>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</si>
  <si>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</si>
  <si>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</si>
  <si>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</si>
  <si>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</si>
  <si>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</si>
  <si>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</si>
  <si>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</si>
  <si>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</si>
  <si>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</si>
  <si>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</si>
  <si>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</si>
  <si>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</si>
  <si>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</si>
  <si>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</si>
  <si>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</si>
  <si>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</si>
  <si>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</si>
  <si>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</si>
  <si>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</si>
  <si>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</si>
  <si>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</si>
  <si>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</si>
  <si>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</si>
  <si>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</si>
  <si>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</si>
  <si>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</si>
  <si>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</si>
  <si>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</si>
  <si>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</si>
  <si>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</si>
  <si>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</si>
  <si>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</si>
  <si>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</si>
  <si>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</si>
  <si>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</si>
  <si>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</si>
  <si>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</si>
  <si>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</si>
  <si>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</si>
  <si>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</si>
  <si>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</si>
  <si>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</si>
  <si>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</si>
  <si>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</si>
  <si>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</si>
  <si>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</si>
  <si>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</si>
  <si>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</si>
  <si>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</si>
  <si>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</si>
  <si>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</si>
  <si>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</si>
  <si>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</si>
  <si>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</si>
  <si>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</si>
  <si>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</si>
  <si>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</si>
  <si>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</si>
  <si>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</si>
  <si>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</si>
  <si>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</si>
  <si>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</si>
  <si>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</si>
  <si>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</si>
  <si>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</si>
  <si>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</si>
  <si>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</si>
  <si>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</si>
  <si>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</si>
  <si>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</si>
  <si>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</si>
  <si>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</si>
  <si>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</si>
  <si>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</si>
  <si>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</si>
  <si>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</si>
  <si>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</si>
  <si>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</si>
  <si>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</si>
  <si>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</si>
  <si>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</si>
  <si>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</si>
  <si>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</si>
  <si>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</si>
  <si>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</si>
  <si>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</si>
  <si>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</si>
  <si>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</si>
  <si>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</si>
  <si>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</si>
  <si>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</si>
  <si>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</si>
  <si>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</si>
  <si>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</si>
  <si>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</si>
  <si>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</si>
  <si>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</si>
  <si>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</si>
  <si>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</si>
  <si>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</si>
  <si>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</si>
  <si>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</si>
  <si>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</si>
  <si>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</si>
  <si>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</si>
  <si>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</si>
  <si>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</si>
  <si>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</si>
  <si>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</si>
  <si>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</si>
  <si>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</si>
  <si>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</si>
  <si>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</si>
  <si>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</si>
  <si>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</si>
  <si>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</si>
  <si>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</si>
  <si>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</si>
  <si>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</si>
  <si>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</si>
  <si>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</si>
  <si>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</si>
  <si>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</si>
  <si>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</si>
  <si>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</si>
  <si>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</si>
  <si>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</si>
  <si>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</si>
  <si>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</si>
  <si>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</si>
  <si>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</si>
  <si>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</si>
  <si>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</si>
  <si>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</si>
  <si>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</si>
  <si>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</si>
  <si>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</si>
  <si>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</si>
  <si>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</si>
  <si>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</si>
  <si>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</si>
  <si>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</si>
  <si>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</si>
  <si>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</si>
  <si>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</si>
  <si>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</si>
  <si>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</si>
  <si>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</si>
  <si>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</si>
  <si>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</si>
  <si>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</si>
  <si>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</si>
  <si>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</si>
  <si>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</si>
  <si>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</si>
  <si>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</si>
  <si>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</si>
  <si>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</si>
  <si>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</si>
  <si>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</si>
  <si>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</si>
  <si>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</si>
  <si>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</si>
  <si>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</si>
  <si>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</si>
  <si>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</si>
  <si>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</si>
  <si>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</si>
  <si>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</si>
  <si>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</si>
  <si>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</si>
  <si>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</si>
  <si>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</si>
  <si>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</si>
  <si>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</si>
  <si>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</si>
  <si>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</si>
  <si>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</si>
  <si>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</si>
  <si>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</si>
  <si>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</si>
  <si>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</si>
  <si>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</si>
  <si>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</si>
  <si>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</si>
  <si>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</si>
  <si>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</si>
  <si>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</si>
  <si>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</si>
  <si>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</si>
  <si>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</si>
  <si>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</si>
  <si>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</si>
  <si>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</si>
  <si>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</si>
  <si>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</si>
  <si>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</si>
  <si>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</si>
  <si>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</si>
  <si>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</si>
  <si>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</si>
  <si>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</si>
  <si>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</si>
  <si>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</si>
  <si>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</si>
  <si>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</si>
  <si>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</si>
  <si>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</si>
  <si>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</si>
  <si>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</si>
  <si>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</si>
  <si>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</si>
  <si>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</si>
  <si>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</si>
  <si>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</si>
  <si>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</si>
  <si>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</si>
  <si>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</si>
  <si>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</si>
  <si>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</si>
  <si>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</si>
  <si>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</si>
  <si>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</si>
  <si>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</si>
  <si>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</si>
  <si>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</si>
  <si>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</si>
  <si>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</si>
  <si>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</si>
  <si>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</si>
  <si>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</si>
  <si>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</si>
  <si>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</si>
  <si>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</si>
  <si>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</si>
  <si>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</si>
  <si>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</si>
  <si>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</si>
  <si>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</si>
  <si>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</si>
  <si>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</si>
  <si>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</si>
  <si>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</si>
  <si>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</si>
  <si>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</si>
  <si>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</si>
  <si>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</si>
  <si>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</si>
  <si>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</si>
  <si>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</si>
  <si>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</si>
  <si>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</si>
  <si>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</si>
  <si>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</si>
  <si>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</si>
  <si>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</si>
  <si>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</si>
  <si>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</si>
  <si>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</si>
  <si>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</si>
  <si>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</si>
  <si>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</si>
  <si>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</si>
  <si>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</si>
  <si>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</si>
  <si>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</si>
  <si>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</si>
  <si>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</si>
  <si>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</si>
  <si>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</si>
  <si>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</si>
  <si>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</si>
  <si>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</si>
  <si>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</si>
  <si>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</si>
  <si>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</si>
  <si>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</si>
  <si>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</si>
  <si>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</si>
  <si>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</si>
  <si>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</si>
  <si>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</si>
  <si>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</si>
  <si>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</si>
  <si>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</si>
  <si>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</si>
  <si>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</si>
  <si>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</si>
  <si>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</si>
  <si>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</si>
  <si>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</si>
  <si>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</si>
  <si>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</si>
  <si>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</si>
  <si>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</si>
  <si>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</si>
  <si>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</si>
  <si>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</si>
  <si>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</si>
  <si>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</si>
  <si>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</si>
  <si>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</si>
  <si>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</si>
  <si>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</si>
  <si>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</si>
  <si>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</si>
  <si>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</si>
  <si>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</si>
  <si>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</si>
  <si>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</si>
  <si>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</si>
  <si>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</si>
  <si>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</si>
  <si>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</si>
  <si>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</si>
  <si>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</si>
  <si>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</si>
  <si>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</si>
  <si>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</si>
  <si>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</si>
  <si>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</si>
  <si>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</si>
  <si>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</si>
  <si>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</si>
  <si>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</si>
  <si>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</si>
  <si>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</si>
  <si>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</si>
  <si>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</si>
  <si>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</si>
  <si>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</si>
  <si>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</si>
  <si>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</si>
  <si>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</si>
  <si>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</si>
  <si>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</si>
  <si>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</si>
  <si>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</si>
  <si>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</si>
  <si>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</si>
  <si>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</si>
  <si>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</si>
  <si>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</si>
  <si>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</si>
  <si>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</si>
  <si>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</si>
  <si>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</si>
  <si>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</si>
  <si>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</si>
  <si>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</si>
  <si>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</si>
  <si>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</si>
  <si>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</si>
  <si>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</si>
  <si>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</si>
  <si>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</si>
  <si>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</si>
  <si>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</si>
  <si>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</si>
  <si>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</si>
  <si>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</si>
  <si>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</si>
  <si>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</si>
  <si>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</si>
  <si>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</si>
  <si>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</si>
  <si>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</si>
  <si>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</si>
  <si>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</si>
  <si>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</si>
  <si>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</si>
  <si>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</si>
  <si>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</si>
  <si>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</si>
  <si>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</si>
  <si>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</si>
  <si>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</si>
  <si>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</si>
  <si>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</si>
  <si>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</si>
  <si>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</si>
  <si>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</si>
  <si>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</si>
  <si>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</si>
  <si>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</si>
  <si>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</si>
  <si>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</si>
  <si>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</si>
  <si>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</si>
  <si>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</si>
  <si>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</si>
  <si>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</si>
  <si>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</si>
  <si>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</si>
  <si>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</si>
  <si>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</si>
  <si>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</si>
  <si>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</si>
  <si>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</si>
  <si>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</si>
  <si>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</si>
  <si>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</si>
  <si>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</si>
  <si>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</si>
  <si>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</si>
  <si>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</si>
  <si>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</si>
  <si>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</si>
  <si>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</si>
  <si>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</si>
  <si>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</si>
  <si>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</si>
  <si>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</si>
  <si>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</si>
  <si>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</si>
  <si>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</si>
  <si>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</si>
  <si>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</si>
  <si>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</si>
  <si>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</si>
  <si>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</si>
  <si>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</si>
  <si>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</si>
  <si>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</si>
  <si>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</si>
  <si>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</si>
  <si>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</si>
  <si>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</si>
  <si>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</si>
  <si>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</si>
  <si>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</si>
  <si>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</si>
  <si>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</si>
  <si>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</si>
  <si>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</si>
  <si>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</si>
  <si>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</si>
  <si>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</si>
  <si>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</si>
  <si>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</si>
  <si>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</si>
  <si>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</si>
  <si>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</si>
  <si>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</si>
  <si>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</si>
  <si>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</si>
  <si>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</si>
  <si>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</si>
  <si>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</si>
  <si>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</si>
  <si>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</si>
  <si>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</si>
  <si>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</si>
  <si>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</si>
  <si>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</si>
  <si>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</si>
  <si>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</si>
  <si>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</si>
  <si>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</si>
  <si>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</si>
  <si>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</si>
  <si>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</si>
  <si>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</si>
  <si>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</si>
  <si>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</si>
  <si>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</si>
  <si>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</si>
  <si>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</si>
  <si>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</si>
  <si>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</si>
  <si>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</si>
  <si>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</si>
  <si>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</si>
  <si>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</si>
  <si>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</si>
  <si>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</si>
  <si>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</si>
  <si>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</si>
  <si>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</si>
  <si>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</si>
  <si>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</si>
  <si>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</si>
  <si>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</si>
  <si>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</si>
  <si>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</si>
  <si>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</si>
  <si>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</si>
  <si>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</si>
  <si>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</si>
  <si>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</si>
  <si>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</si>
  <si>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</si>
  <si>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</si>
  <si>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</si>
  <si>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</si>
  <si>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</si>
  <si>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</si>
  <si>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</si>
  <si>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</si>
  <si>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</si>
  <si>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</si>
  <si>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</si>
  <si>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</si>
  <si>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</si>
  <si>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</si>
  <si>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</si>
  <si>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</si>
  <si>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</si>
  <si>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</si>
  <si>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</si>
  <si>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</si>
  <si>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</si>
  <si>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</si>
  <si>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</si>
  <si>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</si>
  <si>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</si>
  <si>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</si>
  <si>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</si>
  <si>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</si>
  <si>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</si>
  <si>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</si>
  <si>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</si>
  <si>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</si>
  <si>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</si>
  <si>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</si>
  <si>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</si>
  <si>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</si>
  <si>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</si>
  <si>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</si>
  <si>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</si>
  <si>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</si>
  <si>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</si>
  <si>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</si>
  <si>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</si>
  <si>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</si>
  <si>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</si>
  <si>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</si>
  <si>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</si>
  <si>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</si>
  <si>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</si>
  <si>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</si>
  <si>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</si>
  <si>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</si>
  <si>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</si>
  <si>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</si>
  <si>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</si>
  <si>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</si>
  <si>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</si>
  <si>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</si>
  <si>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</si>
  <si>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</si>
  <si>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</si>
  <si>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</si>
  <si>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</si>
  <si>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</si>
  <si>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</si>
  <si>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</si>
  <si>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</si>
  <si>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</si>
  <si>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</si>
  <si>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</si>
  <si>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</si>
  <si>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</si>
  <si>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</si>
  <si>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</si>
  <si>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</si>
  <si>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</si>
  <si>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</si>
  <si>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</si>
  <si>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</si>
  <si>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</si>
  <si>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</si>
  <si>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</si>
  <si>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</si>
  <si>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</si>
  <si>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</si>
  <si>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</si>
  <si>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</si>
  <si>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</si>
  <si>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</si>
  <si>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</si>
  <si>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</si>
  <si>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</si>
  <si>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</si>
  <si>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</si>
  <si>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</si>
  <si>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</si>
  <si>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</si>
  <si>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</si>
  <si>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</si>
  <si>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</si>
  <si>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</si>
  <si>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</si>
  <si>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</si>
  <si>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</si>
  <si>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</si>
  <si>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</si>
  <si>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</si>
  <si>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</si>
  <si>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</si>
  <si>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</si>
  <si>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</si>
  <si>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</si>
  <si>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</si>
  <si>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</si>
  <si>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</si>
  <si>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</si>
  <si>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</si>
  <si>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</si>
  <si>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</si>
  <si>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</si>
  <si>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</si>
  <si>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</si>
  <si>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</si>
  <si>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</si>
  <si>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</si>
  <si>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</si>
  <si>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</si>
  <si>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</si>
  <si>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</si>
  <si>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</si>
  <si>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</si>
  <si>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</si>
  <si>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</si>
  <si>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</si>
  <si>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</si>
  <si>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</si>
  <si>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</si>
  <si>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</si>
  <si>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</si>
  <si>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</si>
  <si>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</si>
  <si>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</si>
  <si>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</si>
  <si>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</si>
  <si>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</si>
  <si>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</si>
  <si>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</si>
  <si>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</si>
  <si>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</si>
  <si>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</si>
  <si>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</si>
  <si>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</si>
  <si>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</si>
  <si>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</si>
  <si>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</si>
  <si>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</si>
  <si>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</si>
  <si>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</si>
  <si>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</si>
  <si>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</si>
  <si>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</si>
  <si>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</si>
  <si>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</si>
  <si>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</si>
  <si>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</si>
  <si>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</si>
  <si>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</si>
  <si>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</si>
  <si>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</si>
  <si>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</si>
  <si>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</si>
  <si>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</si>
  <si>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</si>
  <si>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</si>
  <si>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</si>
  <si>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</si>
  <si>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</si>
  <si>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</si>
  <si>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</si>
  <si>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</si>
  <si>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</si>
  <si>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</si>
  <si>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</si>
  <si>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</si>
  <si>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</si>
  <si>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</si>
  <si>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</si>
  <si>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</si>
  <si>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</si>
  <si>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</si>
  <si>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</si>
  <si>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</si>
  <si>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</si>
  <si>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</si>
  <si>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</si>
  <si>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</si>
  <si>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</si>
  <si>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</si>
  <si>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</si>
  <si>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</si>
  <si>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</si>
  <si>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</si>
  <si>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</si>
  <si>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</si>
  <si>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</si>
  <si>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</si>
  <si>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</si>
  <si>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</si>
  <si>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</si>
  <si>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</si>
  <si>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</si>
  <si>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</si>
  <si>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</si>
  <si>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</si>
  <si>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</si>
  <si>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</si>
  <si>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</si>
  <si>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</si>
  <si>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</si>
  <si>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</si>
  <si>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</si>
  <si>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</si>
  <si>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</si>
  <si>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</si>
  <si>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</si>
  <si>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</si>
  <si>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</si>
  <si>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</si>
  <si>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</si>
  <si>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</si>
  <si>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</si>
  <si>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</si>
  <si>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</si>
  <si>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</si>
  <si>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</si>
  <si>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</si>
  <si>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</si>
  <si>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</si>
  <si>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</si>
  <si>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</si>
  <si>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</si>
  <si>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</si>
  <si>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</si>
  <si>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</si>
  <si>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</si>
  <si>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</si>
  <si>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</si>
  <si>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</si>
  <si>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</si>
  <si>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</si>
  <si>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</si>
  <si>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</si>
  <si>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</si>
  <si>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</si>
  <si>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</si>
  <si>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</si>
  <si>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</si>
  <si>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</si>
  <si>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</si>
  <si>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</si>
  <si>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</si>
  <si>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</si>
  <si>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</si>
  <si>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</si>
  <si>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</si>
  <si>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</si>
  <si>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</si>
  <si>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</si>
  <si>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</si>
  <si>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</si>
  <si>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</si>
  <si>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</si>
  <si>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</si>
  <si>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</si>
  <si>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</si>
  <si>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</si>
  <si>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</si>
  <si>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</si>
  <si>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</si>
  <si>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</si>
  <si>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</si>
  <si>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</si>
  <si>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</si>
  <si>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</si>
  <si>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</si>
  <si>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</si>
  <si>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</si>
  <si>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</si>
  <si>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</si>
  <si>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</si>
  <si>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</si>
  <si>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</si>
  <si>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</si>
  <si>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</si>
  <si>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</si>
  <si>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</si>
  <si>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</si>
  <si>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</si>
  <si>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</si>
  <si>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</si>
  <si>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</si>
  <si>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</si>
  <si>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</si>
  <si>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</si>
  <si>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</si>
  <si>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</si>
  <si>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</si>
  <si>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</si>
  <si>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</si>
  <si>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</si>
  <si>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</si>
  <si>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</si>
  <si>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</si>
  <si>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</si>
  <si>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</si>
  <si>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</si>
  <si>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</si>
  <si>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</si>
  <si>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</si>
  <si>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</si>
  <si>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</si>
  <si>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</si>
  <si>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</si>
  <si>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</si>
  <si>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</si>
  <si>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</si>
  <si>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</si>
  <si>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</si>
  <si>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</si>
  <si>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</si>
  <si>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</si>
  <si>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</si>
  <si>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</si>
  <si>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</si>
  <si>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</si>
  <si>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</si>
  <si>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</si>
  <si>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</si>
  <si>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</si>
  <si>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</si>
  <si>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</si>
  <si>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</si>
  <si>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</si>
  <si>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</si>
  <si>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</si>
  <si>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</si>
  <si>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</si>
  <si>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</si>
  <si>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</si>
  <si>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</si>
  <si>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</si>
  <si>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</si>
  <si>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</si>
  <si>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</si>
  <si>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</si>
  <si>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</si>
  <si>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</si>
  <si>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</si>
  <si>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</si>
  <si>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</si>
  <si>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</si>
  <si>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</si>
  <si>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</si>
  <si>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</si>
  <si>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</si>
  <si>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</si>
  <si>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</si>
  <si>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</si>
  <si>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</si>
  <si>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</si>
  <si>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</si>
  <si>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</si>
  <si>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</si>
  <si>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</si>
  <si>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</si>
  <si>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</si>
  <si>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</si>
  <si>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</si>
  <si>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</si>
  <si>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</si>
  <si>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</si>
  <si>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</si>
  <si>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</si>
  <si>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</si>
  <si>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</si>
  <si>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</si>
  <si>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</si>
  <si>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</si>
  <si>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</si>
  <si>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</si>
  <si>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</si>
  <si>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</si>
  <si>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</si>
  <si>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</si>
  <si>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</si>
  <si>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</si>
  <si>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</si>
  <si>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</si>
  <si>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</si>
  <si>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</si>
  <si>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</si>
  <si>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</si>
  <si>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</si>
  <si>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</si>
  <si>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</si>
  <si>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</si>
  <si>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</si>
  <si>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</si>
  <si>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</si>
  <si>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</si>
  <si>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</si>
  <si>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</si>
  <si>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</si>
  <si>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</si>
  <si>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</si>
  <si>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</si>
  <si>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</si>
  <si>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</si>
  <si>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</si>
  <si>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</si>
  <si>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</si>
  <si>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</si>
  <si>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</si>
  <si>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</si>
  <si>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</si>
  <si>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</si>
  <si>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</si>
  <si>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</si>
  <si>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</si>
  <si>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</si>
  <si>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</si>
  <si>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</si>
  <si>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</si>
  <si>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</si>
  <si>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</si>
  <si>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</si>
  <si>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</si>
  <si>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</si>
  <si>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</si>
  <si>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</si>
  <si>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</si>
  <si>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</si>
  <si>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</si>
  <si>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</si>
  <si>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</si>
  <si>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</si>
  <si>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</si>
  <si>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</si>
  <si>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</si>
  <si>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</si>
  <si>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</si>
  <si>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</si>
  <si>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</si>
  <si>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</si>
  <si>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</si>
  <si>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</si>
  <si>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</si>
  <si>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</si>
  <si>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</si>
  <si>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</si>
  <si>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</si>
  <si>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</si>
  <si>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</si>
  <si>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</si>
  <si>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</si>
  <si>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</si>
  <si>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</si>
  <si>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</si>
  <si>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</si>
  <si>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</si>
  <si>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</si>
  <si>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</si>
  <si>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</si>
  <si>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</si>
  <si>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</si>
  <si>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</si>
  <si>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</si>
  <si>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</si>
  <si>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</si>
  <si>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</si>
  <si>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</si>
  <si>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</si>
  <si>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</si>
  <si>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</si>
  <si>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</si>
  <si>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</si>
  <si>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</si>
  <si>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</si>
  <si>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</si>
  <si>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</si>
  <si>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</si>
  <si>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</si>
  <si>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</si>
  <si>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</si>
  <si>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</si>
  <si>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</si>
  <si>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</si>
  <si>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</si>
  <si>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</si>
  <si>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</si>
  <si>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</si>
  <si>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</si>
  <si>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</si>
  <si>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</si>
  <si>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</si>
  <si>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</si>
  <si>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</si>
  <si>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</si>
  <si>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</si>
  <si>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</si>
  <si>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</si>
  <si>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</si>
  <si>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</si>
  <si>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</si>
  <si>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</si>
  <si>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</si>
  <si>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</si>
  <si>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</si>
  <si>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</si>
  <si>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</si>
  <si>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</si>
  <si>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</si>
  <si>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</si>
  <si>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</si>
  <si>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</si>
  <si>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</si>
  <si>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</si>
  <si>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</si>
  <si>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</si>
  <si>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</si>
  <si>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</si>
  <si>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</si>
  <si>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</si>
  <si>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</si>
  <si>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</si>
  <si>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</si>
  <si>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</si>
  <si>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</si>
  <si>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</si>
  <si>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</si>
  <si>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</si>
  <si>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</si>
  <si>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</si>
  <si>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</si>
  <si>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</si>
  <si>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</si>
  <si>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</si>
  <si>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</si>
  <si>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</si>
  <si>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</si>
  <si>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</si>
  <si>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</si>
  <si>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</si>
  <si>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</si>
  <si>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</si>
  <si>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</si>
  <si>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</si>
  <si>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</si>
  <si>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</si>
  <si>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</si>
  <si>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</si>
  <si>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</si>
  <si>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</si>
  <si>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</si>
  <si>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</si>
  <si>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</si>
  <si>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</si>
  <si>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</si>
  <si>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</si>
  <si>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</si>
  <si>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</si>
  <si>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</si>
  <si>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</si>
  <si>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</si>
  <si>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</si>
  <si>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</si>
  <si>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</si>
  <si>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</si>
  <si>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</si>
  <si>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</si>
  <si>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</si>
  <si>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</si>
  <si>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</si>
  <si>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</si>
  <si>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</si>
  <si>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</si>
  <si>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</si>
  <si>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</si>
  <si>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</si>
  <si>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</si>
  <si>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</si>
  <si>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</si>
  <si>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</si>
  <si>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</si>
  <si>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</si>
  <si>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</si>
  <si>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</si>
  <si>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</si>
  <si>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</si>
  <si>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</si>
  <si>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</si>
  <si>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</si>
  <si>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</si>
  <si>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</si>
  <si>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</si>
  <si>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</si>
  <si>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</si>
  <si>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</si>
  <si>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</si>
  <si>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</si>
  <si>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</si>
  <si>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</si>
  <si>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</si>
  <si>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</si>
  <si>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</si>
  <si>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</si>
  <si>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</si>
  <si>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</si>
  <si>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</si>
  <si>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</si>
  <si>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</si>
  <si>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</si>
  <si>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</si>
  <si>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</si>
  <si>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</si>
  <si>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</si>
  <si>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</si>
  <si>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</si>
  <si>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</si>
  <si>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</si>
  <si>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</si>
  <si>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</si>
  <si>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</si>
  <si>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</si>
  <si>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</si>
  <si>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</si>
  <si>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</si>
  <si>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</si>
  <si>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</si>
  <si>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</si>
  <si>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</si>
  <si>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</si>
  <si>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</si>
  <si>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</si>
  <si>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</si>
  <si>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</si>
  <si>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</si>
  <si>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</si>
  <si>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</si>
  <si>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</si>
  <si>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</si>
  <si>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</si>
  <si>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</si>
  <si>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</si>
  <si>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</si>
  <si>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</si>
  <si>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</si>
  <si>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</si>
  <si>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</si>
  <si>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</si>
  <si>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</si>
  <si>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</si>
  <si>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</si>
  <si>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</si>
  <si>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</si>
  <si>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</si>
  <si>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</si>
  <si>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</si>
  <si>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</si>
  <si>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</si>
  <si>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</si>
  <si>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</si>
  <si>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</si>
  <si>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</si>
  <si>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</si>
  <si>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</si>
  <si>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</si>
  <si>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</si>
  <si>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</si>
  <si>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</si>
  <si>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</si>
  <si>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</si>
  <si>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</si>
  <si>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</si>
  <si>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</si>
  <si>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</si>
  <si>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</si>
  <si>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</si>
  <si>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</si>
  <si>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</si>
  <si>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</si>
  <si>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</si>
  <si>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</si>
  <si>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</si>
  <si>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</si>
  <si>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</si>
  <si>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</si>
  <si>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</si>
  <si>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</si>
  <si>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</si>
  <si>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</si>
  <si>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</si>
  <si>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</si>
  <si>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</si>
  <si>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</si>
  <si>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</si>
  <si>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</si>
  <si>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</si>
  <si>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</si>
  <si>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</si>
  <si>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</si>
  <si>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</si>
  <si>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</si>
  <si>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</si>
  <si>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</si>
  <si>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</si>
  <si>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</si>
  <si>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</si>
  <si>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</si>
  <si>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</si>
  <si>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</si>
  <si>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</si>
  <si>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</si>
  <si>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</si>
  <si>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</si>
  <si>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</si>
  <si>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</si>
  <si>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</si>
  <si>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</si>
  <si>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</si>
  <si>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</si>
  <si>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</si>
  <si>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</si>
  <si>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</si>
  <si>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</si>
  <si>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</si>
  <si>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</si>
  <si>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</si>
  <si>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</si>
  <si>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</si>
  <si>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</si>
  <si>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</si>
  <si>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</si>
  <si>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</si>
  <si>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</si>
  <si>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</si>
  <si>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</si>
  <si>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</si>
  <si>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</si>
  <si>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</si>
  <si>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</si>
  <si>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</si>
  <si>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</si>
  <si>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</si>
  <si>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</si>
  <si>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</si>
  <si>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</si>
  <si>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</si>
  <si>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</si>
  <si>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</si>
  <si>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</si>
  <si>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</si>
  <si>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</si>
  <si>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</si>
  <si>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</si>
  <si>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</si>
  <si>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</si>
  <si>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</si>
  <si>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</si>
  <si>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</si>
  <si>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</si>
  <si>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</si>
  <si>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</si>
  <si>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</si>
  <si>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</si>
  <si>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</si>
  <si>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</si>
  <si>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</si>
  <si>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</si>
  <si>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</si>
  <si>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</si>
  <si>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</si>
  <si>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</si>
  <si>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</si>
  <si>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</si>
  <si>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</si>
  <si>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</si>
  <si>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</si>
  <si>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</si>
  <si>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</si>
  <si>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</si>
  <si>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</si>
  <si>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</si>
  <si>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</si>
  <si>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</si>
  <si>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</si>
  <si>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</si>
  <si>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</si>
  <si>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</si>
  <si>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</si>
  <si>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</si>
  <si>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</si>
  <si>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</si>
  <si>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</si>
  <si>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</si>
  <si>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</si>
  <si>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</si>
  <si>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</si>
  <si>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</si>
  <si>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</si>
  <si>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</si>
  <si>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</si>
  <si>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</si>
  <si>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</si>
  <si>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</si>
  <si>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</si>
  <si>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</si>
  <si>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</si>
  <si>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</si>
  <si>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</si>
  <si>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</si>
  <si>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</si>
  <si>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</si>
  <si>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</si>
  <si>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</si>
  <si>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</si>
  <si>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</si>
  <si>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</si>
  <si>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</si>
  <si>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</si>
  <si>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</si>
  <si>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</si>
  <si>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</si>
  <si>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</si>
  <si>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</si>
  <si>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</si>
  <si>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</si>
  <si>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</si>
  <si>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</si>
  <si>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</si>
  <si>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</si>
  <si>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</si>
  <si>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</si>
  <si>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</si>
  <si>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</si>
  <si>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</si>
  <si>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</si>
  <si>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</si>
  <si>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</si>
  <si>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</si>
  <si>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</si>
  <si>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</si>
  <si>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</si>
  <si>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</si>
  <si>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</si>
  <si>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</si>
  <si>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</si>
  <si>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</si>
  <si>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</si>
  <si>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</si>
  <si>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</si>
  <si>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</si>
  <si>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</si>
  <si>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</si>
  <si>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</si>
  <si>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</si>
  <si>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</si>
  <si>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</si>
  <si>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</si>
  <si>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</si>
  <si>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</si>
  <si>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</si>
  <si>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</si>
  <si>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</si>
  <si>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</si>
  <si>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</si>
  <si>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</si>
  <si>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</si>
  <si>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</si>
  <si>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</si>
  <si>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</si>
  <si>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</si>
  <si>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</si>
  <si>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</si>
  <si>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</si>
  <si>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</si>
  <si>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</si>
  <si>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</si>
  <si>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</si>
  <si>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</si>
  <si>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</si>
  <si>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</si>
  <si>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</si>
  <si>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</si>
  <si>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</si>
  <si>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</si>
  <si>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</si>
  <si>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</si>
  <si>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</si>
  <si>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</si>
  <si>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</si>
  <si>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</si>
  <si>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</si>
  <si>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</si>
  <si>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</si>
  <si>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</si>
  <si>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</si>
  <si>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</si>
  <si>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</si>
  <si>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</si>
  <si>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</si>
  <si>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</si>
  <si>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</si>
  <si>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</si>
  <si>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</si>
  <si>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</si>
  <si>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</si>
  <si>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</si>
  <si>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</si>
  <si>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</si>
  <si>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</si>
  <si>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</si>
  <si>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</si>
  <si>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</si>
  <si>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</si>
  <si>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</si>
  <si>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</si>
  <si>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</si>
  <si>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</si>
  <si>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</si>
  <si>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</si>
  <si>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</si>
  <si>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</si>
  <si>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</si>
  <si>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</si>
  <si>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</si>
  <si>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</si>
  <si>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</si>
  <si>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</si>
  <si>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</si>
  <si>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</si>
  <si>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</si>
  <si>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</si>
  <si>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</si>
  <si>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</si>
  <si>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</si>
  <si>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</si>
  <si>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</si>
  <si>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</si>
  <si>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</si>
  <si>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</si>
  <si>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</si>
  <si>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</si>
  <si>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</si>
  <si>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</si>
  <si>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</si>
  <si>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</si>
  <si>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</si>
  <si>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</si>
  <si>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</si>
  <si>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</si>
  <si>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</si>
  <si>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</si>
  <si>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</si>
  <si>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</si>
  <si>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</si>
  <si>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</si>
  <si>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</si>
  <si>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</si>
  <si>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</si>
  <si>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</si>
  <si>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</si>
  <si>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</si>
  <si>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</si>
  <si>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</si>
  <si>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</si>
  <si>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</si>
  <si>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</si>
  <si>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</si>
  <si>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</si>
  <si>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</si>
  <si>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</si>
  <si>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</si>
  <si>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</si>
  <si>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</si>
  <si>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</si>
  <si>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</si>
  <si>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</si>
  <si>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</si>
  <si>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</si>
  <si>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</si>
  <si>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</si>
  <si>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</si>
  <si>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</si>
  <si>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</si>
  <si>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</si>
  <si>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</si>
  <si>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</si>
  <si>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</si>
  <si>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</si>
  <si>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</si>
  <si>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</si>
  <si>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</si>
  <si>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</si>
  <si>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</si>
  <si>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</si>
  <si>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</si>
  <si>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</si>
  <si>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</si>
  <si>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</si>
  <si>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</si>
  <si>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</si>
  <si>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</si>
  <si>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</si>
  <si>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</si>
  <si>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</si>
  <si>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</si>
  <si>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</si>
  <si>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</si>
  <si>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</si>
  <si>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</si>
  <si>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</si>
  <si>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</si>
  <si>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</si>
  <si>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</si>
  <si>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</si>
  <si>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</si>
  <si>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</si>
  <si>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</si>
  <si>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</si>
  <si>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</si>
  <si>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</si>
  <si>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</si>
  <si>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</si>
  <si>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</si>
  <si>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</si>
  <si>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</si>
  <si>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</si>
  <si>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</si>
  <si>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</si>
  <si>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</si>
  <si>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</si>
  <si>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</si>
  <si>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</si>
  <si>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</si>
  <si>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</si>
  <si>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</si>
  <si>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</si>
  <si>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</si>
  <si>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</si>
  <si>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</si>
  <si>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</si>
  <si>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</si>
  <si>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</si>
  <si>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</si>
  <si>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</si>
  <si>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</si>
  <si>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</si>
  <si>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</si>
  <si>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</si>
  <si>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</si>
  <si>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</si>
  <si>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</si>
  <si>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</si>
  <si>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</si>
  <si>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</si>
  <si>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</si>
  <si>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</si>
  <si>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</si>
  <si>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</si>
  <si>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</si>
  <si>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</si>
  <si>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</si>
  <si>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</si>
  <si>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</si>
  <si>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</si>
  <si>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</si>
  <si>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</si>
  <si>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</si>
  <si>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</si>
  <si>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</si>
  <si>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</si>
  <si>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</si>
  <si>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</si>
  <si>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</si>
  <si>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</si>
  <si>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</si>
  <si>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</si>
  <si>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</si>
  <si>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</si>
  <si>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</si>
  <si>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</si>
  <si>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</si>
  <si>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</si>
  <si>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</si>
  <si>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</si>
  <si>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</si>
  <si>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</si>
  <si>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</si>
  <si>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</si>
  <si>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</si>
  <si>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</si>
  <si>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</si>
  <si>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</si>
  <si>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</si>
  <si>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</si>
  <si>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</si>
  <si>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</si>
  <si>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</si>
  <si>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</si>
  <si>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</si>
  <si>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</si>
  <si>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</si>
  <si>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</si>
  <si>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</si>
  <si>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</si>
  <si>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</si>
  <si>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</si>
  <si>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</si>
  <si>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</si>
  <si>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</si>
  <si>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</si>
  <si>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</si>
  <si>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</si>
  <si>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</si>
  <si>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</si>
  <si>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</si>
  <si>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</si>
  <si>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</si>
  <si>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</si>
  <si>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</si>
  <si>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</si>
  <si>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</si>
  <si>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</si>
  <si>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</si>
  <si>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</si>
  <si>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</si>
  <si>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</si>
  <si>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</si>
  <si>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</si>
  <si>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</si>
  <si>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</si>
  <si>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</si>
  <si>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</si>
  <si>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</si>
  <si>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</si>
  <si>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</si>
  <si>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</si>
  <si>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</si>
  <si>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</si>
  <si>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</si>
  <si>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</si>
  <si>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</si>
  <si>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</si>
  <si>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</si>
  <si>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</si>
  <si>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</si>
  <si>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</si>
  <si>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</si>
  <si>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</si>
  <si>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</si>
  <si>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</si>
  <si>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</si>
  <si>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</si>
  <si>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</si>
  <si>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</si>
  <si>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</si>
  <si>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</si>
  <si>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</si>
  <si>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</si>
  <si>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</si>
  <si>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</si>
  <si>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</si>
  <si>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</si>
  <si>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</si>
  <si>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</si>
  <si>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</si>
  <si>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</si>
  <si>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</si>
  <si>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</si>
  <si>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</si>
  <si>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</si>
  <si>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</si>
  <si>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</si>
  <si>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</si>
  <si>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</si>
  <si>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</si>
  <si>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</si>
  <si>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</si>
  <si>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</si>
  <si>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</si>
  <si>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</si>
  <si>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</si>
  <si>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</si>
  <si>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</si>
  <si>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</si>
  <si>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</si>
  <si>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</si>
  <si>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</si>
  <si>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</si>
  <si>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</si>
  <si>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</si>
  <si>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</si>
  <si>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</si>
  <si>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</si>
  <si>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</si>
  <si>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</si>
  <si>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</si>
  <si>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</si>
  <si>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</si>
  <si>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</si>
  <si>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</si>
  <si>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</si>
  <si>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</si>
  <si>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</si>
  <si>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</si>
  <si>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</si>
  <si>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</si>
  <si>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</si>
  <si>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</si>
  <si>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</si>
  <si>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</si>
  <si>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</si>
  <si>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</si>
  <si>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</si>
  <si>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</si>
  <si>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</si>
  <si>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</si>
  <si>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</si>
  <si>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</si>
  <si>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</si>
  <si>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</si>
  <si>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</si>
  <si>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</si>
  <si>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</si>
  <si>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</si>
  <si>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</si>
  <si>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</si>
  <si>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</si>
  <si>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</si>
  <si>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</si>
  <si>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</si>
  <si>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</si>
  <si>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</si>
  <si>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</si>
  <si>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</si>
  <si>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</si>
  <si>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</si>
  <si>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</si>
  <si>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</si>
  <si>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</si>
  <si>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</si>
  <si>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</si>
  <si>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</si>
  <si>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</si>
  <si>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</si>
  <si>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</si>
  <si>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</si>
  <si>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</si>
  <si>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</si>
  <si>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</si>
  <si>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</si>
  <si>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</si>
  <si>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</si>
  <si>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</si>
  <si>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</si>
  <si>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</si>
  <si>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</si>
  <si>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</si>
  <si>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</si>
  <si>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</si>
  <si>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</si>
  <si>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</si>
  <si>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</si>
  <si>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</si>
  <si>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</si>
  <si>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</si>
  <si>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</si>
  <si>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</si>
  <si>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</si>
  <si>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</si>
  <si>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</si>
  <si>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</si>
  <si>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</si>
  <si>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</si>
  <si>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</si>
  <si>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</si>
  <si>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</si>
  <si>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</si>
  <si>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</si>
  <si>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</si>
  <si>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</si>
  <si>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</si>
  <si>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</si>
  <si>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</si>
  <si>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</si>
  <si>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</si>
  <si>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</si>
  <si>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</si>
  <si>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</si>
  <si>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</si>
  <si>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</si>
  <si>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</si>
  <si>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</si>
  <si>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</si>
  <si>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</si>
  <si>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</si>
  <si>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</si>
  <si>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</si>
  <si>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</si>
  <si>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</si>
  <si>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</si>
  <si>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</si>
  <si>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</si>
  <si>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</si>
  <si>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</si>
  <si>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</si>
  <si>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</si>
  <si>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</si>
  <si>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</si>
  <si>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</si>
  <si>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</si>
  <si>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</si>
  <si>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</si>
  <si>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</si>
  <si>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</si>
  <si>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</si>
  <si>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</si>
  <si>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</si>
  <si>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</si>
  <si>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</si>
  <si>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</si>
  <si>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</si>
  <si>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</si>
  <si>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</si>
  <si>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</si>
  <si>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</si>
  <si>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</si>
  <si>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</si>
  <si>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</si>
  <si>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</si>
  <si>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</si>
  <si>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</si>
  <si>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</si>
  <si>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</si>
  <si>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</si>
  <si>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</si>
  <si>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</si>
  <si>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</si>
  <si>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</si>
  <si>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</si>
  <si>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</si>
  <si>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</si>
  <si>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</si>
  <si>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</si>
  <si>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</si>
  <si>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</si>
  <si>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</si>
  <si>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</si>
  <si>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</si>
  <si>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</si>
  <si>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</si>
  <si>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</si>
  <si>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</si>
  <si>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</si>
  <si>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</si>
  <si>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</si>
  <si>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</si>
  <si>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</si>
  <si>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</si>
  <si>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</si>
  <si>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</si>
  <si>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</si>
  <si>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</si>
  <si>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</si>
  <si>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</si>
  <si>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</si>
  <si>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</si>
  <si>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</si>
  <si>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</si>
  <si>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</si>
  <si>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</si>
  <si>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</si>
  <si>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</si>
  <si>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</si>
  <si>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</si>
  <si>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</si>
  <si>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</si>
  <si>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</si>
  <si>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</si>
  <si>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</si>
  <si>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</si>
  <si>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</si>
  <si>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</si>
  <si>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</si>
  <si>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</si>
  <si>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</si>
  <si>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</si>
  <si>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</si>
  <si>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</si>
  <si>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</si>
  <si>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</si>
  <si>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</si>
  <si>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</si>
  <si>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</si>
  <si>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</si>
  <si>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</si>
  <si>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</si>
  <si>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</si>
  <si>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</si>
  <si>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</si>
  <si>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</si>
  <si>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</si>
  <si>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</si>
  <si>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</si>
  <si>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</si>
  <si>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</si>
  <si>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</si>
  <si>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</si>
  <si>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</si>
  <si>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</si>
  <si>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</si>
  <si>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</si>
  <si>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</si>
  <si>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</si>
  <si>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</si>
  <si>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</si>
  <si>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</si>
  <si>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</si>
  <si>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</si>
  <si>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</si>
  <si>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</si>
  <si>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</si>
  <si>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</si>
  <si>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</si>
  <si>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</si>
  <si>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</si>
  <si>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</si>
  <si>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</si>
  <si>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</si>
  <si>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</si>
  <si>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</si>
  <si>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</si>
  <si>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</si>
  <si>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</si>
  <si>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</si>
  <si>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</si>
  <si>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</si>
  <si>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</si>
  <si>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</si>
  <si>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</si>
  <si>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</si>
  <si>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</si>
  <si>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</si>
  <si>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</si>
  <si>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</si>
  <si>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</si>
  <si>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</si>
  <si>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</si>
  <si>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</si>
  <si>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</si>
  <si>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</si>
  <si>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</si>
  <si>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</si>
  <si>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</si>
  <si>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</si>
  <si>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</si>
  <si>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</si>
  <si>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</si>
  <si>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</si>
  <si>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</si>
  <si>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</si>
  <si>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</si>
  <si>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</si>
  <si>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</si>
  <si>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</si>
  <si>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</si>
  <si>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</si>
  <si>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</si>
  <si>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</si>
  <si>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</si>
  <si>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</si>
  <si>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</si>
  <si>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</si>
  <si>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</si>
  <si>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</si>
  <si>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</si>
  <si>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</si>
  <si>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</si>
  <si>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</si>
  <si>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</si>
  <si>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</si>
  <si>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</si>
  <si>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</si>
  <si>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</si>
  <si>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</si>
  <si>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</si>
  <si>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</si>
  <si>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</si>
  <si>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</si>
  <si>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</si>
  <si>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</si>
  <si>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</si>
  <si>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</si>
  <si>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</si>
  <si>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</si>
  <si>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</si>
  <si>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</si>
  <si>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</si>
  <si>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</si>
  <si>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</si>
  <si>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</si>
  <si>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</si>
  <si>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</si>
  <si>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</si>
  <si>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</si>
  <si>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</si>
  <si>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</si>
  <si>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</si>
  <si>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</si>
  <si>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</si>
  <si>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</si>
  <si>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</si>
  <si>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</si>
  <si>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</si>
  <si>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</si>
  <si>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</si>
  <si>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</si>
  <si>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</si>
  <si>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</si>
  <si>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</si>
  <si>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</si>
  <si>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</si>
  <si>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</si>
  <si>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</si>
  <si>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</si>
  <si>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</si>
  <si>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</si>
  <si>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</si>
  <si>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</si>
  <si>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</si>
  <si>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</si>
  <si>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</si>
  <si>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</si>
  <si>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</si>
  <si>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</si>
  <si>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</si>
  <si>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</si>
  <si>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</si>
  <si>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</si>
  <si>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</si>
  <si>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</si>
  <si>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</si>
  <si>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</si>
  <si>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</si>
  <si>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</si>
  <si>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</si>
  <si>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</si>
  <si>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</si>
  <si>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</si>
  <si>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</si>
  <si>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</si>
  <si>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</si>
  <si>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</si>
  <si>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</si>
  <si>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</si>
  <si>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</si>
  <si>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</si>
  <si>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</si>
  <si>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</si>
  <si>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</si>
  <si>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</si>
  <si>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</si>
  <si>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</si>
  <si>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</si>
  <si>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</si>
  <si>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</si>
  <si>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</si>
  <si>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</si>
  <si>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</si>
  <si>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</si>
  <si>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</si>
  <si>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</si>
  <si>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</si>
  <si>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</si>
  <si>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</si>
  <si>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</si>
  <si>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</si>
  <si>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</si>
  <si>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</si>
  <si>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</si>
  <si>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</si>
  <si>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</si>
  <si>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</si>
  <si>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</si>
  <si>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</si>
  <si>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</si>
  <si>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</si>
  <si>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</si>
  <si>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</si>
  <si>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</si>
  <si>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</si>
  <si>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</si>
  <si>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</si>
  <si>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</si>
  <si>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</si>
  <si>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</si>
  <si>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</si>
  <si>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</si>
  <si>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</si>
  <si>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</si>
  <si>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</si>
  <si>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</si>
  <si>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</si>
  <si>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</si>
  <si>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</si>
  <si>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</si>
  <si>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</si>
  <si>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</si>
  <si>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</si>
  <si>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</si>
  <si>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</si>
  <si>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</si>
  <si>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</si>
  <si>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</si>
  <si>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</si>
  <si>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</si>
  <si>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</si>
  <si>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</si>
  <si>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</si>
  <si>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</si>
  <si>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</si>
  <si>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</si>
  <si>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</si>
  <si>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</si>
  <si>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</si>
  <si>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</si>
  <si>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</si>
  <si>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</si>
  <si>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</si>
  <si>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</si>
  <si>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</si>
  <si>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</si>
  <si>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</si>
  <si>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</si>
  <si>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</si>
  <si>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</si>
  <si>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</si>
  <si>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</si>
  <si>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</si>
  <si>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</si>
  <si>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</si>
  <si>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</si>
  <si>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</si>
  <si>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</si>
  <si>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</si>
  <si>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</si>
  <si>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</si>
  <si>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</si>
  <si>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</si>
  <si>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</si>
  <si>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</si>
  <si>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</si>
  <si>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</si>
  <si>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</si>
  <si>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</si>
  <si>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</si>
  <si>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</si>
  <si>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</si>
  <si>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</si>
  <si>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</si>
  <si>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</si>
  <si>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</si>
  <si>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</si>
  <si>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</si>
  <si>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</si>
  <si>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</si>
  <si>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</si>
  <si>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</si>
  <si>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</si>
  <si>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</si>
  <si>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</si>
  <si>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</si>
  <si>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</si>
  <si>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</si>
  <si>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</si>
  <si>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</si>
  <si>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</si>
  <si>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</si>
  <si>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</si>
  <si>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</si>
  <si>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</si>
  <si>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</si>
  <si>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</si>
  <si>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</si>
  <si>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</si>
  <si>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</si>
  <si>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</si>
  <si>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</si>
  <si>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</si>
  <si>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</si>
  <si>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</si>
  <si>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</si>
  <si>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</si>
  <si>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</si>
  <si>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</si>
  <si>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</si>
  <si>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</si>
  <si>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</si>
  <si>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</si>
  <si>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</si>
  <si>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</si>
  <si>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</si>
  <si>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</si>
  <si>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</si>
  <si>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</si>
  <si>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</si>
  <si>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</si>
  <si>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</si>
  <si>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</si>
  <si>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</si>
  <si>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</si>
  <si>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</si>
  <si>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</si>
  <si>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</si>
  <si>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</si>
  <si>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</si>
  <si>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</si>
  <si>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</si>
  <si>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</si>
  <si>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</si>
  <si>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</si>
  <si>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</si>
  <si>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</si>
  <si>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</si>
  <si>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</si>
  <si>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</si>
  <si>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</si>
  <si>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</si>
  <si>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</si>
  <si>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</si>
  <si>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</si>
  <si>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</si>
  <si>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</si>
  <si>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</si>
  <si>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</si>
  <si>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</si>
  <si>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</si>
  <si>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</si>
  <si>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</si>
  <si>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</si>
  <si>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</si>
  <si>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</si>
  <si>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</si>
  <si>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</si>
  <si>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</si>
  <si>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</si>
  <si>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</si>
  <si>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</si>
  <si>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</si>
  <si>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</si>
  <si>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</si>
  <si>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</si>
  <si>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</si>
  <si>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</si>
  <si>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</si>
  <si>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</si>
  <si>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</si>
  <si>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</si>
  <si>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</si>
  <si>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</si>
  <si>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</si>
  <si>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</si>
  <si>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</si>
  <si>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</si>
  <si>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</si>
  <si>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</si>
  <si>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</si>
  <si>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</si>
  <si>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</si>
  <si>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</si>
  <si>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</si>
  <si>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</si>
  <si>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</si>
  <si>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</si>
  <si>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</si>
  <si>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</si>
  <si>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</si>
  <si>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</si>
  <si>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</si>
  <si>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</si>
  <si>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</si>
  <si>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</si>
  <si>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</si>
  <si>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</si>
  <si>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</si>
  <si>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</si>
  <si>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</si>
  <si>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</si>
  <si>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</si>
  <si>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</si>
  <si>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</si>
  <si>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</si>
  <si>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</si>
  <si>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</si>
  <si>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</si>
  <si>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</si>
  <si>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</si>
  <si>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</si>
  <si>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</si>
  <si>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</si>
  <si>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</si>
  <si>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</si>
  <si>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</si>
  <si>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</si>
  <si>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</si>
  <si>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</si>
  <si>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</si>
  <si>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</si>
  <si>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</si>
  <si>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</si>
  <si>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</si>
  <si>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</si>
  <si>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</si>
  <si>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</si>
  <si>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</si>
  <si>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</si>
  <si>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</si>
  <si>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</si>
  <si>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</si>
  <si>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</si>
  <si>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</si>
  <si>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</si>
  <si>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</si>
  <si>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</si>
  <si>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</si>
  <si>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</si>
  <si>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</si>
  <si>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</si>
  <si>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</si>
  <si>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</si>
  <si>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</si>
  <si>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</si>
  <si>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</si>
  <si>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</si>
  <si>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</si>
  <si>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</si>
  <si>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</si>
  <si>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</si>
  <si>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</si>
  <si>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</si>
  <si>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</si>
  <si>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</si>
  <si>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</si>
  <si>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</si>
  <si>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</si>
  <si>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</si>
  <si>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</si>
  <si>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</si>
  <si>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</si>
  <si>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</si>
  <si>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</si>
  <si>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</si>
  <si>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</si>
  <si>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</si>
  <si>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</si>
  <si>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</si>
  <si>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</si>
  <si>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</si>
  <si>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</si>
  <si>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</si>
  <si>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</si>
  <si>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</si>
  <si>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</si>
  <si>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</si>
  <si>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</si>
  <si>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</si>
  <si>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</si>
  <si>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</si>
  <si>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</si>
  <si>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</si>
  <si>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</si>
  <si>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</si>
  <si>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</si>
  <si>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</si>
  <si>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</si>
  <si>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</si>
  <si>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</si>
  <si>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</si>
  <si>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</si>
  <si>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</si>
  <si>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</si>
  <si>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</si>
  <si>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</si>
  <si>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</si>
  <si>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</si>
  <si>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</si>
  <si>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</si>
  <si>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</si>
  <si>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</si>
  <si>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</si>
  <si>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</si>
  <si>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</si>
  <si>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</si>
  <si>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</si>
  <si>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</si>
  <si>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</si>
  <si>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</si>
  <si>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</si>
  <si>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</si>
  <si>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</si>
  <si>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</si>
  <si>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</si>
  <si>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</si>
  <si>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</si>
  <si>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</si>
  <si>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</si>
  <si>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</si>
  <si>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</si>
  <si>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</si>
  <si>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</si>
  <si>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</si>
  <si>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</si>
  <si>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</si>
  <si>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</si>
  <si>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</si>
  <si>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</si>
  <si>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</si>
  <si>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</si>
  <si>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</si>
  <si>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</si>
  <si>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</si>
  <si>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</si>
  <si>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</si>
  <si>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</si>
  <si>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</si>
  <si>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</si>
  <si>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</si>
  <si>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</si>
  <si>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</si>
  <si>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</si>
  <si>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</si>
  <si>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</si>
  <si>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</si>
  <si>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</si>
  <si>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</si>
  <si>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</si>
  <si>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</si>
  <si>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</si>
  <si>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</si>
  <si>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</si>
  <si>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</si>
  <si>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</si>
  <si>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</si>
  <si>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</si>
  <si>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</si>
  <si>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</si>
  <si>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</si>
  <si>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</si>
  <si>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</si>
  <si>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</si>
  <si>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</si>
  <si>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</si>
  <si>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</si>
  <si>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</si>
  <si>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</si>
  <si>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</si>
  <si>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</si>
  <si>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</si>
  <si>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</si>
  <si>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</si>
  <si>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</si>
  <si>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</si>
  <si>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</si>
  <si>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</si>
  <si>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</si>
  <si>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</si>
  <si>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</si>
  <si>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</si>
  <si>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</si>
  <si>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</si>
  <si>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</si>
  <si>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</si>
  <si>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</si>
  <si>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</si>
  <si>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</si>
  <si>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</si>
  <si>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</si>
  <si>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</si>
  <si>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</si>
  <si>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</si>
  <si>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</si>
  <si>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</si>
  <si>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</si>
  <si>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</si>
  <si>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</si>
  <si>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</si>
  <si>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</si>
  <si>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</si>
  <si>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</si>
  <si>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</si>
  <si>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</si>
  <si>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</si>
  <si>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</si>
  <si>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</si>
  <si>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</si>
  <si>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</si>
  <si>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</si>
  <si>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</si>
  <si>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</si>
  <si>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</si>
  <si>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</si>
  <si>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</si>
  <si>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</si>
  <si>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</si>
  <si>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</si>
  <si>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</si>
  <si>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</si>
  <si>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</si>
  <si>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</si>
  <si>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</si>
  <si>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</si>
  <si>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</si>
  <si>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</si>
  <si>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</si>
  <si>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</si>
  <si>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</si>
  <si>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</si>
  <si>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</si>
  <si>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</si>
  <si>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</si>
  <si>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</si>
  <si>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</si>
  <si>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</si>
  <si>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</si>
  <si>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</si>
  <si>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</si>
  <si>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</si>
  <si>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</si>
  <si>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</si>
  <si>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</si>
  <si>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</si>
  <si>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</si>
  <si>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</si>
  <si>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</si>
  <si>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</si>
  <si>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</si>
  <si>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</si>
  <si>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</si>
  <si>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</si>
  <si>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</si>
  <si>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</si>
  <si>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</si>
  <si>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</si>
  <si>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</si>
  <si>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</si>
  <si>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</si>
  <si>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</si>
  <si>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</si>
  <si>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</si>
  <si>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</si>
  <si>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</si>
  <si>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</si>
  <si>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</si>
  <si>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</si>
  <si>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</si>
  <si>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</si>
  <si>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</si>
  <si>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</si>
  <si>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</si>
  <si>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</si>
  <si>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</si>
  <si>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</si>
  <si>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</si>
  <si>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</si>
  <si>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</si>
  <si>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</si>
  <si>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</si>
  <si>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</si>
  <si>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</si>
  <si>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</si>
  <si>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</si>
  <si>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</si>
  <si>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</si>
  <si>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</si>
  <si>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</si>
  <si>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</si>
  <si>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</si>
  <si>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</si>
  <si>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</si>
  <si>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</si>
  <si>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</si>
  <si>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</si>
  <si>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</si>
  <si>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</si>
  <si>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</si>
  <si>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</si>
  <si>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</si>
  <si>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</si>
  <si>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</si>
  <si>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</si>
  <si>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</si>
  <si>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</si>
  <si>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</si>
  <si>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</si>
  <si>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</si>
  <si>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</si>
  <si>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</si>
  <si>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</si>
  <si>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</si>
  <si>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</si>
  <si>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</si>
  <si>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</si>
  <si>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</si>
  <si>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</si>
  <si>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</si>
  <si>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</si>
  <si>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</si>
  <si>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</si>
  <si>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</si>
  <si>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</si>
  <si>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</si>
  <si>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</si>
  <si>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</si>
  <si>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</si>
  <si>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</si>
  <si>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</si>
  <si>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</si>
  <si>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</si>
  <si>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</si>
  <si>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</si>
  <si>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</si>
  <si>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</si>
  <si>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</si>
  <si>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</si>
  <si>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</si>
  <si>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</si>
  <si>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</si>
  <si>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</si>
  <si>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</si>
  <si>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</si>
  <si>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</si>
  <si>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</si>
  <si>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</si>
  <si>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</si>
  <si>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</si>
  <si>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</si>
  <si>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</si>
  <si>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</si>
  <si>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</si>
  <si>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</si>
  <si>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</si>
  <si>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</si>
  <si>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</si>
  <si>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</si>
  <si>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</si>
  <si>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</si>
  <si>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</si>
  <si>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</si>
  <si>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</si>
  <si>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</si>
  <si>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</si>
  <si>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</si>
  <si>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</si>
  <si>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</si>
  <si>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</si>
  <si>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</si>
  <si>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</si>
  <si>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</si>
  <si>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</si>
  <si>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</si>
  <si>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</si>
  <si>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</si>
  <si>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</si>
  <si>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</si>
  <si>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</si>
  <si>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</si>
  <si>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</si>
  <si>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</si>
  <si>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</si>
  <si>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</si>
  <si>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</si>
  <si>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</si>
  <si>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</si>
  <si>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</si>
  <si>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</si>
  <si>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</si>
  <si>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</si>
  <si>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</si>
  <si>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</si>
  <si>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</si>
  <si>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</si>
  <si>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</si>
  <si>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</si>
  <si>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</si>
  <si>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</si>
  <si>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</si>
  <si>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</si>
  <si>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</si>
  <si>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</si>
  <si>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</si>
  <si>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</si>
  <si>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</si>
  <si>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</si>
  <si>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</si>
  <si>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</si>
  <si>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</si>
  <si>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</si>
  <si>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</si>
  <si>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</si>
  <si>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</si>
  <si>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</si>
  <si>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</si>
  <si>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</si>
  <si>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</si>
  <si>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</si>
  <si>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</si>
  <si>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</si>
  <si>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</si>
  <si>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</si>
  <si>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</si>
  <si>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</si>
  <si>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</si>
  <si>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</si>
  <si>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</si>
  <si>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</si>
  <si>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</si>
  <si>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</si>
  <si>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</si>
  <si>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</si>
  <si>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</si>
  <si>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</si>
  <si>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</si>
  <si>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</si>
  <si>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</si>
  <si>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</si>
  <si>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</si>
  <si>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</si>
  <si>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</si>
  <si>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</si>
  <si>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</si>
  <si>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</si>
  <si>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</si>
  <si>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</si>
  <si>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</si>
  <si>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</si>
  <si>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</si>
  <si>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</si>
  <si>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</si>
  <si>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</si>
  <si>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</si>
  <si>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</si>
  <si>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</si>
  <si>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</si>
  <si>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</si>
  <si>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</si>
  <si>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</si>
  <si>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</si>
  <si>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</si>
  <si>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</si>
  <si>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</si>
  <si>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</si>
  <si>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</si>
  <si>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</si>
  <si>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</si>
  <si>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</si>
  <si>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</si>
  <si>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</si>
  <si>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</si>
  <si>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</si>
  <si>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</si>
  <si>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</si>
  <si>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</si>
  <si>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</si>
  <si>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</si>
  <si>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</si>
  <si>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</si>
  <si>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</si>
  <si>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</si>
  <si>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</si>
  <si>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</si>
  <si>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</si>
  <si>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</si>
  <si>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</si>
  <si>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</si>
  <si>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</si>
  <si>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</si>
  <si>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</si>
  <si>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</si>
  <si>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</si>
  <si>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</si>
  <si>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</si>
  <si>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</si>
  <si>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</si>
  <si>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</si>
  <si>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</si>
  <si>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</si>
  <si>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</si>
  <si>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</si>
  <si>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</si>
  <si>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</si>
  <si>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</si>
  <si>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</si>
  <si>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</si>
  <si>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</si>
  <si>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</si>
  <si>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</si>
  <si>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</si>
  <si>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</si>
  <si>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</si>
  <si>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</si>
  <si>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</si>
  <si>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</si>
  <si>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</si>
  <si>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</si>
  <si>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</si>
  <si>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</si>
  <si>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</si>
  <si>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</si>
  <si>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</si>
  <si>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</si>
  <si>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</si>
  <si>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</si>
  <si>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</si>
  <si>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</si>
  <si>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</si>
  <si>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</si>
  <si>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</si>
  <si>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</si>
  <si>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</si>
  <si>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</si>
  <si>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</si>
  <si>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</si>
  <si>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</si>
  <si>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</si>
  <si>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</si>
  <si>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</si>
  <si>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</si>
  <si>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</si>
  <si>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</si>
  <si>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</si>
  <si>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</si>
  <si>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</si>
  <si>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</si>
  <si>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</si>
  <si>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</si>
  <si>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</si>
  <si>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</si>
  <si>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</si>
  <si>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</si>
  <si>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</si>
  <si>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</si>
  <si>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</si>
  <si>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</si>
  <si>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</si>
  <si>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</si>
  <si>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</si>
  <si>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</si>
  <si>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</si>
  <si>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</si>
  <si>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</si>
  <si>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</si>
  <si>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</si>
  <si>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</si>
  <si>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</si>
  <si>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</si>
  <si>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</si>
  <si>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</si>
  <si>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</si>
  <si>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</si>
  <si>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</si>
  <si>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</si>
  <si>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</si>
  <si>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</si>
  <si>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</si>
  <si>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</si>
  <si>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</si>
  <si>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</si>
  <si>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</si>
  <si>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</si>
  <si>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</si>
  <si>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</si>
  <si>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</si>
  <si>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</si>
  <si>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</si>
  <si>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</si>
  <si>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</si>
  <si>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</si>
  <si>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</si>
  <si>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</si>
  <si>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</si>
  <si>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</si>
  <si>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</si>
  <si>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</si>
  <si>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</si>
  <si>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</si>
  <si>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</si>
  <si>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</si>
  <si>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</si>
  <si>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</si>
  <si>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</si>
  <si>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</si>
  <si>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</si>
  <si>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</si>
  <si>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</si>
  <si>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</si>
  <si>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</si>
  <si>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</si>
  <si>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</si>
  <si>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</si>
  <si>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</si>
  <si>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</si>
  <si>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</si>
  <si>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</si>
  <si>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</si>
  <si>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</si>
  <si>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</si>
  <si>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</si>
  <si>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</si>
  <si>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</si>
  <si>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</si>
  <si>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</si>
  <si>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</si>
  <si>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</si>
  <si>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</si>
  <si>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</si>
  <si>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</si>
  <si>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</si>
  <si>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</si>
  <si>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</si>
  <si>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</si>
  <si>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</si>
  <si>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</si>
  <si>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</si>
  <si>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</si>
  <si>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</si>
  <si>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</si>
  <si>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</si>
  <si>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</si>
  <si>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</si>
  <si>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</si>
  <si>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</si>
  <si>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</si>
  <si>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</si>
  <si>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</si>
  <si>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</si>
  <si>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</si>
  <si>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</si>
  <si>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</si>
  <si>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</si>
  <si>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</si>
  <si>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</si>
  <si>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</si>
  <si>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</si>
  <si>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</si>
  <si>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</si>
  <si>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</si>
  <si>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</si>
  <si>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</si>
  <si>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</si>
  <si>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</si>
  <si>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</si>
  <si>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</si>
  <si>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</si>
  <si>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</si>
  <si>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</si>
  <si>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</si>
  <si>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</si>
  <si>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</si>
  <si>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</si>
  <si>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</si>
  <si>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</si>
  <si>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</si>
  <si>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</si>
  <si>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</si>
  <si>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</si>
  <si>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</si>
  <si>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</si>
  <si>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</si>
  <si>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</si>
  <si>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</si>
  <si>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</si>
  <si>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</si>
  <si>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</si>
  <si>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</si>
  <si>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</si>
  <si>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</si>
  <si>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</si>
  <si>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</si>
  <si>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</si>
  <si>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</si>
  <si>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</si>
  <si>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</si>
  <si>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</si>
  <si>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</si>
  <si>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</si>
  <si>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</si>
  <si>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</si>
  <si>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</si>
  <si>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</si>
  <si>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</si>
  <si>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</si>
  <si>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</si>
  <si>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</si>
  <si>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</si>
  <si>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</si>
  <si>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</si>
  <si>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</si>
  <si>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</si>
  <si>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</si>
  <si>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</si>
  <si>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</si>
  <si>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</si>
  <si>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</si>
  <si>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</si>
  <si>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</si>
  <si>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</si>
  <si>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</si>
  <si>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</si>
  <si>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</si>
  <si>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</si>
  <si>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</si>
  <si>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</si>
  <si>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</si>
  <si>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</si>
  <si>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</si>
  <si>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</si>
  <si>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</si>
  <si>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</si>
  <si>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</si>
  <si>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</si>
  <si>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</si>
  <si>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</si>
  <si>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</si>
  <si>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</si>
  <si>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</si>
  <si>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</si>
  <si>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</si>
  <si>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</si>
  <si>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</si>
  <si>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</si>
  <si>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</si>
  <si>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</si>
  <si>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</si>
  <si>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</si>
  <si>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</si>
  <si>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</si>
  <si>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</si>
  <si>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</si>
  <si>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</si>
  <si>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</si>
  <si>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</si>
  <si>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</si>
  <si>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</si>
  <si>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</si>
  <si>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</si>
  <si>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</si>
  <si>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</si>
  <si>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</si>
  <si>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</si>
  <si>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</si>
  <si>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</si>
  <si>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</si>
  <si>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</si>
  <si>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</si>
  <si>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</si>
  <si>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</si>
  <si>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</si>
  <si>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</si>
  <si>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</si>
  <si>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</si>
  <si>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</si>
  <si>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</si>
  <si>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</si>
  <si>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</si>
  <si>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</si>
  <si>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</si>
  <si>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</si>
  <si>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</si>
  <si>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</si>
  <si>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</si>
  <si>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</si>
  <si>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</si>
  <si>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</si>
  <si>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</si>
  <si>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</si>
  <si>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</si>
  <si>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</si>
  <si>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</si>
  <si>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</si>
  <si>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</si>
  <si>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</si>
  <si>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</si>
  <si>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</si>
  <si>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</si>
  <si>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</si>
  <si>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</si>
  <si>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</si>
  <si>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</si>
  <si>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</si>
  <si>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</si>
  <si>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</si>
  <si>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</si>
  <si>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</si>
  <si>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</si>
  <si>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</si>
  <si>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</si>
  <si>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</si>
  <si>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</si>
  <si>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</si>
  <si>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</si>
  <si>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</si>
  <si>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</si>
  <si>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</si>
  <si>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</si>
  <si>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</si>
  <si>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</si>
  <si>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</si>
  <si>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</si>
  <si>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</si>
  <si>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</si>
  <si>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</si>
  <si>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</si>
  <si>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</si>
  <si>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</si>
  <si>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</si>
  <si>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</si>
  <si>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</si>
  <si>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</si>
  <si>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</si>
  <si>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</si>
  <si>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</si>
  <si>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</si>
  <si>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</si>
  <si>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</si>
  <si>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</si>
  <si>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</si>
  <si>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</si>
  <si>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</si>
  <si>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</si>
  <si>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</si>
  <si>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</si>
  <si>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</si>
  <si>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</si>
  <si>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</si>
  <si>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</si>
  <si>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</si>
  <si>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</si>
  <si>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</si>
  <si>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</si>
  <si>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</si>
  <si>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</si>
  <si>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</si>
  <si>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</si>
  <si>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</si>
  <si>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</si>
  <si>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</si>
  <si>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</si>
  <si>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</si>
  <si>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</si>
  <si>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</si>
  <si>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</si>
  <si>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</si>
  <si>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</si>
  <si>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</si>
  <si>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</si>
  <si>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</si>
  <si>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</si>
  <si>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</si>
  <si>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</si>
  <si>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</si>
  <si>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</si>
  <si>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</si>
  <si>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</si>
  <si>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</si>
  <si>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</si>
  <si>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</si>
  <si>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</si>
  <si>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</si>
  <si>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</si>
  <si>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</si>
  <si>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</si>
  <si>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</si>
  <si>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</si>
  <si>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</si>
  <si>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</si>
  <si>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</si>
  <si>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</si>
  <si>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</si>
  <si>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</si>
  <si>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</si>
  <si>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</si>
  <si>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</si>
  <si>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</si>
  <si>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</si>
  <si>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</si>
  <si>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</si>
  <si>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</si>
  <si>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</si>
  <si>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</si>
  <si>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</si>
  <si>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</si>
  <si>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</si>
  <si>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</si>
  <si>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</si>
  <si>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</si>
  <si>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</si>
  <si>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</si>
  <si>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</si>
  <si>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</si>
  <si>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</si>
  <si>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</si>
  <si>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</si>
  <si>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</si>
  <si>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</si>
  <si>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</si>
  <si>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</si>
  <si>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</si>
  <si>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</si>
  <si>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</si>
  <si>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</si>
  <si>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</si>
  <si>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</si>
  <si>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</si>
  <si>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</si>
  <si>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</si>
  <si>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</si>
  <si>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</si>
  <si>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</si>
  <si>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</si>
  <si>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</si>
  <si>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</si>
  <si>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</si>
  <si>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</si>
  <si>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</si>
  <si>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</si>
  <si>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</si>
  <si>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</si>
  <si>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</si>
  <si>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</si>
  <si>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</si>
  <si>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</si>
  <si>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</si>
  <si>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</si>
  <si>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</si>
  <si>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</si>
  <si>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</si>
  <si>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</si>
  <si>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</si>
  <si>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</si>
  <si>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</si>
  <si>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</si>
  <si>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</si>
  <si>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</si>
  <si>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</si>
  <si>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</si>
  <si>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</si>
  <si>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</si>
  <si>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</si>
  <si>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</si>
  <si>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</si>
  <si>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</si>
  <si>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</si>
  <si>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</si>
  <si>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</si>
  <si>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</si>
  <si>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</si>
  <si>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</si>
  <si>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</si>
  <si>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</si>
  <si>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</si>
  <si>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</si>
  <si>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</si>
  <si>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</si>
  <si>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</si>
  <si>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</si>
  <si>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</si>
  <si>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</si>
  <si>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</si>
  <si>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</si>
  <si>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</si>
  <si>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</si>
  <si>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</si>
  <si>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</si>
  <si>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</si>
  <si>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</si>
  <si>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</si>
  <si>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</si>
  <si>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</si>
  <si>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</si>
  <si>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</si>
  <si>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</si>
  <si>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</si>
  <si>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</si>
  <si>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</si>
  <si>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</si>
  <si>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</si>
  <si>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</si>
  <si>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</si>
  <si>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</si>
  <si>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</si>
  <si>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</si>
  <si>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</si>
  <si>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</si>
  <si>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</si>
  <si>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</si>
  <si>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</si>
  <si>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</si>
  <si>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</si>
  <si>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</si>
  <si>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</si>
  <si>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</si>
  <si>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</si>
  <si>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</si>
  <si>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</si>
  <si>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</si>
  <si>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</si>
  <si>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</si>
  <si>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</si>
  <si>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</si>
  <si>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</si>
  <si>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</si>
  <si>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</si>
  <si>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</si>
  <si>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</si>
  <si>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</si>
  <si>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</si>
  <si>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</si>
  <si>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</si>
  <si>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</si>
  <si>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</si>
  <si>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</si>
  <si>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</si>
  <si>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</si>
  <si>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</si>
  <si>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</si>
  <si>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</si>
  <si>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</si>
  <si>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</si>
  <si>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</si>
  <si>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</si>
  <si>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</si>
  <si>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</si>
  <si>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</si>
  <si>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</si>
  <si>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</si>
  <si>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</si>
  <si>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</si>
  <si>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</si>
  <si>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</si>
  <si>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</si>
  <si>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</si>
  <si>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</si>
  <si>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</si>
  <si>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</si>
  <si>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</si>
  <si>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</si>
  <si>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</si>
  <si>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</si>
  <si>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</si>
  <si>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</si>
  <si>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</si>
  <si>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</si>
  <si>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</si>
  <si>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</si>
  <si>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</si>
  <si>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</si>
  <si>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</si>
  <si>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</si>
  <si>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</si>
  <si>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</si>
  <si>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</si>
  <si>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</si>
  <si>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</si>
  <si>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</si>
  <si>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</si>
  <si>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</si>
  <si>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</si>
  <si>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</si>
  <si>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</si>
  <si>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</si>
  <si>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</si>
  <si>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</si>
  <si>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</si>
  <si>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</si>
  <si>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</si>
  <si>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</si>
  <si>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</si>
  <si>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</si>
  <si>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</si>
  <si>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</si>
  <si>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</si>
  <si>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</si>
  <si>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</si>
  <si>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</si>
  <si>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</si>
  <si>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</si>
  <si>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</si>
  <si>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</si>
  <si>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</si>
  <si>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</si>
  <si>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</si>
  <si>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</si>
  <si>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</si>
  <si>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</si>
  <si>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</si>
  <si>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</si>
  <si>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</si>
  <si>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</si>
  <si>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</si>
  <si>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</si>
  <si>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</si>
  <si>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</si>
  <si>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</si>
  <si>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</si>
  <si>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</si>
  <si>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</si>
  <si>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</si>
  <si>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</si>
  <si>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</si>
  <si>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</si>
  <si>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</si>
  <si>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</si>
  <si>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</si>
  <si>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</si>
  <si>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</si>
  <si>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</si>
  <si>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</si>
  <si>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</si>
  <si>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</si>
  <si>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</si>
  <si>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</si>
  <si>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</si>
  <si>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</si>
  <si>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</si>
  <si>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</si>
  <si>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</si>
  <si>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</si>
  <si>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</si>
  <si>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</si>
  <si>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</si>
  <si>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</si>
  <si>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</si>
  <si>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</si>
  <si>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</si>
  <si>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</si>
  <si>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</si>
  <si>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</si>
  <si>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</si>
  <si>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</si>
  <si>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</si>
  <si>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</si>
  <si>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</si>
  <si>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</si>
  <si>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</si>
  <si>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</si>
  <si>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</si>
  <si>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</si>
  <si>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</si>
  <si>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</si>
  <si>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</si>
  <si>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</si>
  <si>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</si>
  <si>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</si>
  <si>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</si>
  <si>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</si>
  <si>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</si>
  <si>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</si>
  <si>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</si>
  <si>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</si>
  <si>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</si>
  <si>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</si>
  <si>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</si>
  <si>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</si>
  <si>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</si>
  <si>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</si>
  <si>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</si>
  <si>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</si>
  <si>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</si>
  <si>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</si>
  <si>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</si>
  <si>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</si>
  <si>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</si>
  <si>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</si>
  <si>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</si>
  <si>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</si>
  <si>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</si>
  <si>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</si>
  <si>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</si>
  <si>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</si>
  <si>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</si>
  <si>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</si>
  <si>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</si>
  <si>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</si>
  <si>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</si>
  <si>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</si>
  <si>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</si>
  <si>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</si>
  <si>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</si>
  <si>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</si>
  <si>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</si>
  <si>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</si>
  <si>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</si>
  <si>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</si>
  <si>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</si>
  <si>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</si>
  <si>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</si>
  <si>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</si>
  <si>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</si>
  <si>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</si>
  <si>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</si>
  <si>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</si>
  <si>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</si>
  <si>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</si>
  <si>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</si>
  <si>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</si>
  <si>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</si>
  <si>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</si>
  <si>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</si>
  <si>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</si>
  <si>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</si>
  <si>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</si>
  <si>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</si>
  <si>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</si>
  <si>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</si>
  <si>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</si>
  <si>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</si>
  <si>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</si>
  <si>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</si>
  <si>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</si>
  <si>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</si>
  <si>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</si>
  <si>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</si>
  <si>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</si>
  <si>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</si>
  <si>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</si>
  <si>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</si>
  <si>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</si>
  <si>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</si>
  <si>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</si>
  <si>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</si>
  <si>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</si>
  <si>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</si>
  <si>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</si>
  <si>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</si>
  <si>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</si>
  <si>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</si>
  <si>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</si>
  <si>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</si>
  <si>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</si>
  <si>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</si>
  <si>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</si>
  <si>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</si>
  <si>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</si>
  <si>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</si>
  <si>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</si>
  <si>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</si>
  <si>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</si>
  <si>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</si>
  <si>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</si>
  <si>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</si>
  <si>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</si>
  <si>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</si>
  <si>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</si>
  <si>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</si>
  <si>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</si>
  <si>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</si>
  <si>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</si>
  <si>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</si>
  <si>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</si>
  <si>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</si>
  <si>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</si>
  <si>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</si>
  <si>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</si>
  <si>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</si>
  <si>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</si>
  <si>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</si>
  <si>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</si>
  <si>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</si>
  <si>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</si>
  <si>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</si>
  <si>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</si>
  <si>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</si>
  <si>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</si>
  <si>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</si>
  <si>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</si>
  <si>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</si>
  <si>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</si>
  <si>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</si>
  <si>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</si>
  <si>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</si>
  <si>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</si>
  <si>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</si>
  <si>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</si>
  <si>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</si>
  <si>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</si>
  <si>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</si>
  <si>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</si>
  <si>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</si>
  <si>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</si>
  <si>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</si>
  <si>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</si>
  <si>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</si>
  <si>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</si>
  <si>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</si>
  <si>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</si>
  <si>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</si>
  <si>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</si>
  <si>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</si>
  <si>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</si>
  <si>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</si>
  <si>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</si>
  <si>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</si>
  <si>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</si>
  <si>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</si>
  <si>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</si>
  <si>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</si>
  <si>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</si>
  <si>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</si>
  <si>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</si>
  <si>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</si>
  <si>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</si>
  <si>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</si>
  <si>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</si>
  <si>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</si>
  <si>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</si>
  <si>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</si>
  <si>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</si>
  <si>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</si>
  <si>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</si>
  <si>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</si>
  <si>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</si>
  <si>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</si>
  <si>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</si>
  <si>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</si>
  <si>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</si>
  <si>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</si>
  <si>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</si>
  <si>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</si>
  <si>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</si>
  <si>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</si>
  <si>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</si>
  <si>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</si>
  <si>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</si>
  <si>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</si>
  <si>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</si>
  <si>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</si>
  <si>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</si>
  <si>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</si>
  <si>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</si>
  <si>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</si>
  <si>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</si>
  <si>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</si>
  <si>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</si>
  <si>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</si>
  <si>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</si>
  <si>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</si>
  <si>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</si>
  <si>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</si>
  <si>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</si>
  <si>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</si>
  <si>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</si>
  <si>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</si>
  <si>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</si>
  <si>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</si>
  <si>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</si>
  <si>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</si>
  <si>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</si>
  <si>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</si>
  <si>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</si>
  <si>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</si>
  <si>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</si>
  <si>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</si>
  <si>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</si>
  <si>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</si>
  <si>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</si>
  <si>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</si>
  <si>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</si>
  <si>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</si>
  <si>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</si>
  <si>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</si>
  <si>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</si>
  <si>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</si>
  <si>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</si>
  <si>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</si>
  <si>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</si>
  <si>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</si>
  <si>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</si>
  <si>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</si>
  <si>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</si>
  <si>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</si>
  <si>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</si>
  <si>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</si>
  <si>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</si>
  <si>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</si>
  <si>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</si>
  <si>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</si>
  <si>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</si>
  <si>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</si>
  <si>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</si>
  <si>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</si>
  <si>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</si>
  <si>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</si>
  <si>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</si>
  <si>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</si>
  <si>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</si>
  <si>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</si>
  <si>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</si>
  <si>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</si>
  <si>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</si>
  <si>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</si>
  <si>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</si>
  <si>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</si>
  <si>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</si>
  <si>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</si>
  <si>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</si>
  <si>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</si>
  <si>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</si>
  <si>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</si>
  <si>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</si>
  <si>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</si>
  <si>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</si>
  <si>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</si>
  <si>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</si>
  <si>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</si>
  <si>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</si>
  <si>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</si>
  <si>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</si>
  <si>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</si>
  <si>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</si>
  <si>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</si>
  <si>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</si>
  <si>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</si>
  <si>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</si>
  <si>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</si>
  <si>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</si>
  <si>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</si>
  <si>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</si>
  <si>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</si>
  <si>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</si>
  <si>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</si>
  <si>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</si>
  <si>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</si>
  <si>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</si>
  <si>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</si>
  <si>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</si>
  <si>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</si>
  <si>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</si>
  <si>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</si>
  <si>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</si>
  <si>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</si>
  <si>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</si>
  <si>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</si>
  <si>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</si>
  <si>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</si>
  <si>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</si>
  <si>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</si>
  <si>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</si>
  <si>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</si>
  <si>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</si>
  <si>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</si>
  <si>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</si>
  <si>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</si>
  <si>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</si>
  <si>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</si>
  <si>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</si>
  <si>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</si>
  <si>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</si>
  <si>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</si>
  <si>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</si>
  <si>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</si>
  <si>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</si>
  <si>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</si>
  <si>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</si>
  <si>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</si>
  <si>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</si>
  <si>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</si>
  <si>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</si>
  <si>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</si>
  <si>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</si>
  <si>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</si>
  <si>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</si>
  <si>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</si>
  <si>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</si>
  <si>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</si>
  <si>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</si>
  <si>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</si>
  <si>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</si>
  <si>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</si>
  <si>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</si>
  <si>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</si>
  <si>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</si>
  <si>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</si>
  <si>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</si>
  <si>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</si>
  <si>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</si>
  <si>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</si>
  <si>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</si>
  <si>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</si>
  <si>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</si>
  <si>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</si>
  <si>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</si>
  <si>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</si>
  <si>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</si>
  <si>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</si>
  <si>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</si>
  <si>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</si>
  <si>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</si>
  <si>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</si>
  <si>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</si>
  <si>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</si>
  <si>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</si>
  <si>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</si>
  <si>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</si>
  <si>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</si>
  <si>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</si>
  <si>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</si>
  <si>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</si>
  <si>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</si>
  <si>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</si>
  <si>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</si>
  <si>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</si>
  <si>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</si>
  <si>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</si>
  <si>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</si>
  <si>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</si>
  <si>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</si>
  <si>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</si>
  <si>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</si>
  <si>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</si>
  <si>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</si>
  <si>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</si>
  <si>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</si>
  <si>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</si>
  <si>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</si>
  <si>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</si>
  <si>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</si>
  <si>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</si>
  <si>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</si>
  <si>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</si>
  <si>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</si>
  <si>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</si>
  <si>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</si>
  <si>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</si>
  <si>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</si>
  <si>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</si>
  <si>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</si>
  <si>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</si>
  <si>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</si>
  <si>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</si>
  <si>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</si>
  <si>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</si>
  <si>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</si>
  <si>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</si>
  <si>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</si>
  <si>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</si>
  <si>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</si>
  <si>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</si>
  <si>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</si>
  <si>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</si>
  <si>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</si>
  <si>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</si>
  <si>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</si>
  <si>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</si>
  <si>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</si>
  <si>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</si>
  <si>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</si>
  <si>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</si>
  <si>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</si>
  <si>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</si>
  <si>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</si>
  <si>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</si>
  <si>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</si>
  <si>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</si>
  <si>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</si>
  <si>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</si>
  <si>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</si>
  <si>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</si>
  <si>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</si>
  <si>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</si>
  <si>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</si>
  <si>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</si>
  <si>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</si>
  <si>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</si>
  <si>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</si>
  <si>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</si>
  <si>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</si>
  <si>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</si>
  <si>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</si>
  <si>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</si>
  <si>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</si>
  <si>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</si>
  <si>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</si>
  <si>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</si>
  <si>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</si>
  <si>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</si>
  <si>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</si>
  <si>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</si>
  <si>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</si>
  <si>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</si>
  <si>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</si>
  <si>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</si>
  <si>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</si>
  <si>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</si>
  <si>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</si>
  <si>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</si>
  <si>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</si>
  <si>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</si>
  <si>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</si>
  <si>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</si>
  <si>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</si>
  <si>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</si>
  <si>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</si>
  <si>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</si>
  <si>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</si>
  <si>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</si>
  <si>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</si>
  <si>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</si>
  <si>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</si>
  <si>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</si>
  <si>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</si>
  <si>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</si>
  <si>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</si>
  <si>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</si>
  <si>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</si>
  <si>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</si>
  <si>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</si>
  <si>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</si>
  <si>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</si>
  <si>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</si>
  <si>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</si>
  <si>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</si>
  <si>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</si>
  <si>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</si>
  <si>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</si>
  <si>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</si>
  <si>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</si>
  <si>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</si>
  <si>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</si>
  <si>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</si>
  <si>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</si>
  <si>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</si>
  <si>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</si>
  <si>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</si>
  <si>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</si>
  <si>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</si>
  <si>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</si>
  <si>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</si>
  <si>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</si>
  <si>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</si>
  <si>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</si>
  <si>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</si>
  <si>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</si>
  <si>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</si>
  <si>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</si>
  <si>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</si>
  <si>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</si>
  <si>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</si>
  <si>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</si>
  <si>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</si>
  <si>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</si>
  <si>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</si>
  <si>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</si>
  <si>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</si>
  <si>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</si>
  <si>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</si>
  <si>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</si>
  <si>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</si>
  <si>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</si>
  <si>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</si>
  <si>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</si>
  <si>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</si>
  <si>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</si>
  <si>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</si>
  <si>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</si>
  <si>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</si>
  <si>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</si>
  <si>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</si>
  <si>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</si>
  <si>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</si>
  <si>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</si>
  <si>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</si>
  <si>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</si>
  <si>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</si>
  <si>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</si>
  <si>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</si>
  <si>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</si>
  <si>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</si>
  <si>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</si>
  <si>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</si>
  <si>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</si>
  <si>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</si>
  <si>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</si>
  <si>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</si>
  <si>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</si>
  <si>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</si>
  <si>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</si>
  <si>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</si>
  <si>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</si>
  <si>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</si>
  <si>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</si>
  <si>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</si>
  <si>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</si>
  <si>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</si>
  <si>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</si>
  <si>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</si>
  <si>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</si>
  <si>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</si>
  <si>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</si>
  <si>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</si>
  <si>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</si>
  <si>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</si>
  <si>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</si>
  <si>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</si>
  <si>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</si>
  <si>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</si>
  <si>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</si>
  <si>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</si>
  <si>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</si>
  <si>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</si>
  <si>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</si>
  <si>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</si>
  <si>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</si>
  <si>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</si>
  <si>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</si>
  <si>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</si>
  <si>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</si>
  <si>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</si>
  <si>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</si>
  <si>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</si>
  <si>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</si>
  <si>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</si>
  <si>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</si>
  <si>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</si>
  <si>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</si>
  <si>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</si>
  <si>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</si>
  <si>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</si>
  <si>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</si>
  <si>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</si>
  <si>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</si>
  <si>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</si>
  <si>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</si>
  <si>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</si>
  <si>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</si>
  <si>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</si>
  <si>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</si>
  <si>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</si>
  <si>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</si>
  <si>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</si>
  <si>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</si>
  <si>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</si>
  <si>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</si>
  <si>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</si>
  <si>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</si>
  <si>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</si>
  <si>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</si>
  <si>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</si>
  <si>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</si>
  <si>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</si>
  <si>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</si>
  <si>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</si>
  <si>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</si>
  <si>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</si>
  <si>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</si>
  <si>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</si>
  <si>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</si>
  <si>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</si>
  <si>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</si>
  <si>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</si>
  <si>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</si>
  <si>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</si>
  <si>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</si>
  <si>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</si>
  <si>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</si>
  <si>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</si>
  <si>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</si>
  <si>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</si>
  <si>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</si>
  <si>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</si>
  <si>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</si>
  <si>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</si>
  <si>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</si>
  <si>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</si>
  <si>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</si>
  <si>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</si>
  <si>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</si>
  <si>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</si>
  <si>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</si>
  <si>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</si>
  <si>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</si>
  <si>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</si>
  <si>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</si>
  <si>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</si>
  <si>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</si>
  <si>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</si>
  <si>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</si>
  <si>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</si>
  <si>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</si>
  <si>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</si>
  <si>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</si>
  <si>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</si>
  <si>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</si>
  <si>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</si>
  <si>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</si>
  <si>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</si>
  <si>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</si>
  <si>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</si>
  <si>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</si>
  <si>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</si>
  <si>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</si>
  <si>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</si>
  <si>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</si>
  <si>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</si>
  <si>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</si>
  <si>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</si>
  <si>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</si>
  <si>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</si>
  <si>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</si>
  <si>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</si>
  <si>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</si>
  <si>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</si>
  <si>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</si>
  <si>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</si>
  <si>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</si>
  <si>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</si>
  <si>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</si>
  <si>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</si>
  <si>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</si>
  <si>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</si>
  <si>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</si>
  <si>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</si>
  <si>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</si>
  <si>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</si>
  <si>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</si>
  <si>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</si>
  <si>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</si>
  <si>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</si>
  <si>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</si>
  <si>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</si>
  <si>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</si>
  <si>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</si>
  <si>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</si>
  <si>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</si>
  <si>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</si>
  <si>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</si>
  <si>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</si>
  <si>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</si>
  <si>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</si>
  <si>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</si>
  <si>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</si>
  <si>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</si>
  <si>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</si>
  <si>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</si>
  <si>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</si>
  <si>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</si>
  <si>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</si>
  <si>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</si>
  <si>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</si>
  <si>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</si>
  <si>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</si>
  <si>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</si>
  <si>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</si>
  <si>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</si>
  <si>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</si>
  <si>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</si>
  <si>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</si>
  <si>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</si>
  <si>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</si>
  <si>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</si>
  <si>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</si>
  <si>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</si>
  <si>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</si>
  <si>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</si>
  <si>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</si>
  <si>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</si>
  <si>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</si>
  <si>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</si>
  <si>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</si>
  <si>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</si>
  <si>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</si>
  <si>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</si>
  <si>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</si>
  <si>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</si>
  <si>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</si>
  <si>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</si>
  <si>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</si>
  <si>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</si>
  <si>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</si>
  <si>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</si>
  <si>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</si>
  <si>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</si>
  <si>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</si>
  <si>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</si>
  <si>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</si>
  <si>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</si>
  <si>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</si>
  <si>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</si>
  <si>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</si>
  <si>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</si>
  <si>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</si>
  <si>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</si>
  <si>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</si>
  <si>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</si>
  <si>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</si>
  <si>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</si>
  <si>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</si>
  <si>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</si>
  <si>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</si>
  <si>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</si>
  <si>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</si>
  <si>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</si>
  <si>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</si>
  <si>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</si>
  <si>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</si>
  <si>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</si>
  <si>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</si>
  <si>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</si>
  <si>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</si>
  <si>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</si>
  <si>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</si>
  <si>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</si>
  <si>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</si>
  <si>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</si>
  <si>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</si>
  <si>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</si>
  <si>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</si>
  <si>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</si>
  <si>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</si>
  <si>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</si>
  <si>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</si>
  <si>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</si>
  <si>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</si>
  <si>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</si>
  <si>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</si>
  <si>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</si>
  <si>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</si>
  <si>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</si>
  <si>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</si>
  <si>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</si>
  <si>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</si>
  <si>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</si>
  <si>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</si>
  <si>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</si>
  <si>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</si>
  <si>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</si>
  <si>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</si>
  <si>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</si>
  <si>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</si>
  <si>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</si>
  <si>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</si>
  <si>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</si>
  <si>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</si>
  <si>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</si>
  <si>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</si>
  <si>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</si>
  <si>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</si>
  <si>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</si>
  <si>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</si>
  <si>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</si>
  <si>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</si>
  <si>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</si>
  <si>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</si>
  <si>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</si>
  <si>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</si>
  <si>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</si>
  <si>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</si>
  <si>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</si>
  <si>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</si>
  <si>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</si>
  <si>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</si>
  <si>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</si>
  <si>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</si>
  <si>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</si>
  <si>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</si>
  <si>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</si>
  <si>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</si>
  <si>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</si>
  <si>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</si>
  <si>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</si>
  <si>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</si>
  <si>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</si>
  <si>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</si>
  <si>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</si>
  <si>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</si>
  <si>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</si>
  <si>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</si>
  <si>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</si>
  <si>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</si>
  <si>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</si>
  <si>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</si>
  <si>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</si>
  <si>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</si>
  <si>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</si>
  <si>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</si>
  <si>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</si>
  <si>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</si>
  <si>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</si>
  <si>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</si>
  <si>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</si>
  <si>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</si>
  <si>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</si>
  <si>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</si>
  <si>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</si>
  <si>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</si>
  <si>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</si>
  <si>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</si>
  <si>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</si>
  <si>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</si>
  <si>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</si>
  <si>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</si>
  <si>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</si>
  <si>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</si>
  <si>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</si>
  <si>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</si>
  <si>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</si>
  <si>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</si>
  <si>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</si>
  <si>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</si>
  <si>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</si>
  <si>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</si>
  <si>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</si>
  <si>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</si>
  <si>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</si>
  <si>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</si>
  <si>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</si>
  <si>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</si>
  <si>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</si>
  <si>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</si>
  <si>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</si>
  <si>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</si>
  <si>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</si>
  <si>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</si>
  <si>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</si>
  <si>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</si>
  <si>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</si>
  <si>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</si>
  <si>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</si>
  <si>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</si>
  <si>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</si>
  <si>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</si>
  <si>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</si>
  <si>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</si>
  <si>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</si>
  <si>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</si>
  <si>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</si>
  <si>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</si>
  <si>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</si>
  <si>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</si>
  <si>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</si>
  <si>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</si>
  <si>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</si>
  <si>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</si>
  <si>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</si>
  <si>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</si>
  <si>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</si>
  <si>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</si>
  <si>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</si>
  <si>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</si>
  <si>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</si>
  <si>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</si>
  <si>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</si>
  <si>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</si>
  <si>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</si>
  <si>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</si>
  <si>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</si>
  <si>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</si>
  <si>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</si>
  <si>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</si>
  <si>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</si>
  <si>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</si>
  <si>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</si>
  <si>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</si>
  <si>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</si>
  <si>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</si>
  <si>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</si>
  <si>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</si>
  <si>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</si>
  <si>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</si>
  <si>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</si>
  <si>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</si>
  <si>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</si>
  <si>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</si>
  <si>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</si>
  <si>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</si>
  <si>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</si>
  <si>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</si>
  <si>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</si>
  <si>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</si>
  <si>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</si>
  <si>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</si>
  <si>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</si>
  <si>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</si>
  <si>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</si>
  <si>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</si>
  <si>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</si>
  <si>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</si>
  <si>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</si>
  <si>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</si>
  <si>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</si>
  <si>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</si>
  <si>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</si>
  <si>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</si>
  <si>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</si>
  <si>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</si>
  <si>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</si>
  <si>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</si>
  <si>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</si>
  <si>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</si>
  <si>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</si>
  <si>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</si>
  <si>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</si>
  <si>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</si>
  <si>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</si>
  <si>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</si>
  <si>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</si>
  <si>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</si>
  <si>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</si>
  <si>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</si>
  <si>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</si>
  <si>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</si>
  <si>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</si>
  <si>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</si>
  <si>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</si>
  <si>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</si>
  <si>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</si>
  <si>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</si>
  <si>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</si>
  <si>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</si>
  <si>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</si>
  <si>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</si>
  <si>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</si>
  <si>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</si>
  <si>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</si>
  <si>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</si>
  <si>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</si>
  <si>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</si>
  <si>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</si>
  <si>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</si>
  <si>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</si>
  <si>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</si>
  <si>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</si>
  <si>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</si>
  <si>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</si>
  <si>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</si>
  <si>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</si>
  <si>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</si>
  <si>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</si>
  <si>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</si>
  <si>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</si>
  <si>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</si>
  <si>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</si>
  <si>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</si>
  <si>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</si>
  <si>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</si>
  <si>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</si>
  <si>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</si>
  <si>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</si>
  <si>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</si>
  <si>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</si>
  <si>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</si>
  <si>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</si>
  <si>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</si>
  <si>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</si>
  <si>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</si>
  <si>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</si>
  <si>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</si>
  <si>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</si>
  <si>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</si>
  <si>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</si>
  <si>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</si>
  <si>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</si>
  <si>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</si>
  <si>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</si>
  <si>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</si>
  <si>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</si>
  <si>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</si>
  <si>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</si>
  <si>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</si>
  <si>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</si>
  <si>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</si>
  <si>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</si>
  <si>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</si>
  <si>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</si>
  <si>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</si>
  <si>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</si>
  <si>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</si>
  <si>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</si>
  <si>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</si>
  <si>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</si>
  <si>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</si>
  <si>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</si>
  <si>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</si>
  <si>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</si>
  <si>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</si>
  <si>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</si>
  <si>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</si>
  <si>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</si>
  <si>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</si>
  <si>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</si>
  <si>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</si>
  <si>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</si>
  <si>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</si>
  <si>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</si>
  <si>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</si>
  <si>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</si>
  <si>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</si>
  <si>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</si>
  <si>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</si>
  <si>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</si>
  <si>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</si>
  <si>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</si>
  <si>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</si>
  <si>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</si>
  <si>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</si>
  <si>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</si>
  <si>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</si>
  <si>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</si>
  <si>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</si>
  <si>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</si>
  <si>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</si>
  <si>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</si>
  <si>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</si>
  <si>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</si>
  <si>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</si>
  <si>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</si>
  <si>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</si>
  <si>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</si>
  <si>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</si>
  <si>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</si>
  <si>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</si>
  <si>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</si>
  <si>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</si>
  <si>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</si>
  <si>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</si>
  <si>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</si>
  <si>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</si>
  <si>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</si>
  <si>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</si>
  <si>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</si>
  <si>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</si>
  <si>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</si>
  <si>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</si>
  <si>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</si>
  <si>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</si>
  <si>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</si>
  <si>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</si>
  <si>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</si>
  <si>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</si>
  <si>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</si>
  <si>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</si>
  <si>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</si>
  <si>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</si>
  <si>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</si>
  <si>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</si>
  <si>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</si>
  <si>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</si>
  <si>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</si>
  <si>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</si>
  <si>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</si>
  <si>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</si>
  <si>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</si>
  <si>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</si>
  <si>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</si>
  <si>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</si>
  <si>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</si>
  <si>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</si>
  <si>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</si>
  <si>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</si>
  <si>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</si>
  <si>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</si>
  <si>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</si>
  <si>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</si>
  <si>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</si>
  <si>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</si>
  <si>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</si>
  <si>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</si>
  <si>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</si>
  <si>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</si>
  <si>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</si>
  <si>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</si>
  <si>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</si>
  <si>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</si>
  <si>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</si>
  <si>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</si>
  <si>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</si>
  <si>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</si>
  <si>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</si>
  <si>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</si>
  <si>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</si>
  <si>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</si>
  <si>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</si>
  <si>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</si>
  <si>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</si>
  <si>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</si>
  <si>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</si>
  <si>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</si>
  <si>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</si>
  <si>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</si>
  <si>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</si>
  <si>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</si>
  <si>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</si>
  <si>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</si>
  <si>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</si>
  <si>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</si>
  <si>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</si>
  <si>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</si>
  <si>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</si>
  <si>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</si>
  <si>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</si>
  <si>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</si>
  <si>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</si>
  <si>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</si>
  <si>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</si>
  <si>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</si>
  <si>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</si>
  <si>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</si>
  <si>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</si>
  <si>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</si>
  <si>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</si>
  <si>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</si>
  <si>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</si>
  <si>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</si>
  <si>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</si>
  <si>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</si>
  <si>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</si>
  <si>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</si>
  <si>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</si>
  <si>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</si>
  <si>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</si>
  <si>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</si>
  <si>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</si>
  <si>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</si>
  <si>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</si>
  <si>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</si>
  <si>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</si>
  <si>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</si>
  <si>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</si>
  <si>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</si>
  <si>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</si>
  <si>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</si>
  <si>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</si>
  <si>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</si>
  <si>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</si>
  <si>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</si>
  <si>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</si>
  <si>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</si>
  <si>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</si>
  <si>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</si>
  <si>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</si>
  <si>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</si>
  <si>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</si>
  <si>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</si>
  <si>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</si>
  <si>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</si>
  <si>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</si>
  <si>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</si>
  <si>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</si>
  <si>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</si>
  <si>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</si>
  <si>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</si>
  <si>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</si>
  <si>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</si>
  <si>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</si>
  <si>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</si>
  <si>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</si>
  <si>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</si>
  <si>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</si>
  <si>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</si>
  <si>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</si>
  <si>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</si>
  <si>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</si>
  <si>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</si>
  <si>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</si>
  <si>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</si>
  <si>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</si>
  <si>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</si>
  <si>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</si>
  <si>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</si>
  <si>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</si>
  <si>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</si>
  <si>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</si>
  <si>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</si>
  <si>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</si>
  <si>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</si>
  <si>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</si>
  <si>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</si>
  <si>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</si>
  <si>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</si>
  <si>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</si>
  <si>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</si>
  <si>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</si>
  <si>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</si>
  <si>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</si>
  <si>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</si>
  <si>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</si>
  <si>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</si>
  <si>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</si>
  <si>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</si>
  <si>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</si>
  <si>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</si>
  <si>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</si>
  <si>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</si>
  <si>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</si>
  <si>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</si>
  <si>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</si>
  <si>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</si>
  <si>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</si>
  <si>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</si>
  <si>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</si>
  <si>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</si>
  <si>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</si>
  <si>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</si>
  <si>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</si>
  <si>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</si>
  <si>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</si>
  <si>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</si>
  <si>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</si>
  <si>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</si>
  <si>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</si>
  <si>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</si>
  <si>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</si>
  <si>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</si>
  <si>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</si>
  <si>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</si>
  <si>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</si>
  <si>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</si>
  <si>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</si>
  <si>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</si>
  <si>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</si>
  <si>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</si>
  <si>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</si>
  <si>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</si>
  <si>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</si>
  <si>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</si>
  <si>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</si>
  <si>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</si>
  <si>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</si>
  <si>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</si>
  <si>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</si>
  <si>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</si>
  <si>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</si>
  <si>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</si>
  <si>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</si>
  <si>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</si>
  <si>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</si>
  <si>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</si>
  <si>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</si>
  <si>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</si>
  <si>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</si>
  <si>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</si>
  <si>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</si>
  <si>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</si>
  <si>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</si>
  <si>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</si>
  <si>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</si>
  <si>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</si>
  <si>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</si>
  <si>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</si>
  <si>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</si>
  <si>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</si>
  <si>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</si>
  <si>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</si>
  <si>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</si>
  <si>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</si>
  <si>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</si>
  <si>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</si>
  <si>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</si>
  <si>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</si>
  <si>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</si>
  <si>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</si>
  <si>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</si>
  <si>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</si>
  <si>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</si>
  <si>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</si>
  <si>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</si>
  <si>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</si>
  <si>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</si>
  <si>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</si>
  <si>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</si>
  <si>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</si>
  <si>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</si>
  <si>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</si>
  <si>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</si>
  <si>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</si>
  <si>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</si>
  <si>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</si>
  <si>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</si>
  <si>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</si>
  <si>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</si>
  <si>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</si>
  <si>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</si>
  <si>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</si>
  <si>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</si>
  <si>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</si>
  <si>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</si>
  <si>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</si>
  <si>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</si>
  <si>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</si>
  <si>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</si>
  <si>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</si>
  <si>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</si>
  <si>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</si>
  <si>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</si>
  <si>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</si>
  <si>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</si>
  <si>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</si>
  <si>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</si>
  <si>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</si>
  <si>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</si>
  <si>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</si>
  <si>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</si>
  <si>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</si>
  <si>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</si>
  <si>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</si>
  <si>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</si>
  <si>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</si>
  <si>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</si>
  <si>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</si>
  <si>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</si>
  <si>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</si>
  <si>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</si>
  <si>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</si>
  <si>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</si>
  <si>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</si>
  <si>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</si>
  <si>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</si>
  <si>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</si>
  <si>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</si>
  <si>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</si>
  <si>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</si>
  <si>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</si>
  <si>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</si>
  <si>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</si>
  <si>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</si>
  <si>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</si>
  <si>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</si>
  <si>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</si>
  <si>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</si>
  <si>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</si>
  <si>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</si>
  <si>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</si>
  <si>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</si>
  <si>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</si>
  <si>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</si>
  <si>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</si>
  <si>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</si>
  <si>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</si>
  <si>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</si>
  <si>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</si>
  <si>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</si>
  <si>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</si>
  <si>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</si>
  <si>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</si>
  <si>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</si>
  <si>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</si>
  <si>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</si>
  <si>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</si>
  <si>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</si>
  <si>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</si>
  <si>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</si>
  <si>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</si>
  <si>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</si>
  <si>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</si>
  <si>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</si>
  <si>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</si>
  <si>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</si>
  <si>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</si>
  <si>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</si>
  <si>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</si>
  <si>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</si>
  <si>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</si>
  <si>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</si>
  <si>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</si>
  <si>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</si>
  <si>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</si>
  <si>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</si>
  <si>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</si>
  <si>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</si>
  <si>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</si>
  <si>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</si>
  <si>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</si>
  <si>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</si>
  <si>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</si>
  <si>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</si>
  <si>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</si>
  <si>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</si>
  <si>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</si>
  <si>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</si>
  <si>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</si>
  <si>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</si>
  <si>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</si>
  <si>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</si>
  <si>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</si>
  <si>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</si>
  <si>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</si>
  <si>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</si>
  <si>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</si>
  <si>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</si>
  <si>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</si>
  <si>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</si>
  <si>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</si>
  <si>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</si>
  <si>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</si>
  <si>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</si>
  <si>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</si>
  <si>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</si>
  <si>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</si>
  <si>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</si>
  <si>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</si>
  <si>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</si>
  <si>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</si>
  <si>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</si>
  <si>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</si>
  <si>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</si>
  <si>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</si>
  <si>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</si>
  <si>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</si>
  <si>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</si>
  <si>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</si>
  <si>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</si>
  <si>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</si>
  <si>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</si>
  <si>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</si>
  <si>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</si>
  <si>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</si>
  <si>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</si>
  <si>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</si>
  <si>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</si>
  <si>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</si>
  <si>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</si>
  <si>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</si>
  <si>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</si>
  <si>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</si>
  <si>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</si>
  <si>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</si>
  <si>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</si>
  <si>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</si>
  <si>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</si>
  <si>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</si>
  <si>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</si>
  <si>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</si>
  <si>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</si>
  <si>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</si>
  <si>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</si>
  <si>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</si>
  <si>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</si>
  <si>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</si>
  <si>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</si>
  <si>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</si>
  <si>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</si>
  <si>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</si>
  <si>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</si>
  <si>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</si>
  <si>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</si>
  <si>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</si>
  <si>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</si>
  <si>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</si>
  <si>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</si>
  <si>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</si>
  <si>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</si>
  <si>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</si>
  <si>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</si>
  <si>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</si>
  <si>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</si>
  <si>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</si>
  <si>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</si>
  <si>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</si>
  <si>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</si>
  <si>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</si>
  <si>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</si>
  <si>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</si>
  <si>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</si>
  <si>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</si>
  <si>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</si>
  <si>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</si>
  <si>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</si>
  <si>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</si>
  <si>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</si>
  <si>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</si>
  <si>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</si>
  <si>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</si>
  <si>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</si>
  <si>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</si>
  <si>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</si>
  <si>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</si>
  <si>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</si>
  <si>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</si>
  <si>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</si>
  <si>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</si>
  <si>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</si>
  <si>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</si>
  <si>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</si>
  <si>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</si>
  <si>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</si>
  <si>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</si>
  <si>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</si>
  <si>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</si>
  <si>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</si>
  <si>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</si>
  <si>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</si>
  <si>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</si>
  <si>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</si>
  <si>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</si>
  <si>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</si>
  <si>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</si>
  <si>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</si>
  <si>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</si>
  <si>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</si>
  <si>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</si>
  <si>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</si>
  <si>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</si>
  <si>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</si>
  <si>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</si>
  <si>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</si>
  <si>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</si>
  <si>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</si>
  <si>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</si>
  <si>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</si>
  <si>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</si>
  <si>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</si>
  <si>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</si>
  <si>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</si>
  <si>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</si>
  <si>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</si>
  <si>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</si>
  <si>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</si>
  <si>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</si>
  <si>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</si>
  <si>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</si>
  <si>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</si>
  <si>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</si>
  <si>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</si>
  <si>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</si>
  <si>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</si>
  <si>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</si>
  <si>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</si>
  <si>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</si>
  <si>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</si>
  <si>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</si>
  <si>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</si>
  <si>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</si>
  <si>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</si>
  <si>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</si>
  <si>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</si>
  <si>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</si>
  <si>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</si>
  <si>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</si>
  <si>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</si>
  <si>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</si>
  <si>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</si>
  <si>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</si>
  <si>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</si>
  <si>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</si>
  <si>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</si>
  <si>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</si>
  <si>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</si>
  <si>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</si>
  <si>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</si>
  <si>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</si>
  <si>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</si>
  <si>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</si>
  <si>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</si>
  <si>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</si>
  <si>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</si>
  <si>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</si>
  <si>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</si>
  <si>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</si>
  <si>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</si>
  <si>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</si>
  <si>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</si>
  <si>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</si>
  <si>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</si>
  <si>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</si>
  <si>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</si>
  <si>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</si>
  <si>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</si>
  <si>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</si>
  <si>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</si>
  <si>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</si>
  <si>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</si>
  <si>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</si>
  <si>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</si>
  <si>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</si>
  <si>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</si>
  <si>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</si>
  <si>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</si>
  <si>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</si>
  <si>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</si>
  <si>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</si>
  <si>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</si>
  <si>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</si>
  <si>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</si>
  <si>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</si>
  <si>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</si>
  <si>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</si>
  <si>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</si>
  <si>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</si>
  <si>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</si>
  <si>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</si>
  <si>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</si>
  <si>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</si>
  <si>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</si>
  <si>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</si>
  <si>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</si>
  <si>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</si>
  <si>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</si>
  <si>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</si>
  <si>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</si>
  <si>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</si>
  <si>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</si>
  <si>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</si>
  <si>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</si>
  <si>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</si>
  <si>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</si>
  <si>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</si>
  <si>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</si>
  <si>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</si>
  <si>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</si>
  <si>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</si>
  <si>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</si>
  <si>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</si>
  <si>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</si>
  <si>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</si>
  <si>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</si>
  <si>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</si>
  <si>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</si>
  <si>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</si>
  <si>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</si>
  <si>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</si>
  <si>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</si>
  <si>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</si>
  <si>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</si>
  <si>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</si>
  <si>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</si>
  <si>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</si>
  <si>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</si>
  <si>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</si>
  <si>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</si>
  <si>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</si>
  <si>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</si>
  <si>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</si>
  <si>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</si>
  <si>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</si>
  <si>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</si>
  <si>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</si>
  <si>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</si>
  <si>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</si>
  <si>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</si>
  <si>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</si>
  <si>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</si>
  <si>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</si>
  <si>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</si>
  <si>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</si>
  <si>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</si>
  <si>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</si>
  <si>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</si>
  <si>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</si>
  <si>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</si>
  <si>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</si>
  <si>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</si>
  <si>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</si>
  <si>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</si>
  <si>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</si>
  <si>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</si>
  <si>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</si>
  <si>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</si>
  <si>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</si>
  <si>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</si>
  <si>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</si>
  <si>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</si>
  <si>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</si>
  <si>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</si>
  <si>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</si>
  <si>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</si>
  <si>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</si>
  <si>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</si>
  <si>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</si>
  <si>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</si>
  <si>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</si>
  <si>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</si>
  <si>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</si>
  <si>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</si>
  <si>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</si>
  <si>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</si>
  <si>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</si>
  <si>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</si>
  <si>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</si>
  <si>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</si>
  <si>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</si>
  <si>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</si>
  <si>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</si>
  <si>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</si>
  <si>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</si>
  <si>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</si>
  <si>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</si>
  <si>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</si>
  <si>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</si>
  <si>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</si>
  <si>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</si>
  <si>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</si>
  <si>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</si>
  <si>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</si>
  <si>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</si>
  <si>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</si>
  <si>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</si>
  <si>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</si>
  <si>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</si>
  <si>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</si>
  <si>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</si>
  <si>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</si>
  <si>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</si>
  <si>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</si>
  <si>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</si>
  <si>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</si>
  <si>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</si>
  <si>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</si>
  <si>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</si>
  <si>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</si>
  <si>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</si>
  <si>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</si>
  <si>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</si>
  <si>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</si>
  <si>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</si>
  <si>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</si>
  <si>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</si>
  <si>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</si>
  <si>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</si>
  <si>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</si>
  <si>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</si>
  <si>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</si>
  <si>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</si>
  <si>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</si>
  <si>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</si>
  <si>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</si>
  <si>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</si>
  <si>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</si>
  <si>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</si>
  <si>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average-donation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</si>
  <si>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</si>
  <si>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</si>
  <si>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</si>
  <si>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</si>
  <si>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</si>
  <si>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</si>
  <si>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</si>
  <si>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</si>
  <si>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</si>
  <si>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</si>
  <si>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</si>
  <si>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</si>
  <si>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</si>
  <si>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</si>
  <si>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</si>
  <si>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</si>
  <si>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</si>
  <si>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</si>
  <si>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</si>
  <si>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</si>
  <si>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</si>
  <si>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</si>
  <si>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</si>
  <si>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</si>
  <si>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</si>
  <si>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</si>
  <si>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</si>
  <si>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</si>
  <si>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</si>
  <si>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</si>
  <si>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</si>
  <si>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</si>
  <si>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</si>
  <si>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</si>
  <si>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</si>
  <si>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</si>
  <si>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</si>
  <si>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</si>
  <si>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</si>
  <si>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</si>
  <si>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</si>
  <si>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</si>
  <si>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</si>
  <si>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</si>
  <si>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</si>
  <si>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</si>
  <si>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</si>
  <si>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</si>
  <si>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</si>
  <si>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</si>
  <si>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</si>
  <si>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</si>
  <si>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</si>
  <si>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</si>
  <si>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</si>
  <si>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</si>
  <si>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</si>
  <si>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date-created-conversion</t>
  </si>
  <si>
    <t>date-ended-conversion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</si>
  <si>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</si>
  <si>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</si>
  <si>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</si>
  <si>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</si>
  <si>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</si>
  <si>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</si>
  <si>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</si>
  <si>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</si>
  <si>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</si>
  <si>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</si>
  <si>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</si>
  <si>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</si>
  <si>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</si>
  <si>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Years</t>
  </si>
  <si>
    <t>Parent Category</t>
  </si>
  <si>
    <t>Theater</t>
  </si>
  <si>
    <t>Music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</si>
  <si>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</si>
  <si>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</si>
  <si>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</si>
  <si>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</si>
  <si>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</si>
  <si>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</si>
  <si>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</si>
  <si>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live + successful</t>
  </si>
  <si>
    <t>failed + canceled</t>
  </si>
  <si>
    <t>live only</t>
  </si>
  <si>
    <t>Of all Parent Categories, only 3 had projects that went live; Music, Food, and Theater.</t>
  </si>
  <si>
    <t>Theater, Music, and Film &amp; Video projects show a positive success to failure percentage in meeting their funding goal.</t>
  </si>
  <si>
    <t>Drill down into sub-categories for Music, Theater, and File &amp; Video</t>
  </si>
  <si>
    <t>How does funding by country vary?  Am I likely to have more success in a category based on location?</t>
  </si>
  <si>
    <t>Are there any indicators that a project is more likely to go 'Live'?</t>
  </si>
  <si>
    <t>Project sub-categories with 100% funding of all projects:</t>
  </si>
  <si>
    <t>What is the category to sub-category relationship where all projects in a sub-category were funded.</t>
  </si>
  <si>
    <t>Does this funding vary by country?  Am I likely to have more success in a sub-category based on location?</t>
  </si>
  <si>
    <t>Total sub-category live</t>
  </si>
  <si>
    <t>Project sub-categories with projects that went live</t>
  </si>
  <si>
    <t>All 'small batch' projects achieve their funding goal, with 15% of those going live.</t>
  </si>
  <si>
    <t>Faith' projects have a 33% go 'live' success rate, however, the remaining 67% do not meet their funding goal.</t>
  </si>
  <si>
    <t>count</t>
  </si>
  <si>
    <t>Successful goal achievement (success+live), top 10:</t>
  </si>
  <si>
    <t>documentaries</t>
  </si>
  <si>
    <t>musical / non-fiction / shorts / television</t>
  </si>
  <si>
    <t>All project go 'lives' occurred in the 1st quarter of the year, with most in Feb and Mar.</t>
  </si>
  <si>
    <t>The failure rate exceed that of success in Dec.</t>
  </si>
  <si>
    <t xml:space="preserve">Project funding achievement across all years is highest in the spring, 2nd quarter, peaking in May before taking a sharp decline until September. </t>
  </si>
  <si>
    <t>Slice this data by Category &amp; Sub-Category.  Use the analysis from the other tabs.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</si>
  <si>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</si>
  <si>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</si>
  <si>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</si>
  <si>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</si>
  <si>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</si>
  <si>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</si>
  <si>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</si>
  <si>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</si>
  <si>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</si>
  <si>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</si>
  <si>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</si>
  <si>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</si>
  <si>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</si>
  <si>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</si>
  <si>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</si>
  <si>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</si>
  <si>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</si>
  <si>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</si>
  <si>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</si>
  <si>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</si>
  <si>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</si>
  <si>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Greater than 50000</t>
  </si>
  <si>
    <t>Other possible analysis options:</t>
  </si>
  <si>
    <t>In general, projects with target goals that are about 15000 or less have a greater chance of achieving their goal.</t>
  </si>
  <si>
    <t>Projects with goal targets greater than 40000 show a sharp incline in failure or cancellation.</t>
  </si>
  <si>
    <t>state_number</t>
  </si>
  <si>
    <t>category_number</t>
  </si>
  <si>
    <t>sub-category_number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</si>
  <si>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</si>
  <si>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</si>
  <si>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</si>
  <si>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</si>
  <si>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</si>
  <si>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</si>
  <si>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</si>
  <si>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</si>
  <si>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</si>
  <si>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</si>
  <si>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</si>
  <si>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</si>
  <si>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</si>
  <si>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</si>
  <si>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</si>
  <si>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</si>
  <si>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</si>
  <si>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</si>
  <si>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</si>
  <si>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</si>
  <si>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</si>
  <si>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</si>
  <si>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</si>
  <si>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</si>
  <si>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</si>
  <si>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</si>
  <si>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state_number</t>
  </si>
  <si>
    <t>Residuals</t>
  </si>
  <si>
    <t>staff_pick_number</t>
  </si>
  <si>
    <t>A small poroportion of variance in the dependent variable (state) is being explained by the regression model</t>
  </si>
  <si>
    <t>This model is significant.</t>
  </si>
  <si>
    <t>This model explains ~2% of the variation within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</si>
</sst>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[$-409]mmmm\ d\,\ yy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wrapText="1"/>
    </xf>
    <xf numFmtId="49" fontId="0" fillId="0" borderId="0" xfId="0" applyNumberFormat="1"/>
    <xf numFmtId="9" fontId="0" fillId="0" borderId="0" xfId="1" applyFont="1"/>
    <xf numFmtId="0" fontId="0" fillId="0" borderId="0" xfId="0" applyAlignment="1"/>
    <xf numFmtId="0" fontId="1" fillId="0" borderId="0" xfId="0" applyFont="1" applyFill="1" applyBorder="1" applyAlignment="1">
      <alignment horizontal="right" wrapText="1"/>
    </xf>
    <xf numFmtId="9" fontId="0" fillId="0" borderId="0" xfId="0" applyNumberFormat="1" applyBorder="1"/>
    <xf numFmtId="0" fontId="1" fillId="0" borderId="0" xfId="0" applyFont="1"/>
    <xf numFmtId="0" fontId="3" fillId="0" borderId="0" xfId="0" applyFont="1"/>
    <xf numFmtId="0" fontId="1" fillId="0" borderId="0" xfId="0" quotePrefix="1" applyFont="1"/>
    <xf numFmtId="0" fontId="0" fillId="0" borderId="2" xfId="0" applyBorder="1"/>
    <xf numFmtId="0" fontId="0" fillId="0" borderId="0" xfId="0" applyFill="1"/>
    <xf numFmtId="0" fontId="0" fillId="0" borderId="2" xfId="0" applyFill="1" applyBorder="1"/>
    <xf numFmtId="0" fontId="4" fillId="0" borderId="0" xfId="0" applyFont="1"/>
    <xf numFmtId="0" fontId="4" fillId="0" borderId="0" xfId="0" pivotButton="1" applyFont="1"/>
    <xf numFmtId="0" fontId="6" fillId="2" borderId="0" xfId="0" applyFont="1" applyFill="1"/>
    <xf numFmtId="0" fontId="4" fillId="0" borderId="0" xfId="0" applyNumberFormat="1" applyFont="1"/>
    <xf numFmtId="0" fontId="6" fillId="2" borderId="0" xfId="0" applyNumberFormat="1" applyFont="1" applyFill="1"/>
    <xf numFmtId="0" fontId="7" fillId="0" borderId="0" xfId="0" applyNumberFormat="1" applyFont="1"/>
    <xf numFmtId="0" fontId="8" fillId="2" borderId="0" xfId="0" applyNumberFormat="1" applyFont="1" applyFill="1"/>
    <xf numFmtId="0" fontId="9" fillId="2" borderId="0" xfId="0" applyNumberFormat="1" applyFont="1" applyFill="1"/>
    <xf numFmtId="0" fontId="5" fillId="0" borderId="0" xfId="0" quotePrefix="1" applyFont="1"/>
    <xf numFmtId="0" fontId="5" fillId="0" borderId="0" xfId="0" applyFont="1"/>
    <xf numFmtId="9" fontId="4" fillId="0" borderId="0" xfId="1" applyFont="1"/>
    <xf numFmtId="0" fontId="4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4" fillId="0" borderId="0" xfId="0" quotePrefix="1" applyFont="1"/>
    <xf numFmtId="1" fontId="1" fillId="0" borderId="2" xfId="0" applyNumberFormat="1" applyFont="1" applyBorder="1" applyAlignment="1">
      <alignment horizontal="center"/>
    </xf>
    <xf numFmtId="1" fontId="0" fillId="0" borderId="2" xfId="0" applyNumberFormat="1" applyBorder="1"/>
    <xf numFmtId="1" fontId="1" fillId="0" borderId="0" xfId="0" applyNumberFormat="1" applyFont="1" applyBorder="1" applyAlignment="1">
      <alignment horizontal="center"/>
    </xf>
    <xf numFmtId="1" fontId="0" fillId="0" borderId="0" xfId="0" applyNumberFormat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11" fillId="0" borderId="4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Continuous"/>
    </xf>
    <xf numFmtId="0" fontId="11" fillId="3" borderId="4" xfId="0" applyFont="1" applyFill="1" applyBorder="1" applyAlignment="1">
      <alignment horizontal="center"/>
    </xf>
    <xf numFmtId="0" fontId="0" fillId="3" borderId="0" xfId="0" applyFill="1" applyBorder="1" applyAlignment="1"/>
    <xf numFmtId="0" fontId="0" fillId="3" borderId="3" xfId="0" applyFill="1" applyBorder="1" applyAlignment="1"/>
    <xf numFmtId="0" fontId="12" fillId="3" borderId="4" xfId="0" applyFont="1" applyFill="1" applyBorder="1" applyAlignment="1">
      <alignment horizontal="center"/>
    </xf>
    <xf numFmtId="0" fontId="10" fillId="3" borderId="0" xfId="0" applyFont="1" applyFill="1" applyBorder="1" applyAlignment="1"/>
    <xf numFmtId="11" fontId="0" fillId="3" borderId="0" xfId="0" applyNumberFormat="1" applyFill="1" applyBorder="1" applyAlignment="1"/>
  </cellXfs>
  <cellStyles count="2">
    <cellStyle name="Normal" xfId="0" builtinId="0"/>
    <cellStyle name="Percent" xfId="1" builtinId="5"/>
  </cellStyles>
  <dxfs count="8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rgb="FF00B050"/>
      </font>
    </dxf>
    <dxf>
      <font>
        <color theme="0"/>
      </font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b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CCC-B3CE-B0F10EF163E3}"/>
            </c:ext>
          </c:extLst>
        </c:ser>
        <c:ser>
          <c:idx val="1"/>
          <c:order val="1"/>
          <c:tx>
            <c:strRef>
              <c:f>'pivot_proj-state-by-category'!$C$3:$C$4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CCC-B3CE-B0F10EF163E3}"/>
            </c:ext>
          </c:extLst>
        </c:ser>
        <c:ser>
          <c:idx val="2"/>
          <c:order val="2"/>
          <c:tx>
            <c:strRef>
              <c:f>'pivot_proj-state-by-category'!$D$3:$D$4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CCC-B3CE-B0F10EF163E3}"/>
            </c:ext>
          </c:extLst>
        </c:ser>
        <c:ser>
          <c:idx val="3"/>
          <c:order val="3"/>
          <c:tx>
            <c:strRef>
              <c:f>'pivot_proj-state-by-category'!$E$3:$E$4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4-4CCC-B3CE-B0F10EF16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9-4EF4-9525-02740CD3DAE0}"/>
            </c:ext>
          </c:extLst>
        </c:ser>
        <c:ser>
          <c:idx val="1"/>
          <c:order val="1"/>
          <c:tx>
            <c:strRef>
              <c:f>'pivot_proj-state-by-subCategory'!$C$3:$C$4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9-4EF4-9525-02740CD3DAE0}"/>
            </c:ext>
          </c:extLst>
        </c:ser>
        <c:ser>
          <c:idx val="2"/>
          <c:order val="2"/>
          <c:tx>
            <c:strRef>
              <c:f>'pivot_proj-state-by-subCategory'!$D$3:$D$4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9-4EF4-9525-02740CD3DAE0}"/>
            </c:ext>
          </c:extLst>
        </c:ser>
        <c:ser>
          <c:idx val="3"/>
          <c:order val="3"/>
          <c:tx>
            <c:strRef>
              <c:f>'pivot_proj-state-by-subCategory'!$E$3:$E$4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9-4EF4-9525-02740CD3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'pivot_proj-state-by-date'!$B$4:$B$5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A-4EA5-8174-A3A6E2842231}"/>
            </c:ext>
          </c:extLst>
        </c:ser>
        <c:ser>
          <c:idx val="1"/>
          <c:order val="1"/>
          <c:tx>
            <c:strRef>
              <c:f>'pivot_proj-state-by-date'!$C$4:$C$5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A-4EA5-8174-A3A6E2842231}"/>
            </c:ext>
          </c:extLst>
        </c:ser>
        <c:ser>
          <c:idx val="2"/>
          <c:order val="2"/>
          <c:tx>
            <c:strRef>
              <c:f>'pivot_proj-state-by-date'!$D$4:$D$5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A-4EA5-8174-A3A6E2842231}"/>
            </c:ext>
          </c:extLst>
        </c:ser>
        <c:ser>
          <c:idx val="3"/>
          <c:order val="3"/>
          <c:tx>
            <c:strRef>
              <c:f>'pivot_proj-state-by-date'!$E$4:$E$5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A-4EA5-8174-A3A6E284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470752"/>
        <c:axId val="652472064"/>
      </c:line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04C-AE12-9C54ED85905B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04C-AE12-9C54ED85905B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04C-AE12-9C54ED859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49248"/>
        <c:axId val="576549576"/>
      </c:lineChart>
      <c:catAx>
        <c:axId val="576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576"/>
        <c:crosses val="autoZero"/>
        <c:auto val="1"/>
        <c:lblAlgn val="ctr"/>
        <c:lblOffset val="100"/>
        <c:noMultiLvlLbl val="0"/>
      </c:catAx>
      <c:valAx>
        <c:axId val="5765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137159</xdr:colOff>
      <xdr:row>0</xdr:row>
      <xdr:rowOff>0</xdr:rowOff>
    </xdr:from>
    <xdr:to>
      <xdr:col>16</xdr:col>
      <xdr:colOff>323848</xdr:colOff>
      <xdr:row>25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20FF3-CCB4-45B9-AD40-1734A50B4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96362</xdr:colOff>
      <xdr:row>27</xdr:row>
      <xdr:rowOff>71438</xdr:rowOff>
    </xdr:from>
    <xdr:to>
      <xdr:col>18</xdr:col>
      <xdr:colOff>55244</xdr:colOff>
      <xdr:row>45</xdr:row>
      <xdr:rowOff>170497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5A15E-5CAB-4BFB-8280-7F9F762E9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131445</xdr:rowOff>
    </xdr:from>
    <xdr:to>
      <xdr:col>17</xdr:col>
      <xdr:colOff>460375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6D42E-874C-4E59-A870-1A58A0C3B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300990</xdr:colOff>
      <xdr:row>16</xdr:row>
      <xdr:rowOff>0</xdr:rowOff>
    </xdr:from>
    <xdr:to>
      <xdr:col>14</xdr:col>
      <xdr:colOff>57150</xdr:colOff>
      <xdr:row>40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92D07-0691-4C65-AE7E-08CDC9010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Sharp" refreshedDate="43798.482129398151" createdVersion="6" refreshedVersion="6" minRefreshableVersion="3" recordCount="4114" xr:uid="{C74891B6-9462-4072-8C57-F814E34F8F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-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-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-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0207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7CC6B-7514-4ECD-9399-9B20F31C3D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190CD-1F4D-4BEE-8569-DA04FEB03B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5">
    <format dxfId="80">
      <pivotArea collapsedLevelsAreSubtotals="1" fieldPosition="0">
        <references count="1">
          <reference field="17" count="1">
            <x v="5"/>
          </reference>
        </references>
      </pivotArea>
    </format>
    <format dxfId="79">
      <pivotArea dataOnly="0" labelOnly="1" fieldPosition="0">
        <references count="1">
          <reference field="17" count="1">
            <x v="5"/>
          </reference>
        </references>
      </pivotArea>
    </format>
    <format dxfId="78">
      <pivotArea collapsedLevelsAreSubtotals="1" fieldPosition="0">
        <references count="1">
          <reference field="17" count="1">
            <x v="12"/>
          </reference>
        </references>
      </pivotArea>
    </format>
    <format dxfId="77">
      <pivotArea dataOnly="0" labelOnly="1" fieldPosition="0">
        <references count="1">
          <reference field="17" count="1">
            <x v="12"/>
          </reference>
        </references>
      </pivotArea>
    </format>
    <format dxfId="76">
      <pivotArea collapsedLevelsAreSubtotals="1" fieldPosition="0">
        <references count="1">
          <reference field="17" count="1">
            <x v="7"/>
          </reference>
        </references>
      </pivotArea>
    </format>
    <format dxfId="75">
      <pivotArea dataOnly="0" labelOnly="1" fieldPosition="0">
        <references count="1">
          <reference field="17" count="1">
            <x v="7"/>
          </reference>
        </references>
      </pivotArea>
    </format>
    <format dxfId="74">
      <pivotArea collapsedLevelsAreSubtotals="1" fieldPosition="0">
        <references count="1">
          <reference field="17" count="1">
            <x v="16"/>
          </reference>
        </references>
      </pivotArea>
    </format>
    <format dxfId="73">
      <pivotArea dataOnly="0" labelOnly="1" fieldPosition="0">
        <references count="1">
          <reference field="17" count="1">
            <x v="16"/>
          </reference>
        </references>
      </pivotArea>
    </format>
    <format dxfId="72">
      <pivotArea collapsedLevelsAreSubtotals="1" fieldPosition="0">
        <references count="1">
          <reference field="17" count="1">
            <x v="20"/>
          </reference>
        </references>
      </pivotArea>
    </format>
    <format dxfId="71">
      <pivotArea dataOnly="0" labelOnly="1" fieldPosition="0">
        <references count="1">
          <reference field="17" count="1">
            <x v="20"/>
          </reference>
        </references>
      </pivotArea>
    </format>
    <format dxfId="70">
      <pivotArea collapsedLevelsAreSubtotals="1" fieldPosition="0">
        <references count="1">
          <reference field="17" count="1">
            <x v="25"/>
          </reference>
        </references>
      </pivotArea>
    </format>
    <format dxfId="69">
      <pivotArea dataOnly="0" labelOnly="1" fieldPosition="0">
        <references count="1">
          <reference field="17" count="1">
            <x v="25"/>
          </reference>
        </references>
      </pivotArea>
    </format>
    <format dxfId="68">
      <pivotArea collapsedLevelsAreSubtotals="1" fieldPosition="0">
        <references count="1">
          <reference field="17" count="1">
            <x v="26"/>
          </reference>
        </references>
      </pivotArea>
    </format>
    <format dxfId="67">
      <pivotArea dataOnly="0" labelOnly="1" fieldPosition="0">
        <references count="1">
          <reference field="17" count="1">
            <x v="26"/>
          </reference>
        </references>
      </pivotArea>
    </format>
    <format dxfId="66">
      <pivotArea collapsedLevelsAreSubtotals="1" fieldPosition="0">
        <references count="1">
          <reference field="17" count="1">
            <x v="28"/>
          </reference>
        </references>
      </pivotArea>
    </format>
    <format dxfId="65">
      <pivotArea dataOnly="0" labelOnly="1" fieldPosition="0">
        <references count="1">
          <reference field="17" count="1">
            <x v="28"/>
          </reference>
        </references>
      </pivotArea>
    </format>
    <format dxfId="64">
      <pivotArea collapsedLevelsAreSubtotals="1" fieldPosition="0">
        <references count="1">
          <reference field="17" count="1">
            <x v="30"/>
          </reference>
        </references>
      </pivotArea>
    </format>
    <format dxfId="63">
      <pivotArea dataOnly="0" labelOnly="1" fieldPosition="0">
        <references count="1">
          <reference field="17" count="1">
            <x v="30"/>
          </reference>
        </references>
      </pivotArea>
    </format>
    <format dxfId="62">
      <pivotArea collapsedLevelsAreSubtotals="1" fieldPosition="0">
        <references count="1">
          <reference field="17" count="1">
            <x v="34"/>
          </reference>
        </references>
      </pivotArea>
    </format>
    <format dxfId="61">
      <pivotArea dataOnly="0" labelOnly="1" fieldPosition="0">
        <references count="1">
          <reference field="17" count="1">
            <x v="34"/>
          </reference>
        </references>
      </pivotArea>
    </format>
    <format dxfId="60">
      <pivotArea collapsedLevelsAreSubtotals="1" fieldPosition="0">
        <references count="1">
          <reference field="17" count="1">
            <x v="35"/>
          </reference>
        </references>
      </pivotArea>
    </format>
    <format dxfId="59">
      <pivotArea dataOnly="0" labelOnly="1" fieldPosition="0">
        <references count="1">
          <reference field="17" count="1">
            <x v="35"/>
          </reference>
        </references>
      </pivotArea>
    </format>
    <format dxfId="58">
      <pivotArea collapsedLevelsAreSubtotals="1" fieldPosition="0">
        <references count="1">
          <reference field="17" count="1">
            <x v="5"/>
          </reference>
        </references>
      </pivotArea>
    </format>
    <format dxfId="57">
      <pivotArea dataOnly="0" labelOnly="1" fieldPosition="0">
        <references count="1">
          <reference field="17" count="1">
            <x v="5"/>
          </reference>
        </references>
      </pivotArea>
    </format>
    <format dxfId="56">
      <pivotArea collapsedLevelsAreSubtotals="1" fieldPosition="0">
        <references count="1">
          <reference field="17" count="1">
            <x v="12"/>
          </reference>
        </references>
      </pivotArea>
    </format>
    <format dxfId="55">
      <pivotArea dataOnly="0" labelOnly="1" fieldPosition="0">
        <references count="1">
          <reference field="17" count="1">
            <x v="12"/>
          </reference>
        </references>
      </pivotArea>
    </format>
    <format dxfId="54">
      <pivotArea collapsedLevelsAreSubtotals="1" fieldPosition="0">
        <references count="1">
          <reference field="17" count="1">
            <x v="7"/>
          </reference>
        </references>
      </pivotArea>
    </format>
    <format dxfId="53">
      <pivotArea dataOnly="0" labelOnly="1" fieldPosition="0">
        <references count="1">
          <reference field="17" count="1">
            <x v="7"/>
          </reference>
        </references>
      </pivotArea>
    </format>
    <format dxfId="52">
      <pivotArea collapsedLevelsAreSubtotals="1" fieldPosition="0">
        <references count="1">
          <reference field="17" count="1">
            <x v="16"/>
          </reference>
        </references>
      </pivotArea>
    </format>
    <format dxfId="51">
      <pivotArea dataOnly="0" labelOnly="1" fieldPosition="0">
        <references count="1">
          <reference field="17" count="1">
            <x v="16"/>
          </reference>
        </references>
      </pivotArea>
    </format>
    <format dxfId="50">
      <pivotArea collapsedLevelsAreSubtotals="1" fieldPosition="0">
        <references count="1">
          <reference field="17" count="1">
            <x v="20"/>
          </reference>
        </references>
      </pivotArea>
    </format>
    <format dxfId="49">
      <pivotArea dataOnly="0" labelOnly="1" fieldPosition="0">
        <references count="1">
          <reference field="17" count="1">
            <x v="20"/>
          </reference>
        </references>
      </pivotArea>
    </format>
    <format dxfId="48">
      <pivotArea collapsedLevelsAreSubtotals="1" fieldPosition="0">
        <references count="1">
          <reference field="17" count="1">
            <x v="25"/>
          </reference>
        </references>
      </pivotArea>
    </format>
    <format dxfId="47">
      <pivotArea dataOnly="0" labelOnly="1" fieldPosition="0">
        <references count="1">
          <reference field="17" count="1">
            <x v="25"/>
          </reference>
        </references>
      </pivotArea>
    </format>
    <format dxfId="46">
      <pivotArea collapsedLevelsAreSubtotals="1" fieldPosition="0">
        <references count="1">
          <reference field="17" count="1">
            <x v="26"/>
          </reference>
        </references>
      </pivotArea>
    </format>
    <format dxfId="45">
      <pivotArea dataOnly="0" labelOnly="1" fieldPosition="0">
        <references count="1">
          <reference field="17" count="1">
            <x v="26"/>
          </reference>
        </references>
      </pivotArea>
    </format>
    <format dxfId="44">
      <pivotArea collapsedLevelsAreSubtotals="1" fieldPosition="0">
        <references count="1">
          <reference field="17" count="1">
            <x v="28"/>
          </reference>
        </references>
      </pivotArea>
    </format>
    <format dxfId="43">
      <pivotArea dataOnly="0" labelOnly="1" fieldPosition="0">
        <references count="1">
          <reference field="17" count="1">
            <x v="28"/>
          </reference>
        </references>
      </pivotArea>
    </format>
    <format dxfId="42">
      <pivotArea collapsedLevelsAreSubtotals="1" fieldPosition="0">
        <references count="1">
          <reference field="17" count="1">
            <x v="30"/>
          </reference>
        </references>
      </pivotArea>
    </format>
    <format dxfId="41">
      <pivotArea dataOnly="0" labelOnly="1" fieldPosition="0">
        <references count="1">
          <reference field="17" count="1">
            <x v="30"/>
          </reference>
        </references>
      </pivotArea>
    </format>
    <format dxfId="40">
      <pivotArea collapsedLevelsAreSubtotals="1" fieldPosition="0">
        <references count="1">
          <reference field="17" count="1">
            <x v="34"/>
          </reference>
        </references>
      </pivotArea>
    </format>
    <format dxfId="39">
      <pivotArea dataOnly="0" labelOnly="1" fieldPosition="0">
        <references count="1">
          <reference field="17" count="1">
            <x v="34"/>
          </reference>
        </references>
      </pivotArea>
    </format>
    <format dxfId="38">
      <pivotArea collapsedLevelsAreSubtotals="1" fieldPosition="0">
        <references count="1">
          <reference field="17" count="1">
            <x v="35"/>
          </reference>
        </references>
      </pivotArea>
    </format>
    <format dxfId="37">
      <pivotArea dataOnly="0" labelOnly="1" fieldPosition="0">
        <references count="1">
          <reference field="17" count="1">
            <x v="35"/>
          </reference>
        </references>
      </pivotArea>
    </format>
    <format dxfId="36">
      <pivotArea collapsedLevelsAreSubtotals="1" fieldPosition="0">
        <references count="1">
          <reference field="17" count="1">
            <x v="4"/>
          </reference>
        </references>
      </pivotArea>
    </format>
    <format dxfId="35">
      <pivotArea dataOnly="0" labelOnly="1" fieldPosition="0">
        <references count="1">
          <reference field="17" count="1">
            <x v="4"/>
          </reference>
        </references>
      </pivotArea>
    </format>
    <format dxfId="34">
      <pivotArea collapsedLevelsAreSubtotals="1" fieldPosition="0">
        <references count="1">
          <reference field="17" count="1">
            <x v="4"/>
          </reference>
        </references>
      </pivotArea>
    </format>
    <format dxfId="33">
      <pivotArea dataOnly="0" labelOnly="1" fieldPosition="0">
        <references count="1">
          <reference field="17" count="1">
            <x v="4"/>
          </reference>
        </references>
      </pivotArea>
    </format>
    <format dxfId="32">
      <pivotArea collapsedLevelsAreSubtotals="1" fieldPosition="0">
        <references count="1">
          <reference field="17" count="1">
            <x v="8"/>
          </reference>
        </references>
      </pivotArea>
    </format>
    <format dxfId="31">
      <pivotArea dataOnly="0" labelOnly="1" fieldPosition="0">
        <references count="1">
          <reference field="17" count="1">
            <x v="8"/>
          </reference>
        </references>
      </pivotArea>
    </format>
    <format dxfId="30">
      <pivotArea collapsedLevelsAreSubtotals="1" fieldPosition="0">
        <references count="1">
          <reference field="17" count="1">
            <x v="24"/>
          </reference>
        </references>
      </pivotArea>
    </format>
    <format dxfId="29">
      <pivotArea dataOnly="0" labelOnly="1" fieldPosition="0">
        <references count="1">
          <reference field="17" count="1">
            <x v="24"/>
          </reference>
        </references>
      </pivotArea>
    </format>
    <format dxfId="28">
      <pivotArea collapsedLevelsAreSubtotals="1" fieldPosition="0">
        <references count="1">
          <reference field="17" count="1">
            <x v="31"/>
          </reference>
        </references>
      </pivotArea>
    </format>
    <format dxfId="27">
      <pivotArea dataOnly="0" labelOnly="1" fieldPosition="0">
        <references count="1">
          <reference field="17" count="1">
            <x v="31"/>
          </reference>
        </references>
      </pivotArea>
    </format>
    <format dxfId="26">
      <pivotArea collapsedLevelsAreSubtotals="1" fieldPosition="0">
        <references count="1">
          <reference field="17" count="1">
            <x v="33"/>
          </reference>
        </references>
      </pivotArea>
    </format>
    <format dxfId="25">
      <pivotArea dataOnly="0" labelOnly="1" fieldPosition="0">
        <references count="1">
          <reference field="17" count="1">
            <x v="33"/>
          </reference>
        </references>
      </pivotArea>
    </format>
    <format dxfId="24">
      <pivotArea collapsedLevelsAreSubtotals="1" fieldPosition="0">
        <references count="1">
          <reference field="17" count="1">
            <x v="8"/>
          </reference>
        </references>
      </pivotArea>
    </format>
    <format dxfId="23">
      <pivotArea dataOnly="0" labelOnly="1" fieldPosition="0">
        <references count="1">
          <reference field="17" count="1">
            <x v="8"/>
          </reference>
        </references>
      </pivotArea>
    </format>
    <format dxfId="22">
      <pivotArea collapsedLevelsAreSubtotals="1" fieldPosition="0">
        <references count="1">
          <reference field="17" count="1">
            <x v="24"/>
          </reference>
        </references>
      </pivotArea>
    </format>
    <format dxfId="21">
      <pivotArea dataOnly="0" labelOnly="1" fieldPosition="0">
        <references count="1">
          <reference field="17" count="1">
            <x v="24"/>
          </reference>
        </references>
      </pivotArea>
    </format>
    <format dxfId="20">
      <pivotArea collapsedLevelsAreSubtotals="1" fieldPosition="0">
        <references count="1">
          <reference field="17" count="1">
            <x v="33"/>
          </reference>
        </references>
      </pivotArea>
    </format>
    <format dxfId="19">
      <pivotArea dataOnly="0" labelOnly="1" fieldPosition="0">
        <references count="1">
          <reference field="17" count="1">
            <x v="33"/>
          </reference>
        </references>
      </pivotArea>
    </format>
    <format dxfId="18">
      <pivotArea dataOnly="0" outline="0" fieldPosition="0">
        <references count="1">
          <reference field="5" count="1">
            <x v="3"/>
          </reference>
        </references>
      </pivotArea>
    </format>
    <format dxfId="17">
      <pivotArea dataOnly="0" outline="0" fieldPosition="0">
        <references count="1">
          <reference field="5" count="1">
            <x v="3"/>
          </reference>
        </references>
      </pivotArea>
    </format>
    <format dxfId="16">
      <pivotArea dataOnly="0" fieldPosition="0">
        <references count="1">
          <reference field="17" count="1">
            <x v="3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7" type="button" dataOnly="0" labelOnly="1" outline="0" axis="axisRow" fieldPosition="0"/>
    </format>
    <format dxfId="9">
      <pivotArea dataOnly="0" labelOnly="1" fieldPosition="0">
        <references count="1">
          <reference field="17" count="0"/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E75C9-29EA-413C-8097-E3C1CDD0BE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C1" zoomScale="60" zoomScaleNormal="60" workbookViewId="0">
      <pane ySplit="1" topLeftCell="A2" activePane="bottomLeft" state="frozen"/>
      <selection activeCell="B36" sqref="B36"/>
      <selection pane="bottomLeft" activeCell="C2" sqref="C2"/>
    </sheetView>
  </sheetViews>
  <sheetFormatPr defaultRowHeight="14.4" x14ac:dyDescent="0.3"/>
  <cols>
    <col min="1" max="1" width="6" customWidth="1"/>
    <col min="2" max="2" width="14.33203125" style="3" customWidth="1"/>
    <col min="3" max="3" width="40.33203125" style="3" customWidth="1"/>
    <col min="5" max="5" width="13" bestFit="1" customWidth="1"/>
    <col min="6" max="6" width="10.5546875" bestFit="1" customWidth="1"/>
    <col min="7" max="7" width="10.109375" customWidth="1"/>
    <col min="8" max="8" width="10.44140625" customWidth="1"/>
    <col min="9" max="10" width="12.77734375" customWidth="1"/>
    <col min="11" max="11" width="10.88671875" customWidth="1"/>
    <col min="12" max="12" width="14.33203125" customWidth="1"/>
    <col min="13" max="13" width="13.77734375" bestFit="1" customWidth="1"/>
    <col min="14" max="14" width="18.44140625" customWidth="1"/>
    <col min="15" max="16" width="15.88671875" style="6" customWidth="1"/>
    <col min="17" max="17" width="13.5546875" style="6" bestFit="1" customWidth="1"/>
    <col min="18" max="18" width="15.88671875" style="6" customWidth="1"/>
    <col min="19" max="19" width="20.88671875" style="12" customWidth="1"/>
    <col min="20" max="20" width="24.33203125" style="12" customWidth="1"/>
    <col min="21" max="23" width="15.88671875" style="10" customWidth="1"/>
    <col min="24" max="24" width="30.664062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11" t="s">
        <v>8366</v>
      </c>
      <c r="U1" s="41" t="s">
        <v>8439</v>
      </c>
      <c r="V1" s="5" t="s">
        <v>8440</v>
      </c>
      <c r="W1" s="43" t="s">
        <v>8441</v>
      </c>
      <c r="X1" s="5" t="s">
        <v>8470</v>
      </c>
    </row>
    <row r="2" spans="1:24" ht="57.6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IF(L2=0,,E2/L2)</f>
        <v>63.917582417582416</v>
      </c>
      <c r="Q2" s="6" t="str">
        <f>LEFT(N2,FIND("/",N2,1)-1)</f>
        <v>film &amp; video</v>
      </c>
      <c r="R2" s="6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42">
        <f>IF(F2="live",4,IF(F2="successful",3,IF(F2="cancel",2,1)))</f>
        <v>3</v>
      </c>
      <c r="V2" s="44">
        <f>IF(Q2="film &amp; video",1,IF(Q2="technology",2,IF(Q2="food",3,IF(Q2="games",4,IF(Q2="journalism",5,IF(Q2="music",6,IF(Q2="photography",7,IF(Q2="publishing",8,9))))))))</f>
        <v>1</v>
      </c>
      <c r="W2" s="44">
        <f>IF(R2="animation",1,
IF(R2="art books",2,
IF(R2="audio",3,
IF(R2="children's books",4,
IF(R2="classical music",5,
IF(R2="documentary",6,
IF(R2="drama",7,
IF(R2="electronic music",8,
IF(R2="faith",9,
IF(R2="fiction",10,
IF(R2="food trucks",11,
IF(R2="gadgets",12,
IF(R2="hardware",13,
IF(R2="indie rock",14,
IF(R2="jazz",15,
IF(R2="makerspaces",16,
IF(R2="metal",17,
IF(R2="mobile games",18,
IF(R2="musical",19,
IF(R2="nature",20,
IF(R2="nonfiction",21,
IF(R2="people",22,
IF(R2="photobooks",23,
IF(R2="places",24,
IF(R2="plays",25,
IF(R2="pop",26,
IF(R2="radio &amp; podcasts",27,
IF(R2="restaurants",28,
IF(R2="rock",29,
IF(R2="science fiction",30,
IF(R2="shorts",31,
IF(R2="small batch",32,
IF(R2="space exploration",33,
IF(R2="spaces",34,
IF(R2="tabletop games",35,
IF(R2="television",36,
IF(R2="translations",37,
IF(R2="video games",38,
IF(R2="wearables",39,
IF(R2="web",40,41))))))))))))))))))))))))))))))))))))))))</f>
        <v>36</v>
      </c>
      <c r="X2">
        <f>IF(K2=FALSE,0,1)</f>
        <v>0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IF(L3=0,,E3/L3)</f>
        <v>185.48101265822785</v>
      </c>
      <c r="Q3" s="6" t="str">
        <f>LEFT(N3,FIND("/",N3,1)-1)</f>
        <v>film &amp; video</v>
      </c>
      <c r="R3" s="6" t="str">
        <f>RIGHT(N3,LEN(N3)-LEN(Q3)-1)</f>
        <v>television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42">
        <f t="shared" ref="U3:U66" si="4">IF(F3="live",4,IF(F3="successful",3,IF(F3="cancel",2,1)))</f>
        <v>3</v>
      </c>
      <c r="V3" s="44">
        <f t="shared" ref="V3:V66" si="5">IF(Q3="film &amp; video",1,IF(Q3="technology",2,IF(Q3="food",3,IF(Q3="games",4,IF(Q3="journalism",5,IF(Q3="music",6,IF(Q3="photography",7,IF(Q3="publishing",8,9))))))))</f>
        <v>1</v>
      </c>
      <c r="W3" s="44">
        <f t="shared" ref="W3:W66" si="6">IF(R3="animation",1,
IF(R3="art books",2,
IF(R3="audio",3,
IF(R3="children's books",4,
IF(R3="classical music",5,
IF(R3="documentary",6,
IF(R3="drama",7,
IF(R3="electronic music",8,
IF(R3="faith",9,
IF(R3="fiction",10,
IF(R3="food trucks",11,
IF(R3="gadgets",12,
IF(R3="hardware",13,
IF(R3="indie rock",14,
IF(R3="jazz",15,
IF(R3="makerspaces",16,
IF(R3="metal",17,
IF(R3="mobile games",18,
IF(R3="musical",19,
IF(R3="nature",20,
IF(R3="nonfiction",21,
IF(R3="people",22,
IF(R3="photobooks",23,
IF(R3="places",24,
IF(R3="plays",25,
IF(R3="pop",26,
IF(R3="radio &amp; podcasts",27,
IF(R3="restaurants",28,
IF(R3="rock",29,
IF(R3="science fiction",30,
IF(R3="shorts",31,
IF(R3="small batch",32,
IF(R3="space exploration",33,
IF(R3="spaces",34,
IF(R3="tabletop games",35,
IF(R3="television",36,
IF(R3="translations",37,
IF(R3="video games",38,
IF(R3="wearables",39,
IF(R3="web",40,41))))))))))))))))))))))))))))))))))))))))</f>
        <v>36</v>
      </c>
      <c r="X3">
        <f t="shared" ref="X3:X66" si="7">IF(K3=FALSE,0,1)</f>
        <v>0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tr">
        <f t="shared" ref="Q4:Q67" si="8">LEFT(N4,FIND("/",N4,1)-1)</f>
        <v>film &amp; video</v>
      </c>
      <c r="R4" s="6" t="str">
        <f t="shared" ref="R4:R67" si="9">RIGHT(N4,LEN(N4)-LEN(Q4)-1)</f>
        <v>television</v>
      </c>
      <c r="S4" s="12">
        <f t="shared" si="2"/>
        <v>42405.702349537038</v>
      </c>
      <c r="T4" s="12">
        <f t="shared" si="3"/>
        <v>42415.702349537038</v>
      </c>
      <c r="U4" s="42">
        <f t="shared" si="4"/>
        <v>3</v>
      </c>
      <c r="V4" s="44">
        <f t="shared" si="5"/>
        <v>1</v>
      </c>
      <c r="W4" s="44">
        <f t="shared" si="6"/>
        <v>36</v>
      </c>
      <c r="X4">
        <f t="shared" si="7"/>
        <v>0</v>
      </c>
    </row>
    <row r="5" spans="1:24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8"/>
        <v>film &amp; video</v>
      </c>
      <c r="R5" s="6" t="str">
        <f t="shared" si="9"/>
        <v>television</v>
      </c>
      <c r="S5" s="12">
        <f t="shared" si="2"/>
        <v>41828.515127314815</v>
      </c>
      <c r="T5" s="12">
        <f t="shared" si="3"/>
        <v>41858.515127314815</v>
      </c>
      <c r="U5" s="42">
        <f t="shared" si="4"/>
        <v>3</v>
      </c>
      <c r="V5" s="44">
        <f t="shared" si="5"/>
        <v>1</v>
      </c>
      <c r="W5" s="44">
        <f t="shared" si="6"/>
        <v>36</v>
      </c>
      <c r="X5">
        <f t="shared" si="7"/>
        <v>0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8"/>
        <v>film &amp; video</v>
      </c>
      <c r="R6" s="6" t="str">
        <f t="shared" si="9"/>
        <v>television</v>
      </c>
      <c r="S6" s="12">
        <f t="shared" si="2"/>
        <v>42327.834247685183</v>
      </c>
      <c r="T6" s="12">
        <f t="shared" si="3"/>
        <v>42357.834247685183</v>
      </c>
      <c r="U6" s="42">
        <f t="shared" si="4"/>
        <v>3</v>
      </c>
      <c r="V6" s="44">
        <f t="shared" si="5"/>
        <v>1</v>
      </c>
      <c r="W6" s="44">
        <f t="shared" si="6"/>
        <v>36</v>
      </c>
      <c r="X6">
        <f t="shared" si="7"/>
        <v>0</v>
      </c>
    </row>
    <row r="7" spans="1:24" ht="7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8"/>
        <v>film &amp; video</v>
      </c>
      <c r="R7" s="6" t="str">
        <f t="shared" si="9"/>
        <v>television</v>
      </c>
      <c r="S7" s="12">
        <f t="shared" si="2"/>
        <v>42563.932951388888</v>
      </c>
      <c r="T7" s="12">
        <f t="shared" si="3"/>
        <v>42580.232638888891</v>
      </c>
      <c r="U7" s="42">
        <f t="shared" si="4"/>
        <v>3</v>
      </c>
      <c r="V7" s="44">
        <f t="shared" si="5"/>
        <v>1</v>
      </c>
      <c r="W7" s="44">
        <f t="shared" si="6"/>
        <v>36</v>
      </c>
      <c r="X7">
        <f t="shared" si="7"/>
        <v>0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8"/>
        <v>film &amp; video</v>
      </c>
      <c r="R8" s="6" t="str">
        <f t="shared" si="9"/>
        <v>television</v>
      </c>
      <c r="S8" s="12">
        <f t="shared" si="2"/>
        <v>41794.072337962964</v>
      </c>
      <c r="T8" s="12">
        <f t="shared" si="3"/>
        <v>41804.072337962964</v>
      </c>
      <c r="U8" s="42">
        <f t="shared" si="4"/>
        <v>3</v>
      </c>
      <c r="V8" s="44">
        <f t="shared" si="5"/>
        <v>1</v>
      </c>
      <c r="W8" s="44">
        <f t="shared" si="6"/>
        <v>36</v>
      </c>
      <c r="X8">
        <f t="shared" si="7"/>
        <v>0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8"/>
        <v>film &amp; video</v>
      </c>
      <c r="R9" s="6" t="str">
        <f t="shared" si="9"/>
        <v>television</v>
      </c>
      <c r="S9" s="12">
        <f t="shared" si="2"/>
        <v>42516.047071759262</v>
      </c>
      <c r="T9" s="12">
        <f t="shared" si="3"/>
        <v>42556.047071759262</v>
      </c>
      <c r="U9" s="42">
        <f t="shared" si="4"/>
        <v>3</v>
      </c>
      <c r="V9" s="44">
        <f t="shared" si="5"/>
        <v>1</v>
      </c>
      <c r="W9" s="44">
        <f t="shared" si="6"/>
        <v>36</v>
      </c>
      <c r="X9">
        <f t="shared" si="7"/>
        <v>0</v>
      </c>
    </row>
    <row r="10" spans="1:24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8"/>
        <v>film &amp; video</v>
      </c>
      <c r="R10" s="6" t="str">
        <f t="shared" si="9"/>
        <v>television</v>
      </c>
      <c r="S10" s="12">
        <f t="shared" si="2"/>
        <v>42468.94458333333</v>
      </c>
      <c r="T10" s="12">
        <f t="shared" si="3"/>
        <v>42475.875</v>
      </c>
      <c r="U10" s="42">
        <f t="shared" si="4"/>
        <v>3</v>
      </c>
      <c r="V10" s="44">
        <f t="shared" si="5"/>
        <v>1</v>
      </c>
      <c r="W10" s="44">
        <f t="shared" si="6"/>
        <v>36</v>
      </c>
      <c r="X10">
        <f t="shared" si="7"/>
        <v>0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8"/>
        <v>film &amp; video</v>
      </c>
      <c r="R11" s="6" t="str">
        <f t="shared" si="9"/>
        <v>television</v>
      </c>
      <c r="S11" s="12">
        <f t="shared" si="2"/>
        <v>42447.103518518517</v>
      </c>
      <c r="T11" s="12">
        <f t="shared" si="3"/>
        <v>42477.103518518517</v>
      </c>
      <c r="U11" s="42">
        <f t="shared" si="4"/>
        <v>3</v>
      </c>
      <c r="V11" s="44">
        <f t="shared" si="5"/>
        <v>1</v>
      </c>
      <c r="W11" s="44">
        <f t="shared" si="6"/>
        <v>36</v>
      </c>
      <c r="X11">
        <f t="shared" si="7"/>
        <v>0</v>
      </c>
    </row>
    <row r="12" spans="1:24" ht="57.6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8"/>
        <v>film &amp; video</v>
      </c>
      <c r="R12" s="6" t="str">
        <f t="shared" si="9"/>
        <v>television</v>
      </c>
      <c r="S12" s="12">
        <f t="shared" si="2"/>
        <v>41780.068043981482</v>
      </c>
      <c r="T12" s="12">
        <f t="shared" si="3"/>
        <v>41815.068043981482</v>
      </c>
      <c r="U12" s="42">
        <f t="shared" si="4"/>
        <v>3</v>
      </c>
      <c r="V12" s="44">
        <f t="shared" si="5"/>
        <v>1</v>
      </c>
      <c r="W12" s="44">
        <f t="shared" si="6"/>
        <v>36</v>
      </c>
      <c r="X12">
        <f t="shared" si="7"/>
        <v>0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8"/>
        <v>film &amp; video</v>
      </c>
      <c r="R13" s="6" t="str">
        <f t="shared" si="9"/>
        <v>television</v>
      </c>
      <c r="S13" s="12">
        <f t="shared" si="2"/>
        <v>42572.778495370367</v>
      </c>
      <c r="T13" s="12">
        <f t="shared" si="3"/>
        <v>42604.125</v>
      </c>
      <c r="U13" s="42">
        <f t="shared" si="4"/>
        <v>3</v>
      </c>
      <c r="V13" s="44">
        <f t="shared" si="5"/>
        <v>1</v>
      </c>
      <c r="W13" s="44">
        <f t="shared" si="6"/>
        <v>36</v>
      </c>
      <c r="X13">
        <f t="shared" si="7"/>
        <v>0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8"/>
        <v>film &amp; video</v>
      </c>
      <c r="R14" s="6" t="str">
        <f t="shared" si="9"/>
        <v>television</v>
      </c>
      <c r="S14" s="12">
        <f t="shared" si="2"/>
        <v>41791.713252314818</v>
      </c>
      <c r="T14" s="12">
        <f t="shared" si="3"/>
        <v>41836.125</v>
      </c>
      <c r="U14" s="42">
        <f t="shared" si="4"/>
        <v>3</v>
      </c>
      <c r="V14" s="44">
        <f t="shared" si="5"/>
        <v>1</v>
      </c>
      <c r="W14" s="44">
        <f t="shared" si="6"/>
        <v>36</v>
      </c>
      <c r="X14">
        <f t="shared" si="7"/>
        <v>0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8"/>
        <v>film &amp; video</v>
      </c>
      <c r="R15" s="6" t="str">
        <f t="shared" si="9"/>
        <v>television</v>
      </c>
      <c r="S15" s="12">
        <f t="shared" si="2"/>
        <v>42508.677187499998</v>
      </c>
      <c r="T15" s="12">
        <f t="shared" si="3"/>
        <v>42544.852083333331</v>
      </c>
      <c r="U15" s="42">
        <f t="shared" si="4"/>
        <v>3</v>
      </c>
      <c r="V15" s="44">
        <f t="shared" si="5"/>
        <v>1</v>
      </c>
      <c r="W15" s="44">
        <f t="shared" si="6"/>
        <v>36</v>
      </c>
      <c r="X15">
        <f t="shared" si="7"/>
        <v>0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8"/>
        <v>film &amp; video</v>
      </c>
      <c r="R16" s="6" t="str">
        <f t="shared" si="9"/>
        <v>television</v>
      </c>
      <c r="S16" s="12">
        <f t="shared" si="2"/>
        <v>41808.02648148148</v>
      </c>
      <c r="T16" s="12">
        <f t="shared" si="3"/>
        <v>41833.582638888889</v>
      </c>
      <c r="U16" s="42">
        <f t="shared" si="4"/>
        <v>3</v>
      </c>
      <c r="V16" s="44">
        <f t="shared" si="5"/>
        <v>1</v>
      </c>
      <c r="W16" s="44">
        <f t="shared" si="6"/>
        <v>36</v>
      </c>
      <c r="X16">
        <f t="shared" si="7"/>
        <v>0</v>
      </c>
    </row>
    <row r="17" spans="1:2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8"/>
        <v>film &amp; video</v>
      </c>
      <c r="R17" s="6" t="str">
        <f t="shared" si="9"/>
        <v>television</v>
      </c>
      <c r="S17" s="12">
        <f t="shared" si="2"/>
        <v>42256.391875000001</v>
      </c>
      <c r="T17" s="12">
        <f t="shared" si="3"/>
        <v>42274.843055555553</v>
      </c>
      <c r="U17" s="42">
        <f t="shared" si="4"/>
        <v>3</v>
      </c>
      <c r="V17" s="44">
        <f t="shared" si="5"/>
        <v>1</v>
      </c>
      <c r="W17" s="44">
        <f t="shared" si="6"/>
        <v>36</v>
      </c>
      <c r="X17">
        <f t="shared" si="7"/>
        <v>0</v>
      </c>
    </row>
    <row r="18" spans="1:2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8"/>
        <v>film &amp; video</v>
      </c>
      <c r="R18" s="6" t="str">
        <f t="shared" si="9"/>
        <v>television</v>
      </c>
      <c r="S18" s="12">
        <f t="shared" si="2"/>
        <v>41760.796423611115</v>
      </c>
      <c r="T18" s="12">
        <f t="shared" si="3"/>
        <v>41806.229166666664</v>
      </c>
      <c r="U18" s="42">
        <f t="shared" si="4"/>
        <v>3</v>
      </c>
      <c r="V18" s="44">
        <f t="shared" si="5"/>
        <v>1</v>
      </c>
      <c r="W18" s="44">
        <f t="shared" si="6"/>
        <v>36</v>
      </c>
      <c r="X18">
        <f t="shared" si="7"/>
        <v>0</v>
      </c>
    </row>
    <row r="19" spans="1:2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8"/>
        <v>film &amp; video</v>
      </c>
      <c r="R19" s="6" t="str">
        <f t="shared" si="9"/>
        <v>television</v>
      </c>
      <c r="S19" s="12">
        <f t="shared" si="2"/>
        <v>41917.731736111113</v>
      </c>
      <c r="T19" s="12">
        <f t="shared" si="3"/>
        <v>41947.773402777777</v>
      </c>
      <c r="U19" s="42">
        <f t="shared" si="4"/>
        <v>3</v>
      </c>
      <c r="V19" s="44">
        <f t="shared" si="5"/>
        <v>1</v>
      </c>
      <c r="W19" s="44">
        <f t="shared" si="6"/>
        <v>36</v>
      </c>
      <c r="X19">
        <f t="shared" si="7"/>
        <v>0</v>
      </c>
    </row>
    <row r="20" spans="1:2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8"/>
        <v>film &amp; video</v>
      </c>
      <c r="R20" s="6" t="str">
        <f t="shared" si="9"/>
        <v>television</v>
      </c>
      <c r="S20" s="12">
        <f t="shared" si="2"/>
        <v>41869.542314814818</v>
      </c>
      <c r="T20" s="12">
        <f t="shared" si="3"/>
        <v>41899.542314814818</v>
      </c>
      <c r="U20" s="42">
        <f t="shared" si="4"/>
        <v>3</v>
      </c>
      <c r="V20" s="44">
        <f t="shared" si="5"/>
        <v>1</v>
      </c>
      <c r="W20" s="44">
        <f t="shared" si="6"/>
        <v>36</v>
      </c>
      <c r="X20">
        <f t="shared" si="7"/>
        <v>0</v>
      </c>
    </row>
    <row r="21" spans="1:2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8"/>
        <v>film &amp; video</v>
      </c>
      <c r="R21" s="6" t="str">
        <f t="shared" si="9"/>
        <v>television</v>
      </c>
      <c r="S21" s="12">
        <f t="shared" si="2"/>
        <v>42175.816365740742</v>
      </c>
      <c r="T21" s="12">
        <f t="shared" si="3"/>
        <v>42205.816365740742</v>
      </c>
      <c r="U21" s="42">
        <f t="shared" si="4"/>
        <v>3</v>
      </c>
      <c r="V21" s="44">
        <f t="shared" si="5"/>
        <v>1</v>
      </c>
      <c r="W21" s="44">
        <f t="shared" si="6"/>
        <v>36</v>
      </c>
      <c r="X21">
        <f t="shared" si="7"/>
        <v>0</v>
      </c>
    </row>
    <row r="22" spans="1:2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tr">
        <f t="shared" si="8"/>
        <v>film &amp; video</v>
      </c>
      <c r="R22" s="6" t="str">
        <f t="shared" si="9"/>
        <v>television</v>
      </c>
      <c r="S22" s="12">
        <f t="shared" si="2"/>
        <v>42200.758240740746</v>
      </c>
      <c r="T22" s="12">
        <f t="shared" si="3"/>
        <v>42260.758240740746</v>
      </c>
      <c r="U22" s="42">
        <f t="shared" si="4"/>
        <v>3</v>
      </c>
      <c r="V22" s="44">
        <f t="shared" si="5"/>
        <v>1</v>
      </c>
      <c r="W22" s="44">
        <f t="shared" si="6"/>
        <v>36</v>
      </c>
      <c r="X22">
        <f t="shared" si="7"/>
        <v>0</v>
      </c>
    </row>
    <row r="23" spans="1:2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8"/>
        <v>film &amp; video</v>
      </c>
      <c r="R23" s="6" t="str">
        <f t="shared" si="9"/>
        <v>television</v>
      </c>
      <c r="S23" s="12">
        <f t="shared" si="2"/>
        <v>41878.627187500002</v>
      </c>
      <c r="T23" s="12">
        <f t="shared" si="3"/>
        <v>41908.627187500002</v>
      </c>
      <c r="U23" s="42">
        <f t="shared" si="4"/>
        <v>3</v>
      </c>
      <c r="V23" s="44">
        <f t="shared" si="5"/>
        <v>1</v>
      </c>
      <c r="W23" s="44">
        <f t="shared" si="6"/>
        <v>36</v>
      </c>
      <c r="X23">
        <f t="shared" si="7"/>
        <v>0</v>
      </c>
    </row>
    <row r="24" spans="1:2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8"/>
        <v>film &amp; video</v>
      </c>
      <c r="R24" s="6" t="str">
        <f t="shared" si="9"/>
        <v>television</v>
      </c>
      <c r="S24" s="12">
        <f t="shared" si="2"/>
        <v>41989.91134259259</v>
      </c>
      <c r="T24" s="12">
        <f t="shared" si="3"/>
        <v>42005.332638888889</v>
      </c>
      <c r="U24" s="42">
        <f t="shared" si="4"/>
        <v>3</v>
      </c>
      <c r="V24" s="44">
        <f t="shared" si="5"/>
        <v>1</v>
      </c>
      <c r="W24" s="44">
        <f t="shared" si="6"/>
        <v>36</v>
      </c>
      <c r="X24">
        <f t="shared" si="7"/>
        <v>0</v>
      </c>
    </row>
    <row r="25" spans="1:2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8"/>
        <v>film &amp; video</v>
      </c>
      <c r="R25" s="6" t="str">
        <f t="shared" si="9"/>
        <v>television</v>
      </c>
      <c r="S25" s="12">
        <f t="shared" si="2"/>
        <v>42097.778946759259</v>
      </c>
      <c r="T25" s="12">
        <f t="shared" si="3"/>
        <v>42124.638888888891</v>
      </c>
      <c r="U25" s="42">
        <f t="shared" si="4"/>
        <v>3</v>
      </c>
      <c r="V25" s="44">
        <f t="shared" si="5"/>
        <v>1</v>
      </c>
      <c r="W25" s="44">
        <f t="shared" si="6"/>
        <v>36</v>
      </c>
      <c r="X25">
        <f t="shared" si="7"/>
        <v>0</v>
      </c>
    </row>
    <row r="26" spans="1:2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8"/>
        <v>film &amp; video</v>
      </c>
      <c r="R26" s="6" t="str">
        <f t="shared" si="9"/>
        <v>television</v>
      </c>
      <c r="S26" s="12">
        <f t="shared" si="2"/>
        <v>42229.820173611108</v>
      </c>
      <c r="T26" s="12">
        <f t="shared" si="3"/>
        <v>42262.818750000006</v>
      </c>
      <c r="U26" s="42">
        <f t="shared" si="4"/>
        <v>3</v>
      </c>
      <c r="V26" s="44">
        <f t="shared" si="5"/>
        <v>1</v>
      </c>
      <c r="W26" s="44">
        <f t="shared" si="6"/>
        <v>36</v>
      </c>
      <c r="X26">
        <f t="shared" si="7"/>
        <v>0</v>
      </c>
    </row>
    <row r="27" spans="1:24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8"/>
        <v>film &amp; video</v>
      </c>
      <c r="R27" s="6" t="str">
        <f t="shared" si="9"/>
        <v>television</v>
      </c>
      <c r="S27" s="12">
        <f t="shared" si="2"/>
        <v>42318.025011574078</v>
      </c>
      <c r="T27" s="12">
        <f t="shared" si="3"/>
        <v>42378.025011574078</v>
      </c>
      <c r="U27" s="42">
        <f t="shared" si="4"/>
        <v>3</v>
      </c>
      <c r="V27" s="44">
        <f t="shared" si="5"/>
        <v>1</v>
      </c>
      <c r="W27" s="44">
        <f t="shared" si="6"/>
        <v>36</v>
      </c>
      <c r="X27">
        <f t="shared" si="7"/>
        <v>0</v>
      </c>
    </row>
    <row r="28" spans="1:2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8"/>
        <v>film &amp; video</v>
      </c>
      <c r="R28" s="6" t="str">
        <f t="shared" si="9"/>
        <v>television</v>
      </c>
      <c r="S28" s="12">
        <f t="shared" si="2"/>
        <v>41828.515555555554</v>
      </c>
      <c r="T28" s="12">
        <f t="shared" si="3"/>
        <v>41868.515555555554</v>
      </c>
      <c r="U28" s="42">
        <f t="shared" si="4"/>
        <v>3</v>
      </c>
      <c r="V28" s="44">
        <f t="shared" si="5"/>
        <v>1</v>
      </c>
      <c r="W28" s="44">
        <f t="shared" si="6"/>
        <v>36</v>
      </c>
      <c r="X28">
        <f t="shared" si="7"/>
        <v>0</v>
      </c>
    </row>
    <row r="29" spans="1:2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8"/>
        <v>film &amp; video</v>
      </c>
      <c r="R29" s="6" t="str">
        <f t="shared" si="9"/>
        <v>television</v>
      </c>
      <c r="S29" s="12">
        <f t="shared" si="2"/>
        <v>41929.164733796293</v>
      </c>
      <c r="T29" s="12">
        <f t="shared" si="3"/>
        <v>41959.206400462965</v>
      </c>
      <c r="U29" s="42">
        <f t="shared" si="4"/>
        <v>3</v>
      </c>
      <c r="V29" s="44">
        <f t="shared" si="5"/>
        <v>1</v>
      </c>
      <c r="W29" s="44">
        <f t="shared" si="6"/>
        <v>36</v>
      </c>
      <c r="X29">
        <f t="shared" si="7"/>
        <v>0</v>
      </c>
    </row>
    <row r="30" spans="1:24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8"/>
        <v>film &amp; video</v>
      </c>
      <c r="R30" s="6" t="str">
        <f t="shared" si="9"/>
        <v>television</v>
      </c>
      <c r="S30" s="12">
        <f t="shared" si="2"/>
        <v>42324.96393518518</v>
      </c>
      <c r="T30" s="12">
        <f t="shared" si="3"/>
        <v>42354.96393518518</v>
      </c>
      <c r="U30" s="42">
        <f t="shared" si="4"/>
        <v>3</v>
      </c>
      <c r="V30" s="44">
        <f t="shared" si="5"/>
        <v>1</v>
      </c>
      <c r="W30" s="44">
        <f t="shared" si="6"/>
        <v>36</v>
      </c>
      <c r="X30">
        <f t="shared" si="7"/>
        <v>0</v>
      </c>
    </row>
    <row r="31" spans="1:2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8"/>
        <v>film &amp; video</v>
      </c>
      <c r="R31" s="6" t="str">
        <f t="shared" si="9"/>
        <v>television</v>
      </c>
      <c r="S31" s="12">
        <f t="shared" si="2"/>
        <v>41812.67324074074</v>
      </c>
      <c r="T31" s="12">
        <f t="shared" si="3"/>
        <v>41842.67324074074</v>
      </c>
      <c r="U31" s="42">
        <f t="shared" si="4"/>
        <v>3</v>
      </c>
      <c r="V31" s="44">
        <f t="shared" si="5"/>
        <v>1</v>
      </c>
      <c r="W31" s="44">
        <f t="shared" si="6"/>
        <v>36</v>
      </c>
      <c r="X31">
        <f t="shared" si="7"/>
        <v>0</v>
      </c>
    </row>
    <row r="32" spans="1:2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8"/>
        <v>film &amp; video</v>
      </c>
      <c r="R32" s="6" t="str">
        <f t="shared" si="9"/>
        <v>television</v>
      </c>
      <c r="S32" s="12">
        <f t="shared" si="2"/>
        <v>41842.292997685188</v>
      </c>
      <c r="T32" s="12">
        <f t="shared" si="3"/>
        <v>41872.292997685188</v>
      </c>
      <c r="U32" s="42">
        <f t="shared" si="4"/>
        <v>3</v>
      </c>
      <c r="V32" s="44">
        <f t="shared" si="5"/>
        <v>1</v>
      </c>
      <c r="W32" s="44">
        <f t="shared" si="6"/>
        <v>36</v>
      </c>
      <c r="X32">
        <f t="shared" si="7"/>
        <v>0</v>
      </c>
    </row>
    <row r="33" spans="1:2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tr">
        <f t="shared" si="8"/>
        <v>film &amp; video</v>
      </c>
      <c r="R33" s="6" t="str">
        <f t="shared" si="9"/>
        <v>television</v>
      </c>
      <c r="S33" s="12">
        <f t="shared" si="2"/>
        <v>42376.79206018518</v>
      </c>
      <c r="T33" s="12">
        <f t="shared" si="3"/>
        <v>42394.79206018518</v>
      </c>
      <c r="U33" s="42">
        <f t="shared" si="4"/>
        <v>3</v>
      </c>
      <c r="V33" s="44">
        <f t="shared" si="5"/>
        <v>1</v>
      </c>
      <c r="W33" s="44">
        <f t="shared" si="6"/>
        <v>36</v>
      </c>
      <c r="X33">
        <f t="shared" si="7"/>
        <v>0</v>
      </c>
    </row>
    <row r="34" spans="1:2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8"/>
        <v>film &amp; video</v>
      </c>
      <c r="R34" s="6" t="str">
        <f t="shared" si="9"/>
        <v>television</v>
      </c>
      <c r="S34" s="12">
        <f t="shared" si="2"/>
        <v>42461.627511574072</v>
      </c>
      <c r="T34" s="12">
        <f t="shared" si="3"/>
        <v>42503.165972222225</v>
      </c>
      <c r="U34" s="42">
        <f t="shared" si="4"/>
        <v>3</v>
      </c>
      <c r="V34" s="44">
        <f t="shared" si="5"/>
        <v>1</v>
      </c>
      <c r="W34" s="44">
        <f t="shared" si="6"/>
        <v>36</v>
      </c>
      <c r="X34">
        <f t="shared" si="7"/>
        <v>0</v>
      </c>
    </row>
    <row r="35" spans="1:2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8"/>
        <v>film &amp; video</v>
      </c>
      <c r="R35" s="6" t="str">
        <f t="shared" si="9"/>
        <v>television</v>
      </c>
      <c r="S35" s="12">
        <f t="shared" si="2"/>
        <v>42286.660891203705</v>
      </c>
      <c r="T35" s="12">
        <f t="shared" si="3"/>
        <v>42316.702557870376</v>
      </c>
      <c r="U35" s="42">
        <f t="shared" si="4"/>
        <v>3</v>
      </c>
      <c r="V35" s="44">
        <f t="shared" si="5"/>
        <v>1</v>
      </c>
      <c r="W35" s="44">
        <f t="shared" si="6"/>
        <v>36</v>
      </c>
      <c r="X35">
        <f t="shared" si="7"/>
        <v>0</v>
      </c>
    </row>
    <row r="36" spans="1:2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8"/>
        <v>film &amp; video</v>
      </c>
      <c r="R36" s="6" t="str">
        <f t="shared" si="9"/>
        <v>television</v>
      </c>
      <c r="S36" s="12">
        <f t="shared" si="2"/>
        <v>41841.321770833332</v>
      </c>
      <c r="T36" s="12">
        <f t="shared" si="3"/>
        <v>41856.321770833332</v>
      </c>
      <c r="U36" s="42">
        <f t="shared" si="4"/>
        <v>3</v>
      </c>
      <c r="V36" s="44">
        <f t="shared" si="5"/>
        <v>1</v>
      </c>
      <c r="W36" s="44">
        <f t="shared" si="6"/>
        <v>36</v>
      </c>
      <c r="X36">
        <f t="shared" si="7"/>
        <v>0</v>
      </c>
    </row>
    <row r="37" spans="1:24" ht="7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8"/>
        <v>film &amp; video</v>
      </c>
      <c r="R37" s="6" t="str">
        <f t="shared" si="9"/>
        <v>television</v>
      </c>
      <c r="S37" s="12">
        <f t="shared" si="2"/>
        <v>42098.291828703703</v>
      </c>
      <c r="T37" s="12">
        <f t="shared" si="3"/>
        <v>42122</v>
      </c>
      <c r="U37" s="42">
        <f t="shared" si="4"/>
        <v>3</v>
      </c>
      <c r="V37" s="44">
        <f t="shared" si="5"/>
        <v>1</v>
      </c>
      <c r="W37" s="44">
        <f t="shared" si="6"/>
        <v>36</v>
      </c>
      <c r="X37">
        <f t="shared" si="7"/>
        <v>0</v>
      </c>
    </row>
    <row r="38" spans="1:2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8"/>
        <v>film &amp; video</v>
      </c>
      <c r="R38" s="6" t="str">
        <f t="shared" si="9"/>
        <v>television</v>
      </c>
      <c r="S38" s="12">
        <f t="shared" si="2"/>
        <v>42068.307002314818</v>
      </c>
      <c r="T38" s="12">
        <f t="shared" si="3"/>
        <v>42098.265335648146</v>
      </c>
      <c r="U38" s="42">
        <f t="shared" si="4"/>
        <v>3</v>
      </c>
      <c r="V38" s="44">
        <f t="shared" si="5"/>
        <v>1</v>
      </c>
      <c r="W38" s="44">
        <f t="shared" si="6"/>
        <v>36</v>
      </c>
      <c r="X38">
        <f t="shared" si="7"/>
        <v>0</v>
      </c>
    </row>
    <row r="39" spans="1:2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8"/>
        <v>film &amp; video</v>
      </c>
      <c r="R39" s="6" t="str">
        <f t="shared" si="9"/>
        <v>television</v>
      </c>
      <c r="S39" s="12">
        <f t="shared" si="2"/>
        <v>42032.693043981482</v>
      </c>
      <c r="T39" s="12">
        <f t="shared" si="3"/>
        <v>42062.693043981482</v>
      </c>
      <c r="U39" s="42">
        <f t="shared" si="4"/>
        <v>3</v>
      </c>
      <c r="V39" s="44">
        <f t="shared" si="5"/>
        <v>1</v>
      </c>
      <c r="W39" s="44">
        <f t="shared" si="6"/>
        <v>36</v>
      </c>
      <c r="X39">
        <f t="shared" si="7"/>
        <v>0</v>
      </c>
    </row>
    <row r="40" spans="1:2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8"/>
        <v>film &amp; video</v>
      </c>
      <c r="R40" s="6" t="str">
        <f t="shared" si="9"/>
        <v>television</v>
      </c>
      <c r="S40" s="12">
        <f t="shared" si="2"/>
        <v>41375.057222222218</v>
      </c>
      <c r="T40" s="12">
        <f t="shared" si="3"/>
        <v>41405.057222222218</v>
      </c>
      <c r="U40" s="42">
        <f t="shared" si="4"/>
        <v>3</v>
      </c>
      <c r="V40" s="44">
        <f t="shared" si="5"/>
        <v>1</v>
      </c>
      <c r="W40" s="44">
        <f t="shared" si="6"/>
        <v>36</v>
      </c>
      <c r="X40">
        <f t="shared" si="7"/>
        <v>0</v>
      </c>
    </row>
    <row r="41" spans="1:2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8"/>
        <v>film &amp; video</v>
      </c>
      <c r="R41" s="6" t="str">
        <f t="shared" si="9"/>
        <v>television</v>
      </c>
      <c r="S41" s="12">
        <f t="shared" si="2"/>
        <v>41754.047083333331</v>
      </c>
      <c r="T41" s="12">
        <f t="shared" si="3"/>
        <v>41784.957638888889</v>
      </c>
      <c r="U41" s="42">
        <f t="shared" si="4"/>
        <v>3</v>
      </c>
      <c r="V41" s="44">
        <f t="shared" si="5"/>
        <v>1</v>
      </c>
      <c r="W41" s="44">
        <f t="shared" si="6"/>
        <v>36</v>
      </c>
      <c r="X41">
        <f t="shared" si="7"/>
        <v>0</v>
      </c>
    </row>
    <row r="42" spans="1:2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8"/>
        <v>film &amp; video</v>
      </c>
      <c r="R42" s="6" t="str">
        <f t="shared" si="9"/>
        <v>television</v>
      </c>
      <c r="S42" s="12">
        <f t="shared" si="2"/>
        <v>41789.21398148148</v>
      </c>
      <c r="T42" s="12">
        <f t="shared" si="3"/>
        <v>41809.166666666664</v>
      </c>
      <c r="U42" s="42">
        <f t="shared" si="4"/>
        <v>3</v>
      </c>
      <c r="V42" s="44">
        <f t="shared" si="5"/>
        <v>1</v>
      </c>
      <c r="W42" s="44">
        <f t="shared" si="6"/>
        <v>36</v>
      </c>
      <c r="X42">
        <f t="shared" si="7"/>
        <v>0</v>
      </c>
    </row>
    <row r="43" spans="1:2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8"/>
        <v>film &amp; video</v>
      </c>
      <c r="R43" s="6" t="str">
        <f t="shared" si="9"/>
        <v>television</v>
      </c>
      <c r="S43" s="12">
        <f t="shared" si="2"/>
        <v>41887.568912037037</v>
      </c>
      <c r="T43" s="12">
        <f t="shared" si="3"/>
        <v>41917.568912037037</v>
      </c>
      <c r="U43" s="42">
        <f t="shared" si="4"/>
        <v>3</v>
      </c>
      <c r="V43" s="44">
        <f t="shared" si="5"/>
        <v>1</v>
      </c>
      <c r="W43" s="44">
        <f t="shared" si="6"/>
        <v>36</v>
      </c>
      <c r="X43">
        <f t="shared" si="7"/>
        <v>0</v>
      </c>
    </row>
    <row r="44" spans="1:2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8"/>
        <v>film &amp; video</v>
      </c>
      <c r="R44" s="6" t="str">
        <f t="shared" si="9"/>
        <v>television</v>
      </c>
      <c r="S44" s="12">
        <f t="shared" si="2"/>
        <v>41971.639189814814</v>
      </c>
      <c r="T44" s="12">
        <f t="shared" si="3"/>
        <v>42001.639189814814</v>
      </c>
      <c r="U44" s="42">
        <f t="shared" si="4"/>
        <v>3</v>
      </c>
      <c r="V44" s="44">
        <f t="shared" si="5"/>
        <v>1</v>
      </c>
      <c r="W44" s="44">
        <f t="shared" si="6"/>
        <v>36</v>
      </c>
      <c r="X44">
        <f t="shared" si="7"/>
        <v>0</v>
      </c>
    </row>
    <row r="45" spans="1:24" ht="57.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8"/>
        <v>film &amp; video</v>
      </c>
      <c r="R45" s="6" t="str">
        <f t="shared" si="9"/>
        <v>television</v>
      </c>
      <c r="S45" s="12">
        <f t="shared" si="2"/>
        <v>41802.790347222224</v>
      </c>
      <c r="T45" s="12">
        <f t="shared" si="3"/>
        <v>41833</v>
      </c>
      <c r="U45" s="42">
        <f t="shared" si="4"/>
        <v>3</v>
      </c>
      <c r="V45" s="44">
        <f t="shared" si="5"/>
        <v>1</v>
      </c>
      <c r="W45" s="44">
        <f t="shared" si="6"/>
        <v>36</v>
      </c>
      <c r="X45">
        <f t="shared" si="7"/>
        <v>0</v>
      </c>
    </row>
    <row r="46" spans="1:2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8"/>
        <v>film &amp; video</v>
      </c>
      <c r="R46" s="6" t="str">
        <f t="shared" si="9"/>
        <v>television</v>
      </c>
      <c r="S46" s="12">
        <f t="shared" si="2"/>
        <v>41874.098807870374</v>
      </c>
      <c r="T46" s="12">
        <f t="shared" si="3"/>
        <v>41919.098807870374</v>
      </c>
      <c r="U46" s="42">
        <f t="shared" si="4"/>
        <v>3</v>
      </c>
      <c r="V46" s="44">
        <f t="shared" si="5"/>
        <v>1</v>
      </c>
      <c r="W46" s="44">
        <f t="shared" si="6"/>
        <v>36</v>
      </c>
      <c r="X46">
        <f t="shared" si="7"/>
        <v>0</v>
      </c>
    </row>
    <row r="47" spans="1:2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8"/>
        <v>film &amp; video</v>
      </c>
      <c r="R47" s="6" t="str">
        <f t="shared" si="9"/>
        <v>television</v>
      </c>
      <c r="S47" s="12">
        <f t="shared" si="2"/>
        <v>42457.623923611114</v>
      </c>
      <c r="T47" s="12">
        <f t="shared" si="3"/>
        <v>42487.623923611114</v>
      </c>
      <c r="U47" s="42">
        <f t="shared" si="4"/>
        <v>3</v>
      </c>
      <c r="V47" s="44">
        <f t="shared" si="5"/>
        <v>1</v>
      </c>
      <c r="W47" s="44">
        <f t="shared" si="6"/>
        <v>36</v>
      </c>
      <c r="X47">
        <f t="shared" si="7"/>
        <v>0</v>
      </c>
    </row>
    <row r="48" spans="1:2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8"/>
        <v>film &amp; video</v>
      </c>
      <c r="R48" s="6" t="str">
        <f t="shared" si="9"/>
        <v>television</v>
      </c>
      <c r="S48" s="12">
        <f t="shared" si="2"/>
        <v>42323.964976851858</v>
      </c>
      <c r="T48" s="12">
        <f t="shared" si="3"/>
        <v>42353.964976851858</v>
      </c>
      <c r="U48" s="42">
        <f t="shared" si="4"/>
        <v>3</v>
      </c>
      <c r="V48" s="44">
        <f t="shared" si="5"/>
        <v>1</v>
      </c>
      <c r="W48" s="44">
        <f t="shared" si="6"/>
        <v>36</v>
      </c>
      <c r="X48">
        <f t="shared" si="7"/>
        <v>0</v>
      </c>
    </row>
    <row r="49" spans="1:2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8"/>
        <v>film &amp; video</v>
      </c>
      <c r="R49" s="6" t="str">
        <f t="shared" si="9"/>
        <v>television</v>
      </c>
      <c r="S49" s="12">
        <f t="shared" si="2"/>
        <v>41932.819525462961</v>
      </c>
      <c r="T49" s="12">
        <f t="shared" si="3"/>
        <v>41992.861192129625</v>
      </c>
      <c r="U49" s="42">
        <f t="shared" si="4"/>
        <v>3</v>
      </c>
      <c r="V49" s="44">
        <f t="shared" si="5"/>
        <v>1</v>
      </c>
      <c r="W49" s="44">
        <f t="shared" si="6"/>
        <v>36</v>
      </c>
      <c r="X49">
        <f t="shared" si="7"/>
        <v>0</v>
      </c>
    </row>
    <row r="50" spans="1:24" ht="57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8"/>
        <v>film &amp; video</v>
      </c>
      <c r="R50" s="6" t="str">
        <f t="shared" si="9"/>
        <v>television</v>
      </c>
      <c r="S50" s="12">
        <f t="shared" si="2"/>
        <v>42033.516898148147</v>
      </c>
      <c r="T50" s="12">
        <f t="shared" si="3"/>
        <v>42064.5</v>
      </c>
      <c r="U50" s="42">
        <f t="shared" si="4"/>
        <v>3</v>
      </c>
      <c r="V50" s="44">
        <f t="shared" si="5"/>
        <v>1</v>
      </c>
      <c r="W50" s="44">
        <f t="shared" si="6"/>
        <v>36</v>
      </c>
      <c r="X50">
        <f t="shared" si="7"/>
        <v>0</v>
      </c>
    </row>
    <row r="51" spans="1:24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8"/>
        <v>film &amp; video</v>
      </c>
      <c r="R51" s="6" t="str">
        <f t="shared" si="9"/>
        <v>television</v>
      </c>
      <c r="S51" s="12">
        <f t="shared" si="2"/>
        <v>42271.176446759258</v>
      </c>
      <c r="T51" s="12">
        <f t="shared" si="3"/>
        <v>42301.176446759258</v>
      </c>
      <c r="U51" s="42">
        <f t="shared" si="4"/>
        <v>3</v>
      </c>
      <c r="V51" s="44">
        <f t="shared" si="5"/>
        <v>1</v>
      </c>
      <c r="W51" s="44">
        <f t="shared" si="6"/>
        <v>36</v>
      </c>
      <c r="X51">
        <f t="shared" si="7"/>
        <v>0</v>
      </c>
    </row>
    <row r="52" spans="1:2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8"/>
        <v>film &amp; video</v>
      </c>
      <c r="R52" s="6" t="str">
        <f t="shared" si="9"/>
        <v>television</v>
      </c>
      <c r="S52" s="12">
        <f t="shared" si="2"/>
        <v>41995.752986111111</v>
      </c>
      <c r="T52" s="12">
        <f t="shared" si="3"/>
        <v>42034.708333333328</v>
      </c>
      <c r="U52" s="42">
        <f t="shared" si="4"/>
        <v>3</v>
      </c>
      <c r="V52" s="44">
        <f t="shared" si="5"/>
        <v>1</v>
      </c>
      <c r="W52" s="44">
        <f t="shared" si="6"/>
        <v>36</v>
      </c>
      <c r="X52">
        <f t="shared" si="7"/>
        <v>0</v>
      </c>
    </row>
    <row r="53" spans="1:2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8"/>
        <v>film &amp; video</v>
      </c>
      <c r="R53" s="6" t="str">
        <f t="shared" si="9"/>
        <v>television</v>
      </c>
      <c r="S53" s="12">
        <f t="shared" si="2"/>
        <v>42196.928668981483</v>
      </c>
      <c r="T53" s="12">
        <f t="shared" si="3"/>
        <v>42226.928668981483</v>
      </c>
      <c r="U53" s="42">
        <f t="shared" si="4"/>
        <v>3</v>
      </c>
      <c r="V53" s="44">
        <f t="shared" si="5"/>
        <v>1</v>
      </c>
      <c r="W53" s="44">
        <f t="shared" si="6"/>
        <v>36</v>
      </c>
      <c r="X53">
        <f t="shared" si="7"/>
        <v>0</v>
      </c>
    </row>
    <row r="54" spans="1:2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8"/>
        <v>film &amp; video</v>
      </c>
      <c r="R54" s="6" t="str">
        <f t="shared" si="9"/>
        <v>television</v>
      </c>
      <c r="S54" s="12">
        <f t="shared" si="2"/>
        <v>41807.701921296299</v>
      </c>
      <c r="T54" s="12">
        <f t="shared" si="3"/>
        <v>41837.701921296299</v>
      </c>
      <c r="U54" s="42">
        <f t="shared" si="4"/>
        <v>3</v>
      </c>
      <c r="V54" s="44">
        <f t="shared" si="5"/>
        <v>1</v>
      </c>
      <c r="W54" s="44">
        <f t="shared" si="6"/>
        <v>36</v>
      </c>
      <c r="X54">
        <f t="shared" si="7"/>
        <v>0</v>
      </c>
    </row>
    <row r="55" spans="1:24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8"/>
        <v>film &amp; video</v>
      </c>
      <c r="R55" s="6" t="str">
        <f t="shared" si="9"/>
        <v>television</v>
      </c>
      <c r="S55" s="12">
        <f t="shared" si="2"/>
        <v>41719.549131944441</v>
      </c>
      <c r="T55" s="12">
        <f t="shared" si="3"/>
        <v>41733.916666666664</v>
      </c>
      <c r="U55" s="42">
        <f t="shared" si="4"/>
        <v>3</v>
      </c>
      <c r="V55" s="44">
        <f t="shared" si="5"/>
        <v>1</v>
      </c>
      <c r="W55" s="44">
        <f t="shared" si="6"/>
        <v>36</v>
      </c>
      <c r="X55">
        <f t="shared" si="7"/>
        <v>0</v>
      </c>
    </row>
    <row r="56" spans="1:2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8"/>
        <v>film &amp; video</v>
      </c>
      <c r="R56" s="6" t="str">
        <f t="shared" si="9"/>
        <v>television</v>
      </c>
      <c r="S56" s="12">
        <f t="shared" si="2"/>
        <v>42333.713206018518</v>
      </c>
      <c r="T56" s="12">
        <f t="shared" si="3"/>
        <v>42363.713206018518</v>
      </c>
      <c r="U56" s="42">
        <f t="shared" si="4"/>
        <v>3</v>
      </c>
      <c r="V56" s="44">
        <f t="shared" si="5"/>
        <v>1</v>
      </c>
      <c r="W56" s="44">
        <f t="shared" si="6"/>
        <v>36</v>
      </c>
      <c r="X56">
        <f t="shared" si="7"/>
        <v>0</v>
      </c>
    </row>
    <row r="57" spans="1:2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8"/>
        <v>film &amp; video</v>
      </c>
      <c r="R57" s="6" t="str">
        <f t="shared" si="9"/>
        <v>television</v>
      </c>
      <c r="S57" s="12">
        <f t="shared" si="2"/>
        <v>42496.968935185185</v>
      </c>
      <c r="T57" s="12">
        <f t="shared" si="3"/>
        <v>42517.968935185185</v>
      </c>
      <c r="U57" s="42">
        <f t="shared" si="4"/>
        <v>3</v>
      </c>
      <c r="V57" s="44">
        <f t="shared" si="5"/>
        <v>1</v>
      </c>
      <c r="W57" s="44">
        <f t="shared" si="6"/>
        <v>36</v>
      </c>
      <c r="X57">
        <f t="shared" si="7"/>
        <v>0</v>
      </c>
    </row>
    <row r="58" spans="1:2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8"/>
        <v>film &amp; video</v>
      </c>
      <c r="R58" s="6" t="str">
        <f t="shared" si="9"/>
        <v>television</v>
      </c>
      <c r="S58" s="12">
        <f t="shared" si="2"/>
        <v>42149.548888888887</v>
      </c>
      <c r="T58" s="12">
        <f t="shared" si="3"/>
        <v>42163.666666666672</v>
      </c>
      <c r="U58" s="42">
        <f t="shared" si="4"/>
        <v>3</v>
      </c>
      <c r="V58" s="44">
        <f t="shared" si="5"/>
        <v>1</v>
      </c>
      <c r="W58" s="44">
        <f t="shared" si="6"/>
        <v>36</v>
      </c>
      <c r="X58">
        <f t="shared" si="7"/>
        <v>0</v>
      </c>
    </row>
    <row r="59" spans="1:24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8"/>
        <v>film &amp; video</v>
      </c>
      <c r="R59" s="6" t="str">
        <f t="shared" si="9"/>
        <v>television</v>
      </c>
      <c r="S59" s="12">
        <f t="shared" si="2"/>
        <v>42089.83289351852</v>
      </c>
      <c r="T59" s="12">
        <f t="shared" si="3"/>
        <v>42119.83289351852</v>
      </c>
      <c r="U59" s="42">
        <f t="shared" si="4"/>
        <v>3</v>
      </c>
      <c r="V59" s="44">
        <f t="shared" si="5"/>
        <v>1</v>
      </c>
      <c r="W59" s="44">
        <f t="shared" si="6"/>
        <v>36</v>
      </c>
      <c r="X59">
        <f t="shared" si="7"/>
        <v>0</v>
      </c>
    </row>
    <row r="60" spans="1:2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8"/>
        <v>film &amp; video</v>
      </c>
      <c r="R60" s="6" t="str">
        <f t="shared" si="9"/>
        <v>television</v>
      </c>
      <c r="S60" s="12">
        <f t="shared" si="2"/>
        <v>41932.745046296295</v>
      </c>
      <c r="T60" s="12">
        <f t="shared" si="3"/>
        <v>41962.786712962959</v>
      </c>
      <c r="U60" s="42">
        <f t="shared" si="4"/>
        <v>3</v>
      </c>
      <c r="V60" s="44">
        <f t="shared" si="5"/>
        <v>1</v>
      </c>
      <c r="W60" s="44">
        <f t="shared" si="6"/>
        <v>36</v>
      </c>
      <c r="X60">
        <f t="shared" si="7"/>
        <v>0</v>
      </c>
    </row>
    <row r="61" spans="1:2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8"/>
        <v>film &amp; video</v>
      </c>
      <c r="R61" s="6" t="str">
        <f t="shared" si="9"/>
        <v>television</v>
      </c>
      <c r="S61" s="12">
        <f t="shared" si="2"/>
        <v>42230.23583333334</v>
      </c>
      <c r="T61" s="12">
        <f t="shared" si="3"/>
        <v>42261.875</v>
      </c>
      <c r="U61" s="42">
        <f t="shared" si="4"/>
        <v>3</v>
      </c>
      <c r="V61" s="44">
        <f t="shared" si="5"/>
        <v>1</v>
      </c>
      <c r="W61" s="44">
        <f t="shared" si="6"/>
        <v>36</v>
      </c>
      <c r="X61">
        <f t="shared" si="7"/>
        <v>0</v>
      </c>
    </row>
    <row r="62" spans="1:2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8"/>
        <v>film &amp; video</v>
      </c>
      <c r="R62" s="6" t="str">
        <f t="shared" si="9"/>
        <v>shorts</v>
      </c>
      <c r="S62" s="12">
        <f t="shared" si="2"/>
        <v>41701.901817129627</v>
      </c>
      <c r="T62" s="12">
        <f t="shared" si="3"/>
        <v>41721</v>
      </c>
      <c r="U62" s="42">
        <f t="shared" si="4"/>
        <v>3</v>
      </c>
      <c r="V62" s="44">
        <f t="shared" si="5"/>
        <v>1</v>
      </c>
      <c r="W62" s="44">
        <f t="shared" si="6"/>
        <v>31</v>
      </c>
      <c r="X62">
        <f t="shared" si="7"/>
        <v>0</v>
      </c>
    </row>
    <row r="63" spans="1:2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8"/>
        <v>film &amp; video</v>
      </c>
      <c r="R63" s="6" t="str">
        <f t="shared" si="9"/>
        <v>shorts</v>
      </c>
      <c r="S63" s="12">
        <f t="shared" si="2"/>
        <v>41409.814317129632</v>
      </c>
      <c r="T63" s="12">
        <f t="shared" si="3"/>
        <v>41431.814317129632</v>
      </c>
      <c r="U63" s="42">
        <f t="shared" si="4"/>
        <v>3</v>
      </c>
      <c r="V63" s="44">
        <f t="shared" si="5"/>
        <v>1</v>
      </c>
      <c r="W63" s="44">
        <f t="shared" si="6"/>
        <v>31</v>
      </c>
      <c r="X63">
        <f t="shared" si="7"/>
        <v>0</v>
      </c>
    </row>
    <row r="64" spans="1:2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8"/>
        <v>film &amp; video</v>
      </c>
      <c r="R64" s="6" t="str">
        <f t="shared" si="9"/>
        <v>shorts</v>
      </c>
      <c r="S64" s="12">
        <f t="shared" si="2"/>
        <v>41311.799513888887</v>
      </c>
      <c r="T64" s="12">
        <f t="shared" si="3"/>
        <v>41336.799513888887</v>
      </c>
      <c r="U64" s="42">
        <f t="shared" si="4"/>
        <v>3</v>
      </c>
      <c r="V64" s="44">
        <f t="shared" si="5"/>
        <v>1</v>
      </c>
      <c r="W64" s="44">
        <f t="shared" si="6"/>
        <v>31</v>
      </c>
      <c r="X64">
        <f t="shared" si="7"/>
        <v>0</v>
      </c>
    </row>
    <row r="65" spans="1:2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8"/>
        <v>film &amp; video</v>
      </c>
      <c r="R65" s="6" t="str">
        <f t="shared" si="9"/>
        <v>shorts</v>
      </c>
      <c r="S65" s="12">
        <f t="shared" si="2"/>
        <v>41612.912187499998</v>
      </c>
      <c r="T65" s="12">
        <f t="shared" si="3"/>
        <v>41636.207638888889</v>
      </c>
      <c r="U65" s="42">
        <f t="shared" si="4"/>
        <v>3</v>
      </c>
      <c r="V65" s="44">
        <f t="shared" si="5"/>
        <v>1</v>
      </c>
      <c r="W65" s="44">
        <f t="shared" si="6"/>
        <v>31</v>
      </c>
      <c r="X65">
        <f t="shared" si="7"/>
        <v>0</v>
      </c>
    </row>
    <row r="66" spans="1:2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6" t="str">
        <f t="shared" si="8"/>
        <v>film &amp; video</v>
      </c>
      <c r="R66" s="6" t="str">
        <f t="shared" si="9"/>
        <v>shorts</v>
      </c>
      <c r="S66" s="12">
        <f t="shared" si="2"/>
        <v>41433.01829861111</v>
      </c>
      <c r="T66" s="12">
        <f t="shared" si="3"/>
        <v>41463.01829861111</v>
      </c>
      <c r="U66" s="42">
        <f t="shared" si="4"/>
        <v>3</v>
      </c>
      <c r="V66" s="44">
        <f t="shared" si="5"/>
        <v>1</v>
      </c>
      <c r="W66" s="44">
        <f t="shared" si="6"/>
        <v>31</v>
      </c>
      <c r="X66">
        <f t="shared" si="7"/>
        <v>0</v>
      </c>
    </row>
    <row r="67" spans="1:2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0">(E67/D67)*100</f>
        <v>107.52857142857141</v>
      </c>
      <c r="P67" s="6">
        <f t="shared" ref="P67:P130" si="11">IF(L67=0,,E67/L67)</f>
        <v>132.05263157894737</v>
      </c>
      <c r="Q67" s="6" t="str">
        <f t="shared" si="8"/>
        <v>film &amp; video</v>
      </c>
      <c r="R67" s="6" t="str">
        <f t="shared" si="9"/>
        <v>shorts</v>
      </c>
      <c r="S67" s="12">
        <f t="shared" ref="S67:S130" si="12">(((J67/60)/60)/24)+DATE(1970,1,1)</f>
        <v>41835.821226851855</v>
      </c>
      <c r="T67" s="12">
        <f t="shared" ref="T67:T130" si="13">(((I67/60)/60)/24)+DATE(1970,1,1)</f>
        <v>41862.249305555553</v>
      </c>
      <c r="U67" s="42">
        <f t="shared" ref="U67:U130" si="14">IF(F67="live",4,IF(F67="successful",3,IF(F67="cancel",2,1)))</f>
        <v>3</v>
      </c>
      <c r="V67" s="44">
        <f t="shared" ref="V67:V130" si="15">IF(Q67="film &amp; video",1,IF(Q67="technology",2,IF(Q67="food",3,IF(Q67="games",4,IF(Q67="journalism",5,IF(Q67="music",6,IF(Q67="photography",7,IF(Q67="publishing",8,9))))))))</f>
        <v>1</v>
      </c>
      <c r="W67" s="44">
        <f t="shared" ref="W67:W130" si="16">IF(R67="animation",1,
IF(R67="art books",2,
IF(R67="audio",3,
IF(R67="children's books",4,
IF(R67="classical music",5,
IF(R67="documentary",6,
IF(R67="drama",7,
IF(R67="electronic music",8,
IF(R67="faith",9,
IF(R67="fiction",10,
IF(R67="food trucks",11,
IF(R67="gadgets",12,
IF(R67="hardware",13,
IF(R67="indie rock",14,
IF(R67="jazz",15,
IF(R67="makerspaces",16,
IF(R67="metal",17,
IF(R67="mobile games",18,
IF(R67="musical",19,
IF(R67="nature",20,
IF(R67="nonfiction",21,
IF(R67="people",22,
IF(R67="photobooks",23,
IF(R67="places",24,
IF(R67="plays",25,
IF(R67="pop",26,
IF(R67="radio &amp; podcasts",27,
IF(R67="restaurants",28,
IF(R67="rock",29,
IF(R67="science fiction",30,
IF(R67="shorts",31,
IF(R67="small batch",32,
IF(R67="space exploration",33,
IF(R67="spaces",34,
IF(R67="tabletop games",35,
IF(R67="television",36,
IF(R67="translations",37,
IF(R67="video games",38,
IF(R67="wearables",39,
IF(R67="web",40,41))))))))))))))))))))))))))))))))))))))))</f>
        <v>31</v>
      </c>
      <c r="X67">
        <f t="shared" ref="X67:X130" si="17">IF(K67=FALSE,0,1)</f>
        <v>0</v>
      </c>
    </row>
    <row r="68" spans="1:24" ht="43.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118.6</v>
      </c>
      <c r="P68" s="6">
        <f t="shared" si="11"/>
        <v>91.230769230769226</v>
      </c>
      <c r="Q68" s="6" t="str">
        <f t="shared" ref="Q68:Q131" si="18">LEFT(N68,FIND("/",N68,1)-1)</f>
        <v>film &amp; video</v>
      </c>
      <c r="R68" s="6" t="str">
        <f t="shared" ref="R68:R131" si="19">RIGHT(N68,LEN(N68)-LEN(Q68)-1)</f>
        <v>shorts</v>
      </c>
      <c r="S68" s="12">
        <f t="shared" si="12"/>
        <v>42539.849768518514</v>
      </c>
      <c r="T68" s="12">
        <f t="shared" si="13"/>
        <v>42569.849768518514</v>
      </c>
      <c r="U68" s="42">
        <f t="shared" si="14"/>
        <v>3</v>
      </c>
      <c r="V68" s="44">
        <f t="shared" si="15"/>
        <v>1</v>
      </c>
      <c r="W68" s="44">
        <f t="shared" si="16"/>
        <v>31</v>
      </c>
      <c r="X68">
        <f t="shared" si="17"/>
        <v>0</v>
      </c>
    </row>
    <row r="69" spans="1:2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6">
        <f t="shared" si="11"/>
        <v>116.25</v>
      </c>
      <c r="Q69" s="6" t="str">
        <f t="shared" si="18"/>
        <v>film &amp; video</v>
      </c>
      <c r="R69" s="6" t="str">
        <f t="shared" si="19"/>
        <v>shorts</v>
      </c>
      <c r="S69" s="12">
        <f t="shared" si="12"/>
        <v>41075.583379629628</v>
      </c>
      <c r="T69" s="12">
        <f t="shared" si="13"/>
        <v>41105.583379629628</v>
      </c>
      <c r="U69" s="42">
        <f t="shared" si="14"/>
        <v>3</v>
      </c>
      <c r="V69" s="44">
        <f t="shared" si="15"/>
        <v>1</v>
      </c>
      <c r="W69" s="44">
        <f t="shared" si="16"/>
        <v>31</v>
      </c>
      <c r="X69">
        <f t="shared" si="17"/>
        <v>0</v>
      </c>
    </row>
    <row r="70" spans="1:2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6">
        <f t="shared" si="11"/>
        <v>21.194444444444443</v>
      </c>
      <c r="Q70" s="6" t="str">
        <f t="shared" si="18"/>
        <v>film &amp; video</v>
      </c>
      <c r="R70" s="6" t="str">
        <f t="shared" si="19"/>
        <v>shorts</v>
      </c>
      <c r="S70" s="12">
        <f t="shared" si="12"/>
        <v>41663.569340277776</v>
      </c>
      <c r="T70" s="12">
        <f t="shared" si="13"/>
        <v>41693.569340277776</v>
      </c>
      <c r="U70" s="42">
        <f t="shared" si="14"/>
        <v>3</v>
      </c>
      <c r="V70" s="44">
        <f t="shared" si="15"/>
        <v>1</v>
      </c>
      <c r="W70" s="44">
        <f t="shared" si="16"/>
        <v>31</v>
      </c>
      <c r="X70">
        <f t="shared" si="17"/>
        <v>0</v>
      </c>
    </row>
    <row r="71" spans="1:2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6">
        <f t="shared" si="11"/>
        <v>62.327134831460668</v>
      </c>
      <c r="Q71" s="6" t="str">
        <f t="shared" si="18"/>
        <v>film &amp; video</v>
      </c>
      <c r="R71" s="6" t="str">
        <f t="shared" si="19"/>
        <v>shorts</v>
      </c>
      <c r="S71" s="12">
        <f t="shared" si="12"/>
        <v>40786.187789351854</v>
      </c>
      <c r="T71" s="12">
        <f t="shared" si="13"/>
        <v>40818.290972222225</v>
      </c>
      <c r="U71" s="42">
        <f t="shared" si="14"/>
        <v>3</v>
      </c>
      <c r="V71" s="44">
        <f t="shared" si="15"/>
        <v>1</v>
      </c>
      <c r="W71" s="44">
        <f t="shared" si="16"/>
        <v>31</v>
      </c>
      <c r="X71">
        <f t="shared" si="17"/>
        <v>0</v>
      </c>
    </row>
    <row r="72" spans="1:2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6">
        <f t="shared" si="11"/>
        <v>37.411764705882355</v>
      </c>
      <c r="Q72" s="6" t="str">
        <f t="shared" si="18"/>
        <v>film &amp; video</v>
      </c>
      <c r="R72" s="6" t="str">
        <f t="shared" si="19"/>
        <v>shorts</v>
      </c>
      <c r="S72" s="12">
        <f t="shared" si="12"/>
        <v>40730.896354166667</v>
      </c>
      <c r="T72" s="12">
        <f t="shared" si="13"/>
        <v>40790.896354166667</v>
      </c>
      <c r="U72" s="42">
        <f t="shared" si="14"/>
        <v>3</v>
      </c>
      <c r="V72" s="44">
        <f t="shared" si="15"/>
        <v>1</v>
      </c>
      <c r="W72" s="44">
        <f t="shared" si="16"/>
        <v>31</v>
      </c>
      <c r="X72">
        <f t="shared" si="17"/>
        <v>0</v>
      </c>
    </row>
    <row r="73" spans="1:2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6">
        <f t="shared" si="11"/>
        <v>69.71875</v>
      </c>
      <c r="Q73" s="6" t="str">
        <f t="shared" si="18"/>
        <v>film &amp; video</v>
      </c>
      <c r="R73" s="6" t="str">
        <f t="shared" si="19"/>
        <v>shorts</v>
      </c>
      <c r="S73" s="12">
        <f t="shared" si="12"/>
        <v>40997.271493055552</v>
      </c>
      <c r="T73" s="12">
        <f t="shared" si="13"/>
        <v>41057.271493055552</v>
      </c>
      <c r="U73" s="42">
        <f t="shared" si="14"/>
        <v>3</v>
      </c>
      <c r="V73" s="44">
        <f t="shared" si="15"/>
        <v>1</v>
      </c>
      <c r="W73" s="44">
        <f t="shared" si="16"/>
        <v>31</v>
      </c>
      <c r="X73">
        <f t="shared" si="17"/>
        <v>0</v>
      </c>
    </row>
    <row r="74" spans="1:2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6">
        <f t="shared" si="11"/>
        <v>58.170731707317074</v>
      </c>
      <c r="Q74" s="6" t="str">
        <f t="shared" si="18"/>
        <v>film &amp; video</v>
      </c>
      <c r="R74" s="6" t="str">
        <f t="shared" si="19"/>
        <v>shorts</v>
      </c>
      <c r="S74" s="12">
        <f t="shared" si="12"/>
        <v>41208.010196759256</v>
      </c>
      <c r="T74" s="12">
        <f t="shared" si="13"/>
        <v>41228</v>
      </c>
      <c r="U74" s="42">
        <f t="shared" si="14"/>
        <v>3</v>
      </c>
      <c r="V74" s="44">
        <f t="shared" si="15"/>
        <v>1</v>
      </c>
      <c r="W74" s="44">
        <f t="shared" si="16"/>
        <v>31</v>
      </c>
      <c r="X74">
        <f t="shared" si="17"/>
        <v>0</v>
      </c>
    </row>
    <row r="75" spans="1:24" ht="57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6">
        <f t="shared" si="11"/>
        <v>50</v>
      </c>
      <c r="Q75" s="6" t="str">
        <f t="shared" si="18"/>
        <v>film &amp; video</v>
      </c>
      <c r="R75" s="6" t="str">
        <f t="shared" si="19"/>
        <v>shorts</v>
      </c>
      <c r="S75" s="12">
        <f t="shared" si="12"/>
        <v>40587.75675925926</v>
      </c>
      <c r="T75" s="12">
        <f t="shared" si="13"/>
        <v>40666.165972222225</v>
      </c>
      <c r="U75" s="42">
        <f t="shared" si="14"/>
        <v>3</v>
      </c>
      <c r="V75" s="44">
        <f t="shared" si="15"/>
        <v>1</v>
      </c>
      <c r="W75" s="44">
        <f t="shared" si="16"/>
        <v>31</v>
      </c>
      <c r="X75">
        <f t="shared" si="17"/>
        <v>0</v>
      </c>
    </row>
    <row r="76" spans="1:2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6">
        <f t="shared" si="11"/>
        <v>19.471034482758618</v>
      </c>
      <c r="Q76" s="6" t="str">
        <f t="shared" si="18"/>
        <v>film &amp; video</v>
      </c>
      <c r="R76" s="6" t="str">
        <f t="shared" si="19"/>
        <v>shorts</v>
      </c>
      <c r="S76" s="12">
        <f t="shared" si="12"/>
        <v>42360.487210648149</v>
      </c>
      <c r="T76" s="12">
        <f t="shared" si="13"/>
        <v>42390.487210648149</v>
      </c>
      <c r="U76" s="42">
        <f t="shared" si="14"/>
        <v>3</v>
      </c>
      <c r="V76" s="44">
        <f t="shared" si="15"/>
        <v>1</v>
      </c>
      <c r="W76" s="44">
        <f t="shared" si="16"/>
        <v>31</v>
      </c>
      <c r="X76">
        <f t="shared" si="17"/>
        <v>0</v>
      </c>
    </row>
    <row r="77" spans="1:2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6">
        <f t="shared" si="11"/>
        <v>85.957446808510639</v>
      </c>
      <c r="Q77" s="6" t="str">
        <f t="shared" si="18"/>
        <v>film &amp; video</v>
      </c>
      <c r="R77" s="6" t="str">
        <f t="shared" si="19"/>
        <v>shorts</v>
      </c>
      <c r="S77" s="12">
        <f t="shared" si="12"/>
        <v>41357.209166666667</v>
      </c>
      <c r="T77" s="12">
        <f t="shared" si="13"/>
        <v>41387.209166666667</v>
      </c>
      <c r="U77" s="42">
        <f t="shared" si="14"/>
        <v>3</v>
      </c>
      <c r="V77" s="44">
        <f t="shared" si="15"/>
        <v>1</v>
      </c>
      <c r="W77" s="44">
        <f t="shared" si="16"/>
        <v>31</v>
      </c>
      <c r="X77">
        <f t="shared" si="17"/>
        <v>0</v>
      </c>
    </row>
    <row r="78" spans="1:2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6">
        <f t="shared" si="11"/>
        <v>30.666666666666668</v>
      </c>
      <c r="Q78" s="6" t="str">
        <f t="shared" si="18"/>
        <v>film &amp; video</v>
      </c>
      <c r="R78" s="6" t="str">
        <f t="shared" si="19"/>
        <v>shorts</v>
      </c>
      <c r="S78" s="12">
        <f t="shared" si="12"/>
        <v>40844.691643518519</v>
      </c>
      <c r="T78" s="12">
        <f t="shared" si="13"/>
        <v>40904.733310185184</v>
      </c>
      <c r="U78" s="42">
        <f t="shared" si="14"/>
        <v>3</v>
      </c>
      <c r="V78" s="44">
        <f t="shared" si="15"/>
        <v>1</v>
      </c>
      <c r="W78" s="44">
        <f t="shared" si="16"/>
        <v>31</v>
      </c>
      <c r="X78">
        <f t="shared" si="17"/>
        <v>0</v>
      </c>
    </row>
    <row r="79" spans="1:2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6">
        <f t="shared" si="11"/>
        <v>60.384615384615387</v>
      </c>
      <c r="Q79" s="6" t="str">
        <f t="shared" si="18"/>
        <v>film &amp; video</v>
      </c>
      <c r="R79" s="6" t="str">
        <f t="shared" si="19"/>
        <v>shorts</v>
      </c>
      <c r="S79" s="12">
        <f t="shared" si="12"/>
        <v>40997.144872685189</v>
      </c>
      <c r="T79" s="12">
        <f t="shared" si="13"/>
        <v>41050.124305555553</v>
      </c>
      <c r="U79" s="42">
        <f t="shared" si="14"/>
        <v>3</v>
      </c>
      <c r="V79" s="44">
        <f t="shared" si="15"/>
        <v>1</v>
      </c>
      <c r="W79" s="44">
        <f t="shared" si="16"/>
        <v>31</v>
      </c>
      <c r="X79">
        <f t="shared" si="17"/>
        <v>0</v>
      </c>
    </row>
    <row r="80" spans="1:2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6">
        <f t="shared" si="11"/>
        <v>38.6</v>
      </c>
      <c r="Q80" s="6" t="str">
        <f t="shared" si="18"/>
        <v>film &amp; video</v>
      </c>
      <c r="R80" s="6" t="str">
        <f t="shared" si="19"/>
        <v>shorts</v>
      </c>
      <c r="S80" s="12">
        <f t="shared" si="12"/>
        <v>42604.730567129634</v>
      </c>
      <c r="T80" s="12">
        <f t="shared" si="13"/>
        <v>42614.730567129634</v>
      </c>
      <c r="U80" s="42">
        <f t="shared" si="14"/>
        <v>3</v>
      </c>
      <c r="V80" s="44">
        <f t="shared" si="15"/>
        <v>1</v>
      </c>
      <c r="W80" s="44">
        <f t="shared" si="16"/>
        <v>31</v>
      </c>
      <c r="X80">
        <f t="shared" si="17"/>
        <v>0</v>
      </c>
    </row>
    <row r="81" spans="1:2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6">
        <f t="shared" si="11"/>
        <v>40.268292682926827</v>
      </c>
      <c r="Q81" s="6" t="str">
        <f t="shared" si="18"/>
        <v>film &amp; video</v>
      </c>
      <c r="R81" s="6" t="str">
        <f t="shared" si="19"/>
        <v>shorts</v>
      </c>
      <c r="S81" s="12">
        <f t="shared" si="12"/>
        <v>41724.776539351849</v>
      </c>
      <c r="T81" s="12">
        <f t="shared" si="13"/>
        <v>41754.776539351849</v>
      </c>
      <c r="U81" s="42">
        <f t="shared" si="14"/>
        <v>3</v>
      </c>
      <c r="V81" s="44">
        <f t="shared" si="15"/>
        <v>1</v>
      </c>
      <c r="W81" s="44">
        <f t="shared" si="16"/>
        <v>31</v>
      </c>
      <c r="X81">
        <f t="shared" si="17"/>
        <v>0</v>
      </c>
    </row>
    <row r="82" spans="1:2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6">
        <f t="shared" si="11"/>
        <v>273.82978723404256</v>
      </c>
      <c r="Q82" s="6" t="str">
        <f t="shared" si="18"/>
        <v>film &amp; video</v>
      </c>
      <c r="R82" s="6" t="str">
        <f t="shared" si="19"/>
        <v>shorts</v>
      </c>
      <c r="S82" s="12">
        <f t="shared" si="12"/>
        <v>41583.083981481483</v>
      </c>
      <c r="T82" s="12">
        <f t="shared" si="13"/>
        <v>41618.083981481483</v>
      </c>
      <c r="U82" s="42">
        <f t="shared" si="14"/>
        <v>3</v>
      </c>
      <c r="V82" s="44">
        <f t="shared" si="15"/>
        <v>1</v>
      </c>
      <c r="W82" s="44">
        <f t="shared" si="16"/>
        <v>31</v>
      </c>
      <c r="X82">
        <f t="shared" si="17"/>
        <v>0</v>
      </c>
    </row>
    <row r="83" spans="1:2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6">
        <f t="shared" si="11"/>
        <v>53.035714285714285</v>
      </c>
      <c r="Q83" s="6" t="str">
        <f t="shared" si="18"/>
        <v>film &amp; video</v>
      </c>
      <c r="R83" s="6" t="str">
        <f t="shared" si="19"/>
        <v>shorts</v>
      </c>
      <c r="S83" s="12">
        <f t="shared" si="12"/>
        <v>41100.158877314818</v>
      </c>
      <c r="T83" s="12">
        <f t="shared" si="13"/>
        <v>41104.126388888886</v>
      </c>
      <c r="U83" s="42">
        <f t="shared" si="14"/>
        <v>3</v>
      </c>
      <c r="V83" s="44">
        <f t="shared" si="15"/>
        <v>1</v>
      </c>
      <c r="W83" s="44">
        <f t="shared" si="16"/>
        <v>31</v>
      </c>
      <c r="X83">
        <f t="shared" si="17"/>
        <v>0</v>
      </c>
    </row>
    <row r="84" spans="1:24" ht="57.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6">
        <f t="shared" si="11"/>
        <v>40.005000000000003</v>
      </c>
      <c r="Q84" s="6" t="str">
        <f t="shared" si="18"/>
        <v>film &amp; video</v>
      </c>
      <c r="R84" s="6" t="str">
        <f t="shared" si="19"/>
        <v>shorts</v>
      </c>
      <c r="S84" s="12">
        <f t="shared" si="12"/>
        <v>40795.820150462961</v>
      </c>
      <c r="T84" s="12">
        <f t="shared" si="13"/>
        <v>40825.820150462961</v>
      </c>
      <c r="U84" s="42">
        <f t="shared" si="14"/>
        <v>3</v>
      </c>
      <c r="V84" s="44">
        <f t="shared" si="15"/>
        <v>1</v>
      </c>
      <c r="W84" s="44">
        <f t="shared" si="16"/>
        <v>31</v>
      </c>
      <c r="X84">
        <f t="shared" si="17"/>
        <v>0</v>
      </c>
    </row>
    <row r="85" spans="1:2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6">
        <f t="shared" si="11"/>
        <v>15.76923076923077</v>
      </c>
      <c r="Q85" s="6" t="str">
        <f t="shared" si="18"/>
        <v>film &amp; video</v>
      </c>
      <c r="R85" s="6" t="str">
        <f t="shared" si="19"/>
        <v>shorts</v>
      </c>
      <c r="S85" s="12">
        <f t="shared" si="12"/>
        <v>42042.615613425922</v>
      </c>
      <c r="T85" s="12">
        <f t="shared" si="13"/>
        <v>42057.479166666672</v>
      </c>
      <c r="U85" s="42">
        <f t="shared" si="14"/>
        <v>3</v>
      </c>
      <c r="V85" s="44">
        <f t="shared" si="15"/>
        <v>1</v>
      </c>
      <c r="W85" s="44">
        <f t="shared" si="16"/>
        <v>31</v>
      </c>
      <c r="X85">
        <f t="shared" si="17"/>
        <v>0</v>
      </c>
    </row>
    <row r="86" spans="1:2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6">
        <f t="shared" si="11"/>
        <v>71.428571428571431</v>
      </c>
      <c r="Q86" s="6" t="str">
        <f t="shared" si="18"/>
        <v>film &amp; video</v>
      </c>
      <c r="R86" s="6" t="str">
        <f t="shared" si="19"/>
        <v>shorts</v>
      </c>
      <c r="S86" s="12">
        <f t="shared" si="12"/>
        <v>40648.757939814815</v>
      </c>
      <c r="T86" s="12">
        <f t="shared" si="13"/>
        <v>40678.757939814815</v>
      </c>
      <c r="U86" s="42">
        <f t="shared" si="14"/>
        <v>3</v>
      </c>
      <c r="V86" s="44">
        <f t="shared" si="15"/>
        <v>1</v>
      </c>
      <c r="W86" s="44">
        <f t="shared" si="16"/>
        <v>31</v>
      </c>
      <c r="X86">
        <f t="shared" si="17"/>
        <v>0</v>
      </c>
    </row>
    <row r="87" spans="1:2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6">
        <f t="shared" si="11"/>
        <v>71.714285714285708</v>
      </c>
      <c r="Q87" s="6" t="str">
        <f t="shared" si="18"/>
        <v>film &amp; video</v>
      </c>
      <c r="R87" s="6" t="str">
        <f t="shared" si="19"/>
        <v>shorts</v>
      </c>
      <c r="S87" s="12">
        <f t="shared" si="12"/>
        <v>40779.125428240739</v>
      </c>
      <c r="T87" s="12">
        <f t="shared" si="13"/>
        <v>40809.125428240739</v>
      </c>
      <c r="U87" s="42">
        <f t="shared" si="14"/>
        <v>3</v>
      </c>
      <c r="V87" s="44">
        <f t="shared" si="15"/>
        <v>1</v>
      </c>
      <c r="W87" s="44">
        <f t="shared" si="16"/>
        <v>31</v>
      </c>
      <c r="X87">
        <f t="shared" si="17"/>
        <v>0</v>
      </c>
    </row>
    <row r="88" spans="1:2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6">
        <f t="shared" si="11"/>
        <v>375.76470588235293</v>
      </c>
      <c r="Q88" s="6" t="str">
        <f t="shared" si="18"/>
        <v>film &amp; video</v>
      </c>
      <c r="R88" s="6" t="str">
        <f t="shared" si="19"/>
        <v>shorts</v>
      </c>
      <c r="S88" s="12">
        <f t="shared" si="12"/>
        <v>42291.556076388893</v>
      </c>
      <c r="T88" s="12">
        <f t="shared" si="13"/>
        <v>42365.59774305555</v>
      </c>
      <c r="U88" s="42">
        <f t="shared" si="14"/>
        <v>3</v>
      </c>
      <c r="V88" s="44">
        <f t="shared" si="15"/>
        <v>1</v>
      </c>
      <c r="W88" s="44">
        <f t="shared" si="16"/>
        <v>31</v>
      </c>
      <c r="X88">
        <f t="shared" si="17"/>
        <v>0</v>
      </c>
    </row>
    <row r="89" spans="1:2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6">
        <f t="shared" si="11"/>
        <v>104.6</v>
      </c>
      <c r="Q89" s="6" t="str">
        <f t="shared" si="18"/>
        <v>film &amp; video</v>
      </c>
      <c r="R89" s="6" t="str">
        <f t="shared" si="19"/>
        <v>shorts</v>
      </c>
      <c r="S89" s="12">
        <f t="shared" si="12"/>
        <v>40322.53938657407</v>
      </c>
      <c r="T89" s="12">
        <f t="shared" si="13"/>
        <v>40332.070138888892</v>
      </c>
      <c r="U89" s="42">
        <f t="shared" si="14"/>
        <v>3</v>
      </c>
      <c r="V89" s="44">
        <f t="shared" si="15"/>
        <v>1</v>
      </c>
      <c r="W89" s="44">
        <f t="shared" si="16"/>
        <v>31</v>
      </c>
      <c r="X89">
        <f t="shared" si="17"/>
        <v>0</v>
      </c>
    </row>
    <row r="90" spans="1:2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6">
        <f t="shared" si="11"/>
        <v>60</v>
      </c>
      <c r="Q90" s="6" t="str">
        <f t="shared" si="18"/>
        <v>film &amp; video</v>
      </c>
      <c r="R90" s="6" t="str">
        <f t="shared" si="19"/>
        <v>shorts</v>
      </c>
      <c r="S90" s="12">
        <f t="shared" si="12"/>
        <v>41786.65892361111</v>
      </c>
      <c r="T90" s="12">
        <f t="shared" si="13"/>
        <v>41812.65892361111</v>
      </c>
      <c r="U90" s="42">
        <f t="shared" si="14"/>
        <v>3</v>
      </c>
      <c r="V90" s="44">
        <f t="shared" si="15"/>
        <v>1</v>
      </c>
      <c r="W90" s="44">
        <f t="shared" si="16"/>
        <v>31</v>
      </c>
      <c r="X90">
        <f t="shared" si="17"/>
        <v>0</v>
      </c>
    </row>
    <row r="91" spans="1:2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6">
        <f t="shared" si="11"/>
        <v>123.28571428571429</v>
      </c>
      <c r="Q91" s="6" t="str">
        <f t="shared" si="18"/>
        <v>film &amp; video</v>
      </c>
      <c r="R91" s="6" t="str">
        <f t="shared" si="19"/>
        <v>shorts</v>
      </c>
      <c r="S91" s="12">
        <f t="shared" si="12"/>
        <v>41402.752222222225</v>
      </c>
      <c r="T91" s="12">
        <f t="shared" si="13"/>
        <v>41427.752222222225</v>
      </c>
      <c r="U91" s="42">
        <f t="shared" si="14"/>
        <v>3</v>
      </c>
      <c r="V91" s="44">
        <f t="shared" si="15"/>
        <v>1</v>
      </c>
      <c r="W91" s="44">
        <f t="shared" si="16"/>
        <v>31</v>
      </c>
      <c r="X91">
        <f t="shared" si="17"/>
        <v>0</v>
      </c>
    </row>
    <row r="92" spans="1:24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6">
        <f t="shared" si="11"/>
        <v>31.375</v>
      </c>
      <c r="Q92" s="6" t="str">
        <f t="shared" si="18"/>
        <v>film &amp; video</v>
      </c>
      <c r="R92" s="6" t="str">
        <f t="shared" si="19"/>
        <v>shorts</v>
      </c>
      <c r="S92" s="12">
        <f t="shared" si="12"/>
        <v>40706.297442129631</v>
      </c>
      <c r="T92" s="12">
        <f t="shared" si="13"/>
        <v>40736.297442129631</v>
      </c>
      <c r="U92" s="42">
        <f t="shared" si="14"/>
        <v>3</v>
      </c>
      <c r="V92" s="44">
        <f t="shared" si="15"/>
        <v>1</v>
      </c>
      <c r="W92" s="44">
        <f t="shared" si="16"/>
        <v>31</v>
      </c>
      <c r="X92">
        <f t="shared" si="17"/>
        <v>0</v>
      </c>
    </row>
    <row r="93" spans="1:24" ht="57.6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6">
        <f t="shared" si="11"/>
        <v>78.260869565217391</v>
      </c>
      <c r="Q93" s="6" t="str">
        <f t="shared" si="18"/>
        <v>film &amp; video</v>
      </c>
      <c r="R93" s="6" t="str">
        <f t="shared" si="19"/>
        <v>shorts</v>
      </c>
      <c r="S93" s="12">
        <f t="shared" si="12"/>
        <v>40619.402361111112</v>
      </c>
      <c r="T93" s="12">
        <f t="shared" si="13"/>
        <v>40680.402361111112</v>
      </c>
      <c r="U93" s="42">
        <f t="shared" si="14"/>
        <v>3</v>
      </c>
      <c r="V93" s="44">
        <f t="shared" si="15"/>
        <v>1</v>
      </c>
      <c r="W93" s="44">
        <f t="shared" si="16"/>
        <v>31</v>
      </c>
      <c r="X93">
        <f t="shared" si="17"/>
        <v>0</v>
      </c>
    </row>
    <row r="94" spans="1:2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6">
        <f t="shared" si="11"/>
        <v>122.32558139534883</v>
      </c>
      <c r="Q94" s="6" t="str">
        <f t="shared" si="18"/>
        <v>film &amp; video</v>
      </c>
      <c r="R94" s="6" t="str">
        <f t="shared" si="19"/>
        <v>shorts</v>
      </c>
      <c r="S94" s="12">
        <f t="shared" si="12"/>
        <v>42721.198877314819</v>
      </c>
      <c r="T94" s="12">
        <f t="shared" si="13"/>
        <v>42767.333333333328</v>
      </c>
      <c r="U94" s="42">
        <f t="shared" si="14"/>
        <v>3</v>
      </c>
      <c r="V94" s="44">
        <f t="shared" si="15"/>
        <v>1</v>
      </c>
      <c r="W94" s="44">
        <f t="shared" si="16"/>
        <v>31</v>
      </c>
      <c r="X94">
        <f t="shared" si="17"/>
        <v>0</v>
      </c>
    </row>
    <row r="95" spans="1:2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6">
        <f t="shared" si="11"/>
        <v>73.733333333333334</v>
      </c>
      <c r="Q95" s="6" t="str">
        <f t="shared" si="18"/>
        <v>film &amp; video</v>
      </c>
      <c r="R95" s="6" t="str">
        <f t="shared" si="19"/>
        <v>shorts</v>
      </c>
      <c r="S95" s="12">
        <f t="shared" si="12"/>
        <v>41065.858067129629</v>
      </c>
      <c r="T95" s="12">
        <f t="shared" si="13"/>
        <v>41093.875</v>
      </c>
      <c r="U95" s="42">
        <f t="shared" si="14"/>
        <v>3</v>
      </c>
      <c r="V95" s="44">
        <f t="shared" si="15"/>
        <v>1</v>
      </c>
      <c r="W95" s="44">
        <f t="shared" si="16"/>
        <v>31</v>
      </c>
      <c r="X95">
        <f t="shared" si="17"/>
        <v>0</v>
      </c>
    </row>
    <row r="96" spans="1:24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6">
        <f t="shared" si="11"/>
        <v>21.666666666666668</v>
      </c>
      <c r="Q96" s="6" t="str">
        <f t="shared" si="18"/>
        <v>film &amp; video</v>
      </c>
      <c r="R96" s="6" t="str">
        <f t="shared" si="19"/>
        <v>shorts</v>
      </c>
      <c r="S96" s="12">
        <f t="shared" si="12"/>
        <v>41716.717847222222</v>
      </c>
      <c r="T96" s="12">
        <f t="shared" si="13"/>
        <v>41736.717847222222</v>
      </c>
      <c r="U96" s="42">
        <f t="shared" si="14"/>
        <v>3</v>
      </c>
      <c r="V96" s="44">
        <f t="shared" si="15"/>
        <v>1</v>
      </c>
      <c r="W96" s="44">
        <f t="shared" si="16"/>
        <v>31</v>
      </c>
      <c r="X96">
        <f t="shared" si="17"/>
        <v>0</v>
      </c>
    </row>
    <row r="97" spans="1:24" ht="57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6">
        <f t="shared" si="11"/>
        <v>21.904761904761905</v>
      </c>
      <c r="Q97" s="6" t="str">
        <f t="shared" si="18"/>
        <v>film &amp; video</v>
      </c>
      <c r="R97" s="6" t="str">
        <f t="shared" si="19"/>
        <v>shorts</v>
      </c>
      <c r="S97" s="12">
        <f t="shared" si="12"/>
        <v>40935.005104166667</v>
      </c>
      <c r="T97" s="12">
        <f t="shared" si="13"/>
        <v>40965.005104166667</v>
      </c>
      <c r="U97" s="42">
        <f t="shared" si="14"/>
        <v>3</v>
      </c>
      <c r="V97" s="44">
        <f t="shared" si="15"/>
        <v>1</v>
      </c>
      <c r="W97" s="44">
        <f t="shared" si="16"/>
        <v>31</v>
      </c>
      <c r="X97">
        <f t="shared" si="17"/>
        <v>0</v>
      </c>
    </row>
    <row r="98" spans="1:2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6">
        <f t="shared" si="11"/>
        <v>50.588235294117645</v>
      </c>
      <c r="Q98" s="6" t="str">
        <f t="shared" si="18"/>
        <v>film &amp; video</v>
      </c>
      <c r="R98" s="6" t="str">
        <f t="shared" si="19"/>
        <v>shorts</v>
      </c>
      <c r="S98" s="12">
        <f t="shared" si="12"/>
        <v>40324.662511574075</v>
      </c>
      <c r="T98" s="12">
        <f t="shared" si="13"/>
        <v>40391.125</v>
      </c>
      <c r="U98" s="42">
        <f t="shared" si="14"/>
        <v>3</v>
      </c>
      <c r="V98" s="44">
        <f t="shared" si="15"/>
        <v>1</v>
      </c>
      <c r="W98" s="44">
        <f t="shared" si="16"/>
        <v>31</v>
      </c>
      <c r="X98">
        <f t="shared" si="17"/>
        <v>0</v>
      </c>
    </row>
    <row r="99" spans="1:24" ht="57.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6">
        <f t="shared" si="11"/>
        <v>53.125</v>
      </c>
      <c r="Q99" s="6" t="str">
        <f t="shared" si="18"/>
        <v>film &amp; video</v>
      </c>
      <c r="R99" s="6" t="str">
        <f t="shared" si="19"/>
        <v>shorts</v>
      </c>
      <c r="S99" s="12">
        <f t="shared" si="12"/>
        <v>40706.135208333333</v>
      </c>
      <c r="T99" s="12">
        <f t="shared" si="13"/>
        <v>40736.135208333333</v>
      </c>
      <c r="U99" s="42">
        <f t="shared" si="14"/>
        <v>3</v>
      </c>
      <c r="V99" s="44">
        <f t="shared" si="15"/>
        <v>1</v>
      </c>
      <c r="W99" s="44">
        <f t="shared" si="16"/>
        <v>31</v>
      </c>
      <c r="X99">
        <f t="shared" si="17"/>
        <v>0</v>
      </c>
    </row>
    <row r="100" spans="1:2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6">
        <f t="shared" si="11"/>
        <v>56.666666666666664</v>
      </c>
      <c r="Q100" s="6" t="str">
        <f t="shared" si="18"/>
        <v>film &amp; video</v>
      </c>
      <c r="R100" s="6" t="str">
        <f t="shared" si="19"/>
        <v>shorts</v>
      </c>
      <c r="S100" s="12">
        <f t="shared" si="12"/>
        <v>41214.79483796296</v>
      </c>
      <c r="T100" s="12">
        <f t="shared" si="13"/>
        <v>41250.979166666664</v>
      </c>
      <c r="U100" s="42">
        <f t="shared" si="14"/>
        <v>3</v>
      </c>
      <c r="V100" s="44">
        <f t="shared" si="15"/>
        <v>1</v>
      </c>
      <c r="W100" s="44">
        <f t="shared" si="16"/>
        <v>31</v>
      </c>
      <c r="X100">
        <f t="shared" si="17"/>
        <v>0</v>
      </c>
    </row>
    <row r="101" spans="1:24" ht="43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6">
        <f t="shared" si="11"/>
        <v>40.776666666666664</v>
      </c>
      <c r="Q101" s="6" t="str">
        <f t="shared" si="18"/>
        <v>film &amp; video</v>
      </c>
      <c r="R101" s="6" t="str">
        <f t="shared" si="19"/>
        <v>shorts</v>
      </c>
      <c r="S101" s="12">
        <f t="shared" si="12"/>
        <v>41631.902766203704</v>
      </c>
      <c r="T101" s="12">
        <f t="shared" si="13"/>
        <v>41661.902766203704</v>
      </c>
      <c r="U101" s="42">
        <f t="shared" si="14"/>
        <v>3</v>
      </c>
      <c r="V101" s="44">
        <f t="shared" si="15"/>
        <v>1</v>
      </c>
      <c r="W101" s="44">
        <f t="shared" si="16"/>
        <v>31</v>
      </c>
      <c r="X101">
        <f t="shared" si="17"/>
        <v>0</v>
      </c>
    </row>
    <row r="102" spans="1:2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6">
        <f t="shared" si="11"/>
        <v>192.30769230769232</v>
      </c>
      <c r="Q102" s="6" t="str">
        <f t="shared" si="18"/>
        <v>film &amp; video</v>
      </c>
      <c r="R102" s="6" t="str">
        <f t="shared" si="19"/>
        <v>shorts</v>
      </c>
      <c r="S102" s="12">
        <f t="shared" si="12"/>
        <v>41197.753310185188</v>
      </c>
      <c r="T102" s="12">
        <f t="shared" si="13"/>
        <v>41217.794976851852</v>
      </c>
      <c r="U102" s="42">
        <f t="shared" si="14"/>
        <v>3</v>
      </c>
      <c r="V102" s="44">
        <f t="shared" si="15"/>
        <v>1</v>
      </c>
      <c r="W102" s="44">
        <f t="shared" si="16"/>
        <v>31</v>
      </c>
      <c r="X102">
        <f t="shared" si="17"/>
        <v>0</v>
      </c>
    </row>
    <row r="103" spans="1:2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6">
        <f t="shared" si="11"/>
        <v>100</v>
      </c>
      <c r="Q103" s="6" t="str">
        <f t="shared" si="18"/>
        <v>film &amp; video</v>
      </c>
      <c r="R103" s="6" t="str">
        <f t="shared" si="19"/>
        <v>shorts</v>
      </c>
      <c r="S103" s="12">
        <f t="shared" si="12"/>
        <v>41274.776736111111</v>
      </c>
      <c r="T103" s="12">
        <f t="shared" si="13"/>
        <v>41298.776736111111</v>
      </c>
      <c r="U103" s="42">
        <f t="shared" si="14"/>
        <v>3</v>
      </c>
      <c r="V103" s="44">
        <f t="shared" si="15"/>
        <v>1</v>
      </c>
      <c r="W103" s="44">
        <f t="shared" si="16"/>
        <v>31</v>
      </c>
      <c r="X103">
        <f t="shared" si="17"/>
        <v>0</v>
      </c>
    </row>
    <row r="104" spans="1:2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6">
        <f t="shared" si="11"/>
        <v>117.92307692307692</v>
      </c>
      <c r="Q104" s="6" t="str">
        <f t="shared" si="18"/>
        <v>film &amp; video</v>
      </c>
      <c r="R104" s="6" t="str">
        <f t="shared" si="19"/>
        <v>shorts</v>
      </c>
      <c r="S104" s="12">
        <f t="shared" si="12"/>
        <v>40505.131168981483</v>
      </c>
      <c r="T104" s="12">
        <f t="shared" si="13"/>
        <v>40535.131168981483</v>
      </c>
      <c r="U104" s="42">
        <f t="shared" si="14"/>
        <v>3</v>
      </c>
      <c r="V104" s="44">
        <f t="shared" si="15"/>
        <v>1</v>
      </c>
      <c r="W104" s="44">
        <f t="shared" si="16"/>
        <v>31</v>
      </c>
      <c r="X104">
        <f t="shared" si="17"/>
        <v>0</v>
      </c>
    </row>
    <row r="105" spans="1:2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6">
        <f t="shared" si="11"/>
        <v>27.897959183673468</v>
      </c>
      <c r="Q105" s="6" t="str">
        <f t="shared" si="18"/>
        <v>film &amp; video</v>
      </c>
      <c r="R105" s="6" t="str">
        <f t="shared" si="19"/>
        <v>shorts</v>
      </c>
      <c r="S105" s="12">
        <f t="shared" si="12"/>
        <v>41682.805902777778</v>
      </c>
      <c r="T105" s="12">
        <f t="shared" si="13"/>
        <v>41705.805902777778</v>
      </c>
      <c r="U105" s="42">
        <f t="shared" si="14"/>
        <v>3</v>
      </c>
      <c r="V105" s="44">
        <f t="shared" si="15"/>
        <v>1</v>
      </c>
      <c r="W105" s="44">
        <f t="shared" si="16"/>
        <v>31</v>
      </c>
      <c r="X105">
        <f t="shared" si="17"/>
        <v>0</v>
      </c>
    </row>
    <row r="106" spans="1:2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6">
        <f t="shared" si="11"/>
        <v>60</v>
      </c>
      <c r="Q106" s="6" t="str">
        <f t="shared" si="18"/>
        <v>film &amp; video</v>
      </c>
      <c r="R106" s="6" t="str">
        <f t="shared" si="19"/>
        <v>shorts</v>
      </c>
      <c r="S106" s="12">
        <f t="shared" si="12"/>
        <v>40612.695208333331</v>
      </c>
      <c r="T106" s="12">
        <f t="shared" si="13"/>
        <v>40636.041666666664</v>
      </c>
      <c r="U106" s="42">
        <f t="shared" si="14"/>
        <v>3</v>
      </c>
      <c r="V106" s="44">
        <f t="shared" si="15"/>
        <v>1</v>
      </c>
      <c r="W106" s="44">
        <f t="shared" si="16"/>
        <v>31</v>
      </c>
      <c r="X106">
        <f t="shared" si="17"/>
        <v>0</v>
      </c>
    </row>
    <row r="107" spans="1:24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6">
        <f t="shared" si="11"/>
        <v>39.383333333333333</v>
      </c>
      <c r="Q107" s="6" t="str">
        <f t="shared" si="18"/>
        <v>film &amp; video</v>
      </c>
      <c r="R107" s="6" t="str">
        <f t="shared" si="19"/>
        <v>shorts</v>
      </c>
      <c r="S107" s="12">
        <f t="shared" si="12"/>
        <v>42485.724768518514</v>
      </c>
      <c r="T107" s="12">
        <f t="shared" si="13"/>
        <v>42504</v>
      </c>
      <c r="U107" s="42">
        <f t="shared" si="14"/>
        <v>3</v>
      </c>
      <c r="V107" s="44">
        <f t="shared" si="15"/>
        <v>1</v>
      </c>
      <c r="W107" s="44">
        <f t="shared" si="16"/>
        <v>31</v>
      </c>
      <c r="X107">
        <f t="shared" si="17"/>
        <v>0</v>
      </c>
    </row>
    <row r="108" spans="1:2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6">
        <f t="shared" si="11"/>
        <v>186.11111111111111</v>
      </c>
      <c r="Q108" s="6" t="str">
        <f t="shared" si="18"/>
        <v>film &amp; video</v>
      </c>
      <c r="R108" s="6" t="str">
        <f t="shared" si="19"/>
        <v>shorts</v>
      </c>
      <c r="S108" s="12">
        <f t="shared" si="12"/>
        <v>40987.776631944449</v>
      </c>
      <c r="T108" s="12">
        <f t="shared" si="13"/>
        <v>41001.776631944449</v>
      </c>
      <c r="U108" s="42">
        <f t="shared" si="14"/>
        <v>3</v>
      </c>
      <c r="V108" s="44">
        <f t="shared" si="15"/>
        <v>1</v>
      </c>
      <c r="W108" s="44">
        <f t="shared" si="16"/>
        <v>31</v>
      </c>
      <c r="X108">
        <f t="shared" si="17"/>
        <v>0</v>
      </c>
    </row>
    <row r="109" spans="1:24" ht="57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6">
        <f t="shared" si="11"/>
        <v>111.37681159420291</v>
      </c>
      <c r="Q109" s="6" t="str">
        <f t="shared" si="18"/>
        <v>film &amp; video</v>
      </c>
      <c r="R109" s="6" t="str">
        <f t="shared" si="19"/>
        <v>shorts</v>
      </c>
      <c r="S109" s="12">
        <f t="shared" si="12"/>
        <v>40635.982488425929</v>
      </c>
      <c r="T109" s="12">
        <f t="shared" si="13"/>
        <v>40657.982488425929</v>
      </c>
      <c r="U109" s="42">
        <f t="shared" si="14"/>
        <v>3</v>
      </c>
      <c r="V109" s="44">
        <f t="shared" si="15"/>
        <v>1</v>
      </c>
      <c r="W109" s="44">
        <f t="shared" si="16"/>
        <v>31</v>
      </c>
      <c r="X109">
        <f t="shared" si="17"/>
        <v>0</v>
      </c>
    </row>
    <row r="110" spans="1:2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6">
        <f t="shared" si="11"/>
        <v>78.723404255319153</v>
      </c>
      <c r="Q110" s="6" t="str">
        <f t="shared" si="18"/>
        <v>film &amp; video</v>
      </c>
      <c r="R110" s="6" t="str">
        <f t="shared" si="19"/>
        <v>shorts</v>
      </c>
      <c r="S110" s="12">
        <f t="shared" si="12"/>
        <v>41365.613078703704</v>
      </c>
      <c r="T110" s="12">
        <f t="shared" si="13"/>
        <v>41425.613078703704</v>
      </c>
      <c r="U110" s="42">
        <f t="shared" si="14"/>
        <v>3</v>
      </c>
      <c r="V110" s="44">
        <f t="shared" si="15"/>
        <v>1</v>
      </c>
      <c r="W110" s="44">
        <f t="shared" si="16"/>
        <v>31</v>
      </c>
      <c r="X110">
        <f t="shared" si="17"/>
        <v>0</v>
      </c>
    </row>
    <row r="111" spans="1:24" ht="57.6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6">
        <f t="shared" si="11"/>
        <v>46.702127659574465</v>
      </c>
      <c r="Q111" s="6" t="str">
        <f t="shared" si="18"/>
        <v>film &amp; video</v>
      </c>
      <c r="R111" s="6" t="str">
        <f t="shared" si="19"/>
        <v>shorts</v>
      </c>
      <c r="S111" s="12">
        <f t="shared" si="12"/>
        <v>40570.025810185187</v>
      </c>
      <c r="T111" s="12">
        <f t="shared" si="13"/>
        <v>40600.025810185187</v>
      </c>
      <c r="U111" s="42">
        <f t="shared" si="14"/>
        <v>3</v>
      </c>
      <c r="V111" s="44">
        <f t="shared" si="15"/>
        <v>1</v>
      </c>
      <c r="W111" s="44">
        <f t="shared" si="16"/>
        <v>31</v>
      </c>
      <c r="X111">
        <f t="shared" si="17"/>
        <v>0</v>
      </c>
    </row>
    <row r="112" spans="1:2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6">
        <f t="shared" si="11"/>
        <v>65.384615384615387</v>
      </c>
      <c r="Q112" s="6" t="str">
        <f t="shared" si="18"/>
        <v>film &amp; video</v>
      </c>
      <c r="R112" s="6" t="str">
        <f t="shared" si="19"/>
        <v>shorts</v>
      </c>
      <c r="S112" s="12">
        <f t="shared" si="12"/>
        <v>41557.949687500004</v>
      </c>
      <c r="T112" s="12">
        <f t="shared" si="13"/>
        <v>41592.249305555553</v>
      </c>
      <c r="U112" s="42">
        <f t="shared" si="14"/>
        <v>3</v>
      </c>
      <c r="V112" s="44">
        <f t="shared" si="15"/>
        <v>1</v>
      </c>
      <c r="W112" s="44">
        <f t="shared" si="16"/>
        <v>31</v>
      </c>
      <c r="X112">
        <f t="shared" si="17"/>
        <v>0</v>
      </c>
    </row>
    <row r="113" spans="1:2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6">
        <f t="shared" si="11"/>
        <v>102.0754716981132</v>
      </c>
      <c r="Q113" s="6" t="str">
        <f t="shared" si="18"/>
        <v>film &amp; video</v>
      </c>
      <c r="R113" s="6" t="str">
        <f t="shared" si="19"/>
        <v>shorts</v>
      </c>
      <c r="S113" s="12">
        <f t="shared" si="12"/>
        <v>42125.333182870367</v>
      </c>
      <c r="T113" s="12">
        <f t="shared" si="13"/>
        <v>42155.333182870367</v>
      </c>
      <c r="U113" s="42">
        <f t="shared" si="14"/>
        <v>3</v>
      </c>
      <c r="V113" s="44">
        <f t="shared" si="15"/>
        <v>1</v>
      </c>
      <c r="W113" s="44">
        <f t="shared" si="16"/>
        <v>31</v>
      </c>
      <c r="X113">
        <f t="shared" si="17"/>
        <v>0</v>
      </c>
    </row>
    <row r="114" spans="1:2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6">
        <f t="shared" si="11"/>
        <v>64.197530864197532</v>
      </c>
      <c r="Q114" s="6" t="str">
        <f t="shared" si="18"/>
        <v>film &amp; video</v>
      </c>
      <c r="R114" s="6" t="str">
        <f t="shared" si="19"/>
        <v>shorts</v>
      </c>
      <c r="S114" s="12">
        <f t="shared" si="12"/>
        <v>41718.043032407404</v>
      </c>
      <c r="T114" s="12">
        <f t="shared" si="13"/>
        <v>41742.083333333336</v>
      </c>
      <c r="U114" s="42">
        <f t="shared" si="14"/>
        <v>3</v>
      </c>
      <c r="V114" s="44">
        <f t="shared" si="15"/>
        <v>1</v>
      </c>
      <c r="W114" s="44">
        <f t="shared" si="16"/>
        <v>31</v>
      </c>
      <c r="X114">
        <f t="shared" si="17"/>
        <v>0</v>
      </c>
    </row>
    <row r="115" spans="1:24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6">
        <f t="shared" si="11"/>
        <v>90.384615384615387</v>
      </c>
      <c r="Q115" s="6" t="str">
        <f t="shared" si="18"/>
        <v>film &amp; video</v>
      </c>
      <c r="R115" s="6" t="str">
        <f t="shared" si="19"/>
        <v>shorts</v>
      </c>
      <c r="S115" s="12">
        <f t="shared" si="12"/>
        <v>40753.758425925924</v>
      </c>
      <c r="T115" s="12">
        <f t="shared" si="13"/>
        <v>40761.625</v>
      </c>
      <c r="U115" s="42">
        <f t="shared" si="14"/>
        <v>3</v>
      </c>
      <c r="V115" s="44">
        <f t="shared" si="15"/>
        <v>1</v>
      </c>
      <c r="W115" s="44">
        <f t="shared" si="16"/>
        <v>31</v>
      </c>
      <c r="X115">
        <f t="shared" si="17"/>
        <v>0</v>
      </c>
    </row>
    <row r="116" spans="1:2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6">
        <f t="shared" si="11"/>
        <v>88.571428571428569</v>
      </c>
      <c r="Q116" s="6" t="str">
        <f t="shared" si="18"/>
        <v>film &amp; video</v>
      </c>
      <c r="R116" s="6" t="str">
        <f t="shared" si="19"/>
        <v>shorts</v>
      </c>
      <c r="S116" s="12">
        <f t="shared" si="12"/>
        <v>40861.27416666667</v>
      </c>
      <c r="T116" s="12">
        <f t="shared" si="13"/>
        <v>40921.27416666667</v>
      </c>
      <c r="U116" s="42">
        <f t="shared" si="14"/>
        <v>3</v>
      </c>
      <c r="V116" s="44">
        <f t="shared" si="15"/>
        <v>1</v>
      </c>
      <c r="W116" s="44">
        <f t="shared" si="16"/>
        <v>31</v>
      </c>
      <c r="X116">
        <f t="shared" si="17"/>
        <v>0</v>
      </c>
    </row>
    <row r="117" spans="1:24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6">
        <f t="shared" si="11"/>
        <v>28.727272727272727</v>
      </c>
      <c r="Q117" s="6" t="str">
        <f t="shared" si="18"/>
        <v>film &amp; video</v>
      </c>
      <c r="R117" s="6" t="str">
        <f t="shared" si="19"/>
        <v>shorts</v>
      </c>
      <c r="S117" s="12">
        <f t="shared" si="12"/>
        <v>40918.738935185182</v>
      </c>
      <c r="T117" s="12">
        <f t="shared" si="13"/>
        <v>40943.738935185182</v>
      </c>
      <c r="U117" s="42">
        <f t="shared" si="14"/>
        <v>3</v>
      </c>
      <c r="V117" s="44">
        <f t="shared" si="15"/>
        <v>1</v>
      </c>
      <c r="W117" s="44">
        <f t="shared" si="16"/>
        <v>31</v>
      </c>
      <c r="X117">
        <f t="shared" si="17"/>
        <v>0</v>
      </c>
    </row>
    <row r="118" spans="1:2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6">
        <f t="shared" si="11"/>
        <v>69.78947368421052</v>
      </c>
      <c r="Q118" s="6" t="str">
        <f t="shared" si="18"/>
        <v>film &amp; video</v>
      </c>
      <c r="R118" s="6" t="str">
        <f t="shared" si="19"/>
        <v>shorts</v>
      </c>
      <c r="S118" s="12">
        <f t="shared" si="12"/>
        <v>40595.497164351851</v>
      </c>
      <c r="T118" s="12">
        <f t="shared" si="13"/>
        <v>40641.455497685187</v>
      </c>
      <c r="U118" s="42">
        <f t="shared" si="14"/>
        <v>3</v>
      </c>
      <c r="V118" s="44">
        <f t="shared" si="15"/>
        <v>1</v>
      </c>
      <c r="W118" s="44">
        <f t="shared" si="16"/>
        <v>31</v>
      </c>
      <c r="X118">
        <f t="shared" si="17"/>
        <v>0</v>
      </c>
    </row>
    <row r="119" spans="1:2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6">
        <f t="shared" si="11"/>
        <v>167.48962962962963</v>
      </c>
      <c r="Q119" s="6" t="str">
        <f t="shared" si="18"/>
        <v>film &amp; video</v>
      </c>
      <c r="R119" s="6" t="str">
        <f t="shared" si="19"/>
        <v>shorts</v>
      </c>
      <c r="S119" s="12">
        <f t="shared" si="12"/>
        <v>40248.834999999999</v>
      </c>
      <c r="T119" s="12">
        <f t="shared" si="13"/>
        <v>40338.791666666664</v>
      </c>
      <c r="U119" s="42">
        <f t="shared" si="14"/>
        <v>3</v>
      </c>
      <c r="V119" s="44">
        <f t="shared" si="15"/>
        <v>1</v>
      </c>
      <c r="W119" s="44">
        <f t="shared" si="16"/>
        <v>31</v>
      </c>
      <c r="X119">
        <f t="shared" si="17"/>
        <v>0</v>
      </c>
    </row>
    <row r="120" spans="1:2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6">
        <f t="shared" si="11"/>
        <v>144.91230769230768</v>
      </c>
      <c r="Q120" s="6" t="str">
        <f t="shared" si="18"/>
        <v>film &amp; video</v>
      </c>
      <c r="R120" s="6" t="str">
        <f t="shared" si="19"/>
        <v>shorts</v>
      </c>
      <c r="S120" s="12">
        <f t="shared" si="12"/>
        <v>40723.053657407407</v>
      </c>
      <c r="T120" s="12">
        <f t="shared" si="13"/>
        <v>40753.053657407407</v>
      </c>
      <c r="U120" s="42">
        <f t="shared" si="14"/>
        <v>3</v>
      </c>
      <c r="V120" s="44">
        <f t="shared" si="15"/>
        <v>1</v>
      </c>
      <c r="W120" s="44">
        <f t="shared" si="16"/>
        <v>31</v>
      </c>
      <c r="X120">
        <f t="shared" si="17"/>
        <v>0</v>
      </c>
    </row>
    <row r="121" spans="1:2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6">
        <f t="shared" si="11"/>
        <v>91.840540540540545</v>
      </c>
      <c r="Q121" s="6" t="str">
        <f t="shared" si="18"/>
        <v>film &amp; video</v>
      </c>
      <c r="R121" s="6" t="str">
        <f t="shared" si="19"/>
        <v>shorts</v>
      </c>
      <c r="S121" s="12">
        <f t="shared" si="12"/>
        <v>40739.069282407407</v>
      </c>
      <c r="T121" s="12">
        <f t="shared" si="13"/>
        <v>40768.958333333336</v>
      </c>
      <c r="U121" s="42">
        <f t="shared" si="14"/>
        <v>3</v>
      </c>
      <c r="V121" s="44">
        <f t="shared" si="15"/>
        <v>1</v>
      </c>
      <c r="W121" s="44">
        <f t="shared" si="16"/>
        <v>31</v>
      </c>
      <c r="X121">
        <f t="shared" si="17"/>
        <v>0</v>
      </c>
    </row>
    <row r="122" spans="1:2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6">
        <f t="shared" si="11"/>
        <v>10</v>
      </c>
      <c r="Q122" s="6" t="str">
        <f t="shared" si="18"/>
        <v>film &amp; video</v>
      </c>
      <c r="R122" s="6" t="str">
        <f t="shared" si="19"/>
        <v>science fiction</v>
      </c>
      <c r="S122" s="12">
        <f t="shared" si="12"/>
        <v>42616.049849537041</v>
      </c>
      <c r="T122" s="12">
        <f t="shared" si="13"/>
        <v>42646.049849537041</v>
      </c>
      <c r="U122" s="42">
        <f t="shared" si="14"/>
        <v>1</v>
      </c>
      <c r="V122" s="44">
        <f t="shared" si="15"/>
        <v>1</v>
      </c>
      <c r="W122" s="44">
        <f t="shared" si="16"/>
        <v>30</v>
      </c>
      <c r="X122">
        <f t="shared" si="17"/>
        <v>0</v>
      </c>
    </row>
    <row r="123" spans="1:2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6">
        <f t="shared" si="11"/>
        <v>1</v>
      </c>
      <c r="Q123" s="6" t="str">
        <f t="shared" si="18"/>
        <v>film &amp; video</v>
      </c>
      <c r="R123" s="6" t="str">
        <f t="shared" si="19"/>
        <v>science fiction</v>
      </c>
      <c r="S123" s="12">
        <f t="shared" si="12"/>
        <v>42096.704976851848</v>
      </c>
      <c r="T123" s="12">
        <f t="shared" si="13"/>
        <v>42112.427777777775</v>
      </c>
      <c r="U123" s="42">
        <f t="shared" si="14"/>
        <v>1</v>
      </c>
      <c r="V123" s="44">
        <f t="shared" si="15"/>
        <v>1</v>
      </c>
      <c r="W123" s="44">
        <f t="shared" si="16"/>
        <v>30</v>
      </c>
      <c r="X123">
        <f t="shared" si="17"/>
        <v>0</v>
      </c>
    </row>
    <row r="124" spans="1:24" ht="43.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6">
        <f t="shared" si="11"/>
        <v>0</v>
      </c>
      <c r="Q124" s="6" t="str">
        <f t="shared" si="18"/>
        <v>film &amp; video</v>
      </c>
      <c r="R124" s="6" t="str">
        <f t="shared" si="19"/>
        <v>science fiction</v>
      </c>
      <c r="S124" s="12">
        <f t="shared" si="12"/>
        <v>42593.431793981479</v>
      </c>
      <c r="T124" s="12">
        <f t="shared" si="13"/>
        <v>42653.431793981479</v>
      </c>
      <c r="U124" s="42">
        <f t="shared" si="14"/>
        <v>1</v>
      </c>
      <c r="V124" s="44">
        <f t="shared" si="15"/>
        <v>1</v>
      </c>
      <c r="W124" s="44">
        <f t="shared" si="16"/>
        <v>30</v>
      </c>
      <c r="X124">
        <f t="shared" si="17"/>
        <v>0</v>
      </c>
    </row>
    <row r="125" spans="1:2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6">
        <f t="shared" si="11"/>
        <v>25.166666666666668</v>
      </c>
      <c r="Q125" s="6" t="str">
        <f t="shared" si="18"/>
        <v>film &amp; video</v>
      </c>
      <c r="R125" s="6" t="str">
        <f t="shared" si="19"/>
        <v>science fiction</v>
      </c>
      <c r="S125" s="12">
        <f t="shared" si="12"/>
        <v>41904.781990740739</v>
      </c>
      <c r="T125" s="12">
        <f t="shared" si="13"/>
        <v>41940.916666666664</v>
      </c>
      <c r="U125" s="42">
        <f t="shared" si="14"/>
        <v>1</v>
      </c>
      <c r="V125" s="44">
        <f t="shared" si="15"/>
        <v>1</v>
      </c>
      <c r="W125" s="44">
        <f t="shared" si="16"/>
        <v>30</v>
      </c>
      <c r="X125">
        <f t="shared" si="17"/>
        <v>0</v>
      </c>
    </row>
    <row r="126" spans="1:2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6">
        <f t="shared" si="11"/>
        <v>0</v>
      </c>
      <c r="Q126" s="6" t="str">
        <f t="shared" si="18"/>
        <v>film &amp; video</v>
      </c>
      <c r="R126" s="6" t="str">
        <f t="shared" si="19"/>
        <v>science fiction</v>
      </c>
      <c r="S126" s="12">
        <f t="shared" si="12"/>
        <v>42114.928726851853</v>
      </c>
      <c r="T126" s="12">
        <f t="shared" si="13"/>
        <v>42139.928726851853</v>
      </c>
      <c r="U126" s="42">
        <f t="shared" si="14"/>
        <v>1</v>
      </c>
      <c r="V126" s="44">
        <f t="shared" si="15"/>
        <v>1</v>
      </c>
      <c r="W126" s="44">
        <f t="shared" si="16"/>
        <v>30</v>
      </c>
      <c r="X126">
        <f t="shared" si="17"/>
        <v>0</v>
      </c>
    </row>
    <row r="127" spans="1:2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6">
        <f t="shared" si="11"/>
        <v>11.666666666666666</v>
      </c>
      <c r="Q127" s="6" t="str">
        <f t="shared" si="18"/>
        <v>film &amp; video</v>
      </c>
      <c r="R127" s="6" t="str">
        <f t="shared" si="19"/>
        <v>science fiction</v>
      </c>
      <c r="S127" s="12">
        <f t="shared" si="12"/>
        <v>42709.993981481486</v>
      </c>
      <c r="T127" s="12">
        <f t="shared" si="13"/>
        <v>42769.993981481486</v>
      </c>
      <c r="U127" s="42">
        <f t="shared" si="14"/>
        <v>1</v>
      </c>
      <c r="V127" s="44">
        <f t="shared" si="15"/>
        <v>1</v>
      </c>
      <c r="W127" s="44">
        <f t="shared" si="16"/>
        <v>30</v>
      </c>
      <c r="X127">
        <f t="shared" si="17"/>
        <v>0</v>
      </c>
    </row>
    <row r="128" spans="1:24" ht="57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6">
        <f t="shared" si="11"/>
        <v>106.69230769230769</v>
      </c>
      <c r="Q128" s="6" t="str">
        <f t="shared" si="18"/>
        <v>film &amp; video</v>
      </c>
      <c r="R128" s="6" t="str">
        <f t="shared" si="19"/>
        <v>science fiction</v>
      </c>
      <c r="S128" s="12">
        <f t="shared" si="12"/>
        <v>42135.589548611111</v>
      </c>
      <c r="T128" s="12">
        <f t="shared" si="13"/>
        <v>42166.083333333328</v>
      </c>
      <c r="U128" s="42">
        <f t="shared" si="14"/>
        <v>1</v>
      </c>
      <c r="V128" s="44">
        <f t="shared" si="15"/>
        <v>1</v>
      </c>
      <c r="W128" s="44">
        <f t="shared" si="16"/>
        <v>30</v>
      </c>
      <c r="X128">
        <f t="shared" si="17"/>
        <v>0</v>
      </c>
    </row>
    <row r="129" spans="1:2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6">
        <f t="shared" si="11"/>
        <v>47.5</v>
      </c>
      <c r="Q129" s="6" t="str">
        <f t="shared" si="18"/>
        <v>film &amp; video</v>
      </c>
      <c r="R129" s="6" t="str">
        <f t="shared" si="19"/>
        <v>science fiction</v>
      </c>
      <c r="S129" s="12">
        <f t="shared" si="12"/>
        <v>42067.62431712963</v>
      </c>
      <c r="T129" s="12">
        <f t="shared" si="13"/>
        <v>42097.582650462966</v>
      </c>
      <c r="U129" s="42">
        <f t="shared" si="14"/>
        <v>1</v>
      </c>
      <c r="V129" s="44">
        <f t="shared" si="15"/>
        <v>1</v>
      </c>
      <c r="W129" s="44">
        <f t="shared" si="16"/>
        <v>30</v>
      </c>
      <c r="X129">
        <f t="shared" si="17"/>
        <v>0</v>
      </c>
    </row>
    <row r="130" spans="1:2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6">
        <f t="shared" si="11"/>
        <v>311.16666666666669</v>
      </c>
      <c r="Q130" s="6" t="str">
        <f t="shared" si="18"/>
        <v>film &amp; video</v>
      </c>
      <c r="R130" s="6" t="str">
        <f t="shared" si="19"/>
        <v>science fiction</v>
      </c>
      <c r="S130" s="12">
        <f t="shared" si="12"/>
        <v>42628.22792824074</v>
      </c>
      <c r="T130" s="12">
        <f t="shared" si="13"/>
        <v>42663.22792824074</v>
      </c>
      <c r="U130" s="42">
        <f t="shared" si="14"/>
        <v>1</v>
      </c>
      <c r="V130" s="44">
        <f t="shared" si="15"/>
        <v>1</v>
      </c>
      <c r="W130" s="44">
        <f t="shared" si="16"/>
        <v>30</v>
      </c>
      <c r="X130">
        <f t="shared" si="17"/>
        <v>0</v>
      </c>
    </row>
    <row r="131" spans="1:2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20">(E131/D131)*100</f>
        <v>0</v>
      </c>
      <c r="P131" s="6">
        <f t="shared" ref="P131:P194" si="21">IF(L131=0,,E131/L131)</f>
        <v>0</v>
      </c>
      <c r="Q131" s="6" t="str">
        <f t="shared" si="18"/>
        <v>film &amp; video</v>
      </c>
      <c r="R131" s="6" t="str">
        <f t="shared" si="19"/>
        <v>science fiction</v>
      </c>
      <c r="S131" s="12">
        <f t="shared" ref="S131:S194" si="22">(((J131/60)/60)/24)+DATE(1970,1,1)</f>
        <v>41882.937303240738</v>
      </c>
      <c r="T131" s="12">
        <f t="shared" ref="T131:T194" si="23">(((I131/60)/60)/24)+DATE(1970,1,1)</f>
        <v>41942.937303240738</v>
      </c>
      <c r="U131" s="42">
        <f t="shared" ref="U131:U194" si="24">IF(F131="live",4,IF(F131="successful",3,IF(F131="cancel",2,1)))</f>
        <v>1</v>
      </c>
      <c r="V131" s="44">
        <f t="shared" ref="V131:V194" si="25">IF(Q131="film &amp; video",1,IF(Q131="technology",2,IF(Q131="food",3,IF(Q131="games",4,IF(Q131="journalism",5,IF(Q131="music",6,IF(Q131="photography",7,IF(Q131="publishing",8,9))))))))</f>
        <v>1</v>
      </c>
      <c r="W131" s="44">
        <f t="shared" ref="W131:W194" si="26">IF(R131="animation",1,
IF(R131="art books",2,
IF(R131="audio",3,
IF(R131="children's books",4,
IF(R131="classical music",5,
IF(R131="documentary",6,
IF(R131="drama",7,
IF(R131="electronic music",8,
IF(R131="faith",9,
IF(R131="fiction",10,
IF(R131="food trucks",11,
IF(R131="gadgets",12,
IF(R131="hardware",13,
IF(R131="indie rock",14,
IF(R131="jazz",15,
IF(R131="makerspaces",16,
IF(R131="metal",17,
IF(R131="mobile games",18,
IF(R131="musical",19,
IF(R131="nature",20,
IF(R131="nonfiction",21,
IF(R131="people",22,
IF(R131="photobooks",23,
IF(R131="places",24,
IF(R131="plays",25,
IF(R131="pop",26,
IF(R131="radio &amp; podcasts",27,
IF(R131="restaurants",28,
IF(R131="rock",29,
IF(R131="science fiction",30,
IF(R131="shorts",31,
IF(R131="small batch",32,
IF(R131="space exploration",33,
IF(R131="spaces",34,
IF(R131="tabletop games",35,
IF(R131="television",36,
IF(R131="translations",37,
IF(R131="video games",38,
IF(R131="wearables",39,
IF(R131="web",40,41))))))))))))))))))))))))))))))))))))))))</f>
        <v>30</v>
      </c>
      <c r="X131">
        <f t="shared" ref="X131:X194" si="27">IF(K131=FALSE,0,1)</f>
        <v>0</v>
      </c>
    </row>
    <row r="132" spans="1:2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0"/>
        <v>0</v>
      </c>
      <c r="P132" s="6">
        <f t="shared" si="21"/>
        <v>0</v>
      </c>
      <c r="Q132" s="6" t="str">
        <f t="shared" ref="Q132:Q195" si="28">LEFT(N132,FIND("/",N132,1)-1)</f>
        <v>film &amp; video</v>
      </c>
      <c r="R132" s="6" t="str">
        <f t="shared" ref="R132:R195" si="29">RIGHT(N132,LEN(N132)-LEN(Q132)-1)</f>
        <v>science fiction</v>
      </c>
      <c r="S132" s="12">
        <f t="shared" si="22"/>
        <v>41778.915416666663</v>
      </c>
      <c r="T132" s="12">
        <f t="shared" si="23"/>
        <v>41806.844444444447</v>
      </c>
      <c r="U132" s="42">
        <f t="shared" si="24"/>
        <v>1</v>
      </c>
      <c r="V132" s="44">
        <f t="shared" si="25"/>
        <v>1</v>
      </c>
      <c r="W132" s="44">
        <f t="shared" si="26"/>
        <v>30</v>
      </c>
      <c r="X132">
        <f t="shared" si="27"/>
        <v>0</v>
      </c>
    </row>
    <row r="133" spans="1:2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0"/>
        <v>0</v>
      </c>
      <c r="P133" s="6">
        <f t="shared" si="21"/>
        <v>0</v>
      </c>
      <c r="Q133" s="6" t="str">
        <f t="shared" si="28"/>
        <v>film &amp; video</v>
      </c>
      <c r="R133" s="6" t="str">
        <f t="shared" si="29"/>
        <v>science fiction</v>
      </c>
      <c r="S133" s="12">
        <f t="shared" si="22"/>
        <v>42541.837511574078</v>
      </c>
      <c r="T133" s="12">
        <f t="shared" si="23"/>
        <v>42557</v>
      </c>
      <c r="U133" s="42">
        <f t="shared" si="24"/>
        <v>1</v>
      </c>
      <c r="V133" s="44">
        <f t="shared" si="25"/>
        <v>1</v>
      </c>
      <c r="W133" s="44">
        <f t="shared" si="26"/>
        <v>30</v>
      </c>
      <c r="X133">
        <f t="shared" si="27"/>
        <v>0</v>
      </c>
    </row>
    <row r="134" spans="1:2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0"/>
        <v>9.5687499999999996</v>
      </c>
      <c r="P134" s="6">
        <f t="shared" si="21"/>
        <v>94.506172839506178</v>
      </c>
      <c r="Q134" s="6" t="str">
        <f t="shared" si="28"/>
        <v>film &amp; video</v>
      </c>
      <c r="R134" s="6" t="str">
        <f t="shared" si="29"/>
        <v>science fiction</v>
      </c>
      <c r="S134" s="12">
        <f t="shared" si="22"/>
        <v>41905.812581018516</v>
      </c>
      <c r="T134" s="12">
        <f t="shared" si="23"/>
        <v>41950.854247685187</v>
      </c>
      <c r="U134" s="42">
        <f t="shared" si="24"/>
        <v>1</v>
      </c>
      <c r="V134" s="44">
        <f t="shared" si="25"/>
        <v>1</v>
      </c>
      <c r="W134" s="44">
        <f t="shared" si="26"/>
        <v>30</v>
      </c>
      <c r="X134">
        <f t="shared" si="27"/>
        <v>0</v>
      </c>
    </row>
    <row r="135" spans="1:24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0"/>
        <v>0</v>
      </c>
      <c r="P135" s="6">
        <f t="shared" si="21"/>
        <v>0</v>
      </c>
      <c r="Q135" s="6" t="str">
        <f t="shared" si="28"/>
        <v>film &amp; video</v>
      </c>
      <c r="R135" s="6" t="str">
        <f t="shared" si="29"/>
        <v>science fiction</v>
      </c>
      <c r="S135" s="12">
        <f t="shared" si="22"/>
        <v>42491.80768518518</v>
      </c>
      <c r="T135" s="12">
        <f t="shared" si="23"/>
        <v>42521.729861111111</v>
      </c>
      <c r="U135" s="42">
        <f t="shared" si="24"/>
        <v>1</v>
      </c>
      <c r="V135" s="44">
        <f t="shared" si="25"/>
        <v>1</v>
      </c>
      <c r="W135" s="44">
        <f t="shared" si="26"/>
        <v>30</v>
      </c>
      <c r="X135">
        <f t="shared" si="27"/>
        <v>0</v>
      </c>
    </row>
    <row r="136" spans="1:24" ht="7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0"/>
        <v>0</v>
      </c>
      <c r="P136" s="6">
        <f t="shared" si="21"/>
        <v>0</v>
      </c>
      <c r="Q136" s="6" t="str">
        <f t="shared" si="28"/>
        <v>film &amp; video</v>
      </c>
      <c r="R136" s="6" t="str">
        <f t="shared" si="29"/>
        <v>science fiction</v>
      </c>
      <c r="S136" s="12">
        <f t="shared" si="22"/>
        <v>42221.909930555557</v>
      </c>
      <c r="T136" s="12">
        <f t="shared" si="23"/>
        <v>42251.708333333328</v>
      </c>
      <c r="U136" s="42">
        <f t="shared" si="24"/>
        <v>1</v>
      </c>
      <c r="V136" s="44">
        <f t="shared" si="25"/>
        <v>1</v>
      </c>
      <c r="W136" s="44">
        <f t="shared" si="26"/>
        <v>30</v>
      </c>
      <c r="X136">
        <f t="shared" si="27"/>
        <v>0</v>
      </c>
    </row>
    <row r="137" spans="1:24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0"/>
        <v>13.433333333333334</v>
      </c>
      <c r="P137" s="6">
        <f t="shared" si="21"/>
        <v>80.599999999999994</v>
      </c>
      <c r="Q137" s="6" t="str">
        <f t="shared" si="28"/>
        <v>film &amp; video</v>
      </c>
      <c r="R137" s="6" t="str">
        <f t="shared" si="29"/>
        <v>science fiction</v>
      </c>
      <c r="S137" s="12">
        <f t="shared" si="22"/>
        <v>41788.381909722222</v>
      </c>
      <c r="T137" s="12">
        <f t="shared" si="23"/>
        <v>41821.791666666664</v>
      </c>
      <c r="U137" s="42">
        <f t="shared" si="24"/>
        <v>1</v>
      </c>
      <c r="V137" s="44">
        <f t="shared" si="25"/>
        <v>1</v>
      </c>
      <c r="W137" s="44">
        <f t="shared" si="26"/>
        <v>30</v>
      </c>
      <c r="X137">
        <f t="shared" si="27"/>
        <v>0</v>
      </c>
    </row>
    <row r="138" spans="1:2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0"/>
        <v>0</v>
      </c>
      <c r="P138" s="6">
        <f t="shared" si="21"/>
        <v>0</v>
      </c>
      <c r="Q138" s="6" t="str">
        <f t="shared" si="28"/>
        <v>film &amp; video</v>
      </c>
      <c r="R138" s="6" t="str">
        <f t="shared" si="29"/>
        <v>science fiction</v>
      </c>
      <c r="S138" s="12">
        <f t="shared" si="22"/>
        <v>42096.410115740742</v>
      </c>
      <c r="T138" s="12">
        <f t="shared" si="23"/>
        <v>42140.427777777775</v>
      </c>
      <c r="U138" s="42">
        <f t="shared" si="24"/>
        <v>1</v>
      </c>
      <c r="V138" s="44">
        <f t="shared" si="25"/>
        <v>1</v>
      </c>
      <c r="W138" s="44">
        <f t="shared" si="26"/>
        <v>30</v>
      </c>
      <c r="X138">
        <f t="shared" si="27"/>
        <v>0</v>
      </c>
    </row>
    <row r="139" spans="1:2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0"/>
        <v>0</v>
      </c>
      <c r="P139" s="6">
        <f t="shared" si="21"/>
        <v>0</v>
      </c>
      <c r="Q139" s="6" t="str">
        <f t="shared" si="28"/>
        <v>film &amp; video</v>
      </c>
      <c r="R139" s="6" t="str">
        <f t="shared" si="29"/>
        <v>science fiction</v>
      </c>
      <c r="S139" s="12">
        <f t="shared" si="22"/>
        <v>42239.573993055557</v>
      </c>
      <c r="T139" s="12">
        <f t="shared" si="23"/>
        <v>42289.573993055557</v>
      </c>
      <c r="U139" s="42">
        <f t="shared" si="24"/>
        <v>1</v>
      </c>
      <c r="V139" s="44">
        <f t="shared" si="25"/>
        <v>1</v>
      </c>
      <c r="W139" s="44">
        <f t="shared" si="26"/>
        <v>30</v>
      </c>
      <c r="X139">
        <f t="shared" si="27"/>
        <v>0</v>
      </c>
    </row>
    <row r="140" spans="1:24" ht="57.6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0"/>
        <v>3.1413333333333333</v>
      </c>
      <c r="P140" s="6">
        <f t="shared" si="21"/>
        <v>81.241379310344826</v>
      </c>
      <c r="Q140" s="6" t="str">
        <f t="shared" si="28"/>
        <v>film &amp; video</v>
      </c>
      <c r="R140" s="6" t="str">
        <f t="shared" si="29"/>
        <v>science fiction</v>
      </c>
      <c r="S140" s="12">
        <f t="shared" si="22"/>
        <v>42186.257418981477</v>
      </c>
      <c r="T140" s="12">
        <f t="shared" si="23"/>
        <v>42217.207638888889</v>
      </c>
      <c r="U140" s="42">
        <f t="shared" si="24"/>
        <v>1</v>
      </c>
      <c r="V140" s="44">
        <f t="shared" si="25"/>
        <v>1</v>
      </c>
      <c r="W140" s="44">
        <f t="shared" si="26"/>
        <v>30</v>
      </c>
      <c r="X140">
        <f t="shared" si="27"/>
        <v>0</v>
      </c>
    </row>
    <row r="141" spans="1:2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0"/>
        <v>100</v>
      </c>
      <c r="P141" s="6">
        <f t="shared" si="21"/>
        <v>500</v>
      </c>
      <c r="Q141" s="6" t="str">
        <f t="shared" si="28"/>
        <v>film &amp; video</v>
      </c>
      <c r="R141" s="6" t="str">
        <f t="shared" si="29"/>
        <v>science fiction</v>
      </c>
      <c r="S141" s="12">
        <f t="shared" si="22"/>
        <v>42187.920972222222</v>
      </c>
      <c r="T141" s="12">
        <f t="shared" si="23"/>
        <v>42197.920972222222</v>
      </c>
      <c r="U141" s="42">
        <f t="shared" si="24"/>
        <v>1</v>
      </c>
      <c r="V141" s="44">
        <f t="shared" si="25"/>
        <v>1</v>
      </c>
      <c r="W141" s="44">
        <f t="shared" si="26"/>
        <v>30</v>
      </c>
      <c r="X141">
        <f t="shared" si="27"/>
        <v>0</v>
      </c>
    </row>
    <row r="142" spans="1:2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0"/>
        <v>0</v>
      </c>
      <c r="P142" s="6">
        <f t="shared" si="21"/>
        <v>0</v>
      </c>
      <c r="Q142" s="6" t="str">
        <f t="shared" si="28"/>
        <v>film &amp; video</v>
      </c>
      <c r="R142" s="6" t="str">
        <f t="shared" si="29"/>
        <v>science fiction</v>
      </c>
      <c r="S142" s="12">
        <f t="shared" si="22"/>
        <v>42053.198287037041</v>
      </c>
      <c r="T142" s="12">
        <f t="shared" si="23"/>
        <v>42083.15662037037</v>
      </c>
      <c r="U142" s="42">
        <f t="shared" si="24"/>
        <v>1</v>
      </c>
      <c r="V142" s="44">
        <f t="shared" si="25"/>
        <v>1</v>
      </c>
      <c r="W142" s="44">
        <f t="shared" si="26"/>
        <v>30</v>
      </c>
      <c r="X142">
        <f t="shared" si="27"/>
        <v>0</v>
      </c>
    </row>
    <row r="143" spans="1:24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0"/>
        <v>10.775</v>
      </c>
      <c r="P143" s="6">
        <f t="shared" si="21"/>
        <v>46.178571428571431</v>
      </c>
      <c r="Q143" s="6" t="str">
        <f t="shared" si="28"/>
        <v>film &amp; video</v>
      </c>
      <c r="R143" s="6" t="str">
        <f t="shared" si="29"/>
        <v>science fiction</v>
      </c>
      <c r="S143" s="12">
        <f t="shared" si="22"/>
        <v>42110.153043981481</v>
      </c>
      <c r="T143" s="12">
        <f t="shared" si="23"/>
        <v>42155.153043981481</v>
      </c>
      <c r="U143" s="42">
        <f t="shared" si="24"/>
        <v>1</v>
      </c>
      <c r="V143" s="44">
        <f t="shared" si="25"/>
        <v>1</v>
      </c>
      <c r="W143" s="44">
        <f t="shared" si="26"/>
        <v>30</v>
      </c>
      <c r="X143">
        <f t="shared" si="27"/>
        <v>0</v>
      </c>
    </row>
    <row r="144" spans="1:2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0"/>
        <v>0.33333333333333337</v>
      </c>
      <c r="P144" s="6">
        <f t="shared" si="21"/>
        <v>10</v>
      </c>
      <c r="Q144" s="6" t="str">
        <f t="shared" si="28"/>
        <v>film &amp; video</v>
      </c>
      <c r="R144" s="6" t="str">
        <f t="shared" si="29"/>
        <v>science fiction</v>
      </c>
      <c r="S144" s="12">
        <f t="shared" si="22"/>
        <v>41938.893263888887</v>
      </c>
      <c r="T144" s="12">
        <f t="shared" si="23"/>
        <v>41959.934930555552</v>
      </c>
      <c r="U144" s="42">
        <f t="shared" si="24"/>
        <v>1</v>
      </c>
      <c r="V144" s="44">
        <f t="shared" si="25"/>
        <v>1</v>
      </c>
      <c r="W144" s="44">
        <f t="shared" si="26"/>
        <v>30</v>
      </c>
      <c r="X144">
        <f t="shared" si="27"/>
        <v>0</v>
      </c>
    </row>
    <row r="145" spans="1:24" ht="57.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0"/>
        <v>0</v>
      </c>
      <c r="P145" s="6">
        <f t="shared" si="21"/>
        <v>0</v>
      </c>
      <c r="Q145" s="6" t="str">
        <f t="shared" si="28"/>
        <v>film &amp; video</v>
      </c>
      <c r="R145" s="6" t="str">
        <f t="shared" si="29"/>
        <v>science fiction</v>
      </c>
      <c r="S145" s="12">
        <f t="shared" si="22"/>
        <v>42559.064143518524</v>
      </c>
      <c r="T145" s="12">
        <f t="shared" si="23"/>
        <v>42616.246527777781</v>
      </c>
      <c r="U145" s="42">
        <f t="shared" si="24"/>
        <v>1</v>
      </c>
      <c r="V145" s="44">
        <f t="shared" si="25"/>
        <v>1</v>
      </c>
      <c r="W145" s="44">
        <f t="shared" si="26"/>
        <v>30</v>
      </c>
      <c r="X145">
        <f t="shared" si="27"/>
        <v>0</v>
      </c>
    </row>
    <row r="146" spans="1:24" ht="57.6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0"/>
        <v>27.6</v>
      </c>
      <c r="P146" s="6">
        <f t="shared" si="21"/>
        <v>55.945945945945944</v>
      </c>
      <c r="Q146" s="6" t="str">
        <f t="shared" si="28"/>
        <v>film &amp; video</v>
      </c>
      <c r="R146" s="6" t="str">
        <f t="shared" si="29"/>
        <v>science fiction</v>
      </c>
      <c r="S146" s="12">
        <f t="shared" si="22"/>
        <v>42047.762407407412</v>
      </c>
      <c r="T146" s="12">
        <f t="shared" si="23"/>
        <v>42107.72074074074</v>
      </c>
      <c r="U146" s="42">
        <f t="shared" si="24"/>
        <v>1</v>
      </c>
      <c r="V146" s="44">
        <f t="shared" si="25"/>
        <v>1</v>
      </c>
      <c r="W146" s="44">
        <f t="shared" si="26"/>
        <v>30</v>
      </c>
      <c r="X146">
        <f t="shared" si="27"/>
        <v>0</v>
      </c>
    </row>
    <row r="147" spans="1:2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0"/>
        <v>7.5111111111111111</v>
      </c>
      <c r="P147" s="6">
        <f t="shared" si="21"/>
        <v>37.555555555555557</v>
      </c>
      <c r="Q147" s="6" t="str">
        <f t="shared" si="28"/>
        <v>film &amp; video</v>
      </c>
      <c r="R147" s="6" t="str">
        <f t="shared" si="29"/>
        <v>science fiction</v>
      </c>
      <c r="S147" s="12">
        <f t="shared" si="22"/>
        <v>42200.542268518519</v>
      </c>
      <c r="T147" s="12">
        <f t="shared" si="23"/>
        <v>42227.542268518519</v>
      </c>
      <c r="U147" s="42">
        <f t="shared" si="24"/>
        <v>1</v>
      </c>
      <c r="V147" s="44">
        <f t="shared" si="25"/>
        <v>1</v>
      </c>
      <c r="W147" s="44">
        <f t="shared" si="26"/>
        <v>30</v>
      </c>
      <c r="X147">
        <f t="shared" si="27"/>
        <v>0</v>
      </c>
    </row>
    <row r="148" spans="1:2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0"/>
        <v>0.57499999999999996</v>
      </c>
      <c r="P148" s="6">
        <f t="shared" si="21"/>
        <v>38.333333333333336</v>
      </c>
      <c r="Q148" s="6" t="str">
        <f t="shared" si="28"/>
        <v>film &amp; video</v>
      </c>
      <c r="R148" s="6" t="str">
        <f t="shared" si="29"/>
        <v>science fiction</v>
      </c>
      <c r="S148" s="12">
        <f t="shared" si="22"/>
        <v>42693.016180555554</v>
      </c>
      <c r="T148" s="12">
        <f t="shared" si="23"/>
        <v>42753.016180555554</v>
      </c>
      <c r="U148" s="42">
        <f t="shared" si="24"/>
        <v>1</v>
      </c>
      <c r="V148" s="44">
        <f t="shared" si="25"/>
        <v>1</v>
      </c>
      <c r="W148" s="44">
        <f t="shared" si="26"/>
        <v>30</v>
      </c>
      <c r="X148">
        <f t="shared" si="27"/>
        <v>0</v>
      </c>
    </row>
    <row r="149" spans="1:24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0"/>
        <v>0</v>
      </c>
      <c r="P149" s="6">
        <f t="shared" si="21"/>
        <v>0</v>
      </c>
      <c r="Q149" s="6" t="str">
        <f t="shared" si="28"/>
        <v>film &amp; video</v>
      </c>
      <c r="R149" s="6" t="str">
        <f t="shared" si="29"/>
        <v>science fiction</v>
      </c>
      <c r="S149" s="12">
        <f t="shared" si="22"/>
        <v>41969.767824074079</v>
      </c>
      <c r="T149" s="12">
        <f t="shared" si="23"/>
        <v>42012.762499999997</v>
      </c>
      <c r="U149" s="42">
        <f t="shared" si="24"/>
        <v>1</v>
      </c>
      <c r="V149" s="44">
        <f t="shared" si="25"/>
        <v>1</v>
      </c>
      <c r="W149" s="44">
        <f t="shared" si="26"/>
        <v>30</v>
      </c>
      <c r="X149">
        <f t="shared" si="27"/>
        <v>0</v>
      </c>
    </row>
    <row r="150" spans="1:2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0"/>
        <v>0.08</v>
      </c>
      <c r="P150" s="6">
        <f t="shared" si="21"/>
        <v>20</v>
      </c>
      <c r="Q150" s="6" t="str">
        <f t="shared" si="28"/>
        <v>film &amp; video</v>
      </c>
      <c r="R150" s="6" t="str">
        <f t="shared" si="29"/>
        <v>science fiction</v>
      </c>
      <c r="S150" s="12">
        <f t="shared" si="22"/>
        <v>42397.281666666662</v>
      </c>
      <c r="T150" s="12">
        <f t="shared" si="23"/>
        <v>42427.281666666662</v>
      </c>
      <c r="U150" s="42">
        <f t="shared" si="24"/>
        <v>1</v>
      </c>
      <c r="V150" s="44">
        <f t="shared" si="25"/>
        <v>1</v>
      </c>
      <c r="W150" s="44">
        <f t="shared" si="26"/>
        <v>30</v>
      </c>
      <c r="X150">
        <f t="shared" si="27"/>
        <v>0</v>
      </c>
    </row>
    <row r="151" spans="1:2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0"/>
        <v>0.91999999999999993</v>
      </c>
      <c r="P151" s="6">
        <f t="shared" si="21"/>
        <v>15.333333333333334</v>
      </c>
      <c r="Q151" s="6" t="str">
        <f t="shared" si="28"/>
        <v>film &amp; video</v>
      </c>
      <c r="R151" s="6" t="str">
        <f t="shared" si="29"/>
        <v>science fiction</v>
      </c>
      <c r="S151" s="12">
        <f t="shared" si="22"/>
        <v>41968.172106481477</v>
      </c>
      <c r="T151" s="12">
        <f t="shared" si="23"/>
        <v>41998.333333333328</v>
      </c>
      <c r="U151" s="42">
        <f t="shared" si="24"/>
        <v>1</v>
      </c>
      <c r="V151" s="44">
        <f t="shared" si="25"/>
        <v>1</v>
      </c>
      <c r="W151" s="44">
        <f t="shared" si="26"/>
        <v>30</v>
      </c>
      <c r="X151">
        <f t="shared" si="27"/>
        <v>0</v>
      </c>
    </row>
    <row r="152" spans="1:2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0"/>
        <v>23.163076923076922</v>
      </c>
      <c r="P152" s="6">
        <f t="shared" si="21"/>
        <v>449.43283582089555</v>
      </c>
      <c r="Q152" s="6" t="str">
        <f t="shared" si="28"/>
        <v>film &amp; video</v>
      </c>
      <c r="R152" s="6" t="str">
        <f t="shared" si="29"/>
        <v>science fiction</v>
      </c>
      <c r="S152" s="12">
        <f t="shared" si="22"/>
        <v>42090.161828703705</v>
      </c>
      <c r="T152" s="12">
        <f t="shared" si="23"/>
        <v>42150.161828703705</v>
      </c>
      <c r="U152" s="42">
        <f t="shared" si="24"/>
        <v>1</v>
      </c>
      <c r="V152" s="44">
        <f t="shared" si="25"/>
        <v>1</v>
      </c>
      <c r="W152" s="44">
        <f t="shared" si="26"/>
        <v>30</v>
      </c>
      <c r="X152">
        <f t="shared" si="27"/>
        <v>0</v>
      </c>
    </row>
    <row r="153" spans="1:24" ht="57.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0"/>
        <v>5.5999999999999994E-2</v>
      </c>
      <c r="P153" s="6">
        <f t="shared" si="21"/>
        <v>28</v>
      </c>
      <c r="Q153" s="6" t="str">
        <f t="shared" si="28"/>
        <v>film &amp; video</v>
      </c>
      <c r="R153" s="6" t="str">
        <f t="shared" si="29"/>
        <v>science fiction</v>
      </c>
      <c r="S153" s="12">
        <f t="shared" si="22"/>
        <v>42113.550821759258</v>
      </c>
      <c r="T153" s="12">
        <f t="shared" si="23"/>
        <v>42173.550821759258</v>
      </c>
      <c r="U153" s="42">
        <f t="shared" si="24"/>
        <v>1</v>
      </c>
      <c r="V153" s="44">
        <f t="shared" si="25"/>
        <v>1</v>
      </c>
      <c r="W153" s="44">
        <f t="shared" si="26"/>
        <v>30</v>
      </c>
      <c r="X153">
        <f t="shared" si="27"/>
        <v>0</v>
      </c>
    </row>
    <row r="154" spans="1:2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0"/>
        <v>7.8947368421052634E-3</v>
      </c>
      <c r="P154" s="6">
        <f t="shared" si="21"/>
        <v>15</v>
      </c>
      <c r="Q154" s="6" t="str">
        <f t="shared" si="28"/>
        <v>film &amp; video</v>
      </c>
      <c r="R154" s="6" t="str">
        <f t="shared" si="29"/>
        <v>science fiction</v>
      </c>
      <c r="S154" s="12">
        <f t="shared" si="22"/>
        <v>41875.077546296299</v>
      </c>
      <c r="T154" s="12">
        <f t="shared" si="23"/>
        <v>41905.077546296299</v>
      </c>
      <c r="U154" s="42">
        <f t="shared" si="24"/>
        <v>1</v>
      </c>
      <c r="V154" s="44">
        <f t="shared" si="25"/>
        <v>1</v>
      </c>
      <c r="W154" s="44">
        <f t="shared" si="26"/>
        <v>30</v>
      </c>
      <c r="X154">
        <f t="shared" si="27"/>
        <v>0</v>
      </c>
    </row>
    <row r="155" spans="1:2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0"/>
        <v>0.71799999999999997</v>
      </c>
      <c r="P155" s="6">
        <f t="shared" si="21"/>
        <v>35.9</v>
      </c>
      <c r="Q155" s="6" t="str">
        <f t="shared" si="28"/>
        <v>film &amp; video</v>
      </c>
      <c r="R155" s="6" t="str">
        <f t="shared" si="29"/>
        <v>science fiction</v>
      </c>
      <c r="S155" s="12">
        <f t="shared" si="22"/>
        <v>41933.586157407408</v>
      </c>
      <c r="T155" s="12">
        <f t="shared" si="23"/>
        <v>41975.627824074079</v>
      </c>
      <c r="U155" s="42">
        <f t="shared" si="24"/>
        <v>1</v>
      </c>
      <c r="V155" s="44">
        <f t="shared" si="25"/>
        <v>1</v>
      </c>
      <c r="W155" s="44">
        <f t="shared" si="26"/>
        <v>30</v>
      </c>
      <c r="X155">
        <f t="shared" si="27"/>
        <v>0</v>
      </c>
    </row>
    <row r="156" spans="1:24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0"/>
        <v>2.666666666666667</v>
      </c>
      <c r="P156" s="6">
        <f t="shared" si="21"/>
        <v>13.333333333333334</v>
      </c>
      <c r="Q156" s="6" t="str">
        <f t="shared" si="28"/>
        <v>film &amp; video</v>
      </c>
      <c r="R156" s="6" t="str">
        <f t="shared" si="29"/>
        <v>science fiction</v>
      </c>
      <c r="S156" s="12">
        <f t="shared" si="22"/>
        <v>42115.547395833331</v>
      </c>
      <c r="T156" s="12">
        <f t="shared" si="23"/>
        <v>42158.547395833331</v>
      </c>
      <c r="U156" s="42">
        <f t="shared" si="24"/>
        <v>1</v>
      </c>
      <c r="V156" s="44">
        <f t="shared" si="25"/>
        <v>1</v>
      </c>
      <c r="W156" s="44">
        <f t="shared" si="26"/>
        <v>30</v>
      </c>
      <c r="X156">
        <f t="shared" si="27"/>
        <v>0</v>
      </c>
    </row>
    <row r="157" spans="1:2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0"/>
        <v>6.0000000000000001E-3</v>
      </c>
      <c r="P157" s="6">
        <f t="shared" si="21"/>
        <v>20.25</v>
      </c>
      <c r="Q157" s="6" t="str">
        <f t="shared" si="28"/>
        <v>film &amp; video</v>
      </c>
      <c r="R157" s="6" t="str">
        <f t="shared" si="29"/>
        <v>science fiction</v>
      </c>
      <c r="S157" s="12">
        <f t="shared" si="22"/>
        <v>42168.559432870374</v>
      </c>
      <c r="T157" s="12">
        <f t="shared" si="23"/>
        <v>42208.559432870374</v>
      </c>
      <c r="U157" s="42">
        <f t="shared" si="24"/>
        <v>1</v>
      </c>
      <c r="V157" s="44">
        <f t="shared" si="25"/>
        <v>1</v>
      </c>
      <c r="W157" s="44">
        <f t="shared" si="26"/>
        <v>30</v>
      </c>
      <c r="X157">
        <f t="shared" si="27"/>
        <v>0</v>
      </c>
    </row>
    <row r="158" spans="1:2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0"/>
        <v>5.0999999999999996</v>
      </c>
      <c r="P158" s="6">
        <f t="shared" si="21"/>
        <v>119</v>
      </c>
      <c r="Q158" s="6" t="str">
        <f t="shared" si="28"/>
        <v>film &amp; video</v>
      </c>
      <c r="R158" s="6" t="str">
        <f t="shared" si="29"/>
        <v>science fiction</v>
      </c>
      <c r="S158" s="12">
        <f t="shared" si="22"/>
        <v>41794.124953703707</v>
      </c>
      <c r="T158" s="12">
        <f t="shared" si="23"/>
        <v>41854.124953703707</v>
      </c>
      <c r="U158" s="42">
        <f t="shared" si="24"/>
        <v>1</v>
      </c>
      <c r="V158" s="44">
        <f t="shared" si="25"/>
        <v>1</v>
      </c>
      <c r="W158" s="44">
        <f t="shared" si="26"/>
        <v>30</v>
      </c>
      <c r="X158">
        <f t="shared" si="27"/>
        <v>0</v>
      </c>
    </row>
    <row r="159" spans="1:2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0"/>
        <v>0.26711185308848079</v>
      </c>
      <c r="P159" s="6">
        <f t="shared" si="21"/>
        <v>4</v>
      </c>
      <c r="Q159" s="6" t="str">
        <f t="shared" si="28"/>
        <v>film &amp; video</v>
      </c>
      <c r="R159" s="6" t="str">
        <f t="shared" si="29"/>
        <v>science fiction</v>
      </c>
      <c r="S159" s="12">
        <f t="shared" si="22"/>
        <v>42396.911712962959</v>
      </c>
      <c r="T159" s="12">
        <f t="shared" si="23"/>
        <v>42426.911712962959</v>
      </c>
      <c r="U159" s="42">
        <f t="shared" si="24"/>
        <v>1</v>
      </c>
      <c r="V159" s="44">
        <f t="shared" si="25"/>
        <v>1</v>
      </c>
      <c r="W159" s="44">
        <f t="shared" si="26"/>
        <v>30</v>
      </c>
      <c r="X159">
        <f t="shared" si="27"/>
        <v>0</v>
      </c>
    </row>
    <row r="160" spans="1:24" ht="7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0"/>
        <v>0</v>
      </c>
      <c r="P160" s="6">
        <f t="shared" si="21"/>
        <v>0</v>
      </c>
      <c r="Q160" s="6" t="str">
        <f t="shared" si="28"/>
        <v>film &amp; video</v>
      </c>
      <c r="R160" s="6" t="str">
        <f t="shared" si="29"/>
        <v>science fiction</v>
      </c>
      <c r="S160" s="12">
        <f t="shared" si="22"/>
        <v>41904.07671296296</v>
      </c>
      <c r="T160" s="12">
        <f t="shared" si="23"/>
        <v>41934.07671296296</v>
      </c>
      <c r="U160" s="42">
        <f t="shared" si="24"/>
        <v>1</v>
      </c>
      <c r="V160" s="44">
        <f t="shared" si="25"/>
        <v>1</v>
      </c>
      <c r="W160" s="44">
        <f t="shared" si="26"/>
        <v>30</v>
      </c>
      <c r="X160">
        <f t="shared" si="27"/>
        <v>0</v>
      </c>
    </row>
    <row r="161" spans="1:24" ht="7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0"/>
        <v>2E-3</v>
      </c>
      <c r="P161" s="6">
        <f t="shared" si="21"/>
        <v>10</v>
      </c>
      <c r="Q161" s="6" t="str">
        <f t="shared" si="28"/>
        <v>film &amp; video</v>
      </c>
      <c r="R161" s="6" t="str">
        <f t="shared" si="29"/>
        <v>science fiction</v>
      </c>
      <c r="S161" s="12">
        <f t="shared" si="22"/>
        <v>42514.434548611112</v>
      </c>
      <c r="T161" s="12">
        <f t="shared" si="23"/>
        <v>42554.434548611112</v>
      </c>
      <c r="U161" s="42">
        <f t="shared" si="24"/>
        <v>1</v>
      </c>
      <c r="V161" s="44">
        <f t="shared" si="25"/>
        <v>1</v>
      </c>
      <c r="W161" s="44">
        <f t="shared" si="26"/>
        <v>30</v>
      </c>
      <c r="X161">
        <f t="shared" si="27"/>
        <v>0</v>
      </c>
    </row>
    <row r="162" spans="1:2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0"/>
        <v>0</v>
      </c>
      <c r="P162" s="6">
        <f t="shared" si="21"/>
        <v>0</v>
      </c>
      <c r="Q162" s="6" t="str">
        <f t="shared" si="28"/>
        <v>film &amp; video</v>
      </c>
      <c r="R162" s="6" t="str">
        <f t="shared" si="29"/>
        <v>drama</v>
      </c>
      <c r="S162" s="12">
        <f t="shared" si="22"/>
        <v>42171.913090277783</v>
      </c>
      <c r="T162" s="12">
        <f t="shared" si="23"/>
        <v>42231.913090277783</v>
      </c>
      <c r="U162" s="42">
        <f t="shared" si="24"/>
        <v>1</v>
      </c>
      <c r="V162" s="44">
        <f t="shared" si="25"/>
        <v>1</v>
      </c>
      <c r="W162" s="44">
        <f t="shared" si="26"/>
        <v>7</v>
      </c>
      <c r="X162">
        <f t="shared" si="27"/>
        <v>0</v>
      </c>
    </row>
    <row r="163" spans="1:2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0"/>
        <v>0.01</v>
      </c>
      <c r="P163" s="6">
        <f t="shared" si="21"/>
        <v>5</v>
      </c>
      <c r="Q163" s="6" t="str">
        <f t="shared" si="28"/>
        <v>film &amp; video</v>
      </c>
      <c r="R163" s="6" t="str">
        <f t="shared" si="29"/>
        <v>drama</v>
      </c>
      <c r="S163" s="12">
        <f t="shared" si="22"/>
        <v>41792.687442129631</v>
      </c>
      <c r="T163" s="12">
        <f t="shared" si="23"/>
        <v>41822.687442129631</v>
      </c>
      <c r="U163" s="42">
        <f t="shared" si="24"/>
        <v>1</v>
      </c>
      <c r="V163" s="44">
        <f t="shared" si="25"/>
        <v>1</v>
      </c>
      <c r="W163" s="44">
        <f t="shared" si="26"/>
        <v>7</v>
      </c>
      <c r="X163">
        <f t="shared" si="27"/>
        <v>0</v>
      </c>
    </row>
    <row r="164" spans="1:2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0"/>
        <v>15.535714285714286</v>
      </c>
      <c r="P164" s="6">
        <f t="shared" si="21"/>
        <v>43.5</v>
      </c>
      <c r="Q164" s="6" t="str">
        <f t="shared" si="28"/>
        <v>film &amp; video</v>
      </c>
      <c r="R164" s="6" t="str">
        <f t="shared" si="29"/>
        <v>drama</v>
      </c>
      <c r="S164" s="12">
        <f t="shared" si="22"/>
        <v>41835.126805555556</v>
      </c>
      <c r="T164" s="12">
        <f t="shared" si="23"/>
        <v>41867.987500000003</v>
      </c>
      <c r="U164" s="42">
        <f t="shared" si="24"/>
        <v>1</v>
      </c>
      <c r="V164" s="44">
        <f t="shared" si="25"/>
        <v>1</v>
      </c>
      <c r="W164" s="44">
        <f t="shared" si="26"/>
        <v>7</v>
      </c>
      <c r="X164">
        <f t="shared" si="27"/>
        <v>0</v>
      </c>
    </row>
    <row r="165" spans="1:2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0"/>
        <v>0</v>
      </c>
      <c r="P165" s="6">
        <f t="shared" si="21"/>
        <v>0</v>
      </c>
      <c r="Q165" s="6" t="str">
        <f t="shared" si="28"/>
        <v>film &amp; video</v>
      </c>
      <c r="R165" s="6" t="str">
        <f t="shared" si="29"/>
        <v>drama</v>
      </c>
      <c r="S165" s="12">
        <f t="shared" si="22"/>
        <v>42243.961273148147</v>
      </c>
      <c r="T165" s="12">
        <f t="shared" si="23"/>
        <v>42278</v>
      </c>
      <c r="U165" s="42">
        <f t="shared" si="24"/>
        <v>1</v>
      </c>
      <c r="V165" s="44">
        <f t="shared" si="25"/>
        <v>1</v>
      </c>
      <c r="W165" s="44">
        <f t="shared" si="26"/>
        <v>7</v>
      </c>
      <c r="X165">
        <f t="shared" si="27"/>
        <v>0</v>
      </c>
    </row>
    <row r="166" spans="1:2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0"/>
        <v>0.53333333333333333</v>
      </c>
      <c r="P166" s="6">
        <f t="shared" si="21"/>
        <v>91.428571428571431</v>
      </c>
      <c r="Q166" s="6" t="str">
        <f t="shared" si="28"/>
        <v>film &amp; video</v>
      </c>
      <c r="R166" s="6" t="str">
        <f t="shared" si="29"/>
        <v>drama</v>
      </c>
      <c r="S166" s="12">
        <f t="shared" si="22"/>
        <v>41841.762743055559</v>
      </c>
      <c r="T166" s="12">
        <f t="shared" si="23"/>
        <v>41901.762743055559</v>
      </c>
      <c r="U166" s="42">
        <f t="shared" si="24"/>
        <v>1</v>
      </c>
      <c r="V166" s="44">
        <f t="shared" si="25"/>
        <v>1</v>
      </c>
      <c r="W166" s="44">
        <f t="shared" si="26"/>
        <v>7</v>
      </c>
      <c r="X166">
        <f t="shared" si="27"/>
        <v>0</v>
      </c>
    </row>
    <row r="167" spans="1:2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0"/>
        <v>0</v>
      </c>
      <c r="P167" s="6">
        <f t="shared" si="21"/>
        <v>0</v>
      </c>
      <c r="Q167" s="6" t="str">
        <f t="shared" si="28"/>
        <v>film &amp; video</v>
      </c>
      <c r="R167" s="6" t="str">
        <f t="shared" si="29"/>
        <v>drama</v>
      </c>
      <c r="S167" s="12">
        <f t="shared" si="22"/>
        <v>42351.658842592587</v>
      </c>
      <c r="T167" s="12">
        <f t="shared" si="23"/>
        <v>42381.658842592587</v>
      </c>
      <c r="U167" s="42">
        <f t="shared" si="24"/>
        <v>1</v>
      </c>
      <c r="V167" s="44">
        <f t="shared" si="25"/>
        <v>1</v>
      </c>
      <c r="W167" s="44">
        <f t="shared" si="26"/>
        <v>7</v>
      </c>
      <c r="X167">
        <f t="shared" si="27"/>
        <v>0</v>
      </c>
    </row>
    <row r="168" spans="1:2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0"/>
        <v>60</v>
      </c>
      <c r="P168" s="6">
        <f t="shared" si="21"/>
        <v>3000</v>
      </c>
      <c r="Q168" s="6" t="str">
        <f t="shared" si="28"/>
        <v>film &amp; video</v>
      </c>
      <c r="R168" s="6" t="str">
        <f t="shared" si="29"/>
        <v>drama</v>
      </c>
      <c r="S168" s="12">
        <f t="shared" si="22"/>
        <v>42721.075949074075</v>
      </c>
      <c r="T168" s="12">
        <f t="shared" si="23"/>
        <v>42751.075949074075</v>
      </c>
      <c r="U168" s="42">
        <f t="shared" si="24"/>
        <v>1</v>
      </c>
      <c r="V168" s="44">
        <f t="shared" si="25"/>
        <v>1</v>
      </c>
      <c r="W168" s="44">
        <f t="shared" si="26"/>
        <v>7</v>
      </c>
      <c r="X168">
        <f t="shared" si="27"/>
        <v>0</v>
      </c>
    </row>
    <row r="169" spans="1:2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0"/>
        <v>0.01</v>
      </c>
      <c r="P169" s="6">
        <f t="shared" si="21"/>
        <v>5.5</v>
      </c>
      <c r="Q169" s="6" t="str">
        <f t="shared" si="28"/>
        <v>film &amp; video</v>
      </c>
      <c r="R169" s="6" t="str">
        <f t="shared" si="29"/>
        <v>drama</v>
      </c>
      <c r="S169" s="12">
        <f t="shared" si="22"/>
        <v>42160.927488425921</v>
      </c>
      <c r="T169" s="12">
        <f t="shared" si="23"/>
        <v>42220.927488425921</v>
      </c>
      <c r="U169" s="42">
        <f t="shared" si="24"/>
        <v>1</v>
      </c>
      <c r="V169" s="44">
        <f t="shared" si="25"/>
        <v>1</v>
      </c>
      <c r="W169" s="44">
        <f t="shared" si="26"/>
        <v>7</v>
      </c>
      <c r="X169">
        <f t="shared" si="27"/>
        <v>0</v>
      </c>
    </row>
    <row r="170" spans="1:2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0"/>
        <v>4.0625</v>
      </c>
      <c r="P170" s="6">
        <f t="shared" si="21"/>
        <v>108.33333333333333</v>
      </c>
      <c r="Q170" s="6" t="str">
        <f t="shared" si="28"/>
        <v>film &amp; video</v>
      </c>
      <c r="R170" s="6" t="str">
        <f t="shared" si="29"/>
        <v>drama</v>
      </c>
      <c r="S170" s="12">
        <f t="shared" si="22"/>
        <v>42052.83530092593</v>
      </c>
      <c r="T170" s="12">
        <f t="shared" si="23"/>
        <v>42082.793634259258</v>
      </c>
      <c r="U170" s="42">
        <f t="shared" si="24"/>
        <v>1</v>
      </c>
      <c r="V170" s="44">
        <f t="shared" si="25"/>
        <v>1</v>
      </c>
      <c r="W170" s="44">
        <f t="shared" si="26"/>
        <v>7</v>
      </c>
      <c r="X170">
        <f t="shared" si="27"/>
        <v>0</v>
      </c>
    </row>
    <row r="171" spans="1:2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0"/>
        <v>22.400000000000002</v>
      </c>
      <c r="P171" s="6">
        <f t="shared" si="21"/>
        <v>56</v>
      </c>
      <c r="Q171" s="6" t="str">
        <f t="shared" si="28"/>
        <v>film &amp; video</v>
      </c>
      <c r="R171" s="6" t="str">
        <f t="shared" si="29"/>
        <v>drama</v>
      </c>
      <c r="S171" s="12">
        <f t="shared" si="22"/>
        <v>41900.505312499998</v>
      </c>
      <c r="T171" s="12">
        <f t="shared" si="23"/>
        <v>41930.505312499998</v>
      </c>
      <c r="U171" s="42">
        <f t="shared" si="24"/>
        <v>1</v>
      </c>
      <c r="V171" s="44">
        <f t="shared" si="25"/>
        <v>1</v>
      </c>
      <c r="W171" s="44">
        <f t="shared" si="26"/>
        <v>7</v>
      </c>
      <c r="X171">
        <f t="shared" si="27"/>
        <v>0</v>
      </c>
    </row>
    <row r="172" spans="1:2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0"/>
        <v>3.25</v>
      </c>
      <c r="P172" s="6">
        <f t="shared" si="21"/>
        <v>32.5</v>
      </c>
      <c r="Q172" s="6" t="str">
        <f t="shared" si="28"/>
        <v>film &amp; video</v>
      </c>
      <c r="R172" s="6" t="str">
        <f t="shared" si="29"/>
        <v>drama</v>
      </c>
      <c r="S172" s="12">
        <f t="shared" si="22"/>
        <v>42216.977812500001</v>
      </c>
      <c r="T172" s="12">
        <f t="shared" si="23"/>
        <v>42246.227777777778</v>
      </c>
      <c r="U172" s="42">
        <f t="shared" si="24"/>
        <v>1</v>
      </c>
      <c r="V172" s="44">
        <f t="shared" si="25"/>
        <v>1</v>
      </c>
      <c r="W172" s="44">
        <f t="shared" si="26"/>
        <v>7</v>
      </c>
      <c r="X172">
        <f t="shared" si="27"/>
        <v>0</v>
      </c>
    </row>
    <row r="173" spans="1:2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0"/>
        <v>2E-3</v>
      </c>
      <c r="P173" s="6">
        <f t="shared" si="21"/>
        <v>1</v>
      </c>
      <c r="Q173" s="6" t="str">
        <f t="shared" si="28"/>
        <v>film &amp; video</v>
      </c>
      <c r="R173" s="6" t="str">
        <f t="shared" si="29"/>
        <v>drama</v>
      </c>
      <c r="S173" s="12">
        <f t="shared" si="22"/>
        <v>42534.180717592593</v>
      </c>
      <c r="T173" s="12">
        <f t="shared" si="23"/>
        <v>42594.180717592593</v>
      </c>
      <c r="U173" s="42">
        <f t="shared" si="24"/>
        <v>1</v>
      </c>
      <c r="V173" s="44">
        <f t="shared" si="25"/>
        <v>1</v>
      </c>
      <c r="W173" s="44">
        <f t="shared" si="26"/>
        <v>7</v>
      </c>
      <c r="X173">
        <f t="shared" si="27"/>
        <v>0</v>
      </c>
    </row>
    <row r="174" spans="1:2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0"/>
        <v>0</v>
      </c>
      <c r="P174" s="6">
        <f t="shared" si="21"/>
        <v>0</v>
      </c>
      <c r="Q174" s="6" t="str">
        <f t="shared" si="28"/>
        <v>film &amp; video</v>
      </c>
      <c r="R174" s="6" t="str">
        <f t="shared" si="29"/>
        <v>drama</v>
      </c>
      <c r="S174" s="12">
        <f t="shared" si="22"/>
        <v>42047.394942129627</v>
      </c>
      <c r="T174" s="12">
        <f t="shared" si="23"/>
        <v>42082.353275462956</v>
      </c>
      <c r="U174" s="42">
        <f t="shared" si="24"/>
        <v>1</v>
      </c>
      <c r="V174" s="44">
        <f t="shared" si="25"/>
        <v>1</v>
      </c>
      <c r="W174" s="44">
        <f t="shared" si="26"/>
        <v>7</v>
      </c>
      <c r="X174">
        <f t="shared" si="27"/>
        <v>0</v>
      </c>
    </row>
    <row r="175" spans="1:2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0"/>
        <v>0</v>
      </c>
      <c r="P175" s="6">
        <f t="shared" si="21"/>
        <v>0</v>
      </c>
      <c r="Q175" s="6" t="str">
        <f t="shared" si="28"/>
        <v>film &amp; video</v>
      </c>
      <c r="R175" s="6" t="str">
        <f t="shared" si="29"/>
        <v>drama</v>
      </c>
      <c r="S175" s="12">
        <f t="shared" si="22"/>
        <v>42033.573009259257</v>
      </c>
      <c r="T175" s="12">
        <f t="shared" si="23"/>
        <v>42063.573009259257</v>
      </c>
      <c r="U175" s="42">
        <f t="shared" si="24"/>
        <v>1</v>
      </c>
      <c r="V175" s="44">
        <f t="shared" si="25"/>
        <v>1</v>
      </c>
      <c r="W175" s="44">
        <f t="shared" si="26"/>
        <v>7</v>
      </c>
      <c r="X175">
        <f t="shared" si="27"/>
        <v>0</v>
      </c>
    </row>
    <row r="176" spans="1:2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0"/>
        <v>0</v>
      </c>
      <c r="P176" s="6">
        <f t="shared" si="21"/>
        <v>0</v>
      </c>
      <c r="Q176" s="6" t="str">
        <f t="shared" si="28"/>
        <v>film &amp; video</v>
      </c>
      <c r="R176" s="6" t="str">
        <f t="shared" si="29"/>
        <v>drama</v>
      </c>
      <c r="S176" s="12">
        <f t="shared" si="22"/>
        <v>42072.758981481486</v>
      </c>
      <c r="T176" s="12">
        <f t="shared" si="23"/>
        <v>42132.758981481486</v>
      </c>
      <c r="U176" s="42">
        <f t="shared" si="24"/>
        <v>1</v>
      </c>
      <c r="V176" s="44">
        <f t="shared" si="25"/>
        <v>1</v>
      </c>
      <c r="W176" s="44">
        <f t="shared" si="26"/>
        <v>7</v>
      </c>
      <c r="X176">
        <f t="shared" si="27"/>
        <v>0</v>
      </c>
    </row>
    <row r="177" spans="1:2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0"/>
        <v>6.4850000000000003</v>
      </c>
      <c r="P177" s="6">
        <f t="shared" si="21"/>
        <v>49.884615384615387</v>
      </c>
      <c r="Q177" s="6" t="str">
        <f t="shared" si="28"/>
        <v>film &amp; video</v>
      </c>
      <c r="R177" s="6" t="str">
        <f t="shared" si="29"/>
        <v>drama</v>
      </c>
      <c r="S177" s="12">
        <f t="shared" si="22"/>
        <v>41855.777905092589</v>
      </c>
      <c r="T177" s="12">
        <f t="shared" si="23"/>
        <v>41880.777905092589</v>
      </c>
      <c r="U177" s="42">
        <f t="shared" si="24"/>
        <v>1</v>
      </c>
      <c r="V177" s="44">
        <f t="shared" si="25"/>
        <v>1</v>
      </c>
      <c r="W177" s="44">
        <f t="shared" si="26"/>
        <v>7</v>
      </c>
      <c r="X177">
        <f t="shared" si="27"/>
        <v>0</v>
      </c>
    </row>
    <row r="178" spans="1:2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0"/>
        <v>0</v>
      </c>
      <c r="P178" s="6">
        <f t="shared" si="21"/>
        <v>0</v>
      </c>
      <c r="Q178" s="6" t="str">
        <f t="shared" si="28"/>
        <v>film &amp; video</v>
      </c>
      <c r="R178" s="6" t="str">
        <f t="shared" si="29"/>
        <v>drama</v>
      </c>
      <c r="S178" s="12">
        <f t="shared" si="22"/>
        <v>42191.824062500003</v>
      </c>
      <c r="T178" s="12">
        <f t="shared" si="23"/>
        <v>42221.824062500003</v>
      </c>
      <c r="U178" s="42">
        <f t="shared" si="24"/>
        <v>1</v>
      </c>
      <c r="V178" s="44">
        <f t="shared" si="25"/>
        <v>1</v>
      </c>
      <c r="W178" s="44">
        <f t="shared" si="26"/>
        <v>7</v>
      </c>
      <c r="X178">
        <f t="shared" si="27"/>
        <v>0</v>
      </c>
    </row>
    <row r="179" spans="1:2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0"/>
        <v>40</v>
      </c>
      <c r="P179" s="6">
        <f t="shared" si="21"/>
        <v>25.714285714285715</v>
      </c>
      <c r="Q179" s="6" t="str">
        <f t="shared" si="28"/>
        <v>film &amp; video</v>
      </c>
      <c r="R179" s="6" t="str">
        <f t="shared" si="29"/>
        <v>drama</v>
      </c>
      <c r="S179" s="12">
        <f t="shared" si="22"/>
        <v>42070.047754629632</v>
      </c>
      <c r="T179" s="12">
        <f t="shared" si="23"/>
        <v>42087.00608796296</v>
      </c>
      <c r="U179" s="42">
        <f t="shared" si="24"/>
        <v>1</v>
      </c>
      <c r="V179" s="44">
        <f t="shared" si="25"/>
        <v>1</v>
      </c>
      <c r="W179" s="44">
        <f t="shared" si="26"/>
        <v>7</v>
      </c>
      <c r="X179">
        <f t="shared" si="27"/>
        <v>0</v>
      </c>
    </row>
    <row r="180" spans="1:2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0"/>
        <v>0</v>
      </c>
      <c r="P180" s="6">
        <f t="shared" si="21"/>
        <v>0</v>
      </c>
      <c r="Q180" s="6" t="str">
        <f t="shared" si="28"/>
        <v>film &amp; video</v>
      </c>
      <c r="R180" s="6" t="str">
        <f t="shared" si="29"/>
        <v>drama</v>
      </c>
      <c r="S180" s="12">
        <f t="shared" si="22"/>
        <v>42304.955381944441</v>
      </c>
      <c r="T180" s="12">
        <f t="shared" si="23"/>
        <v>42334.997048611112</v>
      </c>
      <c r="U180" s="42">
        <f t="shared" si="24"/>
        <v>1</v>
      </c>
      <c r="V180" s="44">
        <f t="shared" si="25"/>
        <v>1</v>
      </c>
      <c r="W180" s="44">
        <f t="shared" si="26"/>
        <v>7</v>
      </c>
      <c r="X180">
        <f t="shared" si="27"/>
        <v>0</v>
      </c>
    </row>
    <row r="181" spans="1:2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0"/>
        <v>20</v>
      </c>
      <c r="P181" s="6">
        <f t="shared" si="21"/>
        <v>100</v>
      </c>
      <c r="Q181" s="6" t="str">
        <f t="shared" si="28"/>
        <v>film &amp; video</v>
      </c>
      <c r="R181" s="6" t="str">
        <f t="shared" si="29"/>
        <v>drama</v>
      </c>
      <c r="S181" s="12">
        <f t="shared" si="22"/>
        <v>42403.080497685187</v>
      </c>
      <c r="T181" s="12">
        <f t="shared" si="23"/>
        <v>42433.080497685187</v>
      </c>
      <c r="U181" s="42">
        <f t="shared" si="24"/>
        <v>1</v>
      </c>
      <c r="V181" s="44">
        <f t="shared" si="25"/>
        <v>1</v>
      </c>
      <c r="W181" s="44">
        <f t="shared" si="26"/>
        <v>7</v>
      </c>
      <c r="X181">
        <f t="shared" si="27"/>
        <v>0</v>
      </c>
    </row>
    <row r="182" spans="1:2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0"/>
        <v>33.416666666666664</v>
      </c>
      <c r="P182" s="6">
        <f t="shared" si="21"/>
        <v>30.846153846153847</v>
      </c>
      <c r="Q182" s="6" t="str">
        <f t="shared" si="28"/>
        <v>film &amp; video</v>
      </c>
      <c r="R182" s="6" t="str">
        <f t="shared" si="29"/>
        <v>drama</v>
      </c>
      <c r="S182" s="12">
        <f t="shared" si="22"/>
        <v>42067.991238425922</v>
      </c>
      <c r="T182" s="12">
        <f t="shared" si="23"/>
        <v>42107.791666666672</v>
      </c>
      <c r="U182" s="42">
        <f t="shared" si="24"/>
        <v>1</v>
      </c>
      <c r="V182" s="44">
        <f t="shared" si="25"/>
        <v>1</v>
      </c>
      <c r="W182" s="44">
        <f t="shared" si="26"/>
        <v>7</v>
      </c>
      <c r="X182">
        <f t="shared" si="27"/>
        <v>0</v>
      </c>
    </row>
    <row r="183" spans="1:2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0"/>
        <v>21.092608822670172</v>
      </c>
      <c r="P183" s="6">
        <f t="shared" si="21"/>
        <v>180.5</v>
      </c>
      <c r="Q183" s="6" t="str">
        <f t="shared" si="28"/>
        <v>film &amp; video</v>
      </c>
      <c r="R183" s="6" t="str">
        <f t="shared" si="29"/>
        <v>drama</v>
      </c>
      <c r="S183" s="12">
        <f t="shared" si="22"/>
        <v>42147.741840277777</v>
      </c>
      <c r="T183" s="12">
        <f t="shared" si="23"/>
        <v>42177.741840277777</v>
      </c>
      <c r="U183" s="42">
        <f t="shared" si="24"/>
        <v>1</v>
      </c>
      <c r="V183" s="44">
        <f t="shared" si="25"/>
        <v>1</v>
      </c>
      <c r="W183" s="44">
        <f t="shared" si="26"/>
        <v>7</v>
      </c>
      <c r="X183">
        <f t="shared" si="27"/>
        <v>0</v>
      </c>
    </row>
    <row r="184" spans="1:2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0"/>
        <v>0</v>
      </c>
      <c r="P184" s="6">
        <f t="shared" si="21"/>
        <v>0</v>
      </c>
      <c r="Q184" s="6" t="str">
        <f t="shared" si="28"/>
        <v>film &amp; video</v>
      </c>
      <c r="R184" s="6" t="str">
        <f t="shared" si="29"/>
        <v>drama</v>
      </c>
      <c r="S184" s="12">
        <f t="shared" si="22"/>
        <v>42712.011944444443</v>
      </c>
      <c r="T184" s="12">
        <f t="shared" si="23"/>
        <v>42742.011944444443</v>
      </c>
      <c r="U184" s="42">
        <f t="shared" si="24"/>
        <v>1</v>
      </c>
      <c r="V184" s="44">
        <f t="shared" si="25"/>
        <v>1</v>
      </c>
      <c r="W184" s="44">
        <f t="shared" si="26"/>
        <v>7</v>
      </c>
      <c r="X184">
        <f t="shared" si="27"/>
        <v>0</v>
      </c>
    </row>
    <row r="185" spans="1:24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0"/>
        <v>35.856000000000002</v>
      </c>
      <c r="P185" s="6">
        <f t="shared" si="21"/>
        <v>373.5</v>
      </c>
      <c r="Q185" s="6" t="str">
        <f t="shared" si="28"/>
        <v>film &amp; video</v>
      </c>
      <c r="R185" s="6" t="str">
        <f t="shared" si="29"/>
        <v>drama</v>
      </c>
      <c r="S185" s="12">
        <f t="shared" si="22"/>
        <v>41939.810300925928</v>
      </c>
      <c r="T185" s="12">
        <f t="shared" si="23"/>
        <v>41969.851967592593</v>
      </c>
      <c r="U185" s="42">
        <f t="shared" si="24"/>
        <v>1</v>
      </c>
      <c r="V185" s="44">
        <f t="shared" si="25"/>
        <v>1</v>
      </c>
      <c r="W185" s="44">
        <f t="shared" si="26"/>
        <v>7</v>
      </c>
      <c r="X185">
        <f t="shared" si="27"/>
        <v>0</v>
      </c>
    </row>
    <row r="186" spans="1:2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0"/>
        <v>3.4000000000000004</v>
      </c>
      <c r="P186" s="6">
        <f t="shared" si="21"/>
        <v>25.5</v>
      </c>
      <c r="Q186" s="6" t="str">
        <f t="shared" si="28"/>
        <v>film &amp; video</v>
      </c>
      <c r="R186" s="6" t="str">
        <f t="shared" si="29"/>
        <v>drama</v>
      </c>
      <c r="S186" s="12">
        <f t="shared" si="22"/>
        <v>41825.791226851856</v>
      </c>
      <c r="T186" s="12">
        <f t="shared" si="23"/>
        <v>41883.165972222225</v>
      </c>
      <c r="U186" s="42">
        <f t="shared" si="24"/>
        <v>1</v>
      </c>
      <c r="V186" s="44">
        <f t="shared" si="25"/>
        <v>1</v>
      </c>
      <c r="W186" s="44">
        <f t="shared" si="26"/>
        <v>7</v>
      </c>
      <c r="X186">
        <f t="shared" si="27"/>
        <v>0</v>
      </c>
    </row>
    <row r="187" spans="1:24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0"/>
        <v>5.5</v>
      </c>
      <c r="P187" s="6">
        <f t="shared" si="21"/>
        <v>220</v>
      </c>
      <c r="Q187" s="6" t="str">
        <f t="shared" si="28"/>
        <v>film &amp; video</v>
      </c>
      <c r="R187" s="6" t="str">
        <f t="shared" si="29"/>
        <v>drama</v>
      </c>
      <c r="S187" s="12">
        <f t="shared" si="22"/>
        <v>42570.91133101852</v>
      </c>
      <c r="T187" s="12">
        <f t="shared" si="23"/>
        <v>42600.91133101852</v>
      </c>
      <c r="U187" s="42">
        <f t="shared" si="24"/>
        <v>1</v>
      </c>
      <c r="V187" s="44">
        <f t="shared" si="25"/>
        <v>1</v>
      </c>
      <c r="W187" s="44">
        <f t="shared" si="26"/>
        <v>7</v>
      </c>
      <c r="X187">
        <f t="shared" si="27"/>
        <v>0</v>
      </c>
    </row>
    <row r="188" spans="1:2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0"/>
        <v>0</v>
      </c>
      <c r="P188" s="6">
        <f t="shared" si="21"/>
        <v>0</v>
      </c>
      <c r="Q188" s="6" t="str">
        <f t="shared" si="28"/>
        <v>film &amp; video</v>
      </c>
      <c r="R188" s="6" t="str">
        <f t="shared" si="29"/>
        <v>drama</v>
      </c>
      <c r="S188" s="12">
        <f t="shared" si="22"/>
        <v>42767.812893518523</v>
      </c>
      <c r="T188" s="12">
        <f t="shared" si="23"/>
        <v>42797.833333333328</v>
      </c>
      <c r="U188" s="42">
        <f t="shared" si="24"/>
        <v>1</v>
      </c>
      <c r="V188" s="44">
        <f t="shared" si="25"/>
        <v>1</v>
      </c>
      <c r="W188" s="44">
        <f t="shared" si="26"/>
        <v>7</v>
      </c>
      <c r="X188">
        <f t="shared" si="27"/>
        <v>0</v>
      </c>
    </row>
    <row r="189" spans="1:24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0"/>
        <v>16</v>
      </c>
      <c r="P189" s="6">
        <f t="shared" si="21"/>
        <v>160</v>
      </c>
      <c r="Q189" s="6" t="str">
        <f t="shared" si="28"/>
        <v>film &amp; video</v>
      </c>
      <c r="R189" s="6" t="str">
        <f t="shared" si="29"/>
        <v>drama</v>
      </c>
      <c r="S189" s="12">
        <f t="shared" si="22"/>
        <v>42182.234456018516</v>
      </c>
      <c r="T189" s="12">
        <f t="shared" si="23"/>
        <v>42206.290972222225</v>
      </c>
      <c r="U189" s="42">
        <f t="shared" si="24"/>
        <v>1</v>
      </c>
      <c r="V189" s="44">
        <f t="shared" si="25"/>
        <v>1</v>
      </c>
      <c r="W189" s="44">
        <f t="shared" si="26"/>
        <v>7</v>
      </c>
      <c r="X189">
        <f t="shared" si="27"/>
        <v>0</v>
      </c>
    </row>
    <row r="190" spans="1:2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0"/>
        <v>0</v>
      </c>
      <c r="P190" s="6">
        <f t="shared" si="21"/>
        <v>0</v>
      </c>
      <c r="Q190" s="6" t="str">
        <f t="shared" si="28"/>
        <v>film &amp; video</v>
      </c>
      <c r="R190" s="6" t="str">
        <f t="shared" si="29"/>
        <v>drama</v>
      </c>
      <c r="S190" s="12">
        <f t="shared" si="22"/>
        <v>41857.18304398148</v>
      </c>
      <c r="T190" s="12">
        <f t="shared" si="23"/>
        <v>41887.18304398148</v>
      </c>
      <c r="U190" s="42">
        <f t="shared" si="24"/>
        <v>1</v>
      </c>
      <c r="V190" s="44">
        <f t="shared" si="25"/>
        <v>1</v>
      </c>
      <c r="W190" s="44">
        <f t="shared" si="26"/>
        <v>7</v>
      </c>
      <c r="X190">
        <f t="shared" si="27"/>
        <v>0</v>
      </c>
    </row>
    <row r="191" spans="1:2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0"/>
        <v>6.8999999999999992E-2</v>
      </c>
      <c r="P191" s="6">
        <f t="shared" si="21"/>
        <v>69</v>
      </c>
      <c r="Q191" s="6" t="str">
        <f t="shared" si="28"/>
        <v>film &amp; video</v>
      </c>
      <c r="R191" s="6" t="str">
        <f t="shared" si="29"/>
        <v>drama</v>
      </c>
      <c r="S191" s="12">
        <f t="shared" si="22"/>
        <v>42556.690706018519</v>
      </c>
      <c r="T191" s="12">
        <f t="shared" si="23"/>
        <v>42616.690706018519</v>
      </c>
      <c r="U191" s="42">
        <f t="shared" si="24"/>
        <v>1</v>
      </c>
      <c r="V191" s="44">
        <f t="shared" si="25"/>
        <v>1</v>
      </c>
      <c r="W191" s="44">
        <f t="shared" si="26"/>
        <v>7</v>
      </c>
      <c r="X191">
        <f t="shared" si="27"/>
        <v>0</v>
      </c>
    </row>
    <row r="192" spans="1:24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0"/>
        <v>0.41666666666666669</v>
      </c>
      <c r="P192" s="6">
        <f t="shared" si="21"/>
        <v>50</v>
      </c>
      <c r="Q192" s="6" t="str">
        <f t="shared" si="28"/>
        <v>film &amp; video</v>
      </c>
      <c r="R192" s="6" t="str">
        <f t="shared" si="29"/>
        <v>drama</v>
      </c>
      <c r="S192" s="12">
        <f t="shared" si="22"/>
        <v>42527.650995370372</v>
      </c>
      <c r="T192" s="12">
        <f t="shared" si="23"/>
        <v>42537.650995370372</v>
      </c>
      <c r="U192" s="42">
        <f t="shared" si="24"/>
        <v>1</v>
      </c>
      <c r="V192" s="44">
        <f t="shared" si="25"/>
        <v>1</v>
      </c>
      <c r="W192" s="44">
        <f t="shared" si="26"/>
        <v>7</v>
      </c>
      <c r="X192">
        <f t="shared" si="27"/>
        <v>0</v>
      </c>
    </row>
    <row r="193" spans="1:2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0"/>
        <v>5</v>
      </c>
      <c r="P193" s="6">
        <f t="shared" si="21"/>
        <v>83.333333333333329</v>
      </c>
      <c r="Q193" s="6" t="str">
        <f t="shared" si="28"/>
        <v>film &amp; video</v>
      </c>
      <c r="R193" s="6" t="str">
        <f t="shared" si="29"/>
        <v>drama</v>
      </c>
      <c r="S193" s="12">
        <f t="shared" si="22"/>
        <v>42239.441412037035</v>
      </c>
      <c r="T193" s="12">
        <f t="shared" si="23"/>
        <v>42279.441412037035</v>
      </c>
      <c r="U193" s="42">
        <f t="shared" si="24"/>
        <v>1</v>
      </c>
      <c r="V193" s="44">
        <f t="shared" si="25"/>
        <v>1</v>
      </c>
      <c r="W193" s="44">
        <f t="shared" si="26"/>
        <v>7</v>
      </c>
      <c r="X193">
        <f t="shared" si="27"/>
        <v>0</v>
      </c>
    </row>
    <row r="194" spans="1:2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0"/>
        <v>1.6999999999999999E-3</v>
      </c>
      <c r="P194" s="6">
        <f t="shared" si="21"/>
        <v>5.666666666666667</v>
      </c>
      <c r="Q194" s="6" t="str">
        <f t="shared" si="28"/>
        <v>film &amp; video</v>
      </c>
      <c r="R194" s="6" t="str">
        <f t="shared" si="29"/>
        <v>drama</v>
      </c>
      <c r="S194" s="12">
        <f t="shared" si="22"/>
        <v>41899.792037037041</v>
      </c>
      <c r="T194" s="12">
        <f t="shared" si="23"/>
        <v>41929.792037037041</v>
      </c>
      <c r="U194" s="42">
        <f t="shared" si="24"/>
        <v>1</v>
      </c>
      <c r="V194" s="44">
        <f t="shared" si="25"/>
        <v>1</v>
      </c>
      <c r="W194" s="44">
        <f t="shared" si="26"/>
        <v>7</v>
      </c>
      <c r="X194">
        <f t="shared" si="27"/>
        <v>0</v>
      </c>
    </row>
    <row r="195" spans="1:24" ht="7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30">(E195/D195)*100</f>
        <v>0</v>
      </c>
      <c r="P195" s="6">
        <f t="shared" ref="P195:P258" si="31">IF(L195=0,,E195/L195)</f>
        <v>0</v>
      </c>
      <c r="Q195" s="6" t="str">
        <f t="shared" si="28"/>
        <v>film &amp; video</v>
      </c>
      <c r="R195" s="6" t="str">
        <f t="shared" si="29"/>
        <v>drama</v>
      </c>
      <c r="S195" s="12">
        <f t="shared" ref="S195:S258" si="32">(((J195/60)/60)/24)+DATE(1970,1,1)</f>
        <v>41911.934791666667</v>
      </c>
      <c r="T195" s="12">
        <f t="shared" ref="T195:T258" si="33">(((I195/60)/60)/24)+DATE(1970,1,1)</f>
        <v>41971.976458333331</v>
      </c>
      <c r="U195" s="42">
        <f t="shared" ref="U195:U258" si="34">IF(F195="live",4,IF(F195="successful",3,IF(F195="cancel",2,1)))</f>
        <v>1</v>
      </c>
      <c r="V195" s="44">
        <f t="shared" ref="V195:V258" si="35">IF(Q195="film &amp; video",1,IF(Q195="technology",2,IF(Q195="food",3,IF(Q195="games",4,IF(Q195="journalism",5,IF(Q195="music",6,IF(Q195="photography",7,IF(Q195="publishing",8,9))))))))</f>
        <v>1</v>
      </c>
      <c r="W195" s="44">
        <f t="shared" ref="W195:W258" si="36">IF(R195="animation",1,
IF(R195="art books",2,
IF(R195="audio",3,
IF(R195="children's books",4,
IF(R195="classical music",5,
IF(R195="documentary",6,
IF(R195="drama",7,
IF(R195="electronic music",8,
IF(R195="faith",9,
IF(R195="fiction",10,
IF(R195="food trucks",11,
IF(R195="gadgets",12,
IF(R195="hardware",13,
IF(R195="indie rock",14,
IF(R195="jazz",15,
IF(R195="makerspaces",16,
IF(R195="metal",17,
IF(R195="mobile games",18,
IF(R195="musical",19,
IF(R195="nature",20,
IF(R195="nonfiction",21,
IF(R195="people",22,
IF(R195="photobooks",23,
IF(R195="places",24,
IF(R195="plays",25,
IF(R195="pop",26,
IF(R195="radio &amp; podcasts",27,
IF(R195="restaurants",28,
IF(R195="rock",29,
IF(R195="science fiction",30,
IF(R195="shorts",31,
IF(R195="small batch",32,
IF(R195="space exploration",33,
IF(R195="spaces",34,
IF(R195="tabletop games",35,
IF(R195="television",36,
IF(R195="translations",37,
IF(R195="video games",38,
IF(R195="wearables",39,
IF(R195="web",40,41))))))))))))))))))))))))))))))))))))))))</f>
        <v>7</v>
      </c>
      <c r="X195">
        <f t="shared" ref="X195:X258" si="37">IF(K195=FALSE,0,1)</f>
        <v>0</v>
      </c>
    </row>
    <row r="196" spans="1:2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0"/>
        <v>0.12</v>
      </c>
      <c r="P196" s="6">
        <f t="shared" si="31"/>
        <v>1</v>
      </c>
      <c r="Q196" s="6" t="str">
        <f t="shared" ref="Q196:Q259" si="38">LEFT(N196,FIND("/",N196,1)-1)</f>
        <v>film &amp; video</v>
      </c>
      <c r="R196" s="6" t="str">
        <f t="shared" ref="R196:R259" si="39">RIGHT(N196,LEN(N196)-LEN(Q196)-1)</f>
        <v>drama</v>
      </c>
      <c r="S196" s="12">
        <f t="shared" si="32"/>
        <v>42375.996886574074</v>
      </c>
      <c r="T196" s="12">
        <f t="shared" si="33"/>
        <v>42435.996886574074</v>
      </c>
      <c r="U196" s="42">
        <f t="shared" si="34"/>
        <v>1</v>
      </c>
      <c r="V196" s="44">
        <f t="shared" si="35"/>
        <v>1</v>
      </c>
      <c r="W196" s="44">
        <f t="shared" si="36"/>
        <v>7</v>
      </c>
      <c r="X196">
        <f t="shared" si="37"/>
        <v>0</v>
      </c>
    </row>
    <row r="197" spans="1:24" ht="57.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0"/>
        <v>0</v>
      </c>
      <c r="P197" s="6">
        <f t="shared" si="31"/>
        <v>0</v>
      </c>
      <c r="Q197" s="6" t="str">
        <f t="shared" si="38"/>
        <v>film &amp; video</v>
      </c>
      <c r="R197" s="6" t="str">
        <f t="shared" si="39"/>
        <v>drama</v>
      </c>
      <c r="S197" s="12">
        <f t="shared" si="32"/>
        <v>42135.67050925926</v>
      </c>
      <c r="T197" s="12">
        <f t="shared" si="33"/>
        <v>42195.67050925926</v>
      </c>
      <c r="U197" s="42">
        <f t="shared" si="34"/>
        <v>1</v>
      </c>
      <c r="V197" s="44">
        <f t="shared" si="35"/>
        <v>1</v>
      </c>
      <c r="W197" s="44">
        <f t="shared" si="36"/>
        <v>7</v>
      </c>
      <c r="X197">
        <f t="shared" si="37"/>
        <v>0</v>
      </c>
    </row>
    <row r="198" spans="1:2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0"/>
        <v>41.857142857142861</v>
      </c>
      <c r="P198" s="6">
        <f t="shared" si="31"/>
        <v>77.10526315789474</v>
      </c>
      <c r="Q198" s="6" t="str">
        <f t="shared" si="38"/>
        <v>film &amp; video</v>
      </c>
      <c r="R198" s="6" t="str">
        <f t="shared" si="39"/>
        <v>drama</v>
      </c>
      <c r="S198" s="12">
        <f t="shared" si="32"/>
        <v>42259.542800925927</v>
      </c>
      <c r="T198" s="12">
        <f t="shared" si="33"/>
        <v>42287.875</v>
      </c>
      <c r="U198" s="42">
        <f t="shared" si="34"/>
        <v>1</v>
      </c>
      <c r="V198" s="44">
        <f t="shared" si="35"/>
        <v>1</v>
      </c>
      <c r="W198" s="44">
        <f t="shared" si="36"/>
        <v>7</v>
      </c>
      <c r="X198">
        <f t="shared" si="37"/>
        <v>0</v>
      </c>
    </row>
    <row r="199" spans="1:2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0"/>
        <v>10.48</v>
      </c>
      <c r="P199" s="6">
        <f t="shared" si="31"/>
        <v>32.75</v>
      </c>
      <c r="Q199" s="6" t="str">
        <f t="shared" si="38"/>
        <v>film &amp; video</v>
      </c>
      <c r="R199" s="6" t="str">
        <f t="shared" si="39"/>
        <v>drama</v>
      </c>
      <c r="S199" s="12">
        <f t="shared" si="32"/>
        <v>42741.848379629635</v>
      </c>
      <c r="T199" s="12">
        <f t="shared" si="33"/>
        <v>42783.875</v>
      </c>
      <c r="U199" s="42">
        <f t="shared" si="34"/>
        <v>1</v>
      </c>
      <c r="V199" s="44">
        <f t="shared" si="35"/>
        <v>1</v>
      </c>
      <c r="W199" s="44">
        <f t="shared" si="36"/>
        <v>7</v>
      </c>
      <c r="X199">
        <f t="shared" si="37"/>
        <v>0</v>
      </c>
    </row>
    <row r="200" spans="1:2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0"/>
        <v>1.1159999999999999</v>
      </c>
      <c r="P200" s="6">
        <f t="shared" si="31"/>
        <v>46.5</v>
      </c>
      <c r="Q200" s="6" t="str">
        <f t="shared" si="38"/>
        <v>film &amp; video</v>
      </c>
      <c r="R200" s="6" t="str">
        <f t="shared" si="39"/>
        <v>drama</v>
      </c>
      <c r="S200" s="12">
        <f t="shared" si="32"/>
        <v>41887.383356481485</v>
      </c>
      <c r="T200" s="12">
        <f t="shared" si="33"/>
        <v>41917.383356481485</v>
      </c>
      <c r="U200" s="42">
        <f t="shared" si="34"/>
        <v>1</v>
      </c>
      <c r="V200" s="44">
        <f t="shared" si="35"/>
        <v>1</v>
      </c>
      <c r="W200" s="44">
        <f t="shared" si="36"/>
        <v>7</v>
      </c>
      <c r="X200">
        <f t="shared" si="37"/>
        <v>0</v>
      </c>
    </row>
    <row r="201" spans="1:24" ht="57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0"/>
        <v>0</v>
      </c>
      <c r="P201" s="6">
        <f t="shared" si="31"/>
        <v>0</v>
      </c>
      <c r="Q201" s="6" t="str">
        <f t="shared" si="38"/>
        <v>film &amp; video</v>
      </c>
      <c r="R201" s="6" t="str">
        <f t="shared" si="39"/>
        <v>drama</v>
      </c>
      <c r="S201" s="12">
        <f t="shared" si="32"/>
        <v>42584.123865740738</v>
      </c>
      <c r="T201" s="12">
        <f t="shared" si="33"/>
        <v>42614.123865740738</v>
      </c>
      <c r="U201" s="42">
        <f t="shared" si="34"/>
        <v>1</v>
      </c>
      <c r="V201" s="44">
        <f t="shared" si="35"/>
        <v>1</v>
      </c>
      <c r="W201" s="44">
        <f t="shared" si="36"/>
        <v>7</v>
      </c>
      <c r="X201">
        <f t="shared" si="37"/>
        <v>0</v>
      </c>
    </row>
    <row r="202" spans="1:2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0"/>
        <v>26.192500000000003</v>
      </c>
      <c r="P202" s="6">
        <f t="shared" si="31"/>
        <v>87.308333333333337</v>
      </c>
      <c r="Q202" s="6" t="str">
        <f t="shared" si="38"/>
        <v>film &amp; video</v>
      </c>
      <c r="R202" s="6" t="str">
        <f t="shared" si="39"/>
        <v>drama</v>
      </c>
      <c r="S202" s="12">
        <f t="shared" si="32"/>
        <v>41867.083368055559</v>
      </c>
      <c r="T202" s="12">
        <f t="shared" si="33"/>
        <v>41897.083368055559</v>
      </c>
      <c r="U202" s="42">
        <f t="shared" si="34"/>
        <v>1</v>
      </c>
      <c r="V202" s="44">
        <f t="shared" si="35"/>
        <v>1</v>
      </c>
      <c r="W202" s="44">
        <f t="shared" si="36"/>
        <v>7</v>
      </c>
      <c r="X202">
        <f t="shared" si="37"/>
        <v>0</v>
      </c>
    </row>
    <row r="203" spans="1:2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0"/>
        <v>58.461538461538467</v>
      </c>
      <c r="P203" s="6">
        <f t="shared" si="31"/>
        <v>54.285714285714285</v>
      </c>
      <c r="Q203" s="6" t="str">
        <f t="shared" si="38"/>
        <v>film &amp; video</v>
      </c>
      <c r="R203" s="6" t="str">
        <f t="shared" si="39"/>
        <v>drama</v>
      </c>
      <c r="S203" s="12">
        <f t="shared" si="32"/>
        <v>42023.818622685183</v>
      </c>
      <c r="T203" s="12">
        <f t="shared" si="33"/>
        <v>42043.818622685183</v>
      </c>
      <c r="U203" s="42">
        <f t="shared" si="34"/>
        <v>1</v>
      </c>
      <c r="V203" s="44">
        <f t="shared" si="35"/>
        <v>1</v>
      </c>
      <c r="W203" s="44">
        <f t="shared" si="36"/>
        <v>7</v>
      </c>
      <c r="X203">
        <f t="shared" si="37"/>
        <v>0</v>
      </c>
    </row>
    <row r="204" spans="1:24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0"/>
        <v>0</v>
      </c>
      <c r="P204" s="6">
        <f t="shared" si="31"/>
        <v>0</v>
      </c>
      <c r="Q204" s="6" t="str">
        <f t="shared" si="38"/>
        <v>film &amp; video</v>
      </c>
      <c r="R204" s="6" t="str">
        <f t="shared" si="39"/>
        <v>drama</v>
      </c>
      <c r="S204" s="12">
        <f t="shared" si="32"/>
        <v>42255.927824074075</v>
      </c>
      <c r="T204" s="12">
        <f t="shared" si="33"/>
        <v>42285.874305555553</v>
      </c>
      <c r="U204" s="42">
        <f t="shared" si="34"/>
        <v>1</v>
      </c>
      <c r="V204" s="44">
        <f t="shared" si="35"/>
        <v>1</v>
      </c>
      <c r="W204" s="44">
        <f t="shared" si="36"/>
        <v>7</v>
      </c>
      <c r="X204">
        <f t="shared" si="37"/>
        <v>0</v>
      </c>
    </row>
    <row r="205" spans="1:2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0"/>
        <v>29.84</v>
      </c>
      <c r="P205" s="6">
        <f t="shared" si="31"/>
        <v>93.25</v>
      </c>
      <c r="Q205" s="6" t="str">
        <f t="shared" si="38"/>
        <v>film &amp; video</v>
      </c>
      <c r="R205" s="6" t="str">
        <f t="shared" si="39"/>
        <v>drama</v>
      </c>
      <c r="S205" s="12">
        <f t="shared" si="32"/>
        <v>41973.847962962958</v>
      </c>
      <c r="T205" s="12">
        <f t="shared" si="33"/>
        <v>42033.847962962958</v>
      </c>
      <c r="U205" s="42">
        <f t="shared" si="34"/>
        <v>1</v>
      </c>
      <c r="V205" s="44">
        <f t="shared" si="35"/>
        <v>1</v>
      </c>
      <c r="W205" s="44">
        <f t="shared" si="36"/>
        <v>7</v>
      </c>
      <c r="X205">
        <f t="shared" si="37"/>
        <v>0</v>
      </c>
    </row>
    <row r="206" spans="1:2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0"/>
        <v>50.721666666666664</v>
      </c>
      <c r="P206" s="6">
        <f t="shared" si="31"/>
        <v>117.68368136117556</v>
      </c>
      <c r="Q206" s="6" t="str">
        <f t="shared" si="38"/>
        <v>film &amp; video</v>
      </c>
      <c r="R206" s="6" t="str">
        <f t="shared" si="39"/>
        <v>drama</v>
      </c>
      <c r="S206" s="12">
        <f t="shared" si="32"/>
        <v>42556.583368055552</v>
      </c>
      <c r="T206" s="12">
        <f t="shared" si="33"/>
        <v>42586.583368055552</v>
      </c>
      <c r="U206" s="42">
        <f t="shared" si="34"/>
        <v>1</v>
      </c>
      <c r="V206" s="44">
        <f t="shared" si="35"/>
        <v>1</v>
      </c>
      <c r="W206" s="44">
        <f t="shared" si="36"/>
        <v>7</v>
      </c>
      <c r="X206">
        <f t="shared" si="37"/>
        <v>0</v>
      </c>
    </row>
    <row r="207" spans="1:24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0"/>
        <v>16.25</v>
      </c>
      <c r="P207" s="6">
        <f t="shared" si="31"/>
        <v>76.470588235294116</v>
      </c>
      <c r="Q207" s="6" t="str">
        <f t="shared" si="38"/>
        <v>film &amp; video</v>
      </c>
      <c r="R207" s="6" t="str">
        <f t="shared" si="39"/>
        <v>drama</v>
      </c>
      <c r="S207" s="12">
        <f t="shared" si="32"/>
        <v>42248.632199074069</v>
      </c>
      <c r="T207" s="12">
        <f t="shared" si="33"/>
        <v>42283.632199074069</v>
      </c>
      <c r="U207" s="42">
        <f t="shared" si="34"/>
        <v>1</v>
      </c>
      <c r="V207" s="44">
        <f t="shared" si="35"/>
        <v>1</v>
      </c>
      <c r="W207" s="44">
        <f t="shared" si="36"/>
        <v>7</v>
      </c>
      <c r="X207">
        <f t="shared" si="37"/>
        <v>0</v>
      </c>
    </row>
    <row r="208" spans="1:2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0"/>
        <v>0</v>
      </c>
      <c r="P208" s="6">
        <f t="shared" si="31"/>
        <v>0</v>
      </c>
      <c r="Q208" s="6" t="str">
        <f t="shared" si="38"/>
        <v>film &amp; video</v>
      </c>
      <c r="R208" s="6" t="str">
        <f t="shared" si="39"/>
        <v>drama</v>
      </c>
      <c r="S208" s="12">
        <f t="shared" si="32"/>
        <v>42567.004432870366</v>
      </c>
      <c r="T208" s="12">
        <f t="shared" si="33"/>
        <v>42588.004432870366</v>
      </c>
      <c r="U208" s="42">
        <f t="shared" si="34"/>
        <v>1</v>
      </c>
      <c r="V208" s="44">
        <f t="shared" si="35"/>
        <v>1</v>
      </c>
      <c r="W208" s="44">
        <f t="shared" si="36"/>
        <v>7</v>
      </c>
      <c r="X208">
        <f t="shared" si="37"/>
        <v>0</v>
      </c>
    </row>
    <row r="209" spans="1:2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0"/>
        <v>15.214285714285714</v>
      </c>
      <c r="P209" s="6">
        <f t="shared" si="31"/>
        <v>163.84615384615384</v>
      </c>
      <c r="Q209" s="6" t="str">
        <f t="shared" si="38"/>
        <v>film &amp; video</v>
      </c>
      <c r="R209" s="6" t="str">
        <f t="shared" si="39"/>
        <v>drama</v>
      </c>
      <c r="S209" s="12">
        <f t="shared" si="32"/>
        <v>41978.197199074071</v>
      </c>
      <c r="T209" s="12">
        <f t="shared" si="33"/>
        <v>42008.197199074071</v>
      </c>
      <c r="U209" s="42">
        <f t="shared" si="34"/>
        <v>1</v>
      </c>
      <c r="V209" s="44">
        <f t="shared" si="35"/>
        <v>1</v>
      </c>
      <c r="W209" s="44">
        <f t="shared" si="36"/>
        <v>7</v>
      </c>
      <c r="X209">
        <f t="shared" si="37"/>
        <v>0</v>
      </c>
    </row>
    <row r="210" spans="1:2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0"/>
        <v>0</v>
      </c>
      <c r="P210" s="6">
        <f t="shared" si="31"/>
        <v>0</v>
      </c>
      <c r="Q210" s="6" t="str">
        <f t="shared" si="38"/>
        <v>film &amp; video</v>
      </c>
      <c r="R210" s="6" t="str">
        <f t="shared" si="39"/>
        <v>drama</v>
      </c>
      <c r="S210" s="12">
        <f t="shared" si="32"/>
        <v>41959.369988425926</v>
      </c>
      <c r="T210" s="12">
        <f t="shared" si="33"/>
        <v>41989.369988425926</v>
      </c>
      <c r="U210" s="42">
        <f t="shared" si="34"/>
        <v>1</v>
      </c>
      <c r="V210" s="44">
        <f t="shared" si="35"/>
        <v>1</v>
      </c>
      <c r="W210" s="44">
        <f t="shared" si="36"/>
        <v>7</v>
      </c>
      <c r="X210">
        <f t="shared" si="37"/>
        <v>0</v>
      </c>
    </row>
    <row r="211" spans="1:2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0"/>
        <v>0</v>
      </c>
      <c r="P211" s="6">
        <f t="shared" si="31"/>
        <v>0</v>
      </c>
      <c r="Q211" s="6" t="str">
        <f t="shared" si="38"/>
        <v>film &amp; video</v>
      </c>
      <c r="R211" s="6" t="str">
        <f t="shared" si="39"/>
        <v>drama</v>
      </c>
      <c r="S211" s="12">
        <f t="shared" si="32"/>
        <v>42165.922858796301</v>
      </c>
      <c r="T211" s="12">
        <f t="shared" si="33"/>
        <v>42195.922858796301</v>
      </c>
      <c r="U211" s="42">
        <f t="shared" si="34"/>
        <v>1</v>
      </c>
      <c r="V211" s="44">
        <f t="shared" si="35"/>
        <v>1</v>
      </c>
      <c r="W211" s="44">
        <f t="shared" si="36"/>
        <v>7</v>
      </c>
      <c r="X211">
        <f t="shared" si="37"/>
        <v>0</v>
      </c>
    </row>
    <row r="212" spans="1:2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0"/>
        <v>25.25</v>
      </c>
      <c r="P212" s="6">
        <f t="shared" si="31"/>
        <v>91.818181818181813</v>
      </c>
      <c r="Q212" s="6" t="str">
        <f t="shared" si="38"/>
        <v>film &amp; video</v>
      </c>
      <c r="R212" s="6" t="str">
        <f t="shared" si="39"/>
        <v>drama</v>
      </c>
      <c r="S212" s="12">
        <f t="shared" si="32"/>
        <v>42249.064722222218</v>
      </c>
      <c r="T212" s="12">
        <f t="shared" si="33"/>
        <v>42278.208333333328</v>
      </c>
      <c r="U212" s="42">
        <f t="shared" si="34"/>
        <v>1</v>
      </c>
      <c r="V212" s="44">
        <f t="shared" si="35"/>
        <v>1</v>
      </c>
      <c r="W212" s="44">
        <f t="shared" si="36"/>
        <v>7</v>
      </c>
      <c r="X212">
        <f t="shared" si="37"/>
        <v>0</v>
      </c>
    </row>
    <row r="213" spans="1:24" ht="57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0"/>
        <v>44.6</v>
      </c>
      <c r="P213" s="6">
        <f t="shared" si="31"/>
        <v>185.83333333333334</v>
      </c>
      <c r="Q213" s="6" t="str">
        <f t="shared" si="38"/>
        <v>film &amp; video</v>
      </c>
      <c r="R213" s="6" t="str">
        <f t="shared" si="39"/>
        <v>drama</v>
      </c>
      <c r="S213" s="12">
        <f t="shared" si="32"/>
        <v>42236.159918981488</v>
      </c>
      <c r="T213" s="12">
        <f t="shared" si="33"/>
        <v>42266.159918981488</v>
      </c>
      <c r="U213" s="42">
        <f t="shared" si="34"/>
        <v>1</v>
      </c>
      <c r="V213" s="44">
        <f t="shared" si="35"/>
        <v>1</v>
      </c>
      <c r="W213" s="44">
        <f t="shared" si="36"/>
        <v>7</v>
      </c>
      <c r="X213">
        <f t="shared" si="37"/>
        <v>0</v>
      </c>
    </row>
    <row r="214" spans="1:24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0"/>
        <v>1.5873015873015872E-2</v>
      </c>
      <c r="P214" s="6">
        <f t="shared" si="31"/>
        <v>1</v>
      </c>
      <c r="Q214" s="6" t="str">
        <f t="shared" si="38"/>
        <v>film &amp; video</v>
      </c>
      <c r="R214" s="6" t="str">
        <f t="shared" si="39"/>
        <v>drama</v>
      </c>
      <c r="S214" s="12">
        <f t="shared" si="32"/>
        <v>42416.881018518514</v>
      </c>
      <c r="T214" s="12">
        <f t="shared" si="33"/>
        <v>42476.839351851857</v>
      </c>
      <c r="U214" s="42">
        <f t="shared" si="34"/>
        <v>1</v>
      </c>
      <c r="V214" s="44">
        <f t="shared" si="35"/>
        <v>1</v>
      </c>
      <c r="W214" s="44">
        <f t="shared" si="36"/>
        <v>7</v>
      </c>
      <c r="X214">
        <f t="shared" si="37"/>
        <v>0</v>
      </c>
    </row>
    <row r="215" spans="1:2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0"/>
        <v>0.04</v>
      </c>
      <c r="P215" s="6">
        <f t="shared" si="31"/>
        <v>20</v>
      </c>
      <c r="Q215" s="6" t="str">
        <f t="shared" si="38"/>
        <v>film &amp; video</v>
      </c>
      <c r="R215" s="6" t="str">
        <f t="shared" si="39"/>
        <v>drama</v>
      </c>
      <c r="S215" s="12">
        <f t="shared" si="32"/>
        <v>42202.594293981485</v>
      </c>
      <c r="T215" s="12">
        <f t="shared" si="33"/>
        <v>42232.587974537033</v>
      </c>
      <c r="U215" s="42">
        <f t="shared" si="34"/>
        <v>1</v>
      </c>
      <c r="V215" s="44">
        <f t="shared" si="35"/>
        <v>1</v>
      </c>
      <c r="W215" s="44">
        <f t="shared" si="36"/>
        <v>7</v>
      </c>
      <c r="X215">
        <f t="shared" si="37"/>
        <v>0</v>
      </c>
    </row>
    <row r="216" spans="1:24" ht="7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0"/>
        <v>8.0000000000000002E-3</v>
      </c>
      <c r="P216" s="6">
        <f t="shared" si="31"/>
        <v>1</v>
      </c>
      <c r="Q216" s="6" t="str">
        <f t="shared" si="38"/>
        <v>film &amp; video</v>
      </c>
      <c r="R216" s="6" t="str">
        <f t="shared" si="39"/>
        <v>drama</v>
      </c>
      <c r="S216" s="12">
        <f t="shared" si="32"/>
        <v>42009.64061342593</v>
      </c>
      <c r="T216" s="12">
        <f t="shared" si="33"/>
        <v>42069.64061342593</v>
      </c>
      <c r="U216" s="42">
        <f t="shared" si="34"/>
        <v>1</v>
      </c>
      <c r="V216" s="44">
        <f t="shared" si="35"/>
        <v>1</v>
      </c>
      <c r="W216" s="44">
        <f t="shared" si="36"/>
        <v>7</v>
      </c>
      <c r="X216">
        <f t="shared" si="37"/>
        <v>0</v>
      </c>
    </row>
    <row r="217" spans="1:2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0"/>
        <v>0.22727272727272727</v>
      </c>
      <c r="P217" s="6">
        <f t="shared" si="31"/>
        <v>10</v>
      </c>
      <c r="Q217" s="6" t="str">
        <f t="shared" si="38"/>
        <v>film &amp; video</v>
      </c>
      <c r="R217" s="6" t="str">
        <f t="shared" si="39"/>
        <v>drama</v>
      </c>
      <c r="S217" s="12">
        <f t="shared" si="32"/>
        <v>42375.230115740742</v>
      </c>
      <c r="T217" s="12">
        <f t="shared" si="33"/>
        <v>42417.999305555553</v>
      </c>
      <c r="U217" s="42">
        <f t="shared" si="34"/>
        <v>1</v>
      </c>
      <c r="V217" s="44">
        <f t="shared" si="35"/>
        <v>1</v>
      </c>
      <c r="W217" s="44">
        <f t="shared" si="36"/>
        <v>7</v>
      </c>
      <c r="X217">
        <f t="shared" si="37"/>
        <v>0</v>
      </c>
    </row>
    <row r="218" spans="1:2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0"/>
        <v>55.698440000000005</v>
      </c>
      <c r="P218" s="6">
        <f t="shared" si="31"/>
        <v>331.53833333333336</v>
      </c>
      <c r="Q218" s="6" t="str">
        <f t="shared" si="38"/>
        <v>film &amp; video</v>
      </c>
      <c r="R218" s="6" t="str">
        <f t="shared" si="39"/>
        <v>drama</v>
      </c>
      <c r="S218" s="12">
        <f t="shared" si="32"/>
        <v>42066.958761574075</v>
      </c>
      <c r="T218" s="12">
        <f t="shared" si="33"/>
        <v>42116.917094907403</v>
      </c>
      <c r="U218" s="42">
        <f t="shared" si="34"/>
        <v>1</v>
      </c>
      <c r="V218" s="44">
        <f t="shared" si="35"/>
        <v>1</v>
      </c>
      <c r="W218" s="44">
        <f t="shared" si="36"/>
        <v>7</v>
      </c>
      <c r="X218">
        <f t="shared" si="37"/>
        <v>0</v>
      </c>
    </row>
    <row r="219" spans="1:2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0"/>
        <v>11.943</v>
      </c>
      <c r="P219" s="6">
        <f t="shared" si="31"/>
        <v>314.28947368421052</v>
      </c>
      <c r="Q219" s="6" t="str">
        <f t="shared" si="38"/>
        <v>film &amp; video</v>
      </c>
      <c r="R219" s="6" t="str">
        <f t="shared" si="39"/>
        <v>drama</v>
      </c>
      <c r="S219" s="12">
        <f t="shared" si="32"/>
        <v>41970.64061342593</v>
      </c>
      <c r="T219" s="12">
        <f t="shared" si="33"/>
        <v>42001.64061342593</v>
      </c>
      <c r="U219" s="42">
        <f t="shared" si="34"/>
        <v>1</v>
      </c>
      <c r="V219" s="44">
        <f t="shared" si="35"/>
        <v>1</v>
      </c>
      <c r="W219" s="44">
        <f t="shared" si="36"/>
        <v>7</v>
      </c>
      <c r="X219">
        <f t="shared" si="37"/>
        <v>0</v>
      </c>
    </row>
    <row r="220" spans="1:2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0"/>
        <v>2</v>
      </c>
      <c r="P220" s="6">
        <f t="shared" si="31"/>
        <v>100</v>
      </c>
      <c r="Q220" s="6" t="str">
        <f t="shared" si="38"/>
        <v>film &amp; video</v>
      </c>
      <c r="R220" s="6" t="str">
        <f t="shared" si="39"/>
        <v>drama</v>
      </c>
      <c r="S220" s="12">
        <f t="shared" si="32"/>
        <v>42079.628344907411</v>
      </c>
      <c r="T220" s="12">
        <f t="shared" si="33"/>
        <v>42139.628344907411</v>
      </c>
      <c r="U220" s="42">
        <f t="shared" si="34"/>
        <v>1</v>
      </c>
      <c r="V220" s="44">
        <f t="shared" si="35"/>
        <v>1</v>
      </c>
      <c r="W220" s="44">
        <f t="shared" si="36"/>
        <v>7</v>
      </c>
      <c r="X220">
        <f t="shared" si="37"/>
        <v>0</v>
      </c>
    </row>
    <row r="221" spans="1:2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0"/>
        <v>17.630000000000003</v>
      </c>
      <c r="P221" s="6">
        <f t="shared" si="31"/>
        <v>115.98684210526316</v>
      </c>
      <c r="Q221" s="6" t="str">
        <f t="shared" si="38"/>
        <v>film &amp; video</v>
      </c>
      <c r="R221" s="6" t="str">
        <f t="shared" si="39"/>
        <v>drama</v>
      </c>
      <c r="S221" s="12">
        <f t="shared" si="32"/>
        <v>42429.326678240745</v>
      </c>
      <c r="T221" s="12">
        <f t="shared" si="33"/>
        <v>42461.290972222225</v>
      </c>
      <c r="U221" s="42">
        <f t="shared" si="34"/>
        <v>1</v>
      </c>
      <c r="V221" s="44">
        <f t="shared" si="35"/>
        <v>1</v>
      </c>
      <c r="W221" s="44">
        <f t="shared" si="36"/>
        <v>7</v>
      </c>
      <c r="X221">
        <f t="shared" si="37"/>
        <v>0</v>
      </c>
    </row>
    <row r="222" spans="1:2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0"/>
        <v>0.72</v>
      </c>
      <c r="P222" s="6">
        <f t="shared" si="31"/>
        <v>120</v>
      </c>
      <c r="Q222" s="6" t="str">
        <f t="shared" si="38"/>
        <v>film &amp; video</v>
      </c>
      <c r="R222" s="6" t="str">
        <f t="shared" si="39"/>
        <v>drama</v>
      </c>
      <c r="S222" s="12">
        <f t="shared" si="32"/>
        <v>42195.643865740742</v>
      </c>
      <c r="T222" s="12">
        <f t="shared" si="33"/>
        <v>42236.837499999994</v>
      </c>
      <c r="U222" s="42">
        <f t="shared" si="34"/>
        <v>1</v>
      </c>
      <c r="V222" s="44">
        <f t="shared" si="35"/>
        <v>1</v>
      </c>
      <c r="W222" s="44">
        <f t="shared" si="36"/>
        <v>7</v>
      </c>
      <c r="X222">
        <f t="shared" si="37"/>
        <v>0</v>
      </c>
    </row>
    <row r="223" spans="1:2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0"/>
        <v>0</v>
      </c>
      <c r="P223" s="6">
        <f t="shared" si="31"/>
        <v>0</v>
      </c>
      <c r="Q223" s="6" t="str">
        <f t="shared" si="38"/>
        <v>film &amp; video</v>
      </c>
      <c r="R223" s="6" t="str">
        <f t="shared" si="39"/>
        <v>drama</v>
      </c>
      <c r="S223" s="12">
        <f t="shared" si="32"/>
        <v>42031.837546296301</v>
      </c>
      <c r="T223" s="12">
        <f t="shared" si="33"/>
        <v>42091.79587962963</v>
      </c>
      <c r="U223" s="42">
        <f t="shared" si="34"/>
        <v>1</v>
      </c>
      <c r="V223" s="44">
        <f t="shared" si="35"/>
        <v>1</v>
      </c>
      <c r="W223" s="44">
        <f t="shared" si="36"/>
        <v>7</v>
      </c>
      <c r="X223">
        <f t="shared" si="37"/>
        <v>0</v>
      </c>
    </row>
    <row r="224" spans="1:2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0"/>
        <v>13</v>
      </c>
      <c r="P224" s="6">
        <f t="shared" si="31"/>
        <v>65</v>
      </c>
      <c r="Q224" s="6" t="str">
        <f t="shared" si="38"/>
        <v>film &amp; video</v>
      </c>
      <c r="R224" s="6" t="str">
        <f t="shared" si="39"/>
        <v>drama</v>
      </c>
      <c r="S224" s="12">
        <f t="shared" si="32"/>
        <v>42031.769884259258</v>
      </c>
      <c r="T224" s="12">
        <f t="shared" si="33"/>
        <v>42090.110416666663</v>
      </c>
      <c r="U224" s="42">
        <f t="shared" si="34"/>
        <v>1</v>
      </c>
      <c r="V224" s="44">
        <f t="shared" si="35"/>
        <v>1</v>
      </c>
      <c r="W224" s="44">
        <f t="shared" si="36"/>
        <v>7</v>
      </c>
      <c r="X224">
        <f t="shared" si="37"/>
        <v>0</v>
      </c>
    </row>
    <row r="225" spans="1:2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0"/>
        <v>0</v>
      </c>
      <c r="P225" s="6">
        <f t="shared" si="31"/>
        <v>0</v>
      </c>
      <c r="Q225" s="6" t="str">
        <f t="shared" si="38"/>
        <v>film &amp; video</v>
      </c>
      <c r="R225" s="6" t="str">
        <f t="shared" si="39"/>
        <v>drama</v>
      </c>
      <c r="S225" s="12">
        <f t="shared" si="32"/>
        <v>42482.048032407409</v>
      </c>
      <c r="T225" s="12">
        <f t="shared" si="33"/>
        <v>42512.045138888891</v>
      </c>
      <c r="U225" s="42">
        <f t="shared" si="34"/>
        <v>1</v>
      </c>
      <c r="V225" s="44">
        <f t="shared" si="35"/>
        <v>1</v>
      </c>
      <c r="W225" s="44">
        <f t="shared" si="36"/>
        <v>7</v>
      </c>
      <c r="X225">
        <f t="shared" si="37"/>
        <v>0</v>
      </c>
    </row>
    <row r="226" spans="1:2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0"/>
        <v>0</v>
      </c>
      <c r="P226" s="6">
        <f t="shared" si="31"/>
        <v>0</v>
      </c>
      <c r="Q226" s="6" t="str">
        <f t="shared" si="38"/>
        <v>film &amp; video</v>
      </c>
      <c r="R226" s="6" t="str">
        <f t="shared" si="39"/>
        <v>drama</v>
      </c>
      <c r="S226" s="12">
        <f t="shared" si="32"/>
        <v>42135.235254629632</v>
      </c>
      <c r="T226" s="12">
        <f t="shared" si="33"/>
        <v>42195.235254629632</v>
      </c>
      <c r="U226" s="42">
        <f t="shared" si="34"/>
        <v>1</v>
      </c>
      <c r="V226" s="44">
        <f t="shared" si="35"/>
        <v>1</v>
      </c>
      <c r="W226" s="44">
        <f t="shared" si="36"/>
        <v>7</v>
      </c>
      <c r="X226">
        <f t="shared" si="37"/>
        <v>0</v>
      </c>
    </row>
    <row r="227" spans="1:2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0"/>
        <v>0</v>
      </c>
      <c r="P227" s="6">
        <f t="shared" si="31"/>
        <v>0</v>
      </c>
      <c r="Q227" s="6" t="str">
        <f t="shared" si="38"/>
        <v>film &amp; video</v>
      </c>
      <c r="R227" s="6" t="str">
        <f t="shared" si="39"/>
        <v>drama</v>
      </c>
      <c r="S227" s="12">
        <f t="shared" si="32"/>
        <v>42438.961273148147</v>
      </c>
      <c r="T227" s="12">
        <f t="shared" si="33"/>
        <v>42468.919606481482</v>
      </c>
      <c r="U227" s="42">
        <f t="shared" si="34"/>
        <v>1</v>
      </c>
      <c r="V227" s="44">
        <f t="shared" si="35"/>
        <v>1</v>
      </c>
      <c r="W227" s="44">
        <f t="shared" si="36"/>
        <v>7</v>
      </c>
      <c r="X227">
        <f t="shared" si="37"/>
        <v>0</v>
      </c>
    </row>
    <row r="228" spans="1:2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0"/>
        <v>0.86206896551724133</v>
      </c>
      <c r="P228" s="6">
        <f t="shared" si="31"/>
        <v>125</v>
      </c>
      <c r="Q228" s="6" t="str">
        <f t="shared" si="38"/>
        <v>film &amp; video</v>
      </c>
      <c r="R228" s="6" t="str">
        <f t="shared" si="39"/>
        <v>drama</v>
      </c>
      <c r="S228" s="12">
        <f t="shared" si="32"/>
        <v>42106.666018518517</v>
      </c>
      <c r="T228" s="12">
        <f t="shared" si="33"/>
        <v>42155.395138888889</v>
      </c>
      <c r="U228" s="42">
        <f t="shared" si="34"/>
        <v>1</v>
      </c>
      <c r="V228" s="44">
        <f t="shared" si="35"/>
        <v>1</v>
      </c>
      <c r="W228" s="44">
        <f t="shared" si="36"/>
        <v>7</v>
      </c>
      <c r="X228">
        <f t="shared" si="37"/>
        <v>0</v>
      </c>
    </row>
    <row r="229" spans="1:2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0"/>
        <v>0</v>
      </c>
      <c r="P229" s="6">
        <f t="shared" si="31"/>
        <v>0</v>
      </c>
      <c r="Q229" s="6" t="str">
        <f t="shared" si="38"/>
        <v>film &amp; video</v>
      </c>
      <c r="R229" s="6" t="str">
        <f t="shared" si="39"/>
        <v>drama</v>
      </c>
      <c r="S229" s="12">
        <f t="shared" si="32"/>
        <v>42164.893993055557</v>
      </c>
      <c r="T229" s="12">
        <f t="shared" si="33"/>
        <v>42194.893993055557</v>
      </c>
      <c r="U229" s="42">
        <f t="shared" si="34"/>
        <v>1</v>
      </c>
      <c r="V229" s="44">
        <f t="shared" si="35"/>
        <v>1</v>
      </c>
      <c r="W229" s="44">
        <f t="shared" si="36"/>
        <v>7</v>
      </c>
      <c r="X229">
        <f t="shared" si="37"/>
        <v>0</v>
      </c>
    </row>
    <row r="230" spans="1:2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0"/>
        <v>0</v>
      </c>
      <c r="P230" s="6">
        <f t="shared" si="31"/>
        <v>0</v>
      </c>
      <c r="Q230" s="6" t="str">
        <f t="shared" si="38"/>
        <v>film &amp; video</v>
      </c>
      <c r="R230" s="6" t="str">
        <f t="shared" si="39"/>
        <v>drama</v>
      </c>
      <c r="S230" s="12">
        <f t="shared" si="32"/>
        <v>42096.686400462961</v>
      </c>
      <c r="T230" s="12">
        <f t="shared" si="33"/>
        <v>42156.686400462961</v>
      </c>
      <c r="U230" s="42">
        <f t="shared" si="34"/>
        <v>1</v>
      </c>
      <c r="V230" s="44">
        <f t="shared" si="35"/>
        <v>1</v>
      </c>
      <c r="W230" s="44">
        <f t="shared" si="36"/>
        <v>7</v>
      </c>
      <c r="X230">
        <f t="shared" si="37"/>
        <v>0</v>
      </c>
    </row>
    <row r="231" spans="1:2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0"/>
        <v>0</v>
      </c>
      <c r="P231" s="6">
        <f t="shared" si="31"/>
        <v>0</v>
      </c>
      <c r="Q231" s="6" t="str">
        <f t="shared" si="38"/>
        <v>film &amp; video</v>
      </c>
      <c r="R231" s="6" t="str">
        <f t="shared" si="39"/>
        <v>drama</v>
      </c>
      <c r="S231" s="12">
        <f t="shared" si="32"/>
        <v>42383.933993055558</v>
      </c>
      <c r="T231" s="12">
        <f t="shared" si="33"/>
        <v>42413.933993055558</v>
      </c>
      <c r="U231" s="42">
        <f t="shared" si="34"/>
        <v>1</v>
      </c>
      <c r="V231" s="44">
        <f t="shared" si="35"/>
        <v>1</v>
      </c>
      <c r="W231" s="44">
        <f t="shared" si="36"/>
        <v>7</v>
      </c>
      <c r="X231">
        <f t="shared" si="37"/>
        <v>0</v>
      </c>
    </row>
    <row r="232" spans="1:2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0"/>
        <v>0.4</v>
      </c>
      <c r="P232" s="6">
        <f t="shared" si="31"/>
        <v>30</v>
      </c>
      <c r="Q232" s="6" t="str">
        <f t="shared" si="38"/>
        <v>film &amp; video</v>
      </c>
      <c r="R232" s="6" t="str">
        <f t="shared" si="39"/>
        <v>drama</v>
      </c>
      <c r="S232" s="12">
        <f t="shared" si="32"/>
        <v>42129.777210648142</v>
      </c>
      <c r="T232" s="12">
        <f t="shared" si="33"/>
        <v>42159.777210648142</v>
      </c>
      <c r="U232" s="42">
        <f t="shared" si="34"/>
        <v>1</v>
      </c>
      <c r="V232" s="44">
        <f t="shared" si="35"/>
        <v>1</v>
      </c>
      <c r="W232" s="44">
        <f t="shared" si="36"/>
        <v>7</v>
      </c>
      <c r="X232">
        <f t="shared" si="37"/>
        <v>0</v>
      </c>
    </row>
    <row r="233" spans="1:24" ht="7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0"/>
        <v>0</v>
      </c>
      <c r="P233" s="6">
        <f t="shared" si="31"/>
        <v>0</v>
      </c>
      <c r="Q233" s="6" t="str">
        <f t="shared" si="38"/>
        <v>film &amp; video</v>
      </c>
      <c r="R233" s="6" t="str">
        <f t="shared" si="39"/>
        <v>drama</v>
      </c>
      <c r="S233" s="12">
        <f t="shared" si="32"/>
        <v>42341.958923611113</v>
      </c>
      <c r="T233" s="12">
        <f t="shared" si="33"/>
        <v>42371.958923611113</v>
      </c>
      <c r="U233" s="42">
        <f t="shared" si="34"/>
        <v>1</v>
      </c>
      <c r="V233" s="44">
        <f t="shared" si="35"/>
        <v>1</v>
      </c>
      <c r="W233" s="44">
        <f t="shared" si="36"/>
        <v>7</v>
      </c>
      <c r="X233">
        <f t="shared" si="37"/>
        <v>0</v>
      </c>
    </row>
    <row r="234" spans="1:2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0"/>
        <v>2.75</v>
      </c>
      <c r="P234" s="6">
        <f t="shared" si="31"/>
        <v>15.714285714285714</v>
      </c>
      <c r="Q234" s="6" t="str">
        <f t="shared" si="38"/>
        <v>film &amp; video</v>
      </c>
      <c r="R234" s="6" t="str">
        <f t="shared" si="39"/>
        <v>drama</v>
      </c>
      <c r="S234" s="12">
        <f t="shared" si="32"/>
        <v>42032.82576388889</v>
      </c>
      <c r="T234" s="12">
        <f t="shared" si="33"/>
        <v>42062.82576388889</v>
      </c>
      <c r="U234" s="42">
        <f t="shared" si="34"/>
        <v>1</v>
      </c>
      <c r="V234" s="44">
        <f t="shared" si="35"/>
        <v>1</v>
      </c>
      <c r="W234" s="44">
        <f t="shared" si="36"/>
        <v>7</v>
      </c>
      <c r="X234">
        <f t="shared" si="37"/>
        <v>0</v>
      </c>
    </row>
    <row r="235" spans="1:2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0"/>
        <v>0</v>
      </c>
      <c r="P235" s="6">
        <f t="shared" si="31"/>
        <v>0</v>
      </c>
      <c r="Q235" s="6" t="str">
        <f t="shared" si="38"/>
        <v>film &amp; video</v>
      </c>
      <c r="R235" s="6" t="str">
        <f t="shared" si="39"/>
        <v>drama</v>
      </c>
      <c r="S235" s="12">
        <f t="shared" si="32"/>
        <v>42612.911712962959</v>
      </c>
      <c r="T235" s="12">
        <f t="shared" si="33"/>
        <v>42642.911712962959</v>
      </c>
      <c r="U235" s="42">
        <f t="shared" si="34"/>
        <v>1</v>
      </c>
      <c r="V235" s="44">
        <f t="shared" si="35"/>
        <v>1</v>
      </c>
      <c r="W235" s="44">
        <f t="shared" si="36"/>
        <v>7</v>
      </c>
      <c r="X235">
        <f t="shared" si="37"/>
        <v>0</v>
      </c>
    </row>
    <row r="236" spans="1:2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0"/>
        <v>40.1</v>
      </c>
      <c r="P236" s="6">
        <f t="shared" si="31"/>
        <v>80.2</v>
      </c>
      <c r="Q236" s="6" t="str">
        <f t="shared" si="38"/>
        <v>film &amp; video</v>
      </c>
      <c r="R236" s="6" t="str">
        <f t="shared" si="39"/>
        <v>drama</v>
      </c>
      <c r="S236" s="12">
        <f t="shared" si="32"/>
        <v>42136.035405092596</v>
      </c>
      <c r="T236" s="12">
        <f t="shared" si="33"/>
        <v>42176.035405092596</v>
      </c>
      <c r="U236" s="42">
        <f t="shared" si="34"/>
        <v>1</v>
      </c>
      <c r="V236" s="44">
        <f t="shared" si="35"/>
        <v>1</v>
      </c>
      <c r="W236" s="44">
        <f t="shared" si="36"/>
        <v>7</v>
      </c>
      <c r="X236">
        <f t="shared" si="37"/>
        <v>0</v>
      </c>
    </row>
    <row r="237" spans="1:24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0"/>
        <v>0</v>
      </c>
      <c r="P237" s="6">
        <f t="shared" si="31"/>
        <v>0</v>
      </c>
      <c r="Q237" s="6" t="str">
        <f t="shared" si="38"/>
        <v>film &amp; video</v>
      </c>
      <c r="R237" s="6" t="str">
        <f t="shared" si="39"/>
        <v>drama</v>
      </c>
      <c r="S237" s="12">
        <f t="shared" si="32"/>
        <v>42164.908530092594</v>
      </c>
      <c r="T237" s="12">
        <f t="shared" si="33"/>
        <v>42194.908530092594</v>
      </c>
      <c r="U237" s="42">
        <f t="shared" si="34"/>
        <v>1</v>
      </c>
      <c r="V237" s="44">
        <f t="shared" si="35"/>
        <v>1</v>
      </c>
      <c r="W237" s="44">
        <f t="shared" si="36"/>
        <v>7</v>
      </c>
      <c r="X237">
        <f t="shared" si="37"/>
        <v>0</v>
      </c>
    </row>
    <row r="238" spans="1:24" ht="57.6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0"/>
        <v>0</v>
      </c>
      <c r="P238" s="6">
        <f t="shared" si="31"/>
        <v>0</v>
      </c>
      <c r="Q238" s="6" t="str">
        <f t="shared" si="38"/>
        <v>film &amp; video</v>
      </c>
      <c r="R238" s="6" t="str">
        <f t="shared" si="39"/>
        <v>drama</v>
      </c>
      <c r="S238" s="12">
        <f t="shared" si="32"/>
        <v>42321.08447916666</v>
      </c>
      <c r="T238" s="12">
        <f t="shared" si="33"/>
        <v>42374</v>
      </c>
      <c r="U238" s="42">
        <f t="shared" si="34"/>
        <v>1</v>
      </c>
      <c r="V238" s="44">
        <f t="shared" si="35"/>
        <v>1</v>
      </c>
      <c r="W238" s="44">
        <f t="shared" si="36"/>
        <v>7</v>
      </c>
      <c r="X238">
        <f t="shared" si="37"/>
        <v>0</v>
      </c>
    </row>
    <row r="239" spans="1:2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0"/>
        <v>0.33333333333333337</v>
      </c>
      <c r="P239" s="6">
        <f t="shared" si="31"/>
        <v>50</v>
      </c>
      <c r="Q239" s="6" t="str">
        <f t="shared" si="38"/>
        <v>film &amp; video</v>
      </c>
      <c r="R239" s="6" t="str">
        <f t="shared" si="39"/>
        <v>drama</v>
      </c>
      <c r="S239" s="12">
        <f t="shared" si="32"/>
        <v>42377.577187499999</v>
      </c>
      <c r="T239" s="12">
        <f t="shared" si="33"/>
        <v>42437.577187499999</v>
      </c>
      <c r="U239" s="42">
        <f t="shared" si="34"/>
        <v>1</v>
      </c>
      <c r="V239" s="44">
        <f t="shared" si="35"/>
        <v>1</v>
      </c>
      <c r="W239" s="44">
        <f t="shared" si="36"/>
        <v>7</v>
      </c>
      <c r="X239">
        <f t="shared" si="37"/>
        <v>0</v>
      </c>
    </row>
    <row r="240" spans="1:2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0"/>
        <v>0</v>
      </c>
      <c r="P240" s="6">
        <f t="shared" si="31"/>
        <v>0</v>
      </c>
      <c r="Q240" s="6" t="str">
        <f t="shared" si="38"/>
        <v>film &amp; video</v>
      </c>
      <c r="R240" s="6" t="str">
        <f t="shared" si="39"/>
        <v>drama</v>
      </c>
      <c r="S240" s="12">
        <f t="shared" si="32"/>
        <v>42713.962499999994</v>
      </c>
      <c r="T240" s="12">
        <f t="shared" si="33"/>
        <v>42734.375</v>
      </c>
      <c r="U240" s="42">
        <f t="shared" si="34"/>
        <v>1</v>
      </c>
      <c r="V240" s="44">
        <f t="shared" si="35"/>
        <v>1</v>
      </c>
      <c r="W240" s="44">
        <f t="shared" si="36"/>
        <v>7</v>
      </c>
      <c r="X240">
        <f t="shared" si="37"/>
        <v>0</v>
      </c>
    </row>
    <row r="241" spans="1:2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0"/>
        <v>25</v>
      </c>
      <c r="P241" s="6">
        <f t="shared" si="31"/>
        <v>50</v>
      </c>
      <c r="Q241" s="6" t="str">
        <f t="shared" si="38"/>
        <v>film &amp; video</v>
      </c>
      <c r="R241" s="6" t="str">
        <f t="shared" si="39"/>
        <v>drama</v>
      </c>
      <c r="S241" s="12">
        <f t="shared" si="32"/>
        <v>42297.110300925924</v>
      </c>
      <c r="T241" s="12">
        <f t="shared" si="33"/>
        <v>42316.5</v>
      </c>
      <c r="U241" s="42">
        <f t="shared" si="34"/>
        <v>1</v>
      </c>
      <c r="V241" s="44">
        <f t="shared" si="35"/>
        <v>1</v>
      </c>
      <c r="W241" s="44">
        <f t="shared" si="36"/>
        <v>7</v>
      </c>
      <c r="X241">
        <f t="shared" si="37"/>
        <v>0</v>
      </c>
    </row>
    <row r="242" spans="1:2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0"/>
        <v>107.63413333333334</v>
      </c>
      <c r="P242" s="6">
        <f t="shared" si="31"/>
        <v>117.84759124087591</v>
      </c>
      <c r="Q242" s="6" t="str">
        <f t="shared" si="38"/>
        <v>film &amp; video</v>
      </c>
      <c r="R242" s="6" t="str">
        <f t="shared" si="39"/>
        <v>documentary</v>
      </c>
      <c r="S242" s="12">
        <f t="shared" si="32"/>
        <v>41354.708460648151</v>
      </c>
      <c r="T242" s="12">
        <f t="shared" si="33"/>
        <v>41399.708460648151</v>
      </c>
      <c r="U242" s="42">
        <f t="shared" si="34"/>
        <v>3</v>
      </c>
      <c r="V242" s="44">
        <f t="shared" si="35"/>
        <v>1</v>
      </c>
      <c r="W242" s="44">
        <f t="shared" si="36"/>
        <v>6</v>
      </c>
      <c r="X242">
        <f t="shared" si="37"/>
        <v>1</v>
      </c>
    </row>
    <row r="243" spans="1:2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0"/>
        <v>112.63736263736264</v>
      </c>
      <c r="P243" s="6">
        <f t="shared" si="31"/>
        <v>109.04255319148936</v>
      </c>
      <c r="Q243" s="6" t="str">
        <f t="shared" si="38"/>
        <v>film &amp; video</v>
      </c>
      <c r="R243" s="6" t="str">
        <f t="shared" si="39"/>
        <v>documentary</v>
      </c>
      <c r="S243" s="12">
        <f t="shared" si="32"/>
        <v>41949.697962962964</v>
      </c>
      <c r="T243" s="12">
        <f t="shared" si="33"/>
        <v>41994.697962962964</v>
      </c>
      <c r="U243" s="42">
        <f t="shared" si="34"/>
        <v>3</v>
      </c>
      <c r="V243" s="44">
        <f t="shared" si="35"/>
        <v>1</v>
      </c>
      <c r="W243" s="44">
        <f t="shared" si="36"/>
        <v>6</v>
      </c>
      <c r="X243">
        <f t="shared" si="37"/>
        <v>1</v>
      </c>
    </row>
    <row r="244" spans="1:2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0"/>
        <v>113.46153846153845</v>
      </c>
      <c r="P244" s="6">
        <f t="shared" si="31"/>
        <v>73.019801980198025</v>
      </c>
      <c r="Q244" s="6" t="str">
        <f t="shared" si="38"/>
        <v>film &amp; video</v>
      </c>
      <c r="R244" s="6" t="str">
        <f t="shared" si="39"/>
        <v>documentary</v>
      </c>
      <c r="S244" s="12">
        <f t="shared" si="32"/>
        <v>40862.492939814816</v>
      </c>
      <c r="T244" s="12">
        <f t="shared" si="33"/>
        <v>40897.492939814816</v>
      </c>
      <c r="U244" s="42">
        <f t="shared" si="34"/>
        <v>3</v>
      </c>
      <c r="V244" s="44">
        <f t="shared" si="35"/>
        <v>1</v>
      </c>
      <c r="W244" s="44">
        <f t="shared" si="36"/>
        <v>6</v>
      </c>
      <c r="X244">
        <f t="shared" si="37"/>
        <v>1</v>
      </c>
    </row>
    <row r="245" spans="1:2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0"/>
        <v>102.592</v>
      </c>
      <c r="P245" s="6">
        <f t="shared" si="31"/>
        <v>78.195121951219505</v>
      </c>
      <c r="Q245" s="6" t="str">
        <f t="shared" si="38"/>
        <v>film &amp; video</v>
      </c>
      <c r="R245" s="6" t="str">
        <f t="shared" si="39"/>
        <v>documentary</v>
      </c>
      <c r="S245" s="12">
        <f t="shared" si="32"/>
        <v>41662.047500000001</v>
      </c>
      <c r="T245" s="12">
        <f t="shared" si="33"/>
        <v>41692.047500000001</v>
      </c>
      <c r="U245" s="42">
        <f t="shared" si="34"/>
        <v>3</v>
      </c>
      <c r="V245" s="44">
        <f t="shared" si="35"/>
        <v>1</v>
      </c>
      <c r="W245" s="44">
        <f t="shared" si="36"/>
        <v>6</v>
      </c>
      <c r="X245">
        <f t="shared" si="37"/>
        <v>1</v>
      </c>
    </row>
    <row r="246" spans="1:2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0"/>
        <v>113.75714285714287</v>
      </c>
      <c r="P246" s="6">
        <f t="shared" si="31"/>
        <v>47.398809523809526</v>
      </c>
      <c r="Q246" s="6" t="str">
        <f t="shared" si="38"/>
        <v>film &amp; video</v>
      </c>
      <c r="R246" s="6" t="str">
        <f t="shared" si="39"/>
        <v>documentary</v>
      </c>
      <c r="S246" s="12">
        <f t="shared" si="32"/>
        <v>40213.323599537034</v>
      </c>
      <c r="T246" s="12">
        <f t="shared" si="33"/>
        <v>40253.29583333333</v>
      </c>
      <c r="U246" s="42">
        <f t="shared" si="34"/>
        <v>3</v>
      </c>
      <c r="V246" s="44">
        <f t="shared" si="35"/>
        <v>1</v>
      </c>
      <c r="W246" s="44">
        <f t="shared" si="36"/>
        <v>6</v>
      </c>
      <c r="X246">
        <f t="shared" si="37"/>
        <v>1</v>
      </c>
    </row>
    <row r="247" spans="1:24" ht="57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0"/>
        <v>103.71999999999998</v>
      </c>
      <c r="P247" s="6">
        <f t="shared" si="31"/>
        <v>54.020833333333336</v>
      </c>
      <c r="Q247" s="6" t="str">
        <f t="shared" si="38"/>
        <v>film &amp; video</v>
      </c>
      <c r="R247" s="6" t="str">
        <f t="shared" si="39"/>
        <v>documentary</v>
      </c>
      <c r="S247" s="12">
        <f t="shared" si="32"/>
        <v>41107.053067129629</v>
      </c>
      <c r="T247" s="12">
        <f t="shared" si="33"/>
        <v>41137.053067129629</v>
      </c>
      <c r="U247" s="42">
        <f t="shared" si="34"/>
        <v>3</v>
      </c>
      <c r="V247" s="44">
        <f t="shared" si="35"/>
        <v>1</v>
      </c>
      <c r="W247" s="44">
        <f t="shared" si="36"/>
        <v>6</v>
      </c>
      <c r="X247">
        <f t="shared" si="37"/>
        <v>1</v>
      </c>
    </row>
    <row r="248" spans="1:2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0"/>
        <v>305.46000000000004</v>
      </c>
      <c r="P248" s="6">
        <f t="shared" si="31"/>
        <v>68.488789237668158</v>
      </c>
      <c r="Q248" s="6" t="str">
        <f t="shared" si="38"/>
        <v>film &amp; video</v>
      </c>
      <c r="R248" s="6" t="str">
        <f t="shared" si="39"/>
        <v>documentary</v>
      </c>
      <c r="S248" s="12">
        <f t="shared" si="32"/>
        <v>40480.363483796296</v>
      </c>
      <c r="T248" s="12">
        <f t="shared" si="33"/>
        <v>40530.405150462961</v>
      </c>
      <c r="U248" s="42">
        <f t="shared" si="34"/>
        <v>3</v>
      </c>
      <c r="V248" s="44">
        <f t="shared" si="35"/>
        <v>1</v>
      </c>
      <c r="W248" s="44">
        <f t="shared" si="36"/>
        <v>6</v>
      </c>
      <c r="X248">
        <f t="shared" si="37"/>
        <v>1</v>
      </c>
    </row>
    <row r="249" spans="1:2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0"/>
        <v>134.1</v>
      </c>
      <c r="P249" s="6">
        <f t="shared" si="31"/>
        <v>108.14516129032258</v>
      </c>
      <c r="Q249" s="6" t="str">
        <f t="shared" si="38"/>
        <v>film &amp; video</v>
      </c>
      <c r="R249" s="6" t="str">
        <f t="shared" si="39"/>
        <v>documentary</v>
      </c>
      <c r="S249" s="12">
        <f t="shared" si="32"/>
        <v>40430.604328703703</v>
      </c>
      <c r="T249" s="12">
        <f t="shared" si="33"/>
        <v>40467.152083333334</v>
      </c>
      <c r="U249" s="42">
        <f t="shared" si="34"/>
        <v>3</v>
      </c>
      <c r="V249" s="44">
        <f t="shared" si="35"/>
        <v>1</v>
      </c>
      <c r="W249" s="44">
        <f t="shared" si="36"/>
        <v>6</v>
      </c>
      <c r="X249">
        <f t="shared" si="37"/>
        <v>1</v>
      </c>
    </row>
    <row r="250" spans="1:24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0"/>
        <v>101.33294117647058</v>
      </c>
      <c r="P250" s="6">
        <f t="shared" si="31"/>
        <v>589.95205479452056</v>
      </c>
      <c r="Q250" s="6" t="str">
        <f t="shared" si="38"/>
        <v>film &amp; video</v>
      </c>
      <c r="R250" s="6" t="str">
        <f t="shared" si="39"/>
        <v>documentary</v>
      </c>
      <c r="S250" s="12">
        <f t="shared" si="32"/>
        <v>40870.774409722224</v>
      </c>
      <c r="T250" s="12">
        <f t="shared" si="33"/>
        <v>40915.774409722224</v>
      </c>
      <c r="U250" s="42">
        <f t="shared" si="34"/>
        <v>3</v>
      </c>
      <c r="V250" s="44">
        <f t="shared" si="35"/>
        <v>1</v>
      </c>
      <c r="W250" s="44">
        <f t="shared" si="36"/>
        <v>6</v>
      </c>
      <c r="X250">
        <f t="shared" si="37"/>
        <v>1</v>
      </c>
    </row>
    <row r="251" spans="1:24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0"/>
        <v>112.92</v>
      </c>
      <c r="P251" s="6">
        <f t="shared" si="31"/>
        <v>48.051063829787232</v>
      </c>
      <c r="Q251" s="6" t="str">
        <f t="shared" si="38"/>
        <v>film &amp; video</v>
      </c>
      <c r="R251" s="6" t="str">
        <f t="shared" si="39"/>
        <v>documentary</v>
      </c>
      <c r="S251" s="12">
        <f t="shared" si="32"/>
        <v>40332.923842592594</v>
      </c>
      <c r="T251" s="12">
        <f t="shared" si="33"/>
        <v>40412.736111111109</v>
      </c>
      <c r="U251" s="42">
        <f t="shared" si="34"/>
        <v>3</v>
      </c>
      <c r="V251" s="44">
        <f t="shared" si="35"/>
        <v>1</v>
      </c>
      <c r="W251" s="44">
        <f t="shared" si="36"/>
        <v>6</v>
      </c>
      <c r="X251">
        <f t="shared" si="37"/>
        <v>1</v>
      </c>
    </row>
    <row r="252" spans="1:2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0"/>
        <v>105.58333333333334</v>
      </c>
      <c r="P252" s="6">
        <f t="shared" si="31"/>
        <v>72.482837528604122</v>
      </c>
      <c r="Q252" s="6" t="str">
        <f t="shared" si="38"/>
        <v>film &amp; video</v>
      </c>
      <c r="R252" s="6" t="str">
        <f t="shared" si="39"/>
        <v>documentary</v>
      </c>
      <c r="S252" s="12">
        <f t="shared" si="32"/>
        <v>41401.565868055557</v>
      </c>
      <c r="T252" s="12">
        <f t="shared" si="33"/>
        <v>41431.565868055557</v>
      </c>
      <c r="U252" s="42">
        <f t="shared" si="34"/>
        <v>3</v>
      </c>
      <c r="V252" s="44">
        <f t="shared" si="35"/>
        <v>1</v>
      </c>
      <c r="W252" s="44">
        <f t="shared" si="36"/>
        <v>6</v>
      </c>
      <c r="X252">
        <f t="shared" si="37"/>
        <v>1</v>
      </c>
    </row>
    <row r="253" spans="1:24" ht="57.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0"/>
        <v>125.57142857142858</v>
      </c>
      <c r="P253" s="6">
        <f t="shared" si="31"/>
        <v>57.077922077922075</v>
      </c>
      <c r="Q253" s="6" t="str">
        <f t="shared" si="38"/>
        <v>film &amp; video</v>
      </c>
      <c r="R253" s="6" t="str">
        <f t="shared" si="39"/>
        <v>documentary</v>
      </c>
      <c r="S253" s="12">
        <f t="shared" si="32"/>
        <v>41013.787569444445</v>
      </c>
      <c r="T253" s="12">
        <f t="shared" si="33"/>
        <v>41045.791666666664</v>
      </c>
      <c r="U253" s="42">
        <f t="shared" si="34"/>
        <v>3</v>
      </c>
      <c r="V253" s="44">
        <f t="shared" si="35"/>
        <v>1</v>
      </c>
      <c r="W253" s="44">
        <f t="shared" si="36"/>
        <v>6</v>
      </c>
      <c r="X253">
        <f t="shared" si="37"/>
        <v>1</v>
      </c>
    </row>
    <row r="254" spans="1:24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0"/>
        <v>184.56</v>
      </c>
      <c r="P254" s="6">
        <f t="shared" si="31"/>
        <v>85.444444444444443</v>
      </c>
      <c r="Q254" s="6" t="str">
        <f t="shared" si="38"/>
        <v>film &amp; video</v>
      </c>
      <c r="R254" s="6" t="str">
        <f t="shared" si="39"/>
        <v>documentary</v>
      </c>
      <c r="S254" s="12">
        <f t="shared" si="32"/>
        <v>40266.662708333337</v>
      </c>
      <c r="T254" s="12">
        <f t="shared" si="33"/>
        <v>40330.165972222225</v>
      </c>
      <c r="U254" s="42">
        <f t="shared" si="34"/>
        <v>3</v>
      </c>
      <c r="V254" s="44">
        <f t="shared" si="35"/>
        <v>1</v>
      </c>
      <c r="W254" s="44">
        <f t="shared" si="36"/>
        <v>6</v>
      </c>
      <c r="X254">
        <f t="shared" si="37"/>
        <v>1</v>
      </c>
    </row>
    <row r="255" spans="1:2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0"/>
        <v>100.73333333333335</v>
      </c>
      <c r="P255" s="6">
        <f t="shared" si="31"/>
        <v>215.85714285714286</v>
      </c>
      <c r="Q255" s="6" t="str">
        <f t="shared" si="38"/>
        <v>film &amp; video</v>
      </c>
      <c r="R255" s="6" t="str">
        <f t="shared" si="39"/>
        <v>documentary</v>
      </c>
      <c r="S255" s="12">
        <f t="shared" si="32"/>
        <v>40924.650868055556</v>
      </c>
      <c r="T255" s="12">
        <f t="shared" si="33"/>
        <v>40954.650868055556</v>
      </c>
      <c r="U255" s="42">
        <f t="shared" si="34"/>
        <v>3</v>
      </c>
      <c r="V255" s="44">
        <f t="shared" si="35"/>
        <v>1</v>
      </c>
      <c r="W255" s="44">
        <f t="shared" si="36"/>
        <v>6</v>
      </c>
      <c r="X255">
        <f t="shared" si="37"/>
        <v>1</v>
      </c>
    </row>
    <row r="256" spans="1:2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0"/>
        <v>116.94725</v>
      </c>
      <c r="P256" s="6">
        <f t="shared" si="31"/>
        <v>89.38643312101911</v>
      </c>
      <c r="Q256" s="6" t="str">
        <f t="shared" si="38"/>
        <v>film &amp; video</v>
      </c>
      <c r="R256" s="6" t="str">
        <f t="shared" si="39"/>
        <v>documentary</v>
      </c>
      <c r="S256" s="12">
        <f t="shared" si="32"/>
        <v>42263.952662037031</v>
      </c>
      <c r="T256" s="12">
        <f t="shared" si="33"/>
        <v>42294.083333333328</v>
      </c>
      <c r="U256" s="42">
        <f t="shared" si="34"/>
        <v>3</v>
      </c>
      <c r="V256" s="44">
        <f t="shared" si="35"/>
        <v>1</v>
      </c>
      <c r="W256" s="44">
        <f t="shared" si="36"/>
        <v>6</v>
      </c>
      <c r="X256">
        <f t="shared" si="37"/>
        <v>1</v>
      </c>
    </row>
    <row r="257" spans="1:24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0"/>
        <v>106.73325</v>
      </c>
      <c r="P257" s="6">
        <f t="shared" si="31"/>
        <v>45.418404255319146</v>
      </c>
      <c r="Q257" s="6" t="str">
        <f t="shared" si="38"/>
        <v>film &amp; video</v>
      </c>
      <c r="R257" s="6" t="str">
        <f t="shared" si="39"/>
        <v>documentary</v>
      </c>
      <c r="S257" s="12">
        <f t="shared" si="32"/>
        <v>40588.526412037041</v>
      </c>
      <c r="T257" s="12">
        <f t="shared" si="33"/>
        <v>40618.48474537037</v>
      </c>
      <c r="U257" s="42">
        <f t="shared" si="34"/>
        <v>3</v>
      </c>
      <c r="V257" s="44">
        <f t="shared" si="35"/>
        <v>1</v>
      </c>
      <c r="W257" s="44">
        <f t="shared" si="36"/>
        <v>6</v>
      </c>
      <c r="X257">
        <f t="shared" si="37"/>
        <v>1</v>
      </c>
    </row>
    <row r="258" spans="1:24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0"/>
        <v>139.1</v>
      </c>
      <c r="P258" s="6">
        <f t="shared" si="31"/>
        <v>65.756363636363631</v>
      </c>
      <c r="Q258" s="6" t="str">
        <f t="shared" si="38"/>
        <v>film &amp; video</v>
      </c>
      <c r="R258" s="6" t="str">
        <f t="shared" si="39"/>
        <v>documentary</v>
      </c>
      <c r="S258" s="12">
        <f t="shared" si="32"/>
        <v>41319.769293981481</v>
      </c>
      <c r="T258" s="12">
        <f t="shared" si="33"/>
        <v>41349.769293981481</v>
      </c>
      <c r="U258" s="42">
        <f t="shared" si="34"/>
        <v>3</v>
      </c>
      <c r="V258" s="44">
        <f t="shared" si="35"/>
        <v>1</v>
      </c>
      <c r="W258" s="44">
        <f t="shared" si="36"/>
        <v>6</v>
      </c>
      <c r="X258">
        <f t="shared" si="37"/>
        <v>1</v>
      </c>
    </row>
    <row r="259" spans="1:24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40">(E259/D259)*100</f>
        <v>106.72648571428572</v>
      </c>
      <c r="P259" s="6">
        <f t="shared" ref="P259:P322" si="41">IF(L259=0,,E259/L259)</f>
        <v>66.70405357142856</v>
      </c>
      <c r="Q259" s="6" t="str">
        <f t="shared" si="38"/>
        <v>film &amp; video</v>
      </c>
      <c r="R259" s="6" t="str">
        <f t="shared" si="39"/>
        <v>documentary</v>
      </c>
      <c r="S259" s="12">
        <f t="shared" ref="S259:S322" si="42">(((J259/60)/60)/24)+DATE(1970,1,1)</f>
        <v>42479.626875000002</v>
      </c>
      <c r="T259" s="12">
        <f t="shared" ref="T259:T322" si="43">(((I259/60)/60)/24)+DATE(1970,1,1)</f>
        <v>42509.626875000002</v>
      </c>
      <c r="U259" s="42">
        <f t="shared" ref="U259:U322" si="44">IF(F259="live",4,IF(F259="successful",3,IF(F259="cancel",2,1)))</f>
        <v>3</v>
      </c>
      <c r="V259" s="44">
        <f t="shared" ref="V259:V322" si="45">IF(Q259="film &amp; video",1,IF(Q259="technology",2,IF(Q259="food",3,IF(Q259="games",4,IF(Q259="journalism",5,IF(Q259="music",6,IF(Q259="photography",7,IF(Q259="publishing",8,9))))))))</f>
        <v>1</v>
      </c>
      <c r="W259" s="44">
        <f t="shared" ref="W259:W322" si="46">IF(R259="animation",1,
IF(R259="art books",2,
IF(R259="audio",3,
IF(R259="children's books",4,
IF(R259="classical music",5,
IF(R259="documentary",6,
IF(R259="drama",7,
IF(R259="electronic music",8,
IF(R259="faith",9,
IF(R259="fiction",10,
IF(R259="food trucks",11,
IF(R259="gadgets",12,
IF(R259="hardware",13,
IF(R259="indie rock",14,
IF(R259="jazz",15,
IF(R259="makerspaces",16,
IF(R259="metal",17,
IF(R259="mobile games",18,
IF(R259="musical",19,
IF(R259="nature",20,
IF(R259="nonfiction",21,
IF(R259="people",22,
IF(R259="photobooks",23,
IF(R259="places",24,
IF(R259="plays",25,
IF(R259="pop",26,
IF(R259="radio &amp; podcasts",27,
IF(R259="restaurants",28,
IF(R259="rock",29,
IF(R259="science fiction",30,
IF(R259="shorts",31,
IF(R259="small batch",32,
IF(R259="space exploration",33,
IF(R259="spaces",34,
IF(R259="tabletop games",35,
IF(R259="television",36,
IF(R259="translations",37,
IF(R259="video games",38,
IF(R259="wearables",39,
IF(R259="web",40,41))))))))))))))))))))))))))))))))))))))))</f>
        <v>6</v>
      </c>
      <c r="X259">
        <f t="shared" ref="X259:X322" si="47">IF(K259=FALSE,0,1)</f>
        <v>1</v>
      </c>
    </row>
    <row r="260" spans="1:24" ht="7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0"/>
        <v>191.14</v>
      </c>
      <c r="P260" s="6">
        <f t="shared" si="41"/>
        <v>83.345930232558146</v>
      </c>
      <c r="Q260" s="6" t="str">
        <f t="shared" ref="Q260:Q323" si="48">LEFT(N260,FIND("/",N260,1)-1)</f>
        <v>film &amp; video</v>
      </c>
      <c r="R260" s="6" t="str">
        <f t="shared" ref="R260:R323" si="49">RIGHT(N260,LEN(N260)-LEN(Q260)-1)</f>
        <v>documentary</v>
      </c>
      <c r="S260" s="12">
        <f t="shared" si="42"/>
        <v>40682.051689814813</v>
      </c>
      <c r="T260" s="12">
        <f t="shared" si="43"/>
        <v>40712.051689814813</v>
      </c>
      <c r="U260" s="42">
        <f t="shared" si="44"/>
        <v>3</v>
      </c>
      <c r="V260" s="44">
        <f t="shared" si="45"/>
        <v>1</v>
      </c>
      <c r="W260" s="44">
        <f t="shared" si="46"/>
        <v>6</v>
      </c>
      <c r="X260">
        <f t="shared" si="47"/>
        <v>1</v>
      </c>
    </row>
    <row r="261" spans="1:2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0"/>
        <v>131.93789333333334</v>
      </c>
      <c r="P261" s="6">
        <f t="shared" si="41"/>
        <v>105.04609341825902</v>
      </c>
      <c r="Q261" s="6" t="str">
        <f t="shared" si="48"/>
        <v>film &amp; video</v>
      </c>
      <c r="R261" s="6" t="str">
        <f t="shared" si="49"/>
        <v>documentary</v>
      </c>
      <c r="S261" s="12">
        <f t="shared" si="42"/>
        <v>42072.738067129627</v>
      </c>
      <c r="T261" s="12">
        <f t="shared" si="43"/>
        <v>42102.738067129627</v>
      </c>
      <c r="U261" s="42">
        <f t="shared" si="44"/>
        <v>3</v>
      </c>
      <c r="V261" s="44">
        <f t="shared" si="45"/>
        <v>1</v>
      </c>
      <c r="W261" s="44">
        <f t="shared" si="46"/>
        <v>6</v>
      </c>
      <c r="X261">
        <f t="shared" si="47"/>
        <v>1</v>
      </c>
    </row>
    <row r="262" spans="1:24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0"/>
        <v>106.4</v>
      </c>
      <c r="P262" s="6">
        <f t="shared" si="41"/>
        <v>120.90909090909091</v>
      </c>
      <c r="Q262" s="6" t="str">
        <f t="shared" si="48"/>
        <v>film &amp; video</v>
      </c>
      <c r="R262" s="6" t="str">
        <f t="shared" si="49"/>
        <v>documentary</v>
      </c>
      <c r="S262" s="12">
        <f t="shared" si="42"/>
        <v>40330.755543981482</v>
      </c>
      <c r="T262" s="12">
        <f t="shared" si="43"/>
        <v>40376.415972222225</v>
      </c>
      <c r="U262" s="42">
        <f t="shared" si="44"/>
        <v>3</v>
      </c>
      <c r="V262" s="44">
        <f t="shared" si="45"/>
        <v>1</v>
      </c>
      <c r="W262" s="44">
        <f t="shared" si="46"/>
        <v>6</v>
      </c>
      <c r="X262">
        <f t="shared" si="47"/>
        <v>1</v>
      </c>
    </row>
    <row r="263" spans="1:2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0"/>
        <v>107.4</v>
      </c>
      <c r="P263" s="6">
        <f t="shared" si="41"/>
        <v>97.63636363636364</v>
      </c>
      <c r="Q263" s="6" t="str">
        <f t="shared" si="48"/>
        <v>film &amp; video</v>
      </c>
      <c r="R263" s="6" t="str">
        <f t="shared" si="49"/>
        <v>documentary</v>
      </c>
      <c r="S263" s="12">
        <f t="shared" si="42"/>
        <v>41017.885462962964</v>
      </c>
      <c r="T263" s="12">
        <f t="shared" si="43"/>
        <v>41067.621527777781</v>
      </c>
      <c r="U263" s="42">
        <f t="shared" si="44"/>
        <v>3</v>
      </c>
      <c r="V263" s="44">
        <f t="shared" si="45"/>
        <v>1</v>
      </c>
      <c r="W263" s="44">
        <f t="shared" si="46"/>
        <v>6</v>
      </c>
      <c r="X263">
        <f t="shared" si="47"/>
        <v>1</v>
      </c>
    </row>
    <row r="264" spans="1:2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0"/>
        <v>240</v>
      </c>
      <c r="P264" s="6">
        <f t="shared" si="41"/>
        <v>41.379310344827587</v>
      </c>
      <c r="Q264" s="6" t="str">
        <f t="shared" si="48"/>
        <v>film &amp; video</v>
      </c>
      <c r="R264" s="6" t="str">
        <f t="shared" si="49"/>
        <v>documentary</v>
      </c>
      <c r="S264" s="12">
        <f t="shared" si="42"/>
        <v>40555.24800925926</v>
      </c>
      <c r="T264" s="12">
        <f t="shared" si="43"/>
        <v>40600.24800925926</v>
      </c>
      <c r="U264" s="42">
        <f t="shared" si="44"/>
        <v>3</v>
      </c>
      <c r="V264" s="44">
        <f t="shared" si="45"/>
        <v>1</v>
      </c>
      <c r="W264" s="44">
        <f t="shared" si="46"/>
        <v>6</v>
      </c>
      <c r="X264">
        <f t="shared" si="47"/>
        <v>1</v>
      </c>
    </row>
    <row r="265" spans="1:2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0"/>
        <v>118.08108</v>
      </c>
      <c r="P265" s="6">
        <f t="shared" si="41"/>
        <v>30.654485981308412</v>
      </c>
      <c r="Q265" s="6" t="str">
        <f t="shared" si="48"/>
        <v>film &amp; video</v>
      </c>
      <c r="R265" s="6" t="str">
        <f t="shared" si="49"/>
        <v>documentary</v>
      </c>
      <c r="S265" s="12">
        <f t="shared" si="42"/>
        <v>41149.954791666663</v>
      </c>
      <c r="T265" s="12">
        <f t="shared" si="43"/>
        <v>41179.954791666663</v>
      </c>
      <c r="U265" s="42">
        <f t="shared" si="44"/>
        <v>3</v>
      </c>
      <c r="V265" s="44">
        <f t="shared" si="45"/>
        <v>1</v>
      </c>
      <c r="W265" s="44">
        <f t="shared" si="46"/>
        <v>6</v>
      </c>
      <c r="X265">
        <f t="shared" si="47"/>
        <v>1</v>
      </c>
    </row>
    <row r="266" spans="1:24" ht="7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0"/>
        <v>118.19999999999999</v>
      </c>
      <c r="P266" s="6">
        <f t="shared" si="41"/>
        <v>64.945054945054949</v>
      </c>
      <c r="Q266" s="6" t="str">
        <f t="shared" si="48"/>
        <v>film &amp; video</v>
      </c>
      <c r="R266" s="6" t="str">
        <f t="shared" si="49"/>
        <v>documentary</v>
      </c>
      <c r="S266" s="12">
        <f t="shared" si="42"/>
        <v>41010.620312500003</v>
      </c>
      <c r="T266" s="12">
        <f t="shared" si="43"/>
        <v>41040.620312500003</v>
      </c>
      <c r="U266" s="42">
        <f t="shared" si="44"/>
        <v>3</v>
      </c>
      <c r="V266" s="44">
        <f t="shared" si="45"/>
        <v>1</v>
      </c>
      <c r="W266" s="44">
        <f t="shared" si="46"/>
        <v>6</v>
      </c>
      <c r="X266">
        <f t="shared" si="47"/>
        <v>1</v>
      </c>
    </row>
    <row r="267" spans="1:2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0"/>
        <v>111.1</v>
      </c>
      <c r="P267" s="6">
        <f t="shared" si="41"/>
        <v>95.775862068965523</v>
      </c>
      <c r="Q267" s="6" t="str">
        <f t="shared" si="48"/>
        <v>film &amp; video</v>
      </c>
      <c r="R267" s="6" t="str">
        <f t="shared" si="49"/>
        <v>documentary</v>
      </c>
      <c r="S267" s="12">
        <f t="shared" si="42"/>
        <v>40267.245717592588</v>
      </c>
      <c r="T267" s="12">
        <f t="shared" si="43"/>
        <v>40308.844444444447</v>
      </c>
      <c r="U267" s="42">
        <f t="shared" si="44"/>
        <v>3</v>
      </c>
      <c r="V267" s="44">
        <f t="shared" si="45"/>
        <v>1</v>
      </c>
      <c r="W267" s="44">
        <f t="shared" si="46"/>
        <v>6</v>
      </c>
      <c r="X267">
        <f t="shared" si="47"/>
        <v>1</v>
      </c>
    </row>
    <row r="268" spans="1:2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0"/>
        <v>145.5</v>
      </c>
      <c r="P268" s="6">
        <f t="shared" si="41"/>
        <v>40.416666666666664</v>
      </c>
      <c r="Q268" s="6" t="str">
        <f t="shared" si="48"/>
        <v>film &amp; video</v>
      </c>
      <c r="R268" s="6" t="str">
        <f t="shared" si="49"/>
        <v>documentary</v>
      </c>
      <c r="S268" s="12">
        <f t="shared" si="42"/>
        <v>40205.174849537041</v>
      </c>
      <c r="T268" s="12">
        <f t="shared" si="43"/>
        <v>40291.160416666666</v>
      </c>
      <c r="U268" s="42">
        <f t="shared" si="44"/>
        <v>3</v>
      </c>
      <c r="V268" s="44">
        <f t="shared" si="45"/>
        <v>1</v>
      </c>
      <c r="W268" s="44">
        <f t="shared" si="46"/>
        <v>6</v>
      </c>
      <c r="X268">
        <f t="shared" si="47"/>
        <v>1</v>
      </c>
    </row>
    <row r="269" spans="1:2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0"/>
        <v>131.62883248730967</v>
      </c>
      <c r="P269" s="6">
        <f t="shared" si="41"/>
        <v>78.578424242424248</v>
      </c>
      <c r="Q269" s="6" t="str">
        <f t="shared" si="48"/>
        <v>film &amp; video</v>
      </c>
      <c r="R269" s="6" t="str">
        <f t="shared" si="49"/>
        <v>documentary</v>
      </c>
      <c r="S269" s="12">
        <f t="shared" si="42"/>
        <v>41785.452534722222</v>
      </c>
      <c r="T269" s="12">
        <f t="shared" si="43"/>
        <v>41815.452534722222</v>
      </c>
      <c r="U269" s="42">
        <f t="shared" si="44"/>
        <v>3</v>
      </c>
      <c r="V269" s="44">
        <f t="shared" si="45"/>
        <v>1</v>
      </c>
      <c r="W269" s="44">
        <f t="shared" si="46"/>
        <v>6</v>
      </c>
      <c r="X269">
        <f t="shared" si="47"/>
        <v>1</v>
      </c>
    </row>
    <row r="270" spans="1:2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0"/>
        <v>111.4</v>
      </c>
      <c r="P270" s="6">
        <f t="shared" si="41"/>
        <v>50.18018018018018</v>
      </c>
      <c r="Q270" s="6" t="str">
        <f t="shared" si="48"/>
        <v>film &amp; video</v>
      </c>
      <c r="R270" s="6" t="str">
        <f t="shared" si="49"/>
        <v>documentary</v>
      </c>
      <c r="S270" s="12">
        <f t="shared" si="42"/>
        <v>40809.15252314815</v>
      </c>
      <c r="T270" s="12">
        <f t="shared" si="43"/>
        <v>40854.194189814814</v>
      </c>
      <c r="U270" s="42">
        <f t="shared" si="44"/>
        <v>3</v>
      </c>
      <c r="V270" s="44">
        <f t="shared" si="45"/>
        <v>1</v>
      </c>
      <c r="W270" s="44">
        <f t="shared" si="46"/>
        <v>6</v>
      </c>
      <c r="X270">
        <f t="shared" si="47"/>
        <v>1</v>
      </c>
    </row>
    <row r="271" spans="1:24" ht="57.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0"/>
        <v>147.23376999999999</v>
      </c>
      <c r="P271" s="6">
        <f t="shared" si="41"/>
        <v>92.251735588972423</v>
      </c>
      <c r="Q271" s="6" t="str">
        <f t="shared" si="48"/>
        <v>film &amp; video</v>
      </c>
      <c r="R271" s="6" t="str">
        <f t="shared" si="49"/>
        <v>documentary</v>
      </c>
      <c r="S271" s="12">
        <f t="shared" si="42"/>
        <v>42758.197013888886</v>
      </c>
      <c r="T271" s="12">
        <f t="shared" si="43"/>
        <v>42788.197013888886</v>
      </c>
      <c r="U271" s="42">
        <f t="shared" si="44"/>
        <v>3</v>
      </c>
      <c r="V271" s="44">
        <f t="shared" si="45"/>
        <v>1</v>
      </c>
      <c r="W271" s="44">
        <f t="shared" si="46"/>
        <v>6</v>
      </c>
      <c r="X271">
        <f t="shared" si="47"/>
        <v>1</v>
      </c>
    </row>
    <row r="272" spans="1:24" ht="57.6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0"/>
        <v>152.60869565217391</v>
      </c>
      <c r="P272" s="6">
        <f t="shared" si="41"/>
        <v>57.540983606557376</v>
      </c>
      <c r="Q272" s="6" t="str">
        <f t="shared" si="48"/>
        <v>film &amp; video</v>
      </c>
      <c r="R272" s="6" t="str">
        <f t="shared" si="49"/>
        <v>documentary</v>
      </c>
      <c r="S272" s="12">
        <f t="shared" si="42"/>
        <v>40637.866550925923</v>
      </c>
      <c r="T272" s="12">
        <f t="shared" si="43"/>
        <v>40688.166666666664</v>
      </c>
      <c r="U272" s="42">
        <f t="shared" si="44"/>
        <v>3</v>
      </c>
      <c r="V272" s="44">
        <f t="shared" si="45"/>
        <v>1</v>
      </c>
      <c r="W272" s="44">
        <f t="shared" si="46"/>
        <v>6</v>
      </c>
      <c r="X272">
        <f t="shared" si="47"/>
        <v>1</v>
      </c>
    </row>
    <row r="273" spans="1:2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0"/>
        <v>104.67999999999999</v>
      </c>
      <c r="P273" s="6">
        <f t="shared" si="41"/>
        <v>109.42160278745645</v>
      </c>
      <c r="Q273" s="6" t="str">
        <f t="shared" si="48"/>
        <v>film &amp; video</v>
      </c>
      <c r="R273" s="6" t="str">
        <f t="shared" si="49"/>
        <v>documentary</v>
      </c>
      <c r="S273" s="12">
        <f t="shared" si="42"/>
        <v>41612.10024305556</v>
      </c>
      <c r="T273" s="12">
        <f t="shared" si="43"/>
        <v>41641.333333333336</v>
      </c>
      <c r="U273" s="42">
        <f t="shared" si="44"/>
        <v>3</v>
      </c>
      <c r="V273" s="44">
        <f t="shared" si="45"/>
        <v>1</v>
      </c>
      <c r="W273" s="44">
        <f t="shared" si="46"/>
        <v>6</v>
      </c>
      <c r="X273">
        <f t="shared" si="47"/>
        <v>1</v>
      </c>
    </row>
    <row r="274" spans="1:24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0"/>
        <v>177.43366666666668</v>
      </c>
      <c r="P274" s="6">
        <f t="shared" si="41"/>
        <v>81.892461538461546</v>
      </c>
      <c r="Q274" s="6" t="str">
        <f t="shared" si="48"/>
        <v>film &amp; video</v>
      </c>
      <c r="R274" s="6" t="str">
        <f t="shared" si="49"/>
        <v>documentary</v>
      </c>
      <c r="S274" s="12">
        <f t="shared" si="42"/>
        <v>40235.900358796294</v>
      </c>
      <c r="T274" s="12">
        <f t="shared" si="43"/>
        <v>40296.78402777778</v>
      </c>
      <c r="U274" s="42">
        <f t="shared" si="44"/>
        <v>3</v>
      </c>
      <c r="V274" s="44">
        <f t="shared" si="45"/>
        <v>1</v>
      </c>
      <c r="W274" s="44">
        <f t="shared" si="46"/>
        <v>6</v>
      </c>
      <c r="X274">
        <f t="shared" si="47"/>
        <v>1</v>
      </c>
    </row>
    <row r="275" spans="1:24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0"/>
        <v>107.7758</v>
      </c>
      <c r="P275" s="6">
        <f t="shared" si="41"/>
        <v>45.667711864406776</v>
      </c>
      <c r="Q275" s="6" t="str">
        <f t="shared" si="48"/>
        <v>film &amp; video</v>
      </c>
      <c r="R275" s="6" t="str">
        <f t="shared" si="49"/>
        <v>documentary</v>
      </c>
      <c r="S275" s="12">
        <f t="shared" si="42"/>
        <v>40697.498449074075</v>
      </c>
      <c r="T275" s="12">
        <f t="shared" si="43"/>
        <v>40727.498449074075</v>
      </c>
      <c r="U275" s="42">
        <f t="shared" si="44"/>
        <v>3</v>
      </c>
      <c r="V275" s="44">
        <f t="shared" si="45"/>
        <v>1</v>
      </c>
      <c r="W275" s="44">
        <f t="shared" si="46"/>
        <v>6</v>
      </c>
      <c r="X275">
        <f t="shared" si="47"/>
        <v>1</v>
      </c>
    </row>
    <row r="276" spans="1:24" ht="57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0"/>
        <v>156</v>
      </c>
      <c r="P276" s="6">
        <f t="shared" si="41"/>
        <v>55.221238938053098</v>
      </c>
      <c r="Q276" s="6" t="str">
        <f t="shared" si="48"/>
        <v>film &amp; video</v>
      </c>
      <c r="R276" s="6" t="str">
        <f t="shared" si="49"/>
        <v>documentary</v>
      </c>
      <c r="S276" s="12">
        <f t="shared" si="42"/>
        <v>40969.912372685183</v>
      </c>
      <c r="T276" s="12">
        <f t="shared" si="43"/>
        <v>41004.290972222225</v>
      </c>
      <c r="U276" s="42">
        <f t="shared" si="44"/>
        <v>3</v>
      </c>
      <c r="V276" s="44">
        <f t="shared" si="45"/>
        <v>1</v>
      </c>
      <c r="W276" s="44">
        <f t="shared" si="46"/>
        <v>6</v>
      </c>
      <c r="X276">
        <f t="shared" si="47"/>
        <v>1</v>
      </c>
    </row>
    <row r="277" spans="1:2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0"/>
        <v>108.395</v>
      </c>
      <c r="P277" s="6">
        <f t="shared" si="41"/>
        <v>65.298192771084331</v>
      </c>
      <c r="Q277" s="6" t="str">
        <f t="shared" si="48"/>
        <v>film &amp; video</v>
      </c>
      <c r="R277" s="6" t="str">
        <f t="shared" si="49"/>
        <v>documentary</v>
      </c>
      <c r="S277" s="12">
        <f t="shared" si="42"/>
        <v>41193.032013888893</v>
      </c>
      <c r="T277" s="12">
        <f t="shared" si="43"/>
        <v>41223.073680555557</v>
      </c>
      <c r="U277" s="42">
        <f t="shared" si="44"/>
        <v>3</v>
      </c>
      <c r="V277" s="44">
        <f t="shared" si="45"/>
        <v>1</v>
      </c>
      <c r="W277" s="44">
        <f t="shared" si="46"/>
        <v>6</v>
      </c>
      <c r="X277">
        <f t="shared" si="47"/>
        <v>1</v>
      </c>
    </row>
    <row r="278" spans="1:2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0"/>
        <v>147.6</v>
      </c>
      <c r="P278" s="6">
        <f t="shared" si="41"/>
        <v>95.225806451612897</v>
      </c>
      <c r="Q278" s="6" t="str">
        <f t="shared" si="48"/>
        <v>film &amp; video</v>
      </c>
      <c r="R278" s="6" t="str">
        <f t="shared" si="49"/>
        <v>documentary</v>
      </c>
      <c r="S278" s="12">
        <f t="shared" si="42"/>
        <v>40967.081874999996</v>
      </c>
      <c r="T278" s="12">
        <f t="shared" si="43"/>
        <v>41027.040208333332</v>
      </c>
      <c r="U278" s="42">
        <f t="shared" si="44"/>
        <v>3</v>
      </c>
      <c r="V278" s="44">
        <f t="shared" si="45"/>
        <v>1</v>
      </c>
      <c r="W278" s="44">
        <f t="shared" si="46"/>
        <v>6</v>
      </c>
      <c r="X278">
        <f t="shared" si="47"/>
        <v>1</v>
      </c>
    </row>
    <row r="279" spans="1:2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0"/>
        <v>110.38153846153847</v>
      </c>
      <c r="P279" s="6">
        <f t="shared" si="41"/>
        <v>75.444794952681391</v>
      </c>
      <c r="Q279" s="6" t="str">
        <f t="shared" si="48"/>
        <v>film &amp; video</v>
      </c>
      <c r="R279" s="6" t="str">
        <f t="shared" si="49"/>
        <v>documentary</v>
      </c>
      <c r="S279" s="12">
        <f t="shared" si="42"/>
        <v>42117.891423611116</v>
      </c>
      <c r="T279" s="12">
        <f t="shared" si="43"/>
        <v>42147.891423611116</v>
      </c>
      <c r="U279" s="42">
        <f t="shared" si="44"/>
        <v>3</v>
      </c>
      <c r="V279" s="44">
        <f t="shared" si="45"/>
        <v>1</v>
      </c>
      <c r="W279" s="44">
        <f t="shared" si="46"/>
        <v>6</v>
      </c>
      <c r="X279">
        <f t="shared" si="47"/>
        <v>1</v>
      </c>
    </row>
    <row r="280" spans="1:2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0"/>
        <v>150.34814814814814</v>
      </c>
      <c r="P280" s="6">
        <f t="shared" si="41"/>
        <v>97.816867469879512</v>
      </c>
      <c r="Q280" s="6" t="str">
        <f t="shared" si="48"/>
        <v>film &amp; video</v>
      </c>
      <c r="R280" s="6" t="str">
        <f t="shared" si="49"/>
        <v>documentary</v>
      </c>
      <c r="S280" s="12">
        <f t="shared" si="42"/>
        <v>41164.040960648148</v>
      </c>
      <c r="T280" s="12">
        <f t="shared" si="43"/>
        <v>41194.040960648148</v>
      </c>
      <c r="U280" s="42">
        <f t="shared" si="44"/>
        <v>3</v>
      </c>
      <c r="V280" s="44">
        <f t="shared" si="45"/>
        <v>1</v>
      </c>
      <c r="W280" s="44">
        <f t="shared" si="46"/>
        <v>6</v>
      </c>
      <c r="X280">
        <f t="shared" si="47"/>
        <v>1</v>
      </c>
    </row>
    <row r="281" spans="1:2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0"/>
        <v>157.31829411764707</v>
      </c>
      <c r="P281" s="6">
        <f t="shared" si="41"/>
        <v>87.685606557377056</v>
      </c>
      <c r="Q281" s="6" t="str">
        <f t="shared" si="48"/>
        <v>film &amp; video</v>
      </c>
      <c r="R281" s="6" t="str">
        <f t="shared" si="49"/>
        <v>documentary</v>
      </c>
      <c r="S281" s="12">
        <f t="shared" si="42"/>
        <v>42759.244166666671</v>
      </c>
      <c r="T281" s="12">
        <f t="shared" si="43"/>
        <v>42793.084027777775</v>
      </c>
      <c r="U281" s="42">
        <f t="shared" si="44"/>
        <v>3</v>
      </c>
      <c r="V281" s="44">
        <f t="shared" si="45"/>
        <v>1</v>
      </c>
      <c r="W281" s="44">
        <f t="shared" si="46"/>
        <v>6</v>
      </c>
      <c r="X281">
        <f t="shared" si="47"/>
        <v>1</v>
      </c>
    </row>
    <row r="282" spans="1:2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0"/>
        <v>156.14400000000001</v>
      </c>
      <c r="P282" s="6">
        <f t="shared" si="41"/>
        <v>54.748948106591868</v>
      </c>
      <c r="Q282" s="6" t="str">
        <f t="shared" si="48"/>
        <v>film &amp; video</v>
      </c>
      <c r="R282" s="6" t="str">
        <f t="shared" si="49"/>
        <v>documentary</v>
      </c>
      <c r="S282" s="12">
        <f t="shared" si="42"/>
        <v>41744.590682870366</v>
      </c>
      <c r="T282" s="12">
        <f t="shared" si="43"/>
        <v>41789.590682870366</v>
      </c>
      <c r="U282" s="42">
        <f t="shared" si="44"/>
        <v>3</v>
      </c>
      <c r="V282" s="44">
        <f t="shared" si="45"/>
        <v>1</v>
      </c>
      <c r="W282" s="44">
        <f t="shared" si="46"/>
        <v>6</v>
      </c>
      <c r="X282">
        <f t="shared" si="47"/>
        <v>1</v>
      </c>
    </row>
    <row r="283" spans="1:24" ht="57.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0"/>
        <v>120.58763636363636</v>
      </c>
      <c r="P283" s="6">
        <f t="shared" si="41"/>
        <v>83.953417721518989</v>
      </c>
      <c r="Q283" s="6" t="str">
        <f t="shared" si="48"/>
        <v>film &amp; video</v>
      </c>
      <c r="R283" s="6" t="str">
        <f t="shared" si="49"/>
        <v>documentary</v>
      </c>
      <c r="S283" s="12">
        <f t="shared" si="42"/>
        <v>39950.163344907407</v>
      </c>
      <c r="T283" s="12">
        <f t="shared" si="43"/>
        <v>40035.80972222222</v>
      </c>
      <c r="U283" s="42">
        <f t="shared" si="44"/>
        <v>3</v>
      </c>
      <c r="V283" s="44">
        <f t="shared" si="45"/>
        <v>1</v>
      </c>
      <c r="W283" s="44">
        <f t="shared" si="46"/>
        <v>6</v>
      </c>
      <c r="X283">
        <f t="shared" si="47"/>
        <v>1</v>
      </c>
    </row>
    <row r="284" spans="1:2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0"/>
        <v>101.18888888888888</v>
      </c>
      <c r="P284" s="6">
        <f t="shared" si="41"/>
        <v>254.38547486033519</v>
      </c>
      <c r="Q284" s="6" t="str">
        <f t="shared" si="48"/>
        <v>film &amp; video</v>
      </c>
      <c r="R284" s="6" t="str">
        <f t="shared" si="49"/>
        <v>documentary</v>
      </c>
      <c r="S284" s="12">
        <f t="shared" si="42"/>
        <v>40194.920046296298</v>
      </c>
      <c r="T284" s="12">
        <f t="shared" si="43"/>
        <v>40231.916666666664</v>
      </c>
      <c r="U284" s="42">
        <f t="shared" si="44"/>
        <v>3</v>
      </c>
      <c r="V284" s="44">
        <f t="shared" si="45"/>
        <v>1</v>
      </c>
      <c r="W284" s="44">
        <f t="shared" si="46"/>
        <v>6</v>
      </c>
      <c r="X284">
        <f t="shared" si="47"/>
        <v>1</v>
      </c>
    </row>
    <row r="285" spans="1:2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0"/>
        <v>114.27249999999999</v>
      </c>
      <c r="P285" s="6">
        <f t="shared" si="41"/>
        <v>101.8269801980198</v>
      </c>
      <c r="Q285" s="6" t="str">
        <f t="shared" si="48"/>
        <v>film &amp; video</v>
      </c>
      <c r="R285" s="6" t="str">
        <f t="shared" si="49"/>
        <v>documentary</v>
      </c>
      <c r="S285" s="12">
        <f t="shared" si="42"/>
        <v>40675.71</v>
      </c>
      <c r="T285" s="12">
        <f t="shared" si="43"/>
        <v>40695.207638888889</v>
      </c>
      <c r="U285" s="42">
        <f t="shared" si="44"/>
        <v>3</v>
      </c>
      <c r="V285" s="44">
        <f t="shared" si="45"/>
        <v>1</v>
      </c>
      <c r="W285" s="44">
        <f t="shared" si="46"/>
        <v>6</v>
      </c>
      <c r="X285">
        <f t="shared" si="47"/>
        <v>1</v>
      </c>
    </row>
    <row r="286" spans="1:2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0"/>
        <v>104.62615</v>
      </c>
      <c r="P286" s="6">
        <f t="shared" si="41"/>
        <v>55.066394736842106</v>
      </c>
      <c r="Q286" s="6" t="str">
        <f t="shared" si="48"/>
        <v>film &amp; video</v>
      </c>
      <c r="R286" s="6" t="str">
        <f t="shared" si="49"/>
        <v>documentary</v>
      </c>
      <c r="S286" s="12">
        <f t="shared" si="42"/>
        <v>40904.738194444442</v>
      </c>
      <c r="T286" s="12">
        <f t="shared" si="43"/>
        <v>40929.738194444442</v>
      </c>
      <c r="U286" s="42">
        <f t="shared" si="44"/>
        <v>3</v>
      </c>
      <c r="V286" s="44">
        <f t="shared" si="45"/>
        <v>1</v>
      </c>
      <c r="W286" s="44">
        <f t="shared" si="46"/>
        <v>6</v>
      </c>
      <c r="X286">
        <f t="shared" si="47"/>
        <v>1</v>
      </c>
    </row>
    <row r="287" spans="1:24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0"/>
        <v>228.82507142857142</v>
      </c>
      <c r="P287" s="6">
        <f t="shared" si="41"/>
        <v>56.901438721136763</v>
      </c>
      <c r="Q287" s="6" t="str">
        <f t="shared" si="48"/>
        <v>film &amp; video</v>
      </c>
      <c r="R287" s="6" t="str">
        <f t="shared" si="49"/>
        <v>documentary</v>
      </c>
      <c r="S287" s="12">
        <f t="shared" si="42"/>
        <v>41506.756111111114</v>
      </c>
      <c r="T287" s="12">
        <f t="shared" si="43"/>
        <v>41536.756111111114</v>
      </c>
      <c r="U287" s="42">
        <f t="shared" si="44"/>
        <v>3</v>
      </c>
      <c r="V287" s="44">
        <f t="shared" si="45"/>
        <v>1</v>
      </c>
      <c r="W287" s="44">
        <f t="shared" si="46"/>
        <v>6</v>
      </c>
      <c r="X287">
        <f t="shared" si="47"/>
        <v>1</v>
      </c>
    </row>
    <row r="288" spans="1:2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0"/>
        <v>109.15333333333332</v>
      </c>
      <c r="P288" s="6">
        <f t="shared" si="41"/>
        <v>121.28148148148148</v>
      </c>
      <c r="Q288" s="6" t="str">
        <f t="shared" si="48"/>
        <v>film &amp; video</v>
      </c>
      <c r="R288" s="6" t="str">
        <f t="shared" si="49"/>
        <v>documentary</v>
      </c>
      <c r="S288" s="12">
        <f t="shared" si="42"/>
        <v>41313.816249999996</v>
      </c>
      <c r="T288" s="12">
        <f t="shared" si="43"/>
        <v>41358.774583333332</v>
      </c>
      <c r="U288" s="42">
        <f t="shared" si="44"/>
        <v>3</v>
      </c>
      <c r="V288" s="44">
        <f t="shared" si="45"/>
        <v>1</v>
      </c>
      <c r="W288" s="44">
        <f t="shared" si="46"/>
        <v>6</v>
      </c>
      <c r="X288">
        <f t="shared" si="47"/>
        <v>1</v>
      </c>
    </row>
    <row r="289" spans="1:24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0"/>
        <v>176.29999999999998</v>
      </c>
      <c r="P289" s="6">
        <f t="shared" si="41"/>
        <v>91.189655172413794</v>
      </c>
      <c r="Q289" s="6" t="str">
        <f t="shared" si="48"/>
        <v>film &amp; video</v>
      </c>
      <c r="R289" s="6" t="str">
        <f t="shared" si="49"/>
        <v>documentary</v>
      </c>
      <c r="S289" s="12">
        <f t="shared" si="42"/>
        <v>41184.277986111112</v>
      </c>
      <c r="T289" s="12">
        <f t="shared" si="43"/>
        <v>41215.166666666664</v>
      </c>
      <c r="U289" s="42">
        <f t="shared" si="44"/>
        <v>3</v>
      </c>
      <c r="V289" s="44">
        <f t="shared" si="45"/>
        <v>1</v>
      </c>
      <c r="W289" s="44">
        <f t="shared" si="46"/>
        <v>6</v>
      </c>
      <c r="X289">
        <f t="shared" si="47"/>
        <v>1</v>
      </c>
    </row>
    <row r="290" spans="1:24" ht="7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0"/>
        <v>103.21061999999999</v>
      </c>
      <c r="P290" s="6">
        <f t="shared" si="41"/>
        <v>115.44812080536913</v>
      </c>
      <c r="Q290" s="6" t="str">
        <f t="shared" si="48"/>
        <v>film &amp; video</v>
      </c>
      <c r="R290" s="6" t="str">
        <f t="shared" si="49"/>
        <v>documentary</v>
      </c>
      <c r="S290" s="12">
        <f t="shared" si="42"/>
        <v>41051.168900462959</v>
      </c>
      <c r="T290" s="12">
        <f t="shared" si="43"/>
        <v>41086.168900462959</v>
      </c>
      <c r="U290" s="42">
        <f t="shared" si="44"/>
        <v>3</v>
      </c>
      <c r="V290" s="44">
        <f t="shared" si="45"/>
        <v>1</v>
      </c>
      <c r="W290" s="44">
        <f t="shared" si="46"/>
        <v>6</v>
      </c>
      <c r="X290">
        <f t="shared" si="47"/>
        <v>1</v>
      </c>
    </row>
    <row r="291" spans="1:2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0"/>
        <v>104.82000000000001</v>
      </c>
      <c r="P291" s="6">
        <f t="shared" si="41"/>
        <v>67.771551724137936</v>
      </c>
      <c r="Q291" s="6" t="str">
        <f t="shared" si="48"/>
        <v>film &amp; video</v>
      </c>
      <c r="R291" s="6" t="str">
        <f t="shared" si="49"/>
        <v>documentary</v>
      </c>
      <c r="S291" s="12">
        <f t="shared" si="42"/>
        <v>41550.456412037034</v>
      </c>
      <c r="T291" s="12">
        <f t="shared" si="43"/>
        <v>41580.456412037034</v>
      </c>
      <c r="U291" s="42">
        <f t="shared" si="44"/>
        <v>3</v>
      </c>
      <c r="V291" s="44">
        <f t="shared" si="45"/>
        <v>1</v>
      </c>
      <c r="W291" s="44">
        <f t="shared" si="46"/>
        <v>6</v>
      </c>
      <c r="X291">
        <f t="shared" si="47"/>
        <v>1</v>
      </c>
    </row>
    <row r="292" spans="1:24" ht="7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0"/>
        <v>106.68444444444445</v>
      </c>
      <c r="P292" s="6">
        <f t="shared" si="41"/>
        <v>28.576190476190476</v>
      </c>
      <c r="Q292" s="6" t="str">
        <f t="shared" si="48"/>
        <v>film &amp; video</v>
      </c>
      <c r="R292" s="6" t="str">
        <f t="shared" si="49"/>
        <v>documentary</v>
      </c>
      <c r="S292" s="12">
        <f t="shared" si="42"/>
        <v>40526.36917824074</v>
      </c>
      <c r="T292" s="12">
        <f t="shared" si="43"/>
        <v>40576.332638888889</v>
      </c>
      <c r="U292" s="42">
        <f t="shared" si="44"/>
        <v>3</v>
      </c>
      <c r="V292" s="44">
        <f t="shared" si="45"/>
        <v>1</v>
      </c>
      <c r="W292" s="44">
        <f t="shared" si="46"/>
        <v>6</v>
      </c>
      <c r="X292">
        <f t="shared" si="47"/>
        <v>1</v>
      </c>
    </row>
    <row r="293" spans="1:24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0"/>
        <v>120.02</v>
      </c>
      <c r="P293" s="6">
        <f t="shared" si="41"/>
        <v>46.8828125</v>
      </c>
      <c r="Q293" s="6" t="str">
        <f t="shared" si="48"/>
        <v>film &amp; video</v>
      </c>
      <c r="R293" s="6" t="str">
        <f t="shared" si="49"/>
        <v>documentary</v>
      </c>
      <c r="S293" s="12">
        <f t="shared" si="42"/>
        <v>41376.769050925926</v>
      </c>
      <c r="T293" s="12">
        <f t="shared" si="43"/>
        <v>41395.000694444447</v>
      </c>
      <c r="U293" s="42">
        <f t="shared" si="44"/>
        <v>3</v>
      </c>
      <c r="V293" s="44">
        <f t="shared" si="45"/>
        <v>1</v>
      </c>
      <c r="W293" s="44">
        <f t="shared" si="46"/>
        <v>6</v>
      </c>
      <c r="X293">
        <f t="shared" si="47"/>
        <v>1</v>
      </c>
    </row>
    <row r="294" spans="1:2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0"/>
        <v>101.50693333333334</v>
      </c>
      <c r="P294" s="6">
        <f t="shared" si="41"/>
        <v>154.42231237322514</v>
      </c>
      <c r="Q294" s="6" t="str">
        <f t="shared" si="48"/>
        <v>film &amp; video</v>
      </c>
      <c r="R294" s="6" t="str">
        <f t="shared" si="49"/>
        <v>documentary</v>
      </c>
      <c r="S294" s="12">
        <f t="shared" si="42"/>
        <v>40812.803229166668</v>
      </c>
      <c r="T294" s="12">
        <f t="shared" si="43"/>
        <v>40845.165972222225</v>
      </c>
      <c r="U294" s="42">
        <f t="shared" si="44"/>
        <v>3</v>
      </c>
      <c r="V294" s="44">
        <f t="shared" si="45"/>
        <v>1</v>
      </c>
      <c r="W294" s="44">
        <f t="shared" si="46"/>
        <v>6</v>
      </c>
      <c r="X294">
        <f t="shared" si="47"/>
        <v>1</v>
      </c>
    </row>
    <row r="295" spans="1:24" ht="57.6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0"/>
        <v>101.38461538461539</v>
      </c>
      <c r="P295" s="6">
        <f t="shared" si="41"/>
        <v>201.22137404580153</v>
      </c>
      <c r="Q295" s="6" t="str">
        <f t="shared" si="48"/>
        <v>film &amp; video</v>
      </c>
      <c r="R295" s="6" t="str">
        <f t="shared" si="49"/>
        <v>documentary</v>
      </c>
      <c r="S295" s="12">
        <f t="shared" si="42"/>
        <v>41719.667986111112</v>
      </c>
      <c r="T295" s="12">
        <f t="shared" si="43"/>
        <v>41749.667986111112</v>
      </c>
      <c r="U295" s="42">
        <f t="shared" si="44"/>
        <v>3</v>
      </c>
      <c r="V295" s="44">
        <f t="shared" si="45"/>
        <v>1</v>
      </c>
      <c r="W295" s="44">
        <f t="shared" si="46"/>
        <v>6</v>
      </c>
      <c r="X295">
        <f t="shared" si="47"/>
        <v>1</v>
      </c>
    </row>
    <row r="296" spans="1:2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0"/>
        <v>100</v>
      </c>
      <c r="P296" s="6">
        <f t="shared" si="41"/>
        <v>100</v>
      </c>
      <c r="Q296" s="6" t="str">
        <f t="shared" si="48"/>
        <v>film &amp; video</v>
      </c>
      <c r="R296" s="6" t="str">
        <f t="shared" si="49"/>
        <v>documentary</v>
      </c>
      <c r="S296" s="12">
        <f t="shared" si="42"/>
        <v>40343.084421296298</v>
      </c>
      <c r="T296" s="12">
        <f t="shared" si="43"/>
        <v>40378.666666666664</v>
      </c>
      <c r="U296" s="42">
        <f t="shared" si="44"/>
        <v>3</v>
      </c>
      <c r="V296" s="44">
        <f t="shared" si="45"/>
        <v>1</v>
      </c>
      <c r="W296" s="44">
        <f t="shared" si="46"/>
        <v>6</v>
      </c>
      <c r="X296">
        <f t="shared" si="47"/>
        <v>1</v>
      </c>
    </row>
    <row r="297" spans="1:24" ht="57.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0"/>
        <v>133.10911999999999</v>
      </c>
      <c r="P297" s="6">
        <f t="shared" si="41"/>
        <v>100.08204511278196</v>
      </c>
      <c r="Q297" s="6" t="str">
        <f t="shared" si="48"/>
        <v>film &amp; video</v>
      </c>
      <c r="R297" s="6" t="str">
        <f t="shared" si="49"/>
        <v>documentary</v>
      </c>
      <c r="S297" s="12">
        <f t="shared" si="42"/>
        <v>41519.004733796297</v>
      </c>
      <c r="T297" s="12">
        <f t="shared" si="43"/>
        <v>41579</v>
      </c>
      <c r="U297" s="42">
        <f t="shared" si="44"/>
        <v>3</v>
      </c>
      <c r="V297" s="44">
        <f t="shared" si="45"/>
        <v>1</v>
      </c>
      <c r="W297" s="44">
        <f t="shared" si="46"/>
        <v>6</v>
      </c>
      <c r="X297">
        <f t="shared" si="47"/>
        <v>1</v>
      </c>
    </row>
    <row r="298" spans="1:2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0"/>
        <v>118.72620000000001</v>
      </c>
      <c r="P298" s="6">
        <f t="shared" si="41"/>
        <v>230.08953488372092</v>
      </c>
      <c r="Q298" s="6" t="str">
        <f t="shared" si="48"/>
        <v>film &amp; video</v>
      </c>
      <c r="R298" s="6" t="str">
        <f t="shared" si="49"/>
        <v>documentary</v>
      </c>
      <c r="S298" s="12">
        <f t="shared" si="42"/>
        <v>41134.475497685184</v>
      </c>
      <c r="T298" s="12">
        <f t="shared" si="43"/>
        <v>41159.475497685184</v>
      </c>
      <c r="U298" s="42">
        <f t="shared" si="44"/>
        <v>3</v>
      </c>
      <c r="V298" s="44">
        <f t="shared" si="45"/>
        <v>1</v>
      </c>
      <c r="W298" s="44">
        <f t="shared" si="46"/>
        <v>6</v>
      </c>
      <c r="X298">
        <f t="shared" si="47"/>
        <v>1</v>
      </c>
    </row>
    <row r="299" spans="1:2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0"/>
        <v>100.64</v>
      </c>
      <c r="P299" s="6">
        <f t="shared" si="41"/>
        <v>141.74647887323943</v>
      </c>
      <c r="Q299" s="6" t="str">
        <f t="shared" si="48"/>
        <v>film &amp; video</v>
      </c>
      <c r="R299" s="6" t="str">
        <f t="shared" si="49"/>
        <v>documentary</v>
      </c>
      <c r="S299" s="12">
        <f t="shared" si="42"/>
        <v>42089.72802083334</v>
      </c>
      <c r="T299" s="12">
        <f t="shared" si="43"/>
        <v>42125.165972222225</v>
      </c>
      <c r="U299" s="42">
        <f t="shared" si="44"/>
        <v>3</v>
      </c>
      <c r="V299" s="44">
        <f t="shared" si="45"/>
        <v>1</v>
      </c>
      <c r="W299" s="44">
        <f t="shared" si="46"/>
        <v>6</v>
      </c>
      <c r="X299">
        <f t="shared" si="47"/>
        <v>1</v>
      </c>
    </row>
    <row r="300" spans="1:24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0"/>
        <v>108.93241269841269</v>
      </c>
      <c r="P300" s="6">
        <f t="shared" si="41"/>
        <v>56.344351395730705</v>
      </c>
      <c r="Q300" s="6" t="str">
        <f t="shared" si="48"/>
        <v>film &amp; video</v>
      </c>
      <c r="R300" s="6" t="str">
        <f t="shared" si="49"/>
        <v>documentary</v>
      </c>
      <c r="S300" s="12">
        <f t="shared" si="42"/>
        <v>41709.463518518518</v>
      </c>
      <c r="T300" s="12">
        <f t="shared" si="43"/>
        <v>41768.875</v>
      </c>
      <c r="U300" s="42">
        <f t="shared" si="44"/>
        <v>3</v>
      </c>
      <c r="V300" s="44">
        <f t="shared" si="45"/>
        <v>1</v>
      </c>
      <c r="W300" s="44">
        <f t="shared" si="46"/>
        <v>6</v>
      </c>
      <c r="X300">
        <f t="shared" si="47"/>
        <v>1</v>
      </c>
    </row>
    <row r="301" spans="1:2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0"/>
        <v>178.95250000000001</v>
      </c>
      <c r="P301" s="6">
        <f t="shared" si="41"/>
        <v>73.341188524590166</v>
      </c>
      <c r="Q301" s="6" t="str">
        <f t="shared" si="48"/>
        <v>film &amp; video</v>
      </c>
      <c r="R301" s="6" t="str">
        <f t="shared" si="49"/>
        <v>documentary</v>
      </c>
      <c r="S301" s="12">
        <f t="shared" si="42"/>
        <v>40469.225231481483</v>
      </c>
      <c r="T301" s="12">
        <f t="shared" si="43"/>
        <v>40499.266898148147</v>
      </c>
      <c r="U301" s="42">
        <f t="shared" si="44"/>
        <v>3</v>
      </c>
      <c r="V301" s="44">
        <f t="shared" si="45"/>
        <v>1</v>
      </c>
      <c r="W301" s="44">
        <f t="shared" si="46"/>
        <v>6</v>
      </c>
      <c r="X301">
        <f t="shared" si="47"/>
        <v>1</v>
      </c>
    </row>
    <row r="302" spans="1:2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0"/>
        <v>101.72264</v>
      </c>
      <c r="P302" s="6">
        <f t="shared" si="41"/>
        <v>85.337785234899329</v>
      </c>
      <c r="Q302" s="6" t="str">
        <f t="shared" si="48"/>
        <v>film &amp; video</v>
      </c>
      <c r="R302" s="6" t="str">
        <f t="shared" si="49"/>
        <v>documentary</v>
      </c>
      <c r="S302" s="12">
        <f t="shared" si="42"/>
        <v>40626.959930555553</v>
      </c>
      <c r="T302" s="12">
        <f t="shared" si="43"/>
        <v>40657.959930555553</v>
      </c>
      <c r="U302" s="42">
        <f t="shared" si="44"/>
        <v>3</v>
      </c>
      <c r="V302" s="44">
        <f t="shared" si="45"/>
        <v>1</v>
      </c>
      <c r="W302" s="44">
        <f t="shared" si="46"/>
        <v>6</v>
      </c>
      <c r="X302">
        <f t="shared" si="47"/>
        <v>1</v>
      </c>
    </row>
    <row r="303" spans="1:2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0"/>
        <v>118.73499999999999</v>
      </c>
      <c r="P303" s="6">
        <f t="shared" si="41"/>
        <v>61.496215139442228</v>
      </c>
      <c r="Q303" s="6" t="str">
        <f t="shared" si="48"/>
        <v>film &amp; video</v>
      </c>
      <c r="R303" s="6" t="str">
        <f t="shared" si="49"/>
        <v>documentary</v>
      </c>
      <c r="S303" s="12">
        <f t="shared" si="42"/>
        <v>41312.737673611111</v>
      </c>
      <c r="T303" s="12">
        <f t="shared" si="43"/>
        <v>41352.696006944447</v>
      </c>
      <c r="U303" s="42">
        <f t="shared" si="44"/>
        <v>3</v>
      </c>
      <c r="V303" s="44">
        <f t="shared" si="45"/>
        <v>1</v>
      </c>
      <c r="W303" s="44">
        <f t="shared" si="46"/>
        <v>6</v>
      </c>
      <c r="X303">
        <f t="shared" si="47"/>
        <v>1</v>
      </c>
    </row>
    <row r="304" spans="1:2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0"/>
        <v>100.46</v>
      </c>
      <c r="P304" s="6">
        <f t="shared" si="41"/>
        <v>93.018518518518519</v>
      </c>
      <c r="Q304" s="6" t="str">
        <f t="shared" si="48"/>
        <v>film &amp; video</v>
      </c>
      <c r="R304" s="6" t="str">
        <f t="shared" si="49"/>
        <v>documentary</v>
      </c>
      <c r="S304" s="12">
        <f t="shared" si="42"/>
        <v>40933.856921296298</v>
      </c>
      <c r="T304" s="12">
        <f t="shared" si="43"/>
        <v>40963.856921296298</v>
      </c>
      <c r="U304" s="42">
        <f t="shared" si="44"/>
        <v>3</v>
      </c>
      <c r="V304" s="44">
        <f t="shared" si="45"/>
        <v>1</v>
      </c>
      <c r="W304" s="44">
        <f t="shared" si="46"/>
        <v>6</v>
      </c>
      <c r="X304">
        <f t="shared" si="47"/>
        <v>1</v>
      </c>
    </row>
    <row r="305" spans="1:2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0"/>
        <v>137.46666666666667</v>
      </c>
      <c r="P305" s="6">
        <f t="shared" si="41"/>
        <v>50.292682926829265</v>
      </c>
      <c r="Q305" s="6" t="str">
        <f t="shared" si="48"/>
        <v>film &amp; video</v>
      </c>
      <c r="R305" s="6" t="str">
        <f t="shared" si="49"/>
        <v>documentary</v>
      </c>
      <c r="S305" s="12">
        <f t="shared" si="42"/>
        <v>41032.071134259262</v>
      </c>
      <c r="T305" s="12">
        <f t="shared" si="43"/>
        <v>41062.071134259262</v>
      </c>
      <c r="U305" s="42">
        <f t="shared" si="44"/>
        <v>3</v>
      </c>
      <c r="V305" s="44">
        <f t="shared" si="45"/>
        <v>1</v>
      </c>
      <c r="W305" s="44">
        <f t="shared" si="46"/>
        <v>6</v>
      </c>
      <c r="X305">
        <f t="shared" si="47"/>
        <v>1</v>
      </c>
    </row>
    <row r="306" spans="1:24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0"/>
        <v>231.64705882352939</v>
      </c>
      <c r="P306" s="6">
        <f t="shared" si="41"/>
        <v>106.43243243243244</v>
      </c>
      <c r="Q306" s="6" t="str">
        <f t="shared" si="48"/>
        <v>film &amp; video</v>
      </c>
      <c r="R306" s="6" t="str">
        <f t="shared" si="49"/>
        <v>documentary</v>
      </c>
      <c r="S306" s="12">
        <f t="shared" si="42"/>
        <v>41114.094872685186</v>
      </c>
      <c r="T306" s="12">
        <f t="shared" si="43"/>
        <v>41153.083333333336</v>
      </c>
      <c r="U306" s="42">
        <f t="shared" si="44"/>
        <v>3</v>
      </c>
      <c r="V306" s="44">
        <f t="shared" si="45"/>
        <v>1</v>
      </c>
      <c r="W306" s="44">
        <f t="shared" si="46"/>
        <v>6</v>
      </c>
      <c r="X306">
        <f t="shared" si="47"/>
        <v>1</v>
      </c>
    </row>
    <row r="307" spans="1:2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0"/>
        <v>130.33333333333331</v>
      </c>
      <c r="P307" s="6">
        <f t="shared" si="41"/>
        <v>51.719576719576722</v>
      </c>
      <c r="Q307" s="6" t="str">
        <f t="shared" si="48"/>
        <v>film &amp; video</v>
      </c>
      <c r="R307" s="6" t="str">
        <f t="shared" si="49"/>
        <v>documentary</v>
      </c>
      <c r="S307" s="12">
        <f t="shared" si="42"/>
        <v>40948.630196759259</v>
      </c>
      <c r="T307" s="12">
        <f t="shared" si="43"/>
        <v>40978.630196759259</v>
      </c>
      <c r="U307" s="42">
        <f t="shared" si="44"/>
        <v>3</v>
      </c>
      <c r="V307" s="44">
        <f t="shared" si="45"/>
        <v>1</v>
      </c>
      <c r="W307" s="44">
        <f t="shared" si="46"/>
        <v>6</v>
      </c>
      <c r="X307">
        <f t="shared" si="47"/>
        <v>1</v>
      </c>
    </row>
    <row r="308" spans="1:24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0"/>
        <v>292.89999999999998</v>
      </c>
      <c r="P308" s="6">
        <f t="shared" si="41"/>
        <v>36.612499999999997</v>
      </c>
      <c r="Q308" s="6" t="str">
        <f t="shared" si="48"/>
        <v>film &amp; video</v>
      </c>
      <c r="R308" s="6" t="str">
        <f t="shared" si="49"/>
        <v>documentary</v>
      </c>
      <c r="S308" s="12">
        <f t="shared" si="42"/>
        <v>41333.837187500001</v>
      </c>
      <c r="T308" s="12">
        <f t="shared" si="43"/>
        <v>41353.795520833337</v>
      </c>
      <c r="U308" s="42">
        <f t="shared" si="44"/>
        <v>3</v>
      </c>
      <c r="V308" s="44">
        <f t="shared" si="45"/>
        <v>1</v>
      </c>
      <c r="W308" s="44">
        <f t="shared" si="46"/>
        <v>6</v>
      </c>
      <c r="X308">
        <f t="shared" si="47"/>
        <v>1</v>
      </c>
    </row>
    <row r="309" spans="1:24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0"/>
        <v>111.31818181818183</v>
      </c>
      <c r="P309" s="6">
        <f t="shared" si="41"/>
        <v>42.517361111111114</v>
      </c>
      <c r="Q309" s="6" t="str">
        <f t="shared" si="48"/>
        <v>film &amp; video</v>
      </c>
      <c r="R309" s="6" t="str">
        <f t="shared" si="49"/>
        <v>documentary</v>
      </c>
      <c r="S309" s="12">
        <f t="shared" si="42"/>
        <v>41282.944456018515</v>
      </c>
      <c r="T309" s="12">
        <f t="shared" si="43"/>
        <v>41312.944456018515</v>
      </c>
      <c r="U309" s="42">
        <f t="shared" si="44"/>
        <v>3</v>
      </c>
      <c r="V309" s="44">
        <f t="shared" si="45"/>
        <v>1</v>
      </c>
      <c r="W309" s="44">
        <f t="shared" si="46"/>
        <v>6</v>
      </c>
      <c r="X309">
        <f t="shared" si="47"/>
        <v>1</v>
      </c>
    </row>
    <row r="310" spans="1:24" ht="57.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0"/>
        <v>105.56666666666668</v>
      </c>
      <c r="P310" s="6">
        <f t="shared" si="41"/>
        <v>62.712871287128714</v>
      </c>
      <c r="Q310" s="6" t="str">
        <f t="shared" si="48"/>
        <v>film &amp; video</v>
      </c>
      <c r="R310" s="6" t="str">
        <f t="shared" si="49"/>
        <v>documentary</v>
      </c>
      <c r="S310" s="12">
        <f t="shared" si="42"/>
        <v>40567.694560185184</v>
      </c>
      <c r="T310" s="12">
        <f t="shared" si="43"/>
        <v>40612.694560185184</v>
      </c>
      <c r="U310" s="42">
        <f t="shared" si="44"/>
        <v>3</v>
      </c>
      <c r="V310" s="44">
        <f t="shared" si="45"/>
        <v>1</v>
      </c>
      <c r="W310" s="44">
        <f t="shared" si="46"/>
        <v>6</v>
      </c>
      <c r="X310">
        <f t="shared" si="47"/>
        <v>1</v>
      </c>
    </row>
    <row r="311" spans="1:2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0"/>
        <v>118.94444444444446</v>
      </c>
      <c r="P311" s="6">
        <f t="shared" si="41"/>
        <v>89.957983193277315</v>
      </c>
      <c r="Q311" s="6" t="str">
        <f t="shared" si="48"/>
        <v>film &amp; video</v>
      </c>
      <c r="R311" s="6" t="str">
        <f t="shared" si="49"/>
        <v>documentary</v>
      </c>
      <c r="S311" s="12">
        <f t="shared" si="42"/>
        <v>41134.751550925925</v>
      </c>
      <c r="T311" s="12">
        <f t="shared" si="43"/>
        <v>41155.751550925925</v>
      </c>
      <c r="U311" s="42">
        <f t="shared" si="44"/>
        <v>3</v>
      </c>
      <c r="V311" s="44">
        <f t="shared" si="45"/>
        <v>1</v>
      </c>
      <c r="W311" s="44">
        <f t="shared" si="46"/>
        <v>6</v>
      </c>
      <c r="X311">
        <f t="shared" si="47"/>
        <v>1</v>
      </c>
    </row>
    <row r="312" spans="1:2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0"/>
        <v>104.129</v>
      </c>
      <c r="P312" s="6">
        <f t="shared" si="41"/>
        <v>28.924722222222222</v>
      </c>
      <c r="Q312" s="6" t="str">
        <f t="shared" si="48"/>
        <v>film &amp; video</v>
      </c>
      <c r="R312" s="6" t="str">
        <f t="shared" si="49"/>
        <v>documentary</v>
      </c>
      <c r="S312" s="12">
        <f t="shared" si="42"/>
        <v>40821.183136574073</v>
      </c>
      <c r="T312" s="12">
        <f t="shared" si="43"/>
        <v>40836.083333333336</v>
      </c>
      <c r="U312" s="42">
        <f t="shared" si="44"/>
        <v>3</v>
      </c>
      <c r="V312" s="44">
        <f t="shared" si="45"/>
        <v>1</v>
      </c>
      <c r="W312" s="44">
        <f t="shared" si="46"/>
        <v>6</v>
      </c>
      <c r="X312">
        <f t="shared" si="47"/>
        <v>1</v>
      </c>
    </row>
    <row r="313" spans="1:24" ht="57.6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0"/>
        <v>104.10165000000001</v>
      </c>
      <c r="P313" s="6">
        <f t="shared" si="41"/>
        <v>138.8022</v>
      </c>
      <c r="Q313" s="6" t="str">
        <f t="shared" si="48"/>
        <v>film &amp; video</v>
      </c>
      <c r="R313" s="6" t="str">
        <f t="shared" si="49"/>
        <v>documentary</v>
      </c>
      <c r="S313" s="12">
        <f t="shared" si="42"/>
        <v>40868.219814814816</v>
      </c>
      <c r="T313" s="12">
        <f t="shared" si="43"/>
        <v>40909.332638888889</v>
      </c>
      <c r="U313" s="42">
        <f t="shared" si="44"/>
        <v>3</v>
      </c>
      <c r="V313" s="44">
        <f t="shared" si="45"/>
        <v>1</v>
      </c>
      <c r="W313" s="44">
        <f t="shared" si="46"/>
        <v>6</v>
      </c>
      <c r="X313">
        <f t="shared" si="47"/>
        <v>1</v>
      </c>
    </row>
    <row r="314" spans="1:2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0"/>
        <v>111.87499999999999</v>
      </c>
      <c r="P314" s="6">
        <f t="shared" si="41"/>
        <v>61.301369863013697</v>
      </c>
      <c r="Q314" s="6" t="str">
        <f t="shared" si="48"/>
        <v>film &amp; video</v>
      </c>
      <c r="R314" s="6" t="str">
        <f t="shared" si="49"/>
        <v>documentary</v>
      </c>
      <c r="S314" s="12">
        <f t="shared" si="42"/>
        <v>41348.877685185187</v>
      </c>
      <c r="T314" s="12">
        <f t="shared" si="43"/>
        <v>41378.877685185187</v>
      </c>
      <c r="U314" s="42">
        <f t="shared" si="44"/>
        <v>3</v>
      </c>
      <c r="V314" s="44">
        <f t="shared" si="45"/>
        <v>1</v>
      </c>
      <c r="W314" s="44">
        <f t="shared" si="46"/>
        <v>6</v>
      </c>
      <c r="X314">
        <f t="shared" si="47"/>
        <v>1</v>
      </c>
    </row>
    <row r="315" spans="1:2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0"/>
        <v>104.73529411764706</v>
      </c>
      <c r="P315" s="6">
        <f t="shared" si="41"/>
        <v>80.202702702702709</v>
      </c>
      <c r="Q315" s="6" t="str">
        <f t="shared" si="48"/>
        <v>film &amp; video</v>
      </c>
      <c r="R315" s="6" t="str">
        <f t="shared" si="49"/>
        <v>documentary</v>
      </c>
      <c r="S315" s="12">
        <f t="shared" si="42"/>
        <v>40357.227939814817</v>
      </c>
      <c r="T315" s="12">
        <f t="shared" si="43"/>
        <v>40401.665972222225</v>
      </c>
      <c r="U315" s="42">
        <f t="shared" si="44"/>
        <v>3</v>
      </c>
      <c r="V315" s="44">
        <f t="shared" si="45"/>
        <v>1</v>
      </c>
      <c r="W315" s="44">
        <f t="shared" si="46"/>
        <v>6</v>
      </c>
      <c r="X315">
        <f t="shared" si="47"/>
        <v>1</v>
      </c>
    </row>
    <row r="316" spans="1:2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0"/>
        <v>385.15000000000003</v>
      </c>
      <c r="P316" s="6">
        <f t="shared" si="41"/>
        <v>32.095833333333331</v>
      </c>
      <c r="Q316" s="6" t="str">
        <f t="shared" si="48"/>
        <v>film &amp; video</v>
      </c>
      <c r="R316" s="6" t="str">
        <f t="shared" si="49"/>
        <v>documentary</v>
      </c>
      <c r="S316" s="12">
        <f t="shared" si="42"/>
        <v>41304.833194444444</v>
      </c>
      <c r="T316" s="12">
        <f t="shared" si="43"/>
        <v>41334.833194444444</v>
      </c>
      <c r="U316" s="42">
        <f t="shared" si="44"/>
        <v>3</v>
      </c>
      <c r="V316" s="44">
        <f t="shared" si="45"/>
        <v>1</v>
      </c>
      <c r="W316" s="44">
        <f t="shared" si="46"/>
        <v>6</v>
      </c>
      <c r="X316">
        <f t="shared" si="47"/>
        <v>1</v>
      </c>
    </row>
    <row r="317" spans="1:2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0"/>
        <v>101.248</v>
      </c>
      <c r="P317" s="6">
        <f t="shared" si="41"/>
        <v>200.88888888888889</v>
      </c>
      <c r="Q317" s="6" t="str">
        <f t="shared" si="48"/>
        <v>film &amp; video</v>
      </c>
      <c r="R317" s="6" t="str">
        <f t="shared" si="49"/>
        <v>documentary</v>
      </c>
      <c r="S317" s="12">
        <f t="shared" si="42"/>
        <v>41113.77238425926</v>
      </c>
      <c r="T317" s="12">
        <f t="shared" si="43"/>
        <v>41143.77238425926</v>
      </c>
      <c r="U317" s="42">
        <f t="shared" si="44"/>
        <v>3</v>
      </c>
      <c r="V317" s="44">
        <f t="shared" si="45"/>
        <v>1</v>
      </c>
      <c r="W317" s="44">
        <f t="shared" si="46"/>
        <v>6</v>
      </c>
      <c r="X317">
        <f t="shared" si="47"/>
        <v>1</v>
      </c>
    </row>
    <row r="318" spans="1:24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0"/>
        <v>113.77333333333333</v>
      </c>
      <c r="P318" s="6">
        <f t="shared" si="41"/>
        <v>108.01265822784811</v>
      </c>
      <c r="Q318" s="6" t="str">
        <f t="shared" si="48"/>
        <v>film &amp; video</v>
      </c>
      <c r="R318" s="6" t="str">
        <f t="shared" si="49"/>
        <v>documentary</v>
      </c>
      <c r="S318" s="12">
        <f t="shared" si="42"/>
        <v>41950.923576388886</v>
      </c>
      <c r="T318" s="12">
        <f t="shared" si="43"/>
        <v>41984.207638888889</v>
      </c>
      <c r="U318" s="42">
        <f t="shared" si="44"/>
        <v>3</v>
      </c>
      <c r="V318" s="44">
        <f t="shared" si="45"/>
        <v>1</v>
      </c>
      <c r="W318" s="44">
        <f t="shared" si="46"/>
        <v>6</v>
      </c>
      <c r="X318">
        <f t="shared" si="47"/>
        <v>1</v>
      </c>
    </row>
    <row r="319" spans="1:2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0"/>
        <v>100.80333333333333</v>
      </c>
      <c r="P319" s="6">
        <f t="shared" si="41"/>
        <v>95.699367088607602</v>
      </c>
      <c r="Q319" s="6" t="str">
        <f t="shared" si="48"/>
        <v>film &amp; video</v>
      </c>
      <c r="R319" s="6" t="str">
        <f t="shared" si="49"/>
        <v>documentary</v>
      </c>
      <c r="S319" s="12">
        <f t="shared" si="42"/>
        <v>41589.676886574074</v>
      </c>
      <c r="T319" s="12">
        <f t="shared" si="43"/>
        <v>41619.676886574074</v>
      </c>
      <c r="U319" s="42">
        <f t="shared" si="44"/>
        <v>3</v>
      </c>
      <c r="V319" s="44">
        <f t="shared" si="45"/>
        <v>1</v>
      </c>
      <c r="W319" s="44">
        <f t="shared" si="46"/>
        <v>6</v>
      </c>
      <c r="X319">
        <f t="shared" si="47"/>
        <v>1</v>
      </c>
    </row>
    <row r="320" spans="1:2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0"/>
        <v>283.32</v>
      </c>
      <c r="P320" s="6">
        <f t="shared" si="41"/>
        <v>49.880281690140848</v>
      </c>
      <c r="Q320" s="6" t="str">
        <f t="shared" si="48"/>
        <v>film &amp; video</v>
      </c>
      <c r="R320" s="6" t="str">
        <f t="shared" si="49"/>
        <v>documentary</v>
      </c>
      <c r="S320" s="12">
        <f t="shared" si="42"/>
        <v>41330.038784722223</v>
      </c>
      <c r="T320" s="12">
        <f t="shared" si="43"/>
        <v>41359.997118055559</v>
      </c>
      <c r="U320" s="42">
        <f t="shared" si="44"/>
        <v>3</v>
      </c>
      <c r="V320" s="44">
        <f t="shared" si="45"/>
        <v>1</v>
      </c>
      <c r="W320" s="44">
        <f t="shared" si="46"/>
        <v>6</v>
      </c>
      <c r="X320">
        <f t="shared" si="47"/>
        <v>1</v>
      </c>
    </row>
    <row r="321" spans="1:2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0"/>
        <v>112.68</v>
      </c>
      <c r="P321" s="6">
        <f t="shared" si="41"/>
        <v>110.47058823529412</v>
      </c>
      <c r="Q321" s="6" t="str">
        <f t="shared" si="48"/>
        <v>film &amp; video</v>
      </c>
      <c r="R321" s="6" t="str">
        <f t="shared" si="49"/>
        <v>documentary</v>
      </c>
      <c r="S321" s="12">
        <f t="shared" si="42"/>
        <v>40123.83829861111</v>
      </c>
      <c r="T321" s="12">
        <f t="shared" si="43"/>
        <v>40211.332638888889</v>
      </c>
      <c r="U321" s="42">
        <f t="shared" si="44"/>
        <v>3</v>
      </c>
      <c r="V321" s="44">
        <f t="shared" si="45"/>
        <v>1</v>
      </c>
      <c r="W321" s="44">
        <f t="shared" si="46"/>
        <v>6</v>
      </c>
      <c r="X321">
        <f t="shared" si="47"/>
        <v>1</v>
      </c>
    </row>
    <row r="322" spans="1:24" ht="7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0"/>
        <v>106.58000000000001</v>
      </c>
      <c r="P322" s="6">
        <f t="shared" si="41"/>
        <v>134.91139240506328</v>
      </c>
      <c r="Q322" s="6" t="str">
        <f t="shared" si="48"/>
        <v>film &amp; video</v>
      </c>
      <c r="R322" s="6" t="str">
        <f t="shared" si="49"/>
        <v>documentary</v>
      </c>
      <c r="S322" s="12">
        <f t="shared" si="42"/>
        <v>42331.551307870366</v>
      </c>
      <c r="T322" s="12">
        <f t="shared" si="43"/>
        <v>42360.958333333328</v>
      </c>
      <c r="U322" s="42">
        <f t="shared" si="44"/>
        <v>3</v>
      </c>
      <c r="V322" s="44">
        <f t="shared" si="45"/>
        <v>1</v>
      </c>
      <c r="W322" s="44">
        <f t="shared" si="46"/>
        <v>6</v>
      </c>
      <c r="X322">
        <f t="shared" si="47"/>
        <v>1</v>
      </c>
    </row>
    <row r="323" spans="1:2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50">(E323/D323)*100</f>
        <v>102.66285714285715</v>
      </c>
      <c r="P323" s="6">
        <f t="shared" ref="P323:P386" si="51">IF(L323=0,,E323/L323)</f>
        <v>106.62314540059347</v>
      </c>
      <c r="Q323" s="6" t="str">
        <f t="shared" si="48"/>
        <v>film &amp; video</v>
      </c>
      <c r="R323" s="6" t="str">
        <f t="shared" si="49"/>
        <v>documentary</v>
      </c>
      <c r="S323" s="12">
        <f t="shared" ref="S323:S386" si="52">(((J323/60)/60)/24)+DATE(1970,1,1)</f>
        <v>42647.446597222224</v>
      </c>
      <c r="T323" s="12">
        <f t="shared" ref="T323:T386" si="53">(((I323/60)/60)/24)+DATE(1970,1,1)</f>
        <v>42682.488263888896</v>
      </c>
      <c r="U323" s="42">
        <f t="shared" ref="U323:U386" si="54">IF(F323="live",4,IF(F323="successful",3,IF(F323="cancel",2,1)))</f>
        <v>3</v>
      </c>
      <c r="V323" s="44">
        <f t="shared" ref="V323:V386" si="55">IF(Q323="film &amp; video",1,IF(Q323="technology",2,IF(Q323="food",3,IF(Q323="games",4,IF(Q323="journalism",5,IF(Q323="music",6,IF(Q323="photography",7,IF(Q323="publishing",8,9))))))))</f>
        <v>1</v>
      </c>
      <c r="W323" s="44">
        <f t="shared" ref="W323:W386" si="56">IF(R323="animation",1,
IF(R323="art books",2,
IF(R323="audio",3,
IF(R323="children's books",4,
IF(R323="classical music",5,
IF(R323="documentary",6,
IF(R323="drama",7,
IF(R323="electronic music",8,
IF(R323="faith",9,
IF(R323="fiction",10,
IF(R323="food trucks",11,
IF(R323="gadgets",12,
IF(R323="hardware",13,
IF(R323="indie rock",14,
IF(R323="jazz",15,
IF(R323="makerspaces",16,
IF(R323="metal",17,
IF(R323="mobile games",18,
IF(R323="musical",19,
IF(R323="nature",20,
IF(R323="nonfiction",21,
IF(R323="people",22,
IF(R323="photobooks",23,
IF(R323="places",24,
IF(R323="plays",25,
IF(R323="pop",26,
IF(R323="radio &amp; podcasts",27,
IF(R323="restaurants",28,
IF(R323="rock",29,
IF(R323="science fiction",30,
IF(R323="shorts",31,
IF(R323="small batch",32,
IF(R323="space exploration",33,
IF(R323="spaces",34,
IF(R323="tabletop games",35,
IF(R323="television",36,
IF(R323="translations",37,
IF(R323="video games",38,
IF(R323="wearables",39,
IF(R323="web",40,41))))))))))))))))))))))))))))))))))))))))</f>
        <v>6</v>
      </c>
      <c r="X323">
        <f t="shared" ref="X323:X386" si="57">IF(K323=FALSE,0,1)</f>
        <v>1</v>
      </c>
    </row>
    <row r="324" spans="1:2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0"/>
        <v>107.91200000000001</v>
      </c>
      <c r="P324" s="6">
        <f t="shared" si="51"/>
        <v>145.04301075268816</v>
      </c>
      <c r="Q324" s="6" t="str">
        <f t="shared" ref="Q324:Q387" si="58">LEFT(N324,FIND("/",N324,1)-1)</f>
        <v>film &amp; video</v>
      </c>
      <c r="R324" s="6" t="str">
        <f t="shared" ref="R324:R387" si="59">RIGHT(N324,LEN(N324)-LEN(Q324)-1)</f>
        <v>documentary</v>
      </c>
      <c r="S324" s="12">
        <f t="shared" si="52"/>
        <v>42473.57</v>
      </c>
      <c r="T324" s="12">
        <f t="shared" si="53"/>
        <v>42503.57</v>
      </c>
      <c r="U324" s="42">
        <f t="shared" si="54"/>
        <v>3</v>
      </c>
      <c r="V324" s="44">
        <f t="shared" si="55"/>
        <v>1</v>
      </c>
      <c r="W324" s="44">
        <f t="shared" si="56"/>
        <v>6</v>
      </c>
      <c r="X324">
        <f t="shared" si="57"/>
        <v>1</v>
      </c>
    </row>
    <row r="325" spans="1:24" ht="57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0"/>
        <v>123.07407407407408</v>
      </c>
      <c r="P325" s="6">
        <f t="shared" si="51"/>
        <v>114.58620689655173</v>
      </c>
      <c r="Q325" s="6" t="str">
        <f t="shared" si="58"/>
        <v>film &amp; video</v>
      </c>
      <c r="R325" s="6" t="str">
        <f t="shared" si="59"/>
        <v>documentary</v>
      </c>
      <c r="S325" s="12">
        <f t="shared" si="52"/>
        <v>42697.32136574074</v>
      </c>
      <c r="T325" s="12">
        <f t="shared" si="53"/>
        <v>42725.332638888889</v>
      </c>
      <c r="U325" s="42">
        <f t="shared" si="54"/>
        <v>3</v>
      </c>
      <c r="V325" s="44">
        <f t="shared" si="55"/>
        <v>1</v>
      </c>
      <c r="W325" s="44">
        <f t="shared" si="56"/>
        <v>6</v>
      </c>
      <c r="X325">
        <f t="shared" si="57"/>
        <v>1</v>
      </c>
    </row>
    <row r="326" spans="1:24" ht="57.6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0"/>
        <v>101.6</v>
      </c>
      <c r="P326" s="6">
        <f t="shared" si="51"/>
        <v>105.3170731707317</v>
      </c>
      <c r="Q326" s="6" t="str">
        <f t="shared" si="58"/>
        <v>film &amp; video</v>
      </c>
      <c r="R326" s="6" t="str">
        <f t="shared" si="59"/>
        <v>documentary</v>
      </c>
      <c r="S326" s="12">
        <f t="shared" si="52"/>
        <v>42184.626250000001</v>
      </c>
      <c r="T326" s="12">
        <f t="shared" si="53"/>
        <v>42217.626250000001</v>
      </c>
      <c r="U326" s="42">
        <f t="shared" si="54"/>
        <v>3</v>
      </c>
      <c r="V326" s="44">
        <f t="shared" si="55"/>
        <v>1</v>
      </c>
      <c r="W326" s="44">
        <f t="shared" si="56"/>
        <v>6</v>
      </c>
      <c r="X326">
        <f t="shared" si="57"/>
        <v>1</v>
      </c>
    </row>
    <row r="327" spans="1:24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0"/>
        <v>104.396</v>
      </c>
      <c r="P327" s="6">
        <f t="shared" si="51"/>
        <v>70.921195652173907</v>
      </c>
      <c r="Q327" s="6" t="str">
        <f t="shared" si="58"/>
        <v>film &amp; video</v>
      </c>
      <c r="R327" s="6" t="str">
        <f t="shared" si="59"/>
        <v>documentary</v>
      </c>
      <c r="S327" s="12">
        <f t="shared" si="52"/>
        <v>42689.187881944439</v>
      </c>
      <c r="T327" s="12">
        <f t="shared" si="53"/>
        <v>42724.187881944439</v>
      </c>
      <c r="U327" s="42">
        <f t="shared" si="54"/>
        <v>3</v>
      </c>
      <c r="V327" s="44">
        <f t="shared" si="55"/>
        <v>1</v>
      </c>
      <c r="W327" s="44">
        <f t="shared" si="56"/>
        <v>6</v>
      </c>
      <c r="X327">
        <f t="shared" si="57"/>
        <v>1</v>
      </c>
    </row>
    <row r="328" spans="1:24" ht="7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0"/>
        <v>112.92973333333333</v>
      </c>
      <c r="P328" s="6">
        <f t="shared" si="51"/>
        <v>147.17167680278018</v>
      </c>
      <c r="Q328" s="6" t="str">
        <f t="shared" si="58"/>
        <v>film &amp; video</v>
      </c>
      <c r="R328" s="6" t="str">
        <f t="shared" si="59"/>
        <v>documentary</v>
      </c>
      <c r="S328" s="12">
        <f t="shared" si="52"/>
        <v>42775.314884259264</v>
      </c>
      <c r="T328" s="12">
        <f t="shared" si="53"/>
        <v>42808.956250000003</v>
      </c>
      <c r="U328" s="42">
        <f t="shared" si="54"/>
        <v>3</v>
      </c>
      <c r="V328" s="44">
        <f t="shared" si="55"/>
        <v>1</v>
      </c>
      <c r="W328" s="44">
        <f t="shared" si="56"/>
        <v>6</v>
      </c>
      <c r="X328">
        <f t="shared" si="57"/>
        <v>1</v>
      </c>
    </row>
    <row r="329" spans="1:2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0"/>
        <v>136.4</v>
      </c>
      <c r="P329" s="6">
        <f t="shared" si="51"/>
        <v>160.47058823529412</v>
      </c>
      <c r="Q329" s="6" t="str">
        <f t="shared" si="58"/>
        <v>film &amp; video</v>
      </c>
      <c r="R329" s="6" t="str">
        <f t="shared" si="59"/>
        <v>documentary</v>
      </c>
      <c r="S329" s="12">
        <f t="shared" si="52"/>
        <v>42058.235289351855</v>
      </c>
      <c r="T329" s="12">
        <f t="shared" si="53"/>
        <v>42085.333333333328</v>
      </c>
      <c r="U329" s="42">
        <f t="shared" si="54"/>
        <v>3</v>
      </c>
      <c r="V329" s="44">
        <f t="shared" si="55"/>
        <v>1</v>
      </c>
      <c r="W329" s="44">
        <f t="shared" si="56"/>
        <v>6</v>
      </c>
      <c r="X329">
        <f t="shared" si="57"/>
        <v>1</v>
      </c>
    </row>
    <row r="330" spans="1:2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0"/>
        <v>103.61439999999999</v>
      </c>
      <c r="P330" s="6">
        <f t="shared" si="51"/>
        <v>156.04578313253012</v>
      </c>
      <c r="Q330" s="6" t="str">
        <f t="shared" si="58"/>
        <v>film &amp; video</v>
      </c>
      <c r="R330" s="6" t="str">
        <f t="shared" si="59"/>
        <v>documentary</v>
      </c>
      <c r="S330" s="12">
        <f t="shared" si="52"/>
        <v>42278.946620370371</v>
      </c>
      <c r="T330" s="12">
        <f t="shared" si="53"/>
        <v>42309.166666666672</v>
      </c>
      <c r="U330" s="42">
        <f t="shared" si="54"/>
        <v>3</v>
      </c>
      <c r="V330" s="44">
        <f t="shared" si="55"/>
        <v>1</v>
      </c>
      <c r="W330" s="44">
        <f t="shared" si="56"/>
        <v>6</v>
      </c>
      <c r="X330">
        <f t="shared" si="57"/>
        <v>1</v>
      </c>
    </row>
    <row r="331" spans="1:24" ht="57.6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0"/>
        <v>105.5</v>
      </c>
      <c r="P331" s="6">
        <f t="shared" si="51"/>
        <v>63.17365269461078</v>
      </c>
      <c r="Q331" s="6" t="str">
        <f t="shared" si="58"/>
        <v>film &amp; video</v>
      </c>
      <c r="R331" s="6" t="str">
        <f t="shared" si="59"/>
        <v>documentary</v>
      </c>
      <c r="S331" s="12">
        <f t="shared" si="52"/>
        <v>42291.46674768519</v>
      </c>
      <c r="T331" s="12">
        <f t="shared" si="53"/>
        <v>42315.166666666672</v>
      </c>
      <c r="U331" s="42">
        <f t="shared" si="54"/>
        <v>3</v>
      </c>
      <c r="V331" s="44">
        <f t="shared" si="55"/>
        <v>1</v>
      </c>
      <c r="W331" s="44">
        <f t="shared" si="56"/>
        <v>6</v>
      </c>
      <c r="X331">
        <f t="shared" si="57"/>
        <v>1</v>
      </c>
    </row>
    <row r="332" spans="1:2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0"/>
        <v>101.82857142857142</v>
      </c>
      <c r="P332" s="6">
        <f t="shared" si="51"/>
        <v>104.82352941176471</v>
      </c>
      <c r="Q332" s="6" t="str">
        <f t="shared" si="58"/>
        <v>film &amp; video</v>
      </c>
      <c r="R332" s="6" t="str">
        <f t="shared" si="59"/>
        <v>documentary</v>
      </c>
      <c r="S332" s="12">
        <f t="shared" si="52"/>
        <v>41379.515775462962</v>
      </c>
      <c r="T332" s="12">
        <f t="shared" si="53"/>
        <v>41411.165972222225</v>
      </c>
      <c r="U332" s="42">
        <f t="shared" si="54"/>
        <v>3</v>
      </c>
      <c r="V332" s="44">
        <f t="shared" si="55"/>
        <v>1</v>
      </c>
      <c r="W332" s="44">
        <f t="shared" si="56"/>
        <v>6</v>
      </c>
      <c r="X332">
        <f t="shared" si="57"/>
        <v>1</v>
      </c>
    </row>
    <row r="333" spans="1:2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0"/>
        <v>106.60499999999999</v>
      </c>
      <c r="P333" s="6">
        <f t="shared" si="51"/>
        <v>97.356164383561648</v>
      </c>
      <c r="Q333" s="6" t="str">
        <f t="shared" si="58"/>
        <v>film &amp; video</v>
      </c>
      <c r="R333" s="6" t="str">
        <f t="shared" si="59"/>
        <v>documentary</v>
      </c>
      <c r="S333" s="12">
        <f t="shared" si="52"/>
        <v>42507.581412037034</v>
      </c>
      <c r="T333" s="12">
        <f t="shared" si="53"/>
        <v>42538.581412037034</v>
      </c>
      <c r="U333" s="42">
        <f t="shared" si="54"/>
        <v>3</v>
      </c>
      <c r="V333" s="44">
        <f t="shared" si="55"/>
        <v>1</v>
      </c>
      <c r="W333" s="44">
        <f t="shared" si="56"/>
        <v>6</v>
      </c>
      <c r="X333">
        <f t="shared" si="57"/>
        <v>1</v>
      </c>
    </row>
    <row r="334" spans="1:2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0"/>
        <v>113.015</v>
      </c>
      <c r="P334" s="6">
        <f t="shared" si="51"/>
        <v>203.63063063063063</v>
      </c>
      <c r="Q334" s="6" t="str">
        <f t="shared" si="58"/>
        <v>film &amp; video</v>
      </c>
      <c r="R334" s="6" t="str">
        <f t="shared" si="59"/>
        <v>documentary</v>
      </c>
      <c r="S334" s="12">
        <f t="shared" si="52"/>
        <v>42263.680289351847</v>
      </c>
      <c r="T334" s="12">
        <f t="shared" si="53"/>
        <v>42305.333333333328</v>
      </c>
      <c r="U334" s="42">
        <f t="shared" si="54"/>
        <v>3</v>
      </c>
      <c r="V334" s="44">
        <f t="shared" si="55"/>
        <v>1</v>
      </c>
      <c r="W334" s="44">
        <f t="shared" si="56"/>
        <v>6</v>
      </c>
      <c r="X334">
        <f t="shared" si="57"/>
        <v>1</v>
      </c>
    </row>
    <row r="335" spans="1:24" ht="57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0"/>
        <v>125.22750000000001</v>
      </c>
      <c r="P335" s="6">
        <f t="shared" si="51"/>
        <v>188.31203007518798</v>
      </c>
      <c r="Q335" s="6" t="str">
        <f t="shared" si="58"/>
        <v>film &amp; video</v>
      </c>
      <c r="R335" s="6" t="str">
        <f t="shared" si="59"/>
        <v>documentary</v>
      </c>
      <c r="S335" s="12">
        <f t="shared" si="52"/>
        <v>42437.636469907404</v>
      </c>
      <c r="T335" s="12">
        <f t="shared" si="53"/>
        <v>42467.59480324074</v>
      </c>
      <c r="U335" s="42">
        <f t="shared" si="54"/>
        <v>3</v>
      </c>
      <c r="V335" s="44">
        <f t="shared" si="55"/>
        <v>1</v>
      </c>
      <c r="W335" s="44">
        <f t="shared" si="56"/>
        <v>6</v>
      </c>
      <c r="X335">
        <f t="shared" si="57"/>
        <v>1</v>
      </c>
    </row>
    <row r="336" spans="1:2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0"/>
        <v>101.19</v>
      </c>
      <c r="P336" s="6">
        <f t="shared" si="51"/>
        <v>146.65217391304347</v>
      </c>
      <c r="Q336" s="6" t="str">
        <f t="shared" si="58"/>
        <v>film &amp; video</v>
      </c>
      <c r="R336" s="6" t="str">
        <f t="shared" si="59"/>
        <v>documentary</v>
      </c>
      <c r="S336" s="12">
        <f t="shared" si="52"/>
        <v>42101.682372685187</v>
      </c>
      <c r="T336" s="12">
        <f t="shared" si="53"/>
        <v>42139.791666666672</v>
      </c>
      <c r="U336" s="42">
        <f t="shared" si="54"/>
        <v>3</v>
      </c>
      <c r="V336" s="44">
        <f t="shared" si="55"/>
        <v>1</v>
      </c>
      <c r="W336" s="44">
        <f t="shared" si="56"/>
        <v>6</v>
      </c>
      <c r="X336">
        <f t="shared" si="57"/>
        <v>1</v>
      </c>
    </row>
    <row r="337" spans="1:24" ht="57.6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0"/>
        <v>102.76470588235294</v>
      </c>
      <c r="P337" s="6">
        <f t="shared" si="51"/>
        <v>109.1875</v>
      </c>
      <c r="Q337" s="6" t="str">
        <f t="shared" si="58"/>
        <v>film &amp; video</v>
      </c>
      <c r="R337" s="6" t="str">
        <f t="shared" si="59"/>
        <v>documentary</v>
      </c>
      <c r="S337" s="12">
        <f t="shared" si="52"/>
        <v>42101.737442129626</v>
      </c>
      <c r="T337" s="12">
        <f t="shared" si="53"/>
        <v>42132.916666666672</v>
      </c>
      <c r="U337" s="42">
        <f t="shared" si="54"/>
        <v>3</v>
      </c>
      <c r="V337" s="44">
        <f t="shared" si="55"/>
        <v>1</v>
      </c>
      <c r="W337" s="44">
        <f t="shared" si="56"/>
        <v>6</v>
      </c>
      <c r="X337">
        <f t="shared" si="57"/>
        <v>1</v>
      </c>
    </row>
    <row r="338" spans="1:24" ht="57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0"/>
        <v>116.83911999999998</v>
      </c>
      <c r="P338" s="6">
        <f t="shared" si="51"/>
        <v>59.249046653144013</v>
      </c>
      <c r="Q338" s="6" t="str">
        <f t="shared" si="58"/>
        <v>film &amp; video</v>
      </c>
      <c r="R338" s="6" t="str">
        <f t="shared" si="59"/>
        <v>documentary</v>
      </c>
      <c r="S338" s="12">
        <f t="shared" si="52"/>
        <v>42291.596273148149</v>
      </c>
      <c r="T338" s="12">
        <f t="shared" si="53"/>
        <v>42321.637939814813</v>
      </c>
      <c r="U338" s="42">
        <f t="shared" si="54"/>
        <v>3</v>
      </c>
      <c r="V338" s="44">
        <f t="shared" si="55"/>
        <v>1</v>
      </c>
      <c r="W338" s="44">
        <f t="shared" si="56"/>
        <v>6</v>
      </c>
      <c r="X338">
        <f t="shared" si="57"/>
        <v>1</v>
      </c>
    </row>
    <row r="339" spans="1:24" ht="7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0"/>
        <v>101.16833333333335</v>
      </c>
      <c r="P339" s="6">
        <f t="shared" si="51"/>
        <v>97.904838709677421</v>
      </c>
      <c r="Q339" s="6" t="str">
        <f t="shared" si="58"/>
        <v>film &amp; video</v>
      </c>
      <c r="R339" s="6" t="str">
        <f t="shared" si="59"/>
        <v>documentary</v>
      </c>
      <c r="S339" s="12">
        <f t="shared" si="52"/>
        <v>42047.128564814819</v>
      </c>
      <c r="T339" s="12">
        <f t="shared" si="53"/>
        <v>42077.086898148147</v>
      </c>
      <c r="U339" s="42">
        <f t="shared" si="54"/>
        <v>3</v>
      </c>
      <c r="V339" s="44">
        <f t="shared" si="55"/>
        <v>1</v>
      </c>
      <c r="W339" s="44">
        <f t="shared" si="56"/>
        <v>6</v>
      </c>
      <c r="X339">
        <f t="shared" si="57"/>
        <v>1</v>
      </c>
    </row>
    <row r="340" spans="1:2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0"/>
        <v>110.13360000000002</v>
      </c>
      <c r="P340" s="6">
        <f t="shared" si="51"/>
        <v>70.000169491525426</v>
      </c>
      <c r="Q340" s="6" t="str">
        <f t="shared" si="58"/>
        <v>film &amp; video</v>
      </c>
      <c r="R340" s="6" t="str">
        <f t="shared" si="59"/>
        <v>documentary</v>
      </c>
      <c r="S340" s="12">
        <f t="shared" si="52"/>
        <v>42559.755671296298</v>
      </c>
      <c r="T340" s="12">
        <f t="shared" si="53"/>
        <v>42616.041666666672</v>
      </c>
      <c r="U340" s="42">
        <f t="shared" si="54"/>
        <v>3</v>
      </c>
      <c r="V340" s="44">
        <f t="shared" si="55"/>
        <v>1</v>
      </c>
      <c r="W340" s="44">
        <f t="shared" si="56"/>
        <v>6</v>
      </c>
      <c r="X340">
        <f t="shared" si="57"/>
        <v>1</v>
      </c>
    </row>
    <row r="341" spans="1:2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0"/>
        <v>108.08333333333333</v>
      </c>
      <c r="P341" s="6">
        <f t="shared" si="51"/>
        <v>72.865168539325836</v>
      </c>
      <c r="Q341" s="6" t="str">
        <f t="shared" si="58"/>
        <v>film &amp; video</v>
      </c>
      <c r="R341" s="6" t="str">
        <f t="shared" si="59"/>
        <v>documentary</v>
      </c>
      <c r="S341" s="12">
        <f t="shared" si="52"/>
        <v>42093.760046296295</v>
      </c>
      <c r="T341" s="12">
        <f t="shared" si="53"/>
        <v>42123.760046296295</v>
      </c>
      <c r="U341" s="42">
        <f t="shared" si="54"/>
        <v>3</v>
      </c>
      <c r="V341" s="44">
        <f t="shared" si="55"/>
        <v>1</v>
      </c>
      <c r="W341" s="44">
        <f t="shared" si="56"/>
        <v>6</v>
      </c>
      <c r="X341">
        <f t="shared" si="57"/>
        <v>1</v>
      </c>
    </row>
    <row r="342" spans="1:2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0"/>
        <v>125.02285714285715</v>
      </c>
      <c r="P342" s="6">
        <f t="shared" si="51"/>
        <v>146.34782608695653</v>
      </c>
      <c r="Q342" s="6" t="str">
        <f t="shared" si="58"/>
        <v>film &amp; video</v>
      </c>
      <c r="R342" s="6" t="str">
        <f t="shared" si="59"/>
        <v>documentary</v>
      </c>
      <c r="S342" s="12">
        <f t="shared" si="52"/>
        <v>42772.669062500005</v>
      </c>
      <c r="T342" s="12">
        <f t="shared" si="53"/>
        <v>42802.875</v>
      </c>
      <c r="U342" s="42">
        <f t="shared" si="54"/>
        <v>3</v>
      </c>
      <c r="V342" s="44">
        <f t="shared" si="55"/>
        <v>1</v>
      </c>
      <c r="W342" s="44">
        <f t="shared" si="56"/>
        <v>6</v>
      </c>
      <c r="X342">
        <f t="shared" si="57"/>
        <v>1</v>
      </c>
    </row>
    <row r="343" spans="1:2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0"/>
        <v>106.71428571428572</v>
      </c>
      <c r="P343" s="6">
        <f t="shared" si="51"/>
        <v>67.909090909090907</v>
      </c>
      <c r="Q343" s="6" t="str">
        <f t="shared" si="58"/>
        <v>film &amp; video</v>
      </c>
      <c r="R343" s="6" t="str">
        <f t="shared" si="59"/>
        <v>documentary</v>
      </c>
      <c r="S343" s="12">
        <f t="shared" si="52"/>
        <v>41894.879606481481</v>
      </c>
      <c r="T343" s="12">
        <f t="shared" si="53"/>
        <v>41913.165972222225</v>
      </c>
      <c r="U343" s="42">
        <f t="shared" si="54"/>
        <v>3</v>
      </c>
      <c r="V343" s="44">
        <f t="shared" si="55"/>
        <v>1</v>
      </c>
      <c r="W343" s="44">
        <f t="shared" si="56"/>
        <v>6</v>
      </c>
      <c r="X343">
        <f t="shared" si="57"/>
        <v>1</v>
      </c>
    </row>
    <row r="344" spans="1:24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0"/>
        <v>100.36639999999998</v>
      </c>
      <c r="P344" s="6">
        <f t="shared" si="51"/>
        <v>169.85083076923075</v>
      </c>
      <c r="Q344" s="6" t="str">
        <f t="shared" si="58"/>
        <v>film &amp; video</v>
      </c>
      <c r="R344" s="6" t="str">
        <f t="shared" si="59"/>
        <v>documentary</v>
      </c>
      <c r="S344" s="12">
        <f t="shared" si="52"/>
        <v>42459.780844907407</v>
      </c>
      <c r="T344" s="12">
        <f t="shared" si="53"/>
        <v>42489.780844907407</v>
      </c>
      <c r="U344" s="42">
        <f t="shared" si="54"/>
        <v>3</v>
      </c>
      <c r="V344" s="44">
        <f t="shared" si="55"/>
        <v>1</v>
      </c>
      <c r="W344" s="44">
        <f t="shared" si="56"/>
        <v>6</v>
      </c>
      <c r="X344">
        <f t="shared" si="57"/>
        <v>1</v>
      </c>
    </row>
    <row r="345" spans="1:2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0"/>
        <v>102.02863333333335</v>
      </c>
      <c r="P345" s="6">
        <f t="shared" si="51"/>
        <v>58.413339694656486</v>
      </c>
      <c r="Q345" s="6" t="str">
        <f t="shared" si="58"/>
        <v>film &amp; video</v>
      </c>
      <c r="R345" s="6" t="str">
        <f t="shared" si="59"/>
        <v>documentary</v>
      </c>
      <c r="S345" s="12">
        <f t="shared" si="52"/>
        <v>41926.73778935185</v>
      </c>
      <c r="T345" s="12">
        <f t="shared" si="53"/>
        <v>41957.125</v>
      </c>
      <c r="U345" s="42">
        <f t="shared" si="54"/>
        <v>3</v>
      </c>
      <c r="V345" s="44">
        <f t="shared" si="55"/>
        <v>1</v>
      </c>
      <c r="W345" s="44">
        <f t="shared" si="56"/>
        <v>6</v>
      </c>
      <c r="X345">
        <f t="shared" si="57"/>
        <v>1</v>
      </c>
    </row>
    <row r="346" spans="1:24" ht="7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0"/>
        <v>102.08358208955224</v>
      </c>
      <c r="P346" s="6">
        <f t="shared" si="51"/>
        <v>119.99298245614035</v>
      </c>
      <c r="Q346" s="6" t="str">
        <f t="shared" si="58"/>
        <v>film &amp; video</v>
      </c>
      <c r="R346" s="6" t="str">
        <f t="shared" si="59"/>
        <v>documentary</v>
      </c>
      <c r="S346" s="12">
        <f t="shared" si="52"/>
        <v>42111.970995370371</v>
      </c>
      <c r="T346" s="12">
        <f t="shared" si="53"/>
        <v>42156.097222222219</v>
      </c>
      <c r="U346" s="42">
        <f t="shared" si="54"/>
        <v>3</v>
      </c>
      <c r="V346" s="44">
        <f t="shared" si="55"/>
        <v>1</v>
      </c>
      <c r="W346" s="44">
        <f t="shared" si="56"/>
        <v>6</v>
      </c>
      <c r="X346">
        <f t="shared" si="57"/>
        <v>1</v>
      </c>
    </row>
    <row r="347" spans="1:24" ht="57.6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0"/>
        <v>123.27586206896552</v>
      </c>
      <c r="P347" s="6">
        <f t="shared" si="51"/>
        <v>99.860335195530723</v>
      </c>
      <c r="Q347" s="6" t="str">
        <f t="shared" si="58"/>
        <v>film &amp; video</v>
      </c>
      <c r="R347" s="6" t="str">
        <f t="shared" si="59"/>
        <v>documentary</v>
      </c>
      <c r="S347" s="12">
        <f t="shared" si="52"/>
        <v>42114.944328703699</v>
      </c>
      <c r="T347" s="12">
        <f t="shared" si="53"/>
        <v>42144.944328703699</v>
      </c>
      <c r="U347" s="42">
        <f t="shared" si="54"/>
        <v>3</v>
      </c>
      <c r="V347" s="44">
        <f t="shared" si="55"/>
        <v>1</v>
      </c>
      <c r="W347" s="44">
        <f t="shared" si="56"/>
        <v>6</v>
      </c>
      <c r="X347">
        <f t="shared" si="57"/>
        <v>1</v>
      </c>
    </row>
    <row r="348" spans="1:2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0"/>
        <v>170.28880000000001</v>
      </c>
      <c r="P348" s="6">
        <f t="shared" si="51"/>
        <v>90.579148936170213</v>
      </c>
      <c r="Q348" s="6" t="str">
        <f t="shared" si="58"/>
        <v>film &amp; video</v>
      </c>
      <c r="R348" s="6" t="str">
        <f t="shared" si="59"/>
        <v>documentary</v>
      </c>
      <c r="S348" s="12">
        <f t="shared" si="52"/>
        <v>42261.500243055561</v>
      </c>
      <c r="T348" s="12">
        <f t="shared" si="53"/>
        <v>42291.500243055561</v>
      </c>
      <c r="U348" s="42">
        <f t="shared" si="54"/>
        <v>3</v>
      </c>
      <c r="V348" s="44">
        <f t="shared" si="55"/>
        <v>1</v>
      </c>
      <c r="W348" s="44">
        <f t="shared" si="56"/>
        <v>6</v>
      </c>
      <c r="X348">
        <f t="shared" si="57"/>
        <v>1</v>
      </c>
    </row>
    <row r="349" spans="1:2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0"/>
        <v>111.59049999999999</v>
      </c>
      <c r="P349" s="6">
        <f t="shared" si="51"/>
        <v>117.77361477572559</v>
      </c>
      <c r="Q349" s="6" t="str">
        <f t="shared" si="58"/>
        <v>film &amp; video</v>
      </c>
      <c r="R349" s="6" t="str">
        <f t="shared" si="59"/>
        <v>documentary</v>
      </c>
      <c r="S349" s="12">
        <f t="shared" si="52"/>
        <v>42292.495474537034</v>
      </c>
      <c r="T349" s="12">
        <f t="shared" si="53"/>
        <v>42322.537141203706</v>
      </c>
      <c r="U349" s="42">
        <f t="shared" si="54"/>
        <v>3</v>
      </c>
      <c r="V349" s="44">
        <f t="shared" si="55"/>
        <v>1</v>
      </c>
      <c r="W349" s="44">
        <f t="shared" si="56"/>
        <v>6</v>
      </c>
      <c r="X349">
        <f t="shared" si="57"/>
        <v>1</v>
      </c>
    </row>
    <row r="350" spans="1:24" ht="57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0"/>
        <v>103</v>
      </c>
      <c r="P350" s="6">
        <f t="shared" si="51"/>
        <v>86.554621848739501</v>
      </c>
      <c r="Q350" s="6" t="str">
        <f t="shared" si="58"/>
        <v>film &amp; video</v>
      </c>
      <c r="R350" s="6" t="str">
        <f t="shared" si="59"/>
        <v>documentary</v>
      </c>
      <c r="S350" s="12">
        <f t="shared" si="52"/>
        <v>42207.58699074074</v>
      </c>
      <c r="T350" s="12">
        <f t="shared" si="53"/>
        <v>42237.58699074074</v>
      </c>
      <c r="U350" s="42">
        <f t="shared" si="54"/>
        <v>3</v>
      </c>
      <c r="V350" s="44">
        <f t="shared" si="55"/>
        <v>1</v>
      </c>
      <c r="W350" s="44">
        <f t="shared" si="56"/>
        <v>6</v>
      </c>
      <c r="X350">
        <f t="shared" si="57"/>
        <v>1</v>
      </c>
    </row>
    <row r="351" spans="1:2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0"/>
        <v>106.63570159857905</v>
      </c>
      <c r="P351" s="6">
        <f t="shared" si="51"/>
        <v>71.899281437125751</v>
      </c>
      <c r="Q351" s="6" t="str">
        <f t="shared" si="58"/>
        <v>film &amp; video</v>
      </c>
      <c r="R351" s="6" t="str">
        <f t="shared" si="59"/>
        <v>documentary</v>
      </c>
      <c r="S351" s="12">
        <f t="shared" si="52"/>
        <v>42760.498935185184</v>
      </c>
      <c r="T351" s="12">
        <f t="shared" si="53"/>
        <v>42790.498935185184</v>
      </c>
      <c r="U351" s="42">
        <f t="shared" si="54"/>
        <v>3</v>
      </c>
      <c r="V351" s="44">
        <f t="shared" si="55"/>
        <v>1</v>
      </c>
      <c r="W351" s="44">
        <f t="shared" si="56"/>
        <v>6</v>
      </c>
      <c r="X351">
        <f t="shared" si="57"/>
        <v>1</v>
      </c>
    </row>
    <row r="352" spans="1:24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0"/>
        <v>114.75999999999999</v>
      </c>
      <c r="P352" s="6">
        <f t="shared" si="51"/>
        <v>129.81900452488688</v>
      </c>
      <c r="Q352" s="6" t="str">
        <f t="shared" si="58"/>
        <v>film &amp; video</v>
      </c>
      <c r="R352" s="6" t="str">
        <f t="shared" si="59"/>
        <v>documentary</v>
      </c>
      <c r="S352" s="12">
        <f t="shared" si="52"/>
        <v>42586.066076388888</v>
      </c>
      <c r="T352" s="12">
        <f t="shared" si="53"/>
        <v>42624.165972222225</v>
      </c>
      <c r="U352" s="42">
        <f t="shared" si="54"/>
        <v>3</v>
      </c>
      <c r="V352" s="44">
        <f t="shared" si="55"/>
        <v>1</v>
      </c>
      <c r="W352" s="44">
        <f t="shared" si="56"/>
        <v>6</v>
      </c>
      <c r="X352">
        <f t="shared" si="57"/>
        <v>1</v>
      </c>
    </row>
    <row r="353" spans="1:24" ht="86.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0"/>
        <v>127.34117647058822</v>
      </c>
      <c r="P353" s="6">
        <f t="shared" si="51"/>
        <v>44.912863070539416</v>
      </c>
      <c r="Q353" s="6" t="str">
        <f t="shared" si="58"/>
        <v>film &amp; video</v>
      </c>
      <c r="R353" s="6" t="str">
        <f t="shared" si="59"/>
        <v>documentary</v>
      </c>
      <c r="S353" s="12">
        <f t="shared" si="52"/>
        <v>42427.964745370366</v>
      </c>
      <c r="T353" s="12">
        <f t="shared" si="53"/>
        <v>42467.923078703709</v>
      </c>
      <c r="U353" s="42">
        <f t="shared" si="54"/>
        <v>3</v>
      </c>
      <c r="V353" s="44">
        <f t="shared" si="55"/>
        <v>1</v>
      </c>
      <c r="W353" s="44">
        <f t="shared" si="56"/>
        <v>6</v>
      </c>
      <c r="X353">
        <f t="shared" si="57"/>
        <v>1</v>
      </c>
    </row>
    <row r="354" spans="1:2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0"/>
        <v>116.56</v>
      </c>
      <c r="P354" s="6">
        <f t="shared" si="51"/>
        <v>40.755244755244753</v>
      </c>
      <c r="Q354" s="6" t="str">
        <f t="shared" si="58"/>
        <v>film &amp; video</v>
      </c>
      <c r="R354" s="6" t="str">
        <f t="shared" si="59"/>
        <v>documentary</v>
      </c>
      <c r="S354" s="12">
        <f t="shared" si="52"/>
        <v>41890.167453703703</v>
      </c>
      <c r="T354" s="12">
        <f t="shared" si="53"/>
        <v>41920.167453703703</v>
      </c>
      <c r="U354" s="42">
        <f t="shared" si="54"/>
        <v>3</v>
      </c>
      <c r="V354" s="44">
        <f t="shared" si="55"/>
        <v>1</v>
      </c>
      <c r="W354" s="44">
        <f t="shared" si="56"/>
        <v>6</v>
      </c>
      <c r="X354">
        <f t="shared" si="57"/>
        <v>1</v>
      </c>
    </row>
    <row r="355" spans="1:24" ht="7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0"/>
        <v>108.61819426615318</v>
      </c>
      <c r="P355" s="6">
        <f t="shared" si="51"/>
        <v>103.52394779771615</v>
      </c>
      <c r="Q355" s="6" t="str">
        <f t="shared" si="58"/>
        <v>film &amp; video</v>
      </c>
      <c r="R355" s="6" t="str">
        <f t="shared" si="59"/>
        <v>documentary</v>
      </c>
      <c r="S355" s="12">
        <f t="shared" si="52"/>
        <v>42297.791886574079</v>
      </c>
      <c r="T355" s="12">
        <f t="shared" si="53"/>
        <v>42327.833553240736</v>
      </c>
      <c r="U355" s="42">
        <f t="shared" si="54"/>
        <v>3</v>
      </c>
      <c r="V355" s="44">
        <f t="shared" si="55"/>
        <v>1</v>
      </c>
      <c r="W355" s="44">
        <f t="shared" si="56"/>
        <v>6</v>
      </c>
      <c r="X355">
        <f t="shared" si="57"/>
        <v>1</v>
      </c>
    </row>
    <row r="356" spans="1:24" ht="7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0"/>
        <v>103.94285714285714</v>
      </c>
      <c r="P356" s="6">
        <f t="shared" si="51"/>
        <v>125.44827586206897</v>
      </c>
      <c r="Q356" s="6" t="str">
        <f t="shared" si="58"/>
        <v>film &amp; video</v>
      </c>
      <c r="R356" s="6" t="str">
        <f t="shared" si="59"/>
        <v>documentary</v>
      </c>
      <c r="S356" s="12">
        <f t="shared" si="52"/>
        <v>42438.827789351853</v>
      </c>
      <c r="T356" s="12">
        <f t="shared" si="53"/>
        <v>42468.786122685182</v>
      </c>
      <c r="U356" s="42">
        <f t="shared" si="54"/>
        <v>3</v>
      </c>
      <c r="V356" s="44">
        <f t="shared" si="55"/>
        <v>1</v>
      </c>
      <c r="W356" s="44">
        <f t="shared" si="56"/>
        <v>6</v>
      </c>
      <c r="X356">
        <f t="shared" si="57"/>
        <v>1</v>
      </c>
    </row>
    <row r="357" spans="1:2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0"/>
        <v>116.25714285714285</v>
      </c>
      <c r="P357" s="6">
        <f t="shared" si="51"/>
        <v>246.60606060606059</v>
      </c>
      <c r="Q357" s="6" t="str">
        <f t="shared" si="58"/>
        <v>film &amp; video</v>
      </c>
      <c r="R357" s="6" t="str">
        <f t="shared" si="59"/>
        <v>documentary</v>
      </c>
      <c r="S357" s="12">
        <f t="shared" si="52"/>
        <v>41943.293912037036</v>
      </c>
      <c r="T357" s="12">
        <f t="shared" si="53"/>
        <v>41974.3355787037</v>
      </c>
      <c r="U357" s="42">
        <f t="shared" si="54"/>
        <v>3</v>
      </c>
      <c r="V357" s="44">
        <f t="shared" si="55"/>
        <v>1</v>
      </c>
      <c r="W357" s="44">
        <f t="shared" si="56"/>
        <v>6</v>
      </c>
      <c r="X357">
        <f t="shared" si="57"/>
        <v>1</v>
      </c>
    </row>
    <row r="358" spans="1:2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0"/>
        <v>102.69239999999999</v>
      </c>
      <c r="P358" s="6">
        <f t="shared" si="51"/>
        <v>79.401340206185566</v>
      </c>
      <c r="Q358" s="6" t="str">
        <f t="shared" si="58"/>
        <v>film &amp; video</v>
      </c>
      <c r="R358" s="6" t="str">
        <f t="shared" si="59"/>
        <v>documentary</v>
      </c>
      <c r="S358" s="12">
        <f t="shared" si="52"/>
        <v>42415.803159722222</v>
      </c>
      <c r="T358" s="12">
        <f t="shared" si="53"/>
        <v>42445.761493055557</v>
      </c>
      <c r="U358" s="42">
        <f t="shared" si="54"/>
        <v>3</v>
      </c>
      <c r="V358" s="44">
        <f t="shared" si="55"/>
        <v>1</v>
      </c>
      <c r="W358" s="44">
        <f t="shared" si="56"/>
        <v>6</v>
      </c>
      <c r="X358">
        <f t="shared" si="57"/>
        <v>1</v>
      </c>
    </row>
    <row r="359" spans="1:24" ht="7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0"/>
        <v>174</v>
      </c>
      <c r="P359" s="6">
        <f t="shared" si="51"/>
        <v>86.138613861386133</v>
      </c>
      <c r="Q359" s="6" t="str">
        <f t="shared" si="58"/>
        <v>film &amp; video</v>
      </c>
      <c r="R359" s="6" t="str">
        <f t="shared" si="59"/>
        <v>documentary</v>
      </c>
      <c r="S359" s="12">
        <f t="shared" si="52"/>
        <v>42078.222187499996</v>
      </c>
      <c r="T359" s="12">
        <f t="shared" si="53"/>
        <v>42118.222187499996</v>
      </c>
      <c r="U359" s="42">
        <f t="shared" si="54"/>
        <v>3</v>
      </c>
      <c r="V359" s="44">
        <f t="shared" si="55"/>
        <v>1</v>
      </c>
      <c r="W359" s="44">
        <f t="shared" si="56"/>
        <v>6</v>
      </c>
      <c r="X359">
        <f t="shared" si="57"/>
        <v>1</v>
      </c>
    </row>
    <row r="360" spans="1:24" ht="57.6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0"/>
        <v>103.08800000000001</v>
      </c>
      <c r="P360" s="6">
        <f t="shared" si="51"/>
        <v>193.04868913857678</v>
      </c>
      <c r="Q360" s="6" t="str">
        <f t="shared" si="58"/>
        <v>film &amp; video</v>
      </c>
      <c r="R360" s="6" t="str">
        <f t="shared" si="59"/>
        <v>documentary</v>
      </c>
      <c r="S360" s="12">
        <f t="shared" si="52"/>
        <v>42507.860196759255</v>
      </c>
      <c r="T360" s="12">
        <f t="shared" si="53"/>
        <v>42536.625</v>
      </c>
      <c r="U360" s="42">
        <f t="shared" si="54"/>
        <v>3</v>
      </c>
      <c r="V360" s="44">
        <f t="shared" si="55"/>
        <v>1</v>
      </c>
      <c r="W360" s="44">
        <f t="shared" si="56"/>
        <v>6</v>
      </c>
      <c r="X360">
        <f t="shared" si="57"/>
        <v>1</v>
      </c>
    </row>
    <row r="361" spans="1:24" ht="57.6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0"/>
        <v>104.85537190082646</v>
      </c>
      <c r="P361" s="6">
        <f t="shared" si="51"/>
        <v>84.023178807947019</v>
      </c>
      <c r="Q361" s="6" t="str">
        <f t="shared" si="58"/>
        <v>film &amp; video</v>
      </c>
      <c r="R361" s="6" t="str">
        <f t="shared" si="59"/>
        <v>documentary</v>
      </c>
      <c r="S361" s="12">
        <f t="shared" si="52"/>
        <v>41935.070486111108</v>
      </c>
      <c r="T361" s="12">
        <f t="shared" si="53"/>
        <v>41957.216666666667</v>
      </c>
      <c r="U361" s="42">
        <f t="shared" si="54"/>
        <v>3</v>
      </c>
      <c r="V361" s="44">
        <f t="shared" si="55"/>
        <v>1</v>
      </c>
      <c r="W361" s="44">
        <f t="shared" si="56"/>
        <v>6</v>
      </c>
      <c r="X361">
        <f t="shared" si="57"/>
        <v>1</v>
      </c>
    </row>
    <row r="362" spans="1:2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0"/>
        <v>101.375</v>
      </c>
      <c r="P362" s="6">
        <f t="shared" si="51"/>
        <v>139.82758620689654</v>
      </c>
      <c r="Q362" s="6" t="str">
        <f t="shared" si="58"/>
        <v>film &amp; video</v>
      </c>
      <c r="R362" s="6" t="str">
        <f t="shared" si="59"/>
        <v>documentary</v>
      </c>
      <c r="S362" s="12">
        <f t="shared" si="52"/>
        <v>42163.897916666669</v>
      </c>
      <c r="T362" s="12">
        <f t="shared" si="53"/>
        <v>42208.132638888885</v>
      </c>
      <c r="U362" s="42">
        <f t="shared" si="54"/>
        <v>3</v>
      </c>
      <c r="V362" s="44">
        <f t="shared" si="55"/>
        <v>1</v>
      </c>
      <c r="W362" s="44">
        <f t="shared" si="56"/>
        <v>6</v>
      </c>
      <c r="X362">
        <f t="shared" si="57"/>
        <v>0</v>
      </c>
    </row>
    <row r="363" spans="1:24" ht="7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0"/>
        <v>111.07699999999998</v>
      </c>
      <c r="P363" s="6">
        <f t="shared" si="51"/>
        <v>109.82189265536722</v>
      </c>
      <c r="Q363" s="6" t="str">
        <f t="shared" si="58"/>
        <v>film &amp; video</v>
      </c>
      <c r="R363" s="6" t="str">
        <f t="shared" si="59"/>
        <v>documentary</v>
      </c>
      <c r="S363" s="12">
        <f t="shared" si="52"/>
        <v>41936.001226851848</v>
      </c>
      <c r="T363" s="12">
        <f t="shared" si="53"/>
        <v>41966.042893518519</v>
      </c>
      <c r="U363" s="42">
        <f t="shared" si="54"/>
        <v>3</v>
      </c>
      <c r="V363" s="44">
        <f t="shared" si="55"/>
        <v>1</v>
      </c>
      <c r="W363" s="44">
        <f t="shared" si="56"/>
        <v>6</v>
      </c>
      <c r="X363">
        <f t="shared" si="57"/>
        <v>0</v>
      </c>
    </row>
    <row r="364" spans="1:2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0"/>
        <v>124.15933781686496</v>
      </c>
      <c r="P364" s="6">
        <f t="shared" si="51"/>
        <v>139.53488372093022</v>
      </c>
      <c r="Q364" s="6" t="str">
        <f t="shared" si="58"/>
        <v>film &amp; video</v>
      </c>
      <c r="R364" s="6" t="str">
        <f t="shared" si="59"/>
        <v>documentary</v>
      </c>
      <c r="S364" s="12">
        <f t="shared" si="52"/>
        <v>41837.210543981484</v>
      </c>
      <c r="T364" s="12">
        <f t="shared" si="53"/>
        <v>41859</v>
      </c>
      <c r="U364" s="42">
        <f t="shared" si="54"/>
        <v>3</v>
      </c>
      <c r="V364" s="44">
        <f t="shared" si="55"/>
        <v>1</v>
      </c>
      <c r="W364" s="44">
        <f t="shared" si="56"/>
        <v>6</v>
      </c>
      <c r="X364">
        <f t="shared" si="57"/>
        <v>0</v>
      </c>
    </row>
    <row r="365" spans="1:24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0"/>
        <v>101.33333333333334</v>
      </c>
      <c r="P365" s="6">
        <f t="shared" si="51"/>
        <v>347.84615384615387</v>
      </c>
      <c r="Q365" s="6" t="str">
        <f t="shared" si="58"/>
        <v>film &amp; video</v>
      </c>
      <c r="R365" s="6" t="str">
        <f t="shared" si="59"/>
        <v>documentary</v>
      </c>
      <c r="S365" s="12">
        <f t="shared" si="52"/>
        <v>40255.744629629626</v>
      </c>
      <c r="T365" s="12">
        <f t="shared" si="53"/>
        <v>40300.806944444441</v>
      </c>
      <c r="U365" s="42">
        <f t="shared" si="54"/>
        <v>3</v>
      </c>
      <c r="V365" s="44">
        <f t="shared" si="55"/>
        <v>1</v>
      </c>
      <c r="W365" s="44">
        <f t="shared" si="56"/>
        <v>6</v>
      </c>
      <c r="X365">
        <f t="shared" si="57"/>
        <v>0</v>
      </c>
    </row>
    <row r="366" spans="1:24" ht="7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0"/>
        <v>110.16142857142856</v>
      </c>
      <c r="P366" s="6">
        <f t="shared" si="51"/>
        <v>68.24159292035398</v>
      </c>
      <c r="Q366" s="6" t="str">
        <f t="shared" si="58"/>
        <v>film &amp; video</v>
      </c>
      <c r="R366" s="6" t="str">
        <f t="shared" si="59"/>
        <v>documentary</v>
      </c>
      <c r="S366" s="12">
        <f t="shared" si="52"/>
        <v>41780.859629629631</v>
      </c>
      <c r="T366" s="12">
        <f t="shared" si="53"/>
        <v>41811.165972222225</v>
      </c>
      <c r="U366" s="42">
        <f t="shared" si="54"/>
        <v>3</v>
      </c>
      <c r="V366" s="44">
        <f t="shared" si="55"/>
        <v>1</v>
      </c>
      <c r="W366" s="44">
        <f t="shared" si="56"/>
        <v>6</v>
      </c>
      <c r="X366">
        <f t="shared" si="57"/>
        <v>0</v>
      </c>
    </row>
    <row r="367" spans="1:2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0"/>
        <v>103.97333333333334</v>
      </c>
      <c r="P367" s="6">
        <f t="shared" si="51"/>
        <v>239.93846153846152</v>
      </c>
      <c r="Q367" s="6" t="str">
        <f t="shared" si="58"/>
        <v>film &amp; video</v>
      </c>
      <c r="R367" s="6" t="str">
        <f t="shared" si="59"/>
        <v>documentary</v>
      </c>
      <c r="S367" s="12">
        <f t="shared" si="52"/>
        <v>41668.606469907405</v>
      </c>
      <c r="T367" s="12">
        <f t="shared" si="53"/>
        <v>41698.606469907405</v>
      </c>
      <c r="U367" s="42">
        <f t="shared" si="54"/>
        <v>3</v>
      </c>
      <c r="V367" s="44">
        <f t="shared" si="55"/>
        <v>1</v>
      </c>
      <c r="W367" s="44">
        <f t="shared" si="56"/>
        <v>6</v>
      </c>
      <c r="X367">
        <f t="shared" si="57"/>
        <v>0</v>
      </c>
    </row>
    <row r="368" spans="1:2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0"/>
        <v>101.31578947368421</v>
      </c>
      <c r="P368" s="6">
        <f t="shared" si="51"/>
        <v>287.31343283582089</v>
      </c>
      <c r="Q368" s="6" t="str">
        <f t="shared" si="58"/>
        <v>film &amp; video</v>
      </c>
      <c r="R368" s="6" t="str">
        <f t="shared" si="59"/>
        <v>documentary</v>
      </c>
      <c r="S368" s="12">
        <f t="shared" si="52"/>
        <v>41019.793032407404</v>
      </c>
      <c r="T368" s="12">
        <f t="shared" si="53"/>
        <v>41049.793032407404</v>
      </c>
      <c r="U368" s="42">
        <f t="shared" si="54"/>
        <v>3</v>
      </c>
      <c r="V368" s="44">
        <f t="shared" si="55"/>
        <v>1</v>
      </c>
      <c r="W368" s="44">
        <f t="shared" si="56"/>
        <v>6</v>
      </c>
      <c r="X368">
        <f t="shared" si="57"/>
        <v>0</v>
      </c>
    </row>
    <row r="369" spans="1:24" ht="57.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0"/>
        <v>103.3501</v>
      </c>
      <c r="P369" s="6">
        <f t="shared" si="51"/>
        <v>86.84882352941176</v>
      </c>
      <c r="Q369" s="6" t="str">
        <f t="shared" si="58"/>
        <v>film &amp; video</v>
      </c>
      <c r="R369" s="6" t="str">
        <f t="shared" si="59"/>
        <v>documentary</v>
      </c>
      <c r="S369" s="12">
        <f t="shared" si="52"/>
        <v>41355.577291666668</v>
      </c>
      <c r="T369" s="12">
        <f t="shared" si="53"/>
        <v>41395.207638888889</v>
      </c>
      <c r="U369" s="42">
        <f t="shared" si="54"/>
        <v>3</v>
      </c>
      <c r="V369" s="44">
        <f t="shared" si="55"/>
        <v>1</v>
      </c>
      <c r="W369" s="44">
        <f t="shared" si="56"/>
        <v>6</v>
      </c>
      <c r="X369">
        <f t="shared" si="57"/>
        <v>0</v>
      </c>
    </row>
    <row r="370" spans="1:24" ht="57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0"/>
        <v>104.11200000000001</v>
      </c>
      <c r="P370" s="6">
        <f t="shared" si="51"/>
        <v>81.84905660377359</v>
      </c>
      <c r="Q370" s="6" t="str">
        <f t="shared" si="58"/>
        <v>film &amp; video</v>
      </c>
      <c r="R370" s="6" t="str">
        <f t="shared" si="59"/>
        <v>documentary</v>
      </c>
      <c r="S370" s="12">
        <f t="shared" si="52"/>
        <v>42043.605578703704</v>
      </c>
      <c r="T370" s="12">
        <f t="shared" si="53"/>
        <v>42078.563912037032</v>
      </c>
      <c r="U370" s="42">
        <f t="shared" si="54"/>
        <v>3</v>
      </c>
      <c r="V370" s="44">
        <f t="shared" si="55"/>
        <v>1</v>
      </c>
      <c r="W370" s="44">
        <f t="shared" si="56"/>
        <v>6</v>
      </c>
      <c r="X370">
        <f t="shared" si="57"/>
        <v>0</v>
      </c>
    </row>
    <row r="371" spans="1:2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0"/>
        <v>110.15569230769231</v>
      </c>
      <c r="P371" s="6">
        <f t="shared" si="51"/>
        <v>42.874970059880241</v>
      </c>
      <c r="Q371" s="6" t="str">
        <f t="shared" si="58"/>
        <v>film &amp; video</v>
      </c>
      <c r="R371" s="6" t="str">
        <f t="shared" si="59"/>
        <v>documentary</v>
      </c>
      <c r="S371" s="12">
        <f t="shared" si="52"/>
        <v>40893.551724537036</v>
      </c>
      <c r="T371" s="12">
        <f t="shared" si="53"/>
        <v>40923.551724537036</v>
      </c>
      <c r="U371" s="42">
        <f t="shared" si="54"/>
        <v>3</v>
      </c>
      <c r="V371" s="44">
        <f t="shared" si="55"/>
        <v>1</v>
      </c>
      <c r="W371" s="44">
        <f t="shared" si="56"/>
        <v>6</v>
      </c>
      <c r="X371">
        <f t="shared" si="57"/>
        <v>0</v>
      </c>
    </row>
    <row r="372" spans="1:2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0"/>
        <v>122.02</v>
      </c>
      <c r="P372" s="6">
        <f t="shared" si="51"/>
        <v>709.41860465116281</v>
      </c>
      <c r="Q372" s="6" t="str">
        <f t="shared" si="58"/>
        <v>film &amp; video</v>
      </c>
      <c r="R372" s="6" t="str">
        <f t="shared" si="59"/>
        <v>documentary</v>
      </c>
      <c r="S372" s="12">
        <f t="shared" si="52"/>
        <v>42711.795138888891</v>
      </c>
      <c r="T372" s="12">
        <f t="shared" si="53"/>
        <v>42741.795138888891</v>
      </c>
      <c r="U372" s="42">
        <f t="shared" si="54"/>
        <v>3</v>
      </c>
      <c r="V372" s="44">
        <f t="shared" si="55"/>
        <v>1</v>
      </c>
      <c r="W372" s="44">
        <f t="shared" si="56"/>
        <v>6</v>
      </c>
      <c r="X372">
        <f t="shared" si="57"/>
        <v>0</v>
      </c>
    </row>
    <row r="373" spans="1:2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0"/>
        <v>114.16866666666667</v>
      </c>
      <c r="P373" s="6">
        <f t="shared" si="51"/>
        <v>161.25517890772127</v>
      </c>
      <c r="Q373" s="6" t="str">
        <f t="shared" si="58"/>
        <v>film &amp; video</v>
      </c>
      <c r="R373" s="6" t="str">
        <f t="shared" si="59"/>
        <v>documentary</v>
      </c>
      <c r="S373" s="12">
        <f t="shared" si="52"/>
        <v>41261.767812500002</v>
      </c>
      <c r="T373" s="12">
        <f t="shared" si="53"/>
        <v>41306.767812500002</v>
      </c>
      <c r="U373" s="42">
        <f t="shared" si="54"/>
        <v>3</v>
      </c>
      <c r="V373" s="44">
        <f t="shared" si="55"/>
        <v>1</v>
      </c>
      <c r="W373" s="44">
        <f t="shared" si="56"/>
        <v>6</v>
      </c>
      <c r="X373">
        <f t="shared" si="57"/>
        <v>0</v>
      </c>
    </row>
    <row r="374" spans="1:2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0"/>
        <v>125.33333333333334</v>
      </c>
      <c r="P374" s="6">
        <f t="shared" si="51"/>
        <v>41.777777777777779</v>
      </c>
      <c r="Q374" s="6" t="str">
        <f t="shared" si="58"/>
        <v>film &amp; video</v>
      </c>
      <c r="R374" s="6" t="str">
        <f t="shared" si="59"/>
        <v>documentary</v>
      </c>
      <c r="S374" s="12">
        <f t="shared" si="52"/>
        <v>42425.576898148152</v>
      </c>
      <c r="T374" s="12">
        <f t="shared" si="53"/>
        <v>42465.666666666672</v>
      </c>
      <c r="U374" s="42">
        <f t="shared" si="54"/>
        <v>3</v>
      </c>
      <c r="V374" s="44">
        <f t="shared" si="55"/>
        <v>1</v>
      </c>
      <c r="W374" s="44">
        <f t="shared" si="56"/>
        <v>6</v>
      </c>
      <c r="X374">
        <f t="shared" si="57"/>
        <v>0</v>
      </c>
    </row>
    <row r="375" spans="1:2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0"/>
        <v>106.66666666666667</v>
      </c>
      <c r="P375" s="6">
        <f t="shared" si="51"/>
        <v>89.887640449438209</v>
      </c>
      <c r="Q375" s="6" t="str">
        <f t="shared" si="58"/>
        <v>film &amp; video</v>
      </c>
      <c r="R375" s="6" t="str">
        <f t="shared" si="59"/>
        <v>documentary</v>
      </c>
      <c r="S375" s="12">
        <f t="shared" si="52"/>
        <v>41078.91201388889</v>
      </c>
      <c r="T375" s="12">
        <f t="shared" si="53"/>
        <v>41108.91201388889</v>
      </c>
      <c r="U375" s="42">
        <f t="shared" si="54"/>
        <v>3</v>
      </c>
      <c r="V375" s="44">
        <f t="shared" si="55"/>
        <v>1</v>
      </c>
      <c r="W375" s="44">
        <f t="shared" si="56"/>
        <v>6</v>
      </c>
      <c r="X375">
        <f t="shared" si="57"/>
        <v>0</v>
      </c>
    </row>
    <row r="376" spans="1:24" ht="57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0"/>
        <v>130.65</v>
      </c>
      <c r="P376" s="6">
        <f t="shared" si="51"/>
        <v>45.051724137931032</v>
      </c>
      <c r="Q376" s="6" t="str">
        <f t="shared" si="58"/>
        <v>film &amp; video</v>
      </c>
      <c r="R376" s="6" t="str">
        <f t="shared" si="59"/>
        <v>documentary</v>
      </c>
      <c r="S376" s="12">
        <f t="shared" si="52"/>
        <v>40757.889247685183</v>
      </c>
      <c r="T376" s="12">
        <f t="shared" si="53"/>
        <v>40802.889247685183</v>
      </c>
      <c r="U376" s="42">
        <f t="shared" si="54"/>
        <v>3</v>
      </c>
      <c r="V376" s="44">
        <f t="shared" si="55"/>
        <v>1</v>
      </c>
      <c r="W376" s="44">
        <f t="shared" si="56"/>
        <v>6</v>
      </c>
      <c r="X376">
        <f t="shared" si="57"/>
        <v>0</v>
      </c>
    </row>
    <row r="377" spans="1:24" ht="57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0"/>
        <v>120</v>
      </c>
      <c r="P377" s="6">
        <f t="shared" si="51"/>
        <v>42.857142857142854</v>
      </c>
      <c r="Q377" s="6" t="str">
        <f t="shared" si="58"/>
        <v>film &amp; video</v>
      </c>
      <c r="R377" s="6" t="str">
        <f t="shared" si="59"/>
        <v>documentary</v>
      </c>
      <c r="S377" s="12">
        <f t="shared" si="52"/>
        <v>41657.985081018516</v>
      </c>
      <c r="T377" s="12">
        <f t="shared" si="53"/>
        <v>41699.720833333333</v>
      </c>
      <c r="U377" s="42">
        <f t="shared" si="54"/>
        <v>3</v>
      </c>
      <c r="V377" s="44">
        <f t="shared" si="55"/>
        <v>1</v>
      </c>
      <c r="W377" s="44">
        <f t="shared" si="56"/>
        <v>6</v>
      </c>
      <c r="X377">
        <f t="shared" si="57"/>
        <v>0</v>
      </c>
    </row>
    <row r="378" spans="1:2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0"/>
        <v>105.9591836734694</v>
      </c>
      <c r="P378" s="6">
        <f t="shared" si="51"/>
        <v>54.083333333333336</v>
      </c>
      <c r="Q378" s="6" t="str">
        <f t="shared" si="58"/>
        <v>film &amp; video</v>
      </c>
      <c r="R378" s="6" t="str">
        <f t="shared" si="59"/>
        <v>documentary</v>
      </c>
      <c r="S378" s="12">
        <f t="shared" si="52"/>
        <v>42576.452731481477</v>
      </c>
      <c r="T378" s="12">
        <f t="shared" si="53"/>
        <v>42607.452731481477</v>
      </c>
      <c r="U378" s="42">
        <f t="shared" si="54"/>
        <v>3</v>
      </c>
      <c r="V378" s="44">
        <f t="shared" si="55"/>
        <v>1</v>
      </c>
      <c r="W378" s="44">
        <f t="shared" si="56"/>
        <v>6</v>
      </c>
      <c r="X378">
        <f t="shared" si="57"/>
        <v>0</v>
      </c>
    </row>
    <row r="379" spans="1:24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0"/>
        <v>114.39999999999999</v>
      </c>
      <c r="P379" s="6">
        <f t="shared" si="51"/>
        <v>103.21804511278195</v>
      </c>
      <c r="Q379" s="6" t="str">
        <f t="shared" si="58"/>
        <v>film &amp; video</v>
      </c>
      <c r="R379" s="6" t="str">
        <f t="shared" si="59"/>
        <v>documentary</v>
      </c>
      <c r="S379" s="12">
        <f t="shared" si="52"/>
        <v>42292.250787037032</v>
      </c>
      <c r="T379" s="12">
        <f t="shared" si="53"/>
        <v>42322.292361111111</v>
      </c>
      <c r="U379" s="42">
        <f t="shared" si="54"/>
        <v>3</v>
      </c>
      <c r="V379" s="44">
        <f t="shared" si="55"/>
        <v>1</v>
      </c>
      <c r="W379" s="44">
        <f t="shared" si="56"/>
        <v>6</v>
      </c>
      <c r="X379">
        <f t="shared" si="57"/>
        <v>0</v>
      </c>
    </row>
    <row r="380" spans="1:2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0"/>
        <v>111.76666666666665</v>
      </c>
      <c r="P380" s="6">
        <f t="shared" si="51"/>
        <v>40.397590361445786</v>
      </c>
      <c r="Q380" s="6" t="str">
        <f t="shared" si="58"/>
        <v>film &amp; video</v>
      </c>
      <c r="R380" s="6" t="str">
        <f t="shared" si="59"/>
        <v>documentary</v>
      </c>
      <c r="S380" s="12">
        <f t="shared" si="52"/>
        <v>42370.571851851855</v>
      </c>
      <c r="T380" s="12">
        <f t="shared" si="53"/>
        <v>42394.994444444441</v>
      </c>
      <c r="U380" s="42">
        <f t="shared" si="54"/>
        <v>3</v>
      </c>
      <c r="V380" s="44">
        <f t="shared" si="55"/>
        <v>1</v>
      </c>
      <c r="W380" s="44">
        <f t="shared" si="56"/>
        <v>6</v>
      </c>
      <c r="X380">
        <f t="shared" si="57"/>
        <v>0</v>
      </c>
    </row>
    <row r="381" spans="1:2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0"/>
        <v>116.08000000000001</v>
      </c>
      <c r="P381" s="6">
        <f t="shared" si="51"/>
        <v>116.85906040268456</v>
      </c>
      <c r="Q381" s="6" t="str">
        <f t="shared" si="58"/>
        <v>film &amp; video</v>
      </c>
      <c r="R381" s="6" t="str">
        <f t="shared" si="59"/>
        <v>documentary</v>
      </c>
      <c r="S381" s="12">
        <f t="shared" si="52"/>
        <v>40987.688333333332</v>
      </c>
      <c r="T381" s="12">
        <f t="shared" si="53"/>
        <v>41032.688333333332</v>
      </c>
      <c r="U381" s="42">
        <f t="shared" si="54"/>
        <v>3</v>
      </c>
      <c r="V381" s="44">
        <f t="shared" si="55"/>
        <v>1</v>
      </c>
      <c r="W381" s="44">
        <f t="shared" si="56"/>
        <v>6</v>
      </c>
      <c r="X381">
        <f t="shared" si="57"/>
        <v>0</v>
      </c>
    </row>
    <row r="382" spans="1:2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0"/>
        <v>141.5</v>
      </c>
      <c r="P382" s="6">
        <f t="shared" si="51"/>
        <v>115.51020408163265</v>
      </c>
      <c r="Q382" s="6" t="str">
        <f t="shared" si="58"/>
        <v>film &amp; video</v>
      </c>
      <c r="R382" s="6" t="str">
        <f t="shared" si="59"/>
        <v>documentary</v>
      </c>
      <c r="S382" s="12">
        <f t="shared" si="52"/>
        <v>42367.719814814816</v>
      </c>
      <c r="T382" s="12">
        <f t="shared" si="53"/>
        <v>42392.719814814816</v>
      </c>
      <c r="U382" s="42">
        <f t="shared" si="54"/>
        <v>3</v>
      </c>
      <c r="V382" s="44">
        <f t="shared" si="55"/>
        <v>1</v>
      </c>
      <c r="W382" s="44">
        <f t="shared" si="56"/>
        <v>6</v>
      </c>
      <c r="X382">
        <f t="shared" si="57"/>
        <v>0</v>
      </c>
    </row>
    <row r="383" spans="1:2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0"/>
        <v>104.72999999999999</v>
      </c>
      <c r="P383" s="6">
        <f t="shared" si="51"/>
        <v>104.31274900398407</v>
      </c>
      <c r="Q383" s="6" t="str">
        <f t="shared" si="58"/>
        <v>film &amp; video</v>
      </c>
      <c r="R383" s="6" t="str">
        <f t="shared" si="59"/>
        <v>documentary</v>
      </c>
      <c r="S383" s="12">
        <f t="shared" si="52"/>
        <v>41085.698113425926</v>
      </c>
      <c r="T383" s="12">
        <f t="shared" si="53"/>
        <v>41120.208333333336</v>
      </c>
      <c r="U383" s="42">
        <f t="shared" si="54"/>
        <v>3</v>
      </c>
      <c r="V383" s="44">
        <f t="shared" si="55"/>
        <v>1</v>
      </c>
      <c r="W383" s="44">
        <f t="shared" si="56"/>
        <v>6</v>
      </c>
      <c r="X383">
        <f t="shared" si="57"/>
        <v>0</v>
      </c>
    </row>
    <row r="384" spans="1:2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0"/>
        <v>255.83333333333331</v>
      </c>
      <c r="P384" s="6">
        <f t="shared" si="51"/>
        <v>69.772727272727266</v>
      </c>
      <c r="Q384" s="6" t="str">
        <f t="shared" si="58"/>
        <v>film &amp; video</v>
      </c>
      <c r="R384" s="6" t="str">
        <f t="shared" si="59"/>
        <v>documentary</v>
      </c>
      <c r="S384" s="12">
        <f t="shared" si="52"/>
        <v>41144.709490740745</v>
      </c>
      <c r="T384" s="12">
        <f t="shared" si="53"/>
        <v>41158.709490740745</v>
      </c>
      <c r="U384" s="42">
        <f t="shared" si="54"/>
        <v>3</v>
      </c>
      <c r="V384" s="44">
        <f t="shared" si="55"/>
        <v>1</v>
      </c>
      <c r="W384" s="44">
        <f t="shared" si="56"/>
        <v>6</v>
      </c>
      <c r="X384">
        <f t="shared" si="57"/>
        <v>0</v>
      </c>
    </row>
    <row r="385" spans="1:24" ht="57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0"/>
        <v>206.70670670670671</v>
      </c>
      <c r="P385" s="6">
        <f t="shared" si="51"/>
        <v>43.020833333333336</v>
      </c>
      <c r="Q385" s="6" t="str">
        <f t="shared" si="58"/>
        <v>film &amp; video</v>
      </c>
      <c r="R385" s="6" t="str">
        <f t="shared" si="59"/>
        <v>documentary</v>
      </c>
      <c r="S385" s="12">
        <f t="shared" si="52"/>
        <v>41755.117581018516</v>
      </c>
      <c r="T385" s="12">
        <f t="shared" si="53"/>
        <v>41778.117581018516</v>
      </c>
      <c r="U385" s="42">
        <f t="shared" si="54"/>
        <v>3</v>
      </c>
      <c r="V385" s="44">
        <f t="shared" si="55"/>
        <v>1</v>
      </c>
      <c r="W385" s="44">
        <f t="shared" si="56"/>
        <v>6</v>
      </c>
      <c r="X385">
        <f t="shared" si="57"/>
        <v>0</v>
      </c>
    </row>
    <row r="386" spans="1:2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0"/>
        <v>112.105</v>
      </c>
      <c r="P386" s="6">
        <f t="shared" si="51"/>
        <v>58.540469973890339</v>
      </c>
      <c r="Q386" s="6" t="str">
        <f t="shared" si="58"/>
        <v>film &amp; video</v>
      </c>
      <c r="R386" s="6" t="str">
        <f t="shared" si="59"/>
        <v>documentary</v>
      </c>
      <c r="S386" s="12">
        <f t="shared" si="52"/>
        <v>41980.781793981485</v>
      </c>
      <c r="T386" s="12">
        <f t="shared" si="53"/>
        <v>42010.781793981485</v>
      </c>
      <c r="U386" s="42">
        <f t="shared" si="54"/>
        <v>3</v>
      </c>
      <c r="V386" s="44">
        <f t="shared" si="55"/>
        <v>1</v>
      </c>
      <c r="W386" s="44">
        <f t="shared" si="56"/>
        <v>6</v>
      </c>
      <c r="X386">
        <f t="shared" si="57"/>
        <v>0</v>
      </c>
    </row>
    <row r="387" spans="1:2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60">(E387/D387)*100</f>
        <v>105.982</v>
      </c>
      <c r="P387" s="6">
        <f t="shared" ref="P387:P450" si="61">IF(L387=0,,E387/L387)</f>
        <v>111.79535864978902</v>
      </c>
      <c r="Q387" s="6" t="str">
        <f t="shared" si="58"/>
        <v>film &amp; video</v>
      </c>
      <c r="R387" s="6" t="str">
        <f t="shared" si="59"/>
        <v>documentary</v>
      </c>
      <c r="S387" s="12">
        <f t="shared" ref="S387:S450" si="62">(((J387/60)/60)/24)+DATE(1970,1,1)</f>
        <v>41934.584502314814</v>
      </c>
      <c r="T387" s="12">
        <f t="shared" ref="T387:T450" si="63">(((I387/60)/60)/24)+DATE(1970,1,1)</f>
        <v>41964.626168981486</v>
      </c>
      <c r="U387" s="42">
        <f t="shared" ref="U387:U450" si="64">IF(F387="live",4,IF(F387="successful",3,IF(F387="cancel",2,1)))</f>
        <v>3</v>
      </c>
      <c r="V387" s="44">
        <f t="shared" ref="V387:V450" si="65">IF(Q387="film &amp; video",1,IF(Q387="technology",2,IF(Q387="food",3,IF(Q387="games",4,IF(Q387="journalism",5,IF(Q387="music",6,IF(Q387="photography",7,IF(Q387="publishing",8,9))))))))</f>
        <v>1</v>
      </c>
      <c r="W387" s="44">
        <f t="shared" ref="W387:W450" si="66">IF(R387="animation",1,
IF(R387="art books",2,
IF(R387="audio",3,
IF(R387="children's books",4,
IF(R387="classical music",5,
IF(R387="documentary",6,
IF(R387="drama",7,
IF(R387="electronic music",8,
IF(R387="faith",9,
IF(R387="fiction",10,
IF(R387="food trucks",11,
IF(R387="gadgets",12,
IF(R387="hardware",13,
IF(R387="indie rock",14,
IF(R387="jazz",15,
IF(R387="makerspaces",16,
IF(R387="metal",17,
IF(R387="mobile games",18,
IF(R387="musical",19,
IF(R387="nature",20,
IF(R387="nonfiction",21,
IF(R387="people",22,
IF(R387="photobooks",23,
IF(R387="places",24,
IF(R387="plays",25,
IF(R387="pop",26,
IF(R387="radio &amp; podcasts",27,
IF(R387="restaurants",28,
IF(R387="rock",29,
IF(R387="science fiction",30,
IF(R387="shorts",31,
IF(R387="small batch",32,
IF(R387="space exploration",33,
IF(R387="spaces",34,
IF(R387="tabletop games",35,
IF(R387="television",36,
IF(R387="translations",37,
IF(R387="video games",38,
IF(R387="wearables",39,
IF(R387="web",40,41))))))))))))))))))))))))))))))))))))))))</f>
        <v>6</v>
      </c>
      <c r="X387">
        <f t="shared" ref="X387:X450" si="67">IF(K387=FALSE,0,1)</f>
        <v>0</v>
      </c>
    </row>
    <row r="388" spans="1:2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0"/>
        <v>100.16666666666667</v>
      </c>
      <c r="P388" s="6">
        <f t="shared" si="61"/>
        <v>46.230769230769234</v>
      </c>
      <c r="Q388" s="6" t="str">
        <f t="shared" ref="Q388:Q451" si="68">LEFT(N388,FIND("/",N388,1)-1)</f>
        <v>film &amp; video</v>
      </c>
      <c r="R388" s="6" t="str">
        <f t="shared" ref="R388:R451" si="69">RIGHT(N388,LEN(N388)-LEN(Q388)-1)</f>
        <v>documentary</v>
      </c>
      <c r="S388" s="12">
        <f t="shared" si="62"/>
        <v>42211.951284722221</v>
      </c>
      <c r="T388" s="12">
        <f t="shared" si="63"/>
        <v>42226.951284722221</v>
      </c>
      <c r="U388" s="42">
        <f t="shared" si="64"/>
        <v>3</v>
      </c>
      <c r="V388" s="44">
        <f t="shared" si="65"/>
        <v>1</v>
      </c>
      <c r="W388" s="44">
        <f t="shared" si="66"/>
        <v>6</v>
      </c>
      <c r="X388">
        <f t="shared" si="67"/>
        <v>0</v>
      </c>
    </row>
    <row r="389" spans="1:2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0"/>
        <v>213.98947368421051</v>
      </c>
      <c r="P389" s="6">
        <f t="shared" si="61"/>
        <v>144.69039145907473</v>
      </c>
      <c r="Q389" s="6" t="str">
        <f t="shared" si="68"/>
        <v>film &amp; video</v>
      </c>
      <c r="R389" s="6" t="str">
        <f t="shared" si="69"/>
        <v>documentary</v>
      </c>
      <c r="S389" s="12">
        <f t="shared" si="62"/>
        <v>42200.67659722222</v>
      </c>
      <c r="T389" s="12">
        <f t="shared" si="63"/>
        <v>42231.25</v>
      </c>
      <c r="U389" s="42">
        <f t="shared" si="64"/>
        <v>3</v>
      </c>
      <c r="V389" s="44">
        <f t="shared" si="65"/>
        <v>1</v>
      </c>
      <c r="W389" s="44">
        <f t="shared" si="66"/>
        <v>6</v>
      </c>
      <c r="X389">
        <f t="shared" si="67"/>
        <v>0</v>
      </c>
    </row>
    <row r="390" spans="1:2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0"/>
        <v>126.16000000000001</v>
      </c>
      <c r="P390" s="6">
        <f t="shared" si="61"/>
        <v>88.845070422535215</v>
      </c>
      <c r="Q390" s="6" t="str">
        <f t="shared" si="68"/>
        <v>film &amp; video</v>
      </c>
      <c r="R390" s="6" t="str">
        <f t="shared" si="69"/>
        <v>documentary</v>
      </c>
      <c r="S390" s="12">
        <f t="shared" si="62"/>
        <v>42549.076157407413</v>
      </c>
      <c r="T390" s="12">
        <f t="shared" si="63"/>
        <v>42579.076157407413</v>
      </c>
      <c r="U390" s="42">
        <f t="shared" si="64"/>
        <v>3</v>
      </c>
      <c r="V390" s="44">
        <f t="shared" si="65"/>
        <v>1</v>
      </c>
      <c r="W390" s="44">
        <f t="shared" si="66"/>
        <v>6</v>
      </c>
      <c r="X390">
        <f t="shared" si="67"/>
        <v>0</v>
      </c>
    </row>
    <row r="391" spans="1:2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0"/>
        <v>181.53547058823528</v>
      </c>
      <c r="P391" s="6">
        <f t="shared" si="61"/>
        <v>81.75107284768211</v>
      </c>
      <c r="Q391" s="6" t="str">
        <f t="shared" si="68"/>
        <v>film &amp; video</v>
      </c>
      <c r="R391" s="6" t="str">
        <f t="shared" si="69"/>
        <v>documentary</v>
      </c>
      <c r="S391" s="12">
        <f t="shared" si="62"/>
        <v>41674.063078703701</v>
      </c>
      <c r="T391" s="12">
        <f t="shared" si="63"/>
        <v>41705.957638888889</v>
      </c>
      <c r="U391" s="42">
        <f t="shared" si="64"/>
        <v>3</v>
      </c>
      <c r="V391" s="44">
        <f t="shared" si="65"/>
        <v>1</v>
      </c>
      <c r="W391" s="44">
        <f t="shared" si="66"/>
        <v>6</v>
      </c>
      <c r="X391">
        <f t="shared" si="67"/>
        <v>0</v>
      </c>
    </row>
    <row r="392" spans="1:24" ht="57.6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0"/>
        <v>100</v>
      </c>
      <c r="P392" s="6">
        <f t="shared" si="61"/>
        <v>71.428571428571431</v>
      </c>
      <c r="Q392" s="6" t="str">
        <f t="shared" si="68"/>
        <v>film &amp; video</v>
      </c>
      <c r="R392" s="6" t="str">
        <f t="shared" si="69"/>
        <v>documentary</v>
      </c>
      <c r="S392" s="12">
        <f t="shared" si="62"/>
        <v>42112.036712962959</v>
      </c>
      <c r="T392" s="12">
        <f t="shared" si="63"/>
        <v>42132.036712962959</v>
      </c>
      <c r="U392" s="42">
        <f t="shared" si="64"/>
        <v>3</v>
      </c>
      <c r="V392" s="44">
        <f t="shared" si="65"/>
        <v>1</v>
      </c>
      <c r="W392" s="44">
        <f t="shared" si="66"/>
        <v>6</v>
      </c>
      <c r="X392">
        <f t="shared" si="67"/>
        <v>0</v>
      </c>
    </row>
    <row r="393" spans="1:2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0"/>
        <v>100.61</v>
      </c>
      <c r="P393" s="6">
        <f t="shared" si="61"/>
        <v>104.25906735751295</v>
      </c>
      <c r="Q393" s="6" t="str">
        <f t="shared" si="68"/>
        <v>film &amp; video</v>
      </c>
      <c r="R393" s="6" t="str">
        <f t="shared" si="69"/>
        <v>documentary</v>
      </c>
      <c r="S393" s="12">
        <f t="shared" si="62"/>
        <v>40865.042256944449</v>
      </c>
      <c r="T393" s="12">
        <f t="shared" si="63"/>
        <v>40895.040972222225</v>
      </c>
      <c r="U393" s="42">
        <f t="shared" si="64"/>
        <v>3</v>
      </c>
      <c r="V393" s="44">
        <f t="shared" si="65"/>
        <v>1</v>
      </c>
      <c r="W393" s="44">
        <f t="shared" si="66"/>
        <v>6</v>
      </c>
      <c r="X393">
        <f t="shared" si="67"/>
        <v>0</v>
      </c>
    </row>
    <row r="394" spans="1:2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0"/>
        <v>100.9027027027027</v>
      </c>
      <c r="P394" s="6">
        <f t="shared" si="61"/>
        <v>90.616504854368927</v>
      </c>
      <c r="Q394" s="6" t="str">
        <f t="shared" si="68"/>
        <v>film &amp; video</v>
      </c>
      <c r="R394" s="6" t="str">
        <f t="shared" si="69"/>
        <v>documentary</v>
      </c>
      <c r="S394" s="12">
        <f t="shared" si="62"/>
        <v>40763.717256944445</v>
      </c>
      <c r="T394" s="12">
        <f t="shared" si="63"/>
        <v>40794.125</v>
      </c>
      <c r="U394" s="42">
        <f t="shared" si="64"/>
        <v>3</v>
      </c>
      <c r="V394" s="44">
        <f t="shared" si="65"/>
        <v>1</v>
      </c>
      <c r="W394" s="44">
        <f t="shared" si="66"/>
        <v>6</v>
      </c>
      <c r="X394">
        <f t="shared" si="67"/>
        <v>0</v>
      </c>
    </row>
    <row r="395" spans="1:24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0"/>
        <v>110.446</v>
      </c>
      <c r="P395" s="6">
        <f t="shared" si="61"/>
        <v>157.33048433048432</v>
      </c>
      <c r="Q395" s="6" t="str">
        <f t="shared" si="68"/>
        <v>film &amp; video</v>
      </c>
      <c r="R395" s="6" t="str">
        <f t="shared" si="69"/>
        <v>documentary</v>
      </c>
      <c r="S395" s="12">
        <f t="shared" si="62"/>
        <v>41526.708935185183</v>
      </c>
      <c r="T395" s="12">
        <f t="shared" si="63"/>
        <v>41557.708935185183</v>
      </c>
      <c r="U395" s="42">
        <f t="shared" si="64"/>
        <v>3</v>
      </c>
      <c r="V395" s="44">
        <f t="shared" si="65"/>
        <v>1</v>
      </c>
      <c r="W395" s="44">
        <f t="shared" si="66"/>
        <v>6</v>
      </c>
      <c r="X395">
        <f t="shared" si="67"/>
        <v>0</v>
      </c>
    </row>
    <row r="396" spans="1:24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0"/>
        <v>111.8936170212766</v>
      </c>
      <c r="P396" s="6">
        <f t="shared" si="61"/>
        <v>105.18</v>
      </c>
      <c r="Q396" s="6" t="str">
        <f t="shared" si="68"/>
        <v>film &amp; video</v>
      </c>
      <c r="R396" s="6" t="str">
        <f t="shared" si="69"/>
        <v>documentary</v>
      </c>
      <c r="S396" s="12">
        <f t="shared" si="62"/>
        <v>42417.818078703705</v>
      </c>
      <c r="T396" s="12">
        <f t="shared" si="63"/>
        <v>42477.776412037041</v>
      </c>
      <c r="U396" s="42">
        <f t="shared" si="64"/>
        <v>3</v>
      </c>
      <c r="V396" s="44">
        <f t="shared" si="65"/>
        <v>1</v>
      </c>
      <c r="W396" s="44">
        <f t="shared" si="66"/>
        <v>6</v>
      </c>
      <c r="X396">
        <f t="shared" si="67"/>
        <v>0</v>
      </c>
    </row>
    <row r="397" spans="1:24" ht="7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0"/>
        <v>108.04450000000001</v>
      </c>
      <c r="P397" s="6">
        <f t="shared" si="61"/>
        <v>58.719836956521746</v>
      </c>
      <c r="Q397" s="6" t="str">
        <f t="shared" si="68"/>
        <v>film &amp; video</v>
      </c>
      <c r="R397" s="6" t="str">
        <f t="shared" si="69"/>
        <v>documentary</v>
      </c>
      <c r="S397" s="12">
        <f t="shared" si="62"/>
        <v>40990.909259259257</v>
      </c>
      <c r="T397" s="12">
        <f t="shared" si="63"/>
        <v>41026.897222222222</v>
      </c>
      <c r="U397" s="42">
        <f t="shared" si="64"/>
        <v>3</v>
      </c>
      <c r="V397" s="44">
        <f t="shared" si="65"/>
        <v>1</v>
      </c>
      <c r="W397" s="44">
        <f t="shared" si="66"/>
        <v>6</v>
      </c>
      <c r="X397">
        <f t="shared" si="67"/>
        <v>0</v>
      </c>
    </row>
    <row r="398" spans="1:2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0"/>
        <v>106.66666666666667</v>
      </c>
      <c r="P398" s="6">
        <f t="shared" si="61"/>
        <v>81.632653061224488</v>
      </c>
      <c r="Q398" s="6" t="str">
        <f t="shared" si="68"/>
        <v>film &amp; video</v>
      </c>
      <c r="R398" s="6" t="str">
        <f t="shared" si="69"/>
        <v>documentary</v>
      </c>
      <c r="S398" s="12">
        <f t="shared" si="62"/>
        <v>41082.564884259256</v>
      </c>
      <c r="T398" s="12">
        <f t="shared" si="63"/>
        <v>41097.564884259256</v>
      </c>
      <c r="U398" s="42">
        <f t="shared" si="64"/>
        <v>3</v>
      </c>
      <c r="V398" s="44">
        <f t="shared" si="65"/>
        <v>1</v>
      </c>
      <c r="W398" s="44">
        <f t="shared" si="66"/>
        <v>6</v>
      </c>
      <c r="X398">
        <f t="shared" si="67"/>
        <v>0</v>
      </c>
    </row>
    <row r="399" spans="1:24" ht="100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0"/>
        <v>103.90027322404372</v>
      </c>
      <c r="P399" s="6">
        <f t="shared" si="61"/>
        <v>56.460043668122275</v>
      </c>
      <c r="Q399" s="6" t="str">
        <f t="shared" si="68"/>
        <v>film &amp; video</v>
      </c>
      <c r="R399" s="6" t="str">
        <f t="shared" si="69"/>
        <v>documentary</v>
      </c>
      <c r="S399" s="12">
        <f t="shared" si="62"/>
        <v>40379.776435185187</v>
      </c>
      <c r="T399" s="12">
        <f t="shared" si="63"/>
        <v>40422.155555555553</v>
      </c>
      <c r="U399" s="42">
        <f t="shared" si="64"/>
        <v>3</v>
      </c>
      <c r="V399" s="44">
        <f t="shared" si="65"/>
        <v>1</v>
      </c>
      <c r="W399" s="44">
        <f t="shared" si="66"/>
        <v>6</v>
      </c>
      <c r="X399">
        <f t="shared" si="67"/>
        <v>0</v>
      </c>
    </row>
    <row r="400" spans="1:24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0"/>
        <v>125.16000000000001</v>
      </c>
      <c r="P400" s="6">
        <f t="shared" si="61"/>
        <v>140.1044776119403</v>
      </c>
      <c r="Q400" s="6" t="str">
        <f t="shared" si="68"/>
        <v>film &amp; video</v>
      </c>
      <c r="R400" s="6" t="str">
        <f t="shared" si="69"/>
        <v>documentary</v>
      </c>
      <c r="S400" s="12">
        <f t="shared" si="62"/>
        <v>42078.793124999997</v>
      </c>
      <c r="T400" s="12">
        <f t="shared" si="63"/>
        <v>42123.793124999997</v>
      </c>
      <c r="U400" s="42">
        <f t="shared" si="64"/>
        <v>3</v>
      </c>
      <c r="V400" s="44">
        <f t="shared" si="65"/>
        <v>1</v>
      </c>
      <c r="W400" s="44">
        <f t="shared" si="66"/>
        <v>6</v>
      </c>
      <c r="X400">
        <f t="shared" si="67"/>
        <v>0</v>
      </c>
    </row>
    <row r="401" spans="1:24" ht="7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0"/>
        <v>106.80499999999999</v>
      </c>
      <c r="P401" s="6">
        <f t="shared" si="61"/>
        <v>224.85263157894738</v>
      </c>
      <c r="Q401" s="6" t="str">
        <f t="shared" si="68"/>
        <v>film &amp; video</v>
      </c>
      <c r="R401" s="6" t="str">
        <f t="shared" si="69"/>
        <v>documentary</v>
      </c>
      <c r="S401" s="12">
        <f t="shared" si="62"/>
        <v>42687.875775462962</v>
      </c>
      <c r="T401" s="12">
        <f t="shared" si="63"/>
        <v>42718.5</v>
      </c>
      <c r="U401" s="42">
        <f t="shared" si="64"/>
        <v>3</v>
      </c>
      <c r="V401" s="44">
        <f t="shared" si="65"/>
        <v>1</v>
      </c>
      <c r="W401" s="44">
        <f t="shared" si="66"/>
        <v>6</v>
      </c>
      <c r="X401">
        <f t="shared" si="67"/>
        <v>0</v>
      </c>
    </row>
    <row r="402" spans="1:24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0"/>
        <v>112.30249999999999</v>
      </c>
      <c r="P402" s="6">
        <f t="shared" si="61"/>
        <v>181.13306451612902</v>
      </c>
      <c r="Q402" s="6" t="str">
        <f t="shared" si="68"/>
        <v>film &amp; video</v>
      </c>
      <c r="R402" s="6" t="str">
        <f t="shared" si="69"/>
        <v>documentary</v>
      </c>
      <c r="S402" s="12">
        <f t="shared" si="62"/>
        <v>41745.635960648149</v>
      </c>
      <c r="T402" s="12">
        <f t="shared" si="63"/>
        <v>41776.145833333336</v>
      </c>
      <c r="U402" s="42">
        <f t="shared" si="64"/>
        <v>3</v>
      </c>
      <c r="V402" s="44">
        <f t="shared" si="65"/>
        <v>1</v>
      </c>
      <c r="W402" s="44">
        <f t="shared" si="66"/>
        <v>6</v>
      </c>
      <c r="X402">
        <f t="shared" si="67"/>
        <v>0</v>
      </c>
    </row>
    <row r="403" spans="1:24" ht="7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0"/>
        <v>103.812</v>
      </c>
      <c r="P403" s="6">
        <f t="shared" si="61"/>
        <v>711.04109589041093</v>
      </c>
      <c r="Q403" s="6" t="str">
        <f t="shared" si="68"/>
        <v>film &amp; video</v>
      </c>
      <c r="R403" s="6" t="str">
        <f t="shared" si="69"/>
        <v>documentary</v>
      </c>
      <c r="S403" s="12">
        <f t="shared" si="62"/>
        <v>40732.842245370368</v>
      </c>
      <c r="T403" s="12">
        <f t="shared" si="63"/>
        <v>40762.842245370368</v>
      </c>
      <c r="U403" s="42">
        <f t="shared" si="64"/>
        <v>3</v>
      </c>
      <c r="V403" s="44">
        <f t="shared" si="65"/>
        <v>1</v>
      </c>
      <c r="W403" s="44">
        <f t="shared" si="66"/>
        <v>6</v>
      </c>
      <c r="X403">
        <f t="shared" si="67"/>
        <v>0</v>
      </c>
    </row>
    <row r="404" spans="1:24" ht="57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0"/>
        <v>141.65</v>
      </c>
      <c r="P404" s="6">
        <f t="shared" si="61"/>
        <v>65.883720930232556</v>
      </c>
      <c r="Q404" s="6" t="str">
        <f t="shared" si="68"/>
        <v>film &amp; video</v>
      </c>
      <c r="R404" s="6" t="str">
        <f t="shared" si="69"/>
        <v>documentary</v>
      </c>
      <c r="S404" s="12">
        <f t="shared" si="62"/>
        <v>42292.539548611108</v>
      </c>
      <c r="T404" s="12">
        <f t="shared" si="63"/>
        <v>42313.58121527778</v>
      </c>
      <c r="U404" s="42">
        <f t="shared" si="64"/>
        <v>3</v>
      </c>
      <c r="V404" s="44">
        <f t="shared" si="65"/>
        <v>1</v>
      </c>
      <c r="W404" s="44">
        <f t="shared" si="66"/>
        <v>6</v>
      </c>
      <c r="X404">
        <f t="shared" si="67"/>
        <v>0</v>
      </c>
    </row>
    <row r="405" spans="1:2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0"/>
        <v>105.25999999999999</v>
      </c>
      <c r="P405" s="6">
        <f t="shared" si="61"/>
        <v>75.185714285714283</v>
      </c>
      <c r="Q405" s="6" t="str">
        <f t="shared" si="68"/>
        <v>film &amp; video</v>
      </c>
      <c r="R405" s="6" t="str">
        <f t="shared" si="69"/>
        <v>documentary</v>
      </c>
      <c r="S405" s="12">
        <f t="shared" si="62"/>
        <v>40718.310659722221</v>
      </c>
      <c r="T405" s="12">
        <f t="shared" si="63"/>
        <v>40765.297222222223</v>
      </c>
      <c r="U405" s="42">
        <f t="shared" si="64"/>
        <v>3</v>
      </c>
      <c r="V405" s="44">
        <f t="shared" si="65"/>
        <v>1</v>
      </c>
      <c r="W405" s="44">
        <f t="shared" si="66"/>
        <v>6</v>
      </c>
      <c r="X405">
        <f t="shared" si="67"/>
        <v>0</v>
      </c>
    </row>
    <row r="406" spans="1:24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0"/>
        <v>103.09142857142857</v>
      </c>
      <c r="P406" s="6">
        <f t="shared" si="61"/>
        <v>133.14391143911439</v>
      </c>
      <c r="Q406" s="6" t="str">
        <f t="shared" si="68"/>
        <v>film &amp; video</v>
      </c>
      <c r="R406" s="6" t="str">
        <f t="shared" si="69"/>
        <v>documentary</v>
      </c>
      <c r="S406" s="12">
        <f t="shared" si="62"/>
        <v>41646.628032407411</v>
      </c>
      <c r="T406" s="12">
        <f t="shared" si="63"/>
        <v>41675.961111111108</v>
      </c>
      <c r="U406" s="42">
        <f t="shared" si="64"/>
        <v>3</v>
      </c>
      <c r="V406" s="44">
        <f t="shared" si="65"/>
        <v>1</v>
      </c>
      <c r="W406" s="44">
        <f t="shared" si="66"/>
        <v>6</v>
      </c>
      <c r="X406">
        <f t="shared" si="67"/>
        <v>0</v>
      </c>
    </row>
    <row r="407" spans="1:2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0"/>
        <v>107.65957446808511</v>
      </c>
      <c r="P407" s="6">
        <f t="shared" si="61"/>
        <v>55.2</v>
      </c>
      <c r="Q407" s="6" t="str">
        <f t="shared" si="68"/>
        <v>film &amp; video</v>
      </c>
      <c r="R407" s="6" t="str">
        <f t="shared" si="69"/>
        <v>documentary</v>
      </c>
      <c r="S407" s="12">
        <f t="shared" si="62"/>
        <v>41674.08494212963</v>
      </c>
      <c r="T407" s="12">
        <f t="shared" si="63"/>
        <v>41704.08494212963</v>
      </c>
      <c r="U407" s="42">
        <f t="shared" si="64"/>
        <v>3</v>
      </c>
      <c r="V407" s="44">
        <f t="shared" si="65"/>
        <v>1</v>
      </c>
      <c r="W407" s="44">
        <f t="shared" si="66"/>
        <v>6</v>
      </c>
      <c r="X407">
        <f t="shared" si="67"/>
        <v>0</v>
      </c>
    </row>
    <row r="408" spans="1:2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0"/>
        <v>107.70464285714286</v>
      </c>
      <c r="P408" s="6">
        <f t="shared" si="61"/>
        <v>86.163714285714292</v>
      </c>
      <c r="Q408" s="6" t="str">
        <f t="shared" si="68"/>
        <v>film &amp; video</v>
      </c>
      <c r="R408" s="6" t="str">
        <f t="shared" si="69"/>
        <v>documentary</v>
      </c>
      <c r="S408" s="12">
        <f t="shared" si="62"/>
        <v>40638.162465277775</v>
      </c>
      <c r="T408" s="12">
        <f t="shared" si="63"/>
        <v>40672.249305555553</v>
      </c>
      <c r="U408" s="42">
        <f t="shared" si="64"/>
        <v>3</v>
      </c>
      <c r="V408" s="44">
        <f t="shared" si="65"/>
        <v>1</v>
      </c>
      <c r="W408" s="44">
        <f t="shared" si="66"/>
        <v>6</v>
      </c>
      <c r="X408">
        <f t="shared" si="67"/>
        <v>0</v>
      </c>
    </row>
    <row r="409" spans="1:2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0"/>
        <v>101.55000000000001</v>
      </c>
      <c r="P409" s="6">
        <f t="shared" si="61"/>
        <v>92.318181818181813</v>
      </c>
      <c r="Q409" s="6" t="str">
        <f t="shared" si="68"/>
        <v>film &amp; video</v>
      </c>
      <c r="R409" s="6" t="str">
        <f t="shared" si="69"/>
        <v>documentary</v>
      </c>
      <c r="S409" s="12">
        <f t="shared" si="62"/>
        <v>40806.870949074073</v>
      </c>
      <c r="T409" s="12">
        <f t="shared" si="63"/>
        <v>40866.912615740745</v>
      </c>
      <c r="U409" s="42">
        <f t="shared" si="64"/>
        <v>3</v>
      </c>
      <c r="V409" s="44">
        <f t="shared" si="65"/>
        <v>1</v>
      </c>
      <c r="W409" s="44">
        <f t="shared" si="66"/>
        <v>6</v>
      </c>
      <c r="X409">
        <f t="shared" si="67"/>
        <v>0</v>
      </c>
    </row>
    <row r="410" spans="1:24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0"/>
        <v>101.43766666666667</v>
      </c>
      <c r="P410" s="6">
        <f t="shared" si="61"/>
        <v>160.16473684210527</v>
      </c>
      <c r="Q410" s="6" t="str">
        <f t="shared" si="68"/>
        <v>film &amp; video</v>
      </c>
      <c r="R410" s="6" t="str">
        <f t="shared" si="69"/>
        <v>documentary</v>
      </c>
      <c r="S410" s="12">
        <f t="shared" si="62"/>
        <v>41543.735995370371</v>
      </c>
      <c r="T410" s="12">
        <f t="shared" si="63"/>
        <v>41583.777662037035</v>
      </c>
      <c r="U410" s="42">
        <f t="shared" si="64"/>
        <v>3</v>
      </c>
      <c r="V410" s="44">
        <f t="shared" si="65"/>
        <v>1</v>
      </c>
      <c r="W410" s="44">
        <f t="shared" si="66"/>
        <v>6</v>
      </c>
      <c r="X410">
        <f t="shared" si="67"/>
        <v>0</v>
      </c>
    </row>
    <row r="411" spans="1:2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0"/>
        <v>136.80000000000001</v>
      </c>
      <c r="P411" s="6">
        <f t="shared" si="61"/>
        <v>45.6</v>
      </c>
      <c r="Q411" s="6" t="str">
        <f t="shared" si="68"/>
        <v>film &amp; video</v>
      </c>
      <c r="R411" s="6" t="str">
        <f t="shared" si="69"/>
        <v>documentary</v>
      </c>
      <c r="S411" s="12">
        <f t="shared" si="62"/>
        <v>42543.862777777773</v>
      </c>
      <c r="T411" s="12">
        <f t="shared" si="63"/>
        <v>42573.862777777773</v>
      </c>
      <c r="U411" s="42">
        <f t="shared" si="64"/>
        <v>3</v>
      </c>
      <c r="V411" s="44">
        <f t="shared" si="65"/>
        <v>1</v>
      </c>
      <c r="W411" s="44">
        <f t="shared" si="66"/>
        <v>6</v>
      </c>
      <c r="X411">
        <f t="shared" si="67"/>
        <v>0</v>
      </c>
    </row>
    <row r="412" spans="1:24" ht="57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0"/>
        <v>128.29999999999998</v>
      </c>
      <c r="P412" s="6">
        <f t="shared" si="61"/>
        <v>183.28571428571428</v>
      </c>
      <c r="Q412" s="6" t="str">
        <f t="shared" si="68"/>
        <v>film &amp; video</v>
      </c>
      <c r="R412" s="6" t="str">
        <f t="shared" si="69"/>
        <v>documentary</v>
      </c>
      <c r="S412" s="12">
        <f t="shared" si="62"/>
        <v>42113.981446759266</v>
      </c>
      <c r="T412" s="12">
        <f t="shared" si="63"/>
        <v>42173.981446759266</v>
      </c>
      <c r="U412" s="42">
        <f t="shared" si="64"/>
        <v>3</v>
      </c>
      <c r="V412" s="44">
        <f t="shared" si="65"/>
        <v>1</v>
      </c>
      <c r="W412" s="44">
        <f t="shared" si="66"/>
        <v>6</v>
      </c>
      <c r="X412">
        <f t="shared" si="67"/>
        <v>0</v>
      </c>
    </row>
    <row r="413" spans="1:2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0"/>
        <v>101.05</v>
      </c>
      <c r="P413" s="6">
        <f t="shared" si="61"/>
        <v>125.78838174273859</v>
      </c>
      <c r="Q413" s="6" t="str">
        <f t="shared" si="68"/>
        <v>film &amp; video</v>
      </c>
      <c r="R413" s="6" t="str">
        <f t="shared" si="69"/>
        <v>documentary</v>
      </c>
      <c r="S413" s="12">
        <f t="shared" si="62"/>
        <v>41598.17597222222</v>
      </c>
      <c r="T413" s="12">
        <f t="shared" si="63"/>
        <v>41630.208333333336</v>
      </c>
      <c r="U413" s="42">
        <f t="shared" si="64"/>
        <v>3</v>
      </c>
      <c r="V413" s="44">
        <f t="shared" si="65"/>
        <v>1</v>
      </c>
      <c r="W413" s="44">
        <f t="shared" si="66"/>
        <v>6</v>
      </c>
      <c r="X413">
        <f t="shared" si="67"/>
        <v>0</v>
      </c>
    </row>
    <row r="414" spans="1:2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0"/>
        <v>126.84</v>
      </c>
      <c r="P414" s="6">
        <f t="shared" si="61"/>
        <v>57.654545454545456</v>
      </c>
      <c r="Q414" s="6" t="str">
        <f t="shared" si="68"/>
        <v>film &amp; video</v>
      </c>
      <c r="R414" s="6" t="str">
        <f t="shared" si="69"/>
        <v>documentary</v>
      </c>
      <c r="S414" s="12">
        <f t="shared" si="62"/>
        <v>41099.742800925924</v>
      </c>
      <c r="T414" s="12">
        <f t="shared" si="63"/>
        <v>41115.742800925924</v>
      </c>
      <c r="U414" s="42">
        <f t="shared" si="64"/>
        <v>3</v>
      </c>
      <c r="V414" s="44">
        <f t="shared" si="65"/>
        <v>1</v>
      </c>
      <c r="W414" s="44">
        <f t="shared" si="66"/>
        <v>6</v>
      </c>
      <c r="X414">
        <f t="shared" si="67"/>
        <v>0</v>
      </c>
    </row>
    <row r="415" spans="1:2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0"/>
        <v>105.0859375</v>
      </c>
      <c r="P415" s="6">
        <f t="shared" si="61"/>
        <v>78.660818713450297</v>
      </c>
      <c r="Q415" s="6" t="str">
        <f t="shared" si="68"/>
        <v>film &amp; video</v>
      </c>
      <c r="R415" s="6" t="str">
        <f t="shared" si="69"/>
        <v>documentary</v>
      </c>
      <c r="S415" s="12">
        <f t="shared" si="62"/>
        <v>41079.877442129626</v>
      </c>
      <c r="T415" s="12">
        <f t="shared" si="63"/>
        <v>41109.877442129626</v>
      </c>
      <c r="U415" s="42">
        <f t="shared" si="64"/>
        <v>3</v>
      </c>
      <c r="V415" s="44">
        <f t="shared" si="65"/>
        <v>1</v>
      </c>
      <c r="W415" s="44">
        <f t="shared" si="66"/>
        <v>6</v>
      </c>
      <c r="X415">
        <f t="shared" si="67"/>
        <v>0</v>
      </c>
    </row>
    <row r="416" spans="1:2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0"/>
        <v>102.85405405405406</v>
      </c>
      <c r="P416" s="6">
        <f t="shared" si="61"/>
        <v>91.480769230769226</v>
      </c>
      <c r="Q416" s="6" t="str">
        <f t="shared" si="68"/>
        <v>film &amp; video</v>
      </c>
      <c r="R416" s="6" t="str">
        <f t="shared" si="69"/>
        <v>documentary</v>
      </c>
      <c r="S416" s="12">
        <f t="shared" si="62"/>
        <v>41529.063252314816</v>
      </c>
      <c r="T416" s="12">
        <f t="shared" si="63"/>
        <v>41559.063252314816</v>
      </c>
      <c r="U416" s="42">
        <f t="shared" si="64"/>
        <v>3</v>
      </c>
      <c r="V416" s="44">
        <f t="shared" si="65"/>
        <v>1</v>
      </c>
      <c r="W416" s="44">
        <f t="shared" si="66"/>
        <v>6</v>
      </c>
      <c r="X416">
        <f t="shared" si="67"/>
        <v>0</v>
      </c>
    </row>
    <row r="417" spans="1:2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0"/>
        <v>102.14714285714285</v>
      </c>
      <c r="P417" s="6">
        <f t="shared" si="61"/>
        <v>68.09809523809524</v>
      </c>
      <c r="Q417" s="6" t="str">
        <f t="shared" si="68"/>
        <v>film &amp; video</v>
      </c>
      <c r="R417" s="6" t="str">
        <f t="shared" si="69"/>
        <v>documentary</v>
      </c>
      <c r="S417" s="12">
        <f t="shared" si="62"/>
        <v>41904.851875</v>
      </c>
      <c r="T417" s="12">
        <f t="shared" si="63"/>
        <v>41929.5</v>
      </c>
      <c r="U417" s="42">
        <f t="shared" si="64"/>
        <v>3</v>
      </c>
      <c r="V417" s="44">
        <f t="shared" si="65"/>
        <v>1</v>
      </c>
      <c r="W417" s="44">
        <f t="shared" si="66"/>
        <v>6</v>
      </c>
      <c r="X417">
        <f t="shared" si="67"/>
        <v>0</v>
      </c>
    </row>
    <row r="418" spans="1:2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0"/>
        <v>120.21700000000001</v>
      </c>
      <c r="P418" s="6">
        <f t="shared" si="61"/>
        <v>48.086800000000004</v>
      </c>
      <c r="Q418" s="6" t="str">
        <f t="shared" si="68"/>
        <v>film &amp; video</v>
      </c>
      <c r="R418" s="6" t="str">
        <f t="shared" si="69"/>
        <v>documentary</v>
      </c>
      <c r="S418" s="12">
        <f t="shared" si="62"/>
        <v>41648.396192129629</v>
      </c>
      <c r="T418" s="12">
        <f t="shared" si="63"/>
        <v>41678.396192129629</v>
      </c>
      <c r="U418" s="42">
        <f t="shared" si="64"/>
        <v>3</v>
      </c>
      <c r="V418" s="44">
        <f t="shared" si="65"/>
        <v>1</v>
      </c>
      <c r="W418" s="44">
        <f t="shared" si="66"/>
        <v>6</v>
      </c>
      <c r="X418">
        <f t="shared" si="67"/>
        <v>0</v>
      </c>
    </row>
    <row r="419" spans="1:2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0"/>
        <v>100.24761904761905</v>
      </c>
      <c r="P419" s="6">
        <f t="shared" si="61"/>
        <v>202.42307692307693</v>
      </c>
      <c r="Q419" s="6" t="str">
        <f t="shared" si="68"/>
        <v>film &amp; video</v>
      </c>
      <c r="R419" s="6" t="str">
        <f t="shared" si="69"/>
        <v>documentary</v>
      </c>
      <c r="S419" s="12">
        <f t="shared" si="62"/>
        <v>41360.970601851855</v>
      </c>
      <c r="T419" s="12">
        <f t="shared" si="63"/>
        <v>41372.189583333333</v>
      </c>
      <c r="U419" s="42">
        <f t="shared" si="64"/>
        <v>3</v>
      </c>
      <c r="V419" s="44">
        <f t="shared" si="65"/>
        <v>1</v>
      </c>
      <c r="W419" s="44">
        <f t="shared" si="66"/>
        <v>6</v>
      </c>
      <c r="X419">
        <f t="shared" si="67"/>
        <v>0</v>
      </c>
    </row>
    <row r="420" spans="1:2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0"/>
        <v>100.63392857142857</v>
      </c>
      <c r="P420" s="6">
        <f t="shared" si="61"/>
        <v>216.75</v>
      </c>
      <c r="Q420" s="6" t="str">
        <f t="shared" si="68"/>
        <v>film &amp; video</v>
      </c>
      <c r="R420" s="6" t="str">
        <f t="shared" si="69"/>
        <v>documentary</v>
      </c>
      <c r="S420" s="12">
        <f t="shared" si="62"/>
        <v>42178.282372685186</v>
      </c>
      <c r="T420" s="12">
        <f t="shared" si="63"/>
        <v>42208.282372685186</v>
      </c>
      <c r="U420" s="42">
        <f t="shared" si="64"/>
        <v>3</v>
      </c>
      <c r="V420" s="44">
        <f t="shared" si="65"/>
        <v>1</v>
      </c>
      <c r="W420" s="44">
        <f t="shared" si="66"/>
        <v>6</v>
      </c>
      <c r="X420">
        <f t="shared" si="67"/>
        <v>0</v>
      </c>
    </row>
    <row r="421" spans="1:2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0"/>
        <v>100.4375</v>
      </c>
      <c r="P421" s="6">
        <f t="shared" si="61"/>
        <v>110.06849315068493</v>
      </c>
      <c r="Q421" s="6" t="str">
        <f t="shared" si="68"/>
        <v>film &amp; video</v>
      </c>
      <c r="R421" s="6" t="str">
        <f t="shared" si="69"/>
        <v>documentary</v>
      </c>
      <c r="S421" s="12">
        <f t="shared" si="62"/>
        <v>41394.842442129629</v>
      </c>
      <c r="T421" s="12">
        <f t="shared" si="63"/>
        <v>41454.842442129629</v>
      </c>
      <c r="U421" s="42">
        <f t="shared" si="64"/>
        <v>3</v>
      </c>
      <c r="V421" s="44">
        <f t="shared" si="65"/>
        <v>1</v>
      </c>
      <c r="W421" s="44">
        <f t="shared" si="66"/>
        <v>6</v>
      </c>
      <c r="X421">
        <f t="shared" si="67"/>
        <v>0</v>
      </c>
    </row>
    <row r="422" spans="1:24" ht="57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0"/>
        <v>0.43939393939393934</v>
      </c>
      <c r="P422" s="6">
        <f t="shared" si="61"/>
        <v>4.833333333333333</v>
      </c>
      <c r="Q422" s="6" t="str">
        <f t="shared" si="68"/>
        <v>film &amp; video</v>
      </c>
      <c r="R422" s="6" t="str">
        <f t="shared" si="69"/>
        <v>animation</v>
      </c>
      <c r="S422" s="12">
        <f t="shared" si="62"/>
        <v>41682.23646990741</v>
      </c>
      <c r="T422" s="12">
        <f t="shared" si="63"/>
        <v>41712.194803240738</v>
      </c>
      <c r="U422" s="42">
        <f t="shared" si="64"/>
        <v>1</v>
      </c>
      <c r="V422" s="44">
        <f t="shared" si="65"/>
        <v>1</v>
      </c>
      <c r="W422" s="44">
        <f t="shared" si="66"/>
        <v>1</v>
      </c>
      <c r="X422">
        <f t="shared" si="67"/>
        <v>0</v>
      </c>
    </row>
    <row r="423" spans="1:2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0"/>
        <v>2.0066666666666668</v>
      </c>
      <c r="P423" s="6">
        <f t="shared" si="61"/>
        <v>50.166666666666664</v>
      </c>
      <c r="Q423" s="6" t="str">
        <f t="shared" si="68"/>
        <v>film &amp; video</v>
      </c>
      <c r="R423" s="6" t="str">
        <f t="shared" si="69"/>
        <v>animation</v>
      </c>
      <c r="S423" s="12">
        <f t="shared" si="62"/>
        <v>42177.491388888884</v>
      </c>
      <c r="T423" s="12">
        <f t="shared" si="63"/>
        <v>42237.491388888884</v>
      </c>
      <c r="U423" s="42">
        <f t="shared" si="64"/>
        <v>1</v>
      </c>
      <c r="V423" s="44">
        <f t="shared" si="65"/>
        <v>1</v>
      </c>
      <c r="W423" s="44">
        <f t="shared" si="66"/>
        <v>1</v>
      </c>
      <c r="X423">
        <f t="shared" si="67"/>
        <v>0</v>
      </c>
    </row>
    <row r="424" spans="1:24" ht="57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0"/>
        <v>1.075</v>
      </c>
      <c r="P424" s="6">
        <f t="shared" si="61"/>
        <v>35.833333333333336</v>
      </c>
      <c r="Q424" s="6" t="str">
        <f t="shared" si="68"/>
        <v>film &amp; video</v>
      </c>
      <c r="R424" s="6" t="str">
        <f t="shared" si="69"/>
        <v>animation</v>
      </c>
      <c r="S424" s="12">
        <f t="shared" si="62"/>
        <v>41863.260381944441</v>
      </c>
      <c r="T424" s="12">
        <f t="shared" si="63"/>
        <v>41893.260381944441</v>
      </c>
      <c r="U424" s="42">
        <f t="shared" si="64"/>
        <v>1</v>
      </c>
      <c r="V424" s="44">
        <f t="shared" si="65"/>
        <v>1</v>
      </c>
      <c r="W424" s="44">
        <f t="shared" si="66"/>
        <v>1</v>
      </c>
      <c r="X424">
        <f t="shared" si="67"/>
        <v>0</v>
      </c>
    </row>
    <row r="425" spans="1:24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0"/>
        <v>0.76500000000000001</v>
      </c>
      <c r="P425" s="6">
        <f t="shared" si="61"/>
        <v>11.76923076923077</v>
      </c>
      <c r="Q425" s="6" t="str">
        <f t="shared" si="68"/>
        <v>film &amp; video</v>
      </c>
      <c r="R425" s="6" t="str">
        <f t="shared" si="69"/>
        <v>animation</v>
      </c>
      <c r="S425" s="12">
        <f t="shared" si="62"/>
        <v>41400.92627314815</v>
      </c>
      <c r="T425" s="12">
        <f t="shared" si="63"/>
        <v>41430.92627314815</v>
      </c>
      <c r="U425" s="42">
        <f t="shared" si="64"/>
        <v>1</v>
      </c>
      <c r="V425" s="44">
        <f t="shared" si="65"/>
        <v>1</v>
      </c>
      <c r="W425" s="44">
        <f t="shared" si="66"/>
        <v>1</v>
      </c>
      <c r="X425">
        <f t="shared" si="67"/>
        <v>0</v>
      </c>
    </row>
    <row r="426" spans="1:2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0"/>
        <v>6.7966666666666677</v>
      </c>
      <c r="P426" s="6">
        <f t="shared" si="61"/>
        <v>40.78</v>
      </c>
      <c r="Q426" s="6" t="str">
        <f t="shared" si="68"/>
        <v>film &amp; video</v>
      </c>
      <c r="R426" s="6" t="str">
        <f t="shared" si="69"/>
        <v>animation</v>
      </c>
      <c r="S426" s="12">
        <f t="shared" si="62"/>
        <v>40934.376145833332</v>
      </c>
      <c r="T426" s="12">
        <f t="shared" si="63"/>
        <v>40994.334479166668</v>
      </c>
      <c r="U426" s="42">
        <f t="shared" si="64"/>
        <v>1</v>
      </c>
      <c r="V426" s="44">
        <f t="shared" si="65"/>
        <v>1</v>
      </c>
      <c r="W426" s="44">
        <f t="shared" si="66"/>
        <v>1</v>
      </c>
      <c r="X426">
        <f t="shared" si="67"/>
        <v>0</v>
      </c>
    </row>
    <row r="427" spans="1:2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0"/>
        <v>1.2E-2</v>
      </c>
      <c r="P427" s="6">
        <f t="shared" si="61"/>
        <v>3</v>
      </c>
      <c r="Q427" s="6" t="str">
        <f t="shared" si="68"/>
        <v>film &amp; video</v>
      </c>
      <c r="R427" s="6" t="str">
        <f t="shared" si="69"/>
        <v>animation</v>
      </c>
      <c r="S427" s="12">
        <f t="shared" si="62"/>
        <v>42275.861157407402</v>
      </c>
      <c r="T427" s="12">
        <f t="shared" si="63"/>
        <v>42335.902824074074</v>
      </c>
      <c r="U427" s="42">
        <f t="shared" si="64"/>
        <v>1</v>
      </c>
      <c r="V427" s="44">
        <f t="shared" si="65"/>
        <v>1</v>
      </c>
      <c r="W427" s="44">
        <f t="shared" si="66"/>
        <v>1</v>
      </c>
      <c r="X427">
        <f t="shared" si="67"/>
        <v>0</v>
      </c>
    </row>
    <row r="428" spans="1:2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0"/>
        <v>1.3299999999999998</v>
      </c>
      <c r="P428" s="6">
        <f t="shared" si="61"/>
        <v>16.625</v>
      </c>
      <c r="Q428" s="6" t="str">
        <f t="shared" si="68"/>
        <v>film &amp; video</v>
      </c>
      <c r="R428" s="6" t="str">
        <f t="shared" si="69"/>
        <v>animation</v>
      </c>
      <c r="S428" s="12">
        <f t="shared" si="62"/>
        <v>42400.711967592593</v>
      </c>
      <c r="T428" s="12">
        <f t="shared" si="63"/>
        <v>42430.711967592593</v>
      </c>
      <c r="U428" s="42">
        <f t="shared" si="64"/>
        <v>1</v>
      </c>
      <c r="V428" s="44">
        <f t="shared" si="65"/>
        <v>1</v>
      </c>
      <c r="W428" s="44">
        <f t="shared" si="66"/>
        <v>1</v>
      </c>
      <c r="X428">
        <f t="shared" si="67"/>
        <v>0</v>
      </c>
    </row>
    <row r="429" spans="1:2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0"/>
        <v>0</v>
      </c>
      <c r="P429" s="6">
        <f t="shared" si="61"/>
        <v>0</v>
      </c>
      <c r="Q429" s="6" t="str">
        <f t="shared" si="68"/>
        <v>film &amp; video</v>
      </c>
      <c r="R429" s="6" t="str">
        <f t="shared" si="69"/>
        <v>animation</v>
      </c>
      <c r="S429" s="12">
        <f t="shared" si="62"/>
        <v>42285.909027777772</v>
      </c>
      <c r="T429" s="12">
        <f t="shared" si="63"/>
        <v>42299.790972222225</v>
      </c>
      <c r="U429" s="42">
        <f t="shared" si="64"/>
        <v>1</v>
      </c>
      <c r="V429" s="44">
        <f t="shared" si="65"/>
        <v>1</v>
      </c>
      <c r="W429" s="44">
        <f t="shared" si="66"/>
        <v>1</v>
      </c>
      <c r="X429">
        <f t="shared" si="67"/>
        <v>0</v>
      </c>
    </row>
    <row r="430" spans="1:2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0"/>
        <v>5.6333333333333329</v>
      </c>
      <c r="P430" s="6">
        <f t="shared" si="61"/>
        <v>52</v>
      </c>
      <c r="Q430" s="6" t="str">
        <f t="shared" si="68"/>
        <v>film &amp; video</v>
      </c>
      <c r="R430" s="6" t="str">
        <f t="shared" si="69"/>
        <v>animation</v>
      </c>
      <c r="S430" s="12">
        <f t="shared" si="62"/>
        <v>41778.766724537039</v>
      </c>
      <c r="T430" s="12">
        <f t="shared" si="63"/>
        <v>41806.916666666664</v>
      </c>
      <c r="U430" s="42">
        <f t="shared" si="64"/>
        <v>1</v>
      </c>
      <c r="V430" s="44">
        <f t="shared" si="65"/>
        <v>1</v>
      </c>
      <c r="W430" s="44">
        <f t="shared" si="66"/>
        <v>1</v>
      </c>
      <c r="X430">
        <f t="shared" si="67"/>
        <v>0</v>
      </c>
    </row>
    <row r="431" spans="1:2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0"/>
        <v>0</v>
      </c>
      <c r="P431" s="6">
        <f t="shared" si="61"/>
        <v>0</v>
      </c>
      <c r="Q431" s="6" t="str">
        <f t="shared" si="68"/>
        <v>film &amp; video</v>
      </c>
      <c r="R431" s="6" t="str">
        <f t="shared" si="69"/>
        <v>animation</v>
      </c>
      <c r="S431" s="12">
        <f t="shared" si="62"/>
        <v>40070.901412037041</v>
      </c>
      <c r="T431" s="12">
        <f t="shared" si="63"/>
        <v>40144.207638888889</v>
      </c>
      <c r="U431" s="42">
        <f t="shared" si="64"/>
        <v>1</v>
      </c>
      <c r="V431" s="44">
        <f t="shared" si="65"/>
        <v>1</v>
      </c>
      <c r="W431" s="44">
        <f t="shared" si="66"/>
        <v>1</v>
      </c>
      <c r="X431">
        <f t="shared" si="67"/>
        <v>0</v>
      </c>
    </row>
    <row r="432" spans="1:2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0"/>
        <v>2.4</v>
      </c>
      <c r="P432" s="6">
        <f t="shared" si="61"/>
        <v>4.8</v>
      </c>
      <c r="Q432" s="6" t="str">
        <f t="shared" si="68"/>
        <v>film &amp; video</v>
      </c>
      <c r="R432" s="6" t="str">
        <f t="shared" si="69"/>
        <v>animation</v>
      </c>
      <c r="S432" s="12">
        <f t="shared" si="62"/>
        <v>41513.107256944444</v>
      </c>
      <c r="T432" s="12">
        <f t="shared" si="63"/>
        <v>41528.107256944444</v>
      </c>
      <c r="U432" s="42">
        <f t="shared" si="64"/>
        <v>1</v>
      </c>
      <c r="V432" s="44">
        <f t="shared" si="65"/>
        <v>1</v>
      </c>
      <c r="W432" s="44">
        <f t="shared" si="66"/>
        <v>1</v>
      </c>
      <c r="X432">
        <f t="shared" si="67"/>
        <v>0</v>
      </c>
    </row>
    <row r="433" spans="1:24" ht="57.6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0"/>
        <v>13.833333333333334</v>
      </c>
      <c r="P433" s="6">
        <f t="shared" si="61"/>
        <v>51.875</v>
      </c>
      <c r="Q433" s="6" t="str">
        <f t="shared" si="68"/>
        <v>film &amp; video</v>
      </c>
      <c r="R433" s="6" t="str">
        <f t="shared" si="69"/>
        <v>animation</v>
      </c>
      <c r="S433" s="12">
        <f t="shared" si="62"/>
        <v>42526.871331018512</v>
      </c>
      <c r="T433" s="12">
        <f t="shared" si="63"/>
        <v>42556.871331018512</v>
      </c>
      <c r="U433" s="42">
        <f t="shared" si="64"/>
        <v>1</v>
      </c>
      <c r="V433" s="44">
        <f t="shared" si="65"/>
        <v>1</v>
      </c>
      <c r="W433" s="44">
        <f t="shared" si="66"/>
        <v>1</v>
      </c>
      <c r="X433">
        <f t="shared" si="67"/>
        <v>0</v>
      </c>
    </row>
    <row r="434" spans="1:2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0"/>
        <v>9.5</v>
      </c>
      <c r="P434" s="6">
        <f t="shared" si="61"/>
        <v>71.25</v>
      </c>
      <c r="Q434" s="6" t="str">
        <f t="shared" si="68"/>
        <v>film &amp; video</v>
      </c>
      <c r="R434" s="6" t="str">
        <f t="shared" si="69"/>
        <v>animation</v>
      </c>
      <c r="S434" s="12">
        <f t="shared" si="62"/>
        <v>42238.726631944446</v>
      </c>
      <c r="T434" s="12">
        <f t="shared" si="63"/>
        <v>42298.726631944446</v>
      </c>
      <c r="U434" s="42">
        <f t="shared" si="64"/>
        <v>1</v>
      </c>
      <c r="V434" s="44">
        <f t="shared" si="65"/>
        <v>1</v>
      </c>
      <c r="W434" s="44">
        <f t="shared" si="66"/>
        <v>1</v>
      </c>
      <c r="X434">
        <f t="shared" si="67"/>
        <v>0</v>
      </c>
    </row>
    <row r="435" spans="1:2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0"/>
        <v>0</v>
      </c>
      <c r="P435" s="6">
        <f t="shared" si="61"/>
        <v>0</v>
      </c>
      <c r="Q435" s="6" t="str">
        <f t="shared" si="68"/>
        <v>film &amp; video</v>
      </c>
      <c r="R435" s="6" t="str">
        <f t="shared" si="69"/>
        <v>animation</v>
      </c>
      <c r="S435" s="12">
        <f t="shared" si="62"/>
        <v>42228.629884259266</v>
      </c>
      <c r="T435" s="12">
        <f t="shared" si="63"/>
        <v>42288.629884259266</v>
      </c>
      <c r="U435" s="42">
        <f t="shared" si="64"/>
        <v>1</v>
      </c>
      <c r="V435" s="44">
        <f t="shared" si="65"/>
        <v>1</v>
      </c>
      <c r="W435" s="44">
        <f t="shared" si="66"/>
        <v>1</v>
      </c>
      <c r="X435">
        <f t="shared" si="67"/>
        <v>0</v>
      </c>
    </row>
    <row r="436" spans="1:2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0"/>
        <v>5</v>
      </c>
      <c r="P436" s="6">
        <f t="shared" si="61"/>
        <v>62.5</v>
      </c>
      <c r="Q436" s="6" t="str">
        <f t="shared" si="68"/>
        <v>film &amp; video</v>
      </c>
      <c r="R436" s="6" t="str">
        <f t="shared" si="69"/>
        <v>animation</v>
      </c>
      <c r="S436" s="12">
        <f t="shared" si="62"/>
        <v>41576.834513888891</v>
      </c>
      <c r="T436" s="12">
        <f t="shared" si="63"/>
        <v>41609.876180555555</v>
      </c>
      <c r="U436" s="42">
        <f t="shared" si="64"/>
        <v>1</v>
      </c>
      <c r="V436" s="44">
        <f t="shared" si="65"/>
        <v>1</v>
      </c>
      <c r="W436" s="44">
        <f t="shared" si="66"/>
        <v>1</v>
      </c>
      <c r="X436">
        <f t="shared" si="67"/>
        <v>0</v>
      </c>
    </row>
    <row r="437" spans="1:2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0"/>
        <v>2.7272727272727275E-3</v>
      </c>
      <c r="P437" s="6">
        <f t="shared" si="61"/>
        <v>1</v>
      </c>
      <c r="Q437" s="6" t="str">
        <f t="shared" si="68"/>
        <v>film &amp; video</v>
      </c>
      <c r="R437" s="6" t="str">
        <f t="shared" si="69"/>
        <v>animation</v>
      </c>
      <c r="S437" s="12">
        <f t="shared" si="62"/>
        <v>41500.747453703705</v>
      </c>
      <c r="T437" s="12">
        <f t="shared" si="63"/>
        <v>41530.747453703705</v>
      </c>
      <c r="U437" s="42">
        <f t="shared" si="64"/>
        <v>1</v>
      </c>
      <c r="V437" s="44">
        <f t="shared" si="65"/>
        <v>1</v>
      </c>
      <c r="W437" s="44">
        <f t="shared" si="66"/>
        <v>1</v>
      </c>
      <c r="X437">
        <f t="shared" si="67"/>
        <v>0</v>
      </c>
    </row>
    <row r="438" spans="1:2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0"/>
        <v>0</v>
      </c>
      <c r="P438" s="6">
        <f t="shared" si="61"/>
        <v>0</v>
      </c>
      <c r="Q438" s="6" t="str">
        <f t="shared" si="68"/>
        <v>film &amp; video</v>
      </c>
      <c r="R438" s="6" t="str">
        <f t="shared" si="69"/>
        <v>animation</v>
      </c>
      <c r="S438" s="12">
        <f t="shared" si="62"/>
        <v>41456.36241898148</v>
      </c>
      <c r="T438" s="12">
        <f t="shared" si="63"/>
        <v>41486.36241898148</v>
      </c>
      <c r="U438" s="42">
        <f t="shared" si="64"/>
        <v>1</v>
      </c>
      <c r="V438" s="44">
        <f t="shared" si="65"/>
        <v>1</v>
      </c>
      <c r="W438" s="44">
        <f t="shared" si="66"/>
        <v>1</v>
      </c>
      <c r="X438">
        <f t="shared" si="67"/>
        <v>0</v>
      </c>
    </row>
    <row r="439" spans="1:24" ht="57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0"/>
        <v>0</v>
      </c>
      <c r="P439" s="6">
        <f t="shared" si="61"/>
        <v>0</v>
      </c>
      <c r="Q439" s="6" t="str">
        <f t="shared" si="68"/>
        <v>film &amp; video</v>
      </c>
      <c r="R439" s="6" t="str">
        <f t="shared" si="69"/>
        <v>animation</v>
      </c>
      <c r="S439" s="12">
        <f t="shared" si="62"/>
        <v>42591.31858796296</v>
      </c>
      <c r="T439" s="12">
        <f t="shared" si="63"/>
        <v>42651.31858796296</v>
      </c>
      <c r="U439" s="42">
        <f t="shared" si="64"/>
        <v>1</v>
      </c>
      <c r="V439" s="44">
        <f t="shared" si="65"/>
        <v>1</v>
      </c>
      <c r="W439" s="44">
        <f t="shared" si="66"/>
        <v>1</v>
      </c>
      <c r="X439">
        <f t="shared" si="67"/>
        <v>0</v>
      </c>
    </row>
    <row r="440" spans="1:2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0"/>
        <v>9.379999999999999</v>
      </c>
      <c r="P440" s="6">
        <f t="shared" si="61"/>
        <v>170.54545454545453</v>
      </c>
      <c r="Q440" s="6" t="str">
        <f t="shared" si="68"/>
        <v>film &amp; video</v>
      </c>
      <c r="R440" s="6" t="str">
        <f t="shared" si="69"/>
        <v>animation</v>
      </c>
      <c r="S440" s="12">
        <f t="shared" si="62"/>
        <v>42296.261087962965</v>
      </c>
      <c r="T440" s="12">
        <f t="shared" si="63"/>
        <v>42326.302754629629</v>
      </c>
      <c r="U440" s="42">
        <f t="shared" si="64"/>
        <v>1</v>
      </c>
      <c r="V440" s="44">
        <f t="shared" si="65"/>
        <v>1</v>
      </c>
      <c r="W440" s="44">
        <f t="shared" si="66"/>
        <v>1</v>
      </c>
      <c r="X440">
        <f t="shared" si="67"/>
        <v>0</v>
      </c>
    </row>
    <row r="441" spans="1:2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0"/>
        <v>0</v>
      </c>
      <c r="P441" s="6">
        <f t="shared" si="61"/>
        <v>0</v>
      </c>
      <c r="Q441" s="6" t="str">
        <f t="shared" si="68"/>
        <v>film &amp; video</v>
      </c>
      <c r="R441" s="6" t="str">
        <f t="shared" si="69"/>
        <v>animation</v>
      </c>
      <c r="S441" s="12">
        <f t="shared" si="62"/>
        <v>41919.761782407404</v>
      </c>
      <c r="T441" s="12">
        <f t="shared" si="63"/>
        <v>41929.761782407404</v>
      </c>
      <c r="U441" s="42">
        <f t="shared" si="64"/>
        <v>1</v>
      </c>
      <c r="V441" s="44">
        <f t="shared" si="65"/>
        <v>1</v>
      </c>
      <c r="W441" s="44">
        <f t="shared" si="66"/>
        <v>1</v>
      </c>
      <c r="X441">
        <f t="shared" si="67"/>
        <v>0</v>
      </c>
    </row>
    <row r="442" spans="1:2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0"/>
        <v>0.1</v>
      </c>
      <c r="P442" s="6">
        <f t="shared" si="61"/>
        <v>5</v>
      </c>
      <c r="Q442" s="6" t="str">
        <f t="shared" si="68"/>
        <v>film &amp; video</v>
      </c>
      <c r="R442" s="6" t="str">
        <f t="shared" si="69"/>
        <v>animation</v>
      </c>
      <c r="S442" s="12">
        <f t="shared" si="62"/>
        <v>42423.985567129625</v>
      </c>
      <c r="T442" s="12">
        <f t="shared" si="63"/>
        <v>42453.943900462968</v>
      </c>
      <c r="U442" s="42">
        <f t="shared" si="64"/>
        <v>1</v>
      </c>
      <c r="V442" s="44">
        <f t="shared" si="65"/>
        <v>1</v>
      </c>
      <c r="W442" s="44">
        <f t="shared" si="66"/>
        <v>1</v>
      </c>
      <c r="X442">
        <f t="shared" si="67"/>
        <v>0</v>
      </c>
    </row>
    <row r="443" spans="1:2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0"/>
        <v>0</v>
      </c>
      <c r="P443" s="6">
        <f t="shared" si="61"/>
        <v>0</v>
      </c>
      <c r="Q443" s="6" t="str">
        <f t="shared" si="68"/>
        <v>film &amp; video</v>
      </c>
      <c r="R443" s="6" t="str">
        <f t="shared" si="69"/>
        <v>animation</v>
      </c>
      <c r="S443" s="12">
        <f t="shared" si="62"/>
        <v>41550.793935185182</v>
      </c>
      <c r="T443" s="12">
        <f t="shared" si="63"/>
        <v>41580.793935185182</v>
      </c>
      <c r="U443" s="42">
        <f t="shared" si="64"/>
        <v>1</v>
      </c>
      <c r="V443" s="44">
        <f t="shared" si="65"/>
        <v>1</v>
      </c>
      <c r="W443" s="44">
        <f t="shared" si="66"/>
        <v>1</v>
      </c>
      <c r="X443">
        <f t="shared" si="67"/>
        <v>0</v>
      </c>
    </row>
    <row r="444" spans="1:24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0"/>
        <v>39.358823529411765</v>
      </c>
      <c r="P444" s="6">
        <f t="shared" si="61"/>
        <v>393.58823529411762</v>
      </c>
      <c r="Q444" s="6" t="str">
        <f t="shared" si="68"/>
        <v>film &amp; video</v>
      </c>
      <c r="R444" s="6" t="str">
        <f t="shared" si="69"/>
        <v>animation</v>
      </c>
      <c r="S444" s="12">
        <f t="shared" si="62"/>
        <v>42024.888692129629</v>
      </c>
      <c r="T444" s="12">
        <f t="shared" si="63"/>
        <v>42054.888692129629</v>
      </c>
      <c r="U444" s="42">
        <f t="shared" si="64"/>
        <v>1</v>
      </c>
      <c r="V444" s="44">
        <f t="shared" si="65"/>
        <v>1</v>
      </c>
      <c r="W444" s="44">
        <f t="shared" si="66"/>
        <v>1</v>
      </c>
      <c r="X444">
        <f t="shared" si="67"/>
        <v>0</v>
      </c>
    </row>
    <row r="445" spans="1:2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0"/>
        <v>0.1</v>
      </c>
      <c r="P445" s="6">
        <f t="shared" si="61"/>
        <v>5</v>
      </c>
      <c r="Q445" s="6" t="str">
        <f t="shared" si="68"/>
        <v>film &amp; video</v>
      </c>
      <c r="R445" s="6" t="str">
        <f t="shared" si="69"/>
        <v>animation</v>
      </c>
      <c r="S445" s="12">
        <f t="shared" si="62"/>
        <v>41650.015057870369</v>
      </c>
      <c r="T445" s="12">
        <f t="shared" si="63"/>
        <v>41680.015057870369</v>
      </c>
      <c r="U445" s="42">
        <f t="shared" si="64"/>
        <v>1</v>
      </c>
      <c r="V445" s="44">
        <f t="shared" si="65"/>
        <v>1</v>
      </c>
      <c r="W445" s="44">
        <f t="shared" si="66"/>
        <v>1</v>
      </c>
      <c r="X445">
        <f t="shared" si="67"/>
        <v>0</v>
      </c>
    </row>
    <row r="446" spans="1:2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0"/>
        <v>5</v>
      </c>
      <c r="P446" s="6">
        <f t="shared" si="61"/>
        <v>50</v>
      </c>
      <c r="Q446" s="6" t="str">
        <f t="shared" si="68"/>
        <v>film &amp; video</v>
      </c>
      <c r="R446" s="6" t="str">
        <f t="shared" si="69"/>
        <v>animation</v>
      </c>
      <c r="S446" s="12">
        <f t="shared" si="62"/>
        <v>40894.906956018516</v>
      </c>
      <c r="T446" s="12">
        <f t="shared" si="63"/>
        <v>40954.906956018516</v>
      </c>
      <c r="U446" s="42">
        <f t="shared" si="64"/>
        <v>1</v>
      </c>
      <c r="V446" s="44">
        <f t="shared" si="65"/>
        <v>1</v>
      </c>
      <c r="W446" s="44">
        <f t="shared" si="66"/>
        <v>1</v>
      </c>
      <c r="X446">
        <f t="shared" si="67"/>
        <v>0</v>
      </c>
    </row>
    <row r="447" spans="1:24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0"/>
        <v>3.3333333333333335E-3</v>
      </c>
      <c r="P447" s="6">
        <f t="shared" si="61"/>
        <v>1</v>
      </c>
      <c r="Q447" s="6" t="str">
        <f t="shared" si="68"/>
        <v>film &amp; video</v>
      </c>
      <c r="R447" s="6" t="str">
        <f t="shared" si="69"/>
        <v>animation</v>
      </c>
      <c r="S447" s="12">
        <f t="shared" si="62"/>
        <v>42130.335358796292</v>
      </c>
      <c r="T447" s="12">
        <f t="shared" si="63"/>
        <v>42145.335358796292</v>
      </c>
      <c r="U447" s="42">
        <f t="shared" si="64"/>
        <v>1</v>
      </c>
      <c r="V447" s="44">
        <f t="shared" si="65"/>
        <v>1</v>
      </c>
      <c r="W447" s="44">
        <f t="shared" si="66"/>
        <v>1</v>
      </c>
      <c r="X447">
        <f t="shared" si="67"/>
        <v>0</v>
      </c>
    </row>
    <row r="448" spans="1:2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0"/>
        <v>7.2952380952380951</v>
      </c>
      <c r="P448" s="6">
        <f t="shared" si="61"/>
        <v>47.875</v>
      </c>
      <c r="Q448" s="6" t="str">
        <f t="shared" si="68"/>
        <v>film &amp; video</v>
      </c>
      <c r="R448" s="6" t="str">
        <f t="shared" si="69"/>
        <v>animation</v>
      </c>
      <c r="S448" s="12">
        <f t="shared" si="62"/>
        <v>42037.083564814813</v>
      </c>
      <c r="T448" s="12">
        <f t="shared" si="63"/>
        <v>42067.083564814813</v>
      </c>
      <c r="U448" s="42">
        <f t="shared" si="64"/>
        <v>1</v>
      </c>
      <c r="V448" s="44">
        <f t="shared" si="65"/>
        <v>1</v>
      </c>
      <c r="W448" s="44">
        <f t="shared" si="66"/>
        <v>1</v>
      </c>
      <c r="X448">
        <f t="shared" si="67"/>
        <v>0</v>
      </c>
    </row>
    <row r="449" spans="1:24" ht="57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0"/>
        <v>1.6666666666666666E-2</v>
      </c>
      <c r="P449" s="6">
        <f t="shared" si="61"/>
        <v>5</v>
      </c>
      <c r="Q449" s="6" t="str">
        <f t="shared" si="68"/>
        <v>film &amp; video</v>
      </c>
      <c r="R449" s="6" t="str">
        <f t="shared" si="69"/>
        <v>animation</v>
      </c>
      <c r="S449" s="12">
        <f t="shared" si="62"/>
        <v>41331.555127314816</v>
      </c>
      <c r="T449" s="12">
        <f t="shared" si="63"/>
        <v>41356.513460648144</v>
      </c>
      <c r="U449" s="42">
        <f t="shared" si="64"/>
        <v>1</v>
      </c>
      <c r="V449" s="44">
        <f t="shared" si="65"/>
        <v>1</v>
      </c>
      <c r="W449" s="44">
        <f t="shared" si="66"/>
        <v>1</v>
      </c>
      <c r="X449">
        <f t="shared" si="67"/>
        <v>0</v>
      </c>
    </row>
    <row r="450" spans="1:2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0"/>
        <v>3.2804000000000002</v>
      </c>
      <c r="P450" s="6">
        <f t="shared" si="61"/>
        <v>20.502500000000001</v>
      </c>
      <c r="Q450" s="6" t="str">
        <f t="shared" si="68"/>
        <v>film &amp; video</v>
      </c>
      <c r="R450" s="6" t="str">
        <f t="shared" si="69"/>
        <v>animation</v>
      </c>
      <c r="S450" s="12">
        <f t="shared" si="62"/>
        <v>41753.758043981477</v>
      </c>
      <c r="T450" s="12">
        <f t="shared" si="63"/>
        <v>41773.758043981477</v>
      </c>
      <c r="U450" s="42">
        <f t="shared" si="64"/>
        <v>1</v>
      </c>
      <c r="V450" s="44">
        <f t="shared" si="65"/>
        <v>1</v>
      </c>
      <c r="W450" s="44">
        <f t="shared" si="66"/>
        <v>1</v>
      </c>
      <c r="X450">
        <f t="shared" si="67"/>
        <v>0</v>
      </c>
    </row>
    <row r="451" spans="1:2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70">(E451/D451)*100</f>
        <v>2.25</v>
      </c>
      <c r="P451" s="6">
        <f t="shared" ref="P451:P514" si="71">IF(L451=0,,E451/L451)</f>
        <v>9</v>
      </c>
      <c r="Q451" s="6" t="str">
        <f t="shared" si="68"/>
        <v>film &amp; video</v>
      </c>
      <c r="R451" s="6" t="str">
        <f t="shared" si="69"/>
        <v>animation</v>
      </c>
      <c r="S451" s="12">
        <f t="shared" ref="S451:S514" si="72">(((J451/60)/60)/24)+DATE(1970,1,1)</f>
        <v>41534.568113425928</v>
      </c>
      <c r="T451" s="12">
        <f t="shared" ref="T451:T514" si="73">(((I451/60)/60)/24)+DATE(1970,1,1)</f>
        <v>41564.568113425928</v>
      </c>
      <c r="U451" s="42">
        <f t="shared" ref="U451:U514" si="74">IF(F451="live",4,IF(F451="successful",3,IF(F451="cancel",2,1)))</f>
        <v>1</v>
      </c>
      <c r="V451" s="44">
        <f t="shared" ref="V451:V514" si="75">IF(Q451="film &amp; video",1,IF(Q451="technology",2,IF(Q451="food",3,IF(Q451="games",4,IF(Q451="journalism",5,IF(Q451="music",6,IF(Q451="photography",7,IF(Q451="publishing",8,9))))))))</f>
        <v>1</v>
      </c>
      <c r="W451" s="44">
        <f t="shared" ref="W451:W514" si="76">IF(R451="animation",1,
IF(R451="art books",2,
IF(R451="audio",3,
IF(R451="children's books",4,
IF(R451="classical music",5,
IF(R451="documentary",6,
IF(R451="drama",7,
IF(R451="electronic music",8,
IF(R451="faith",9,
IF(R451="fiction",10,
IF(R451="food trucks",11,
IF(R451="gadgets",12,
IF(R451="hardware",13,
IF(R451="indie rock",14,
IF(R451="jazz",15,
IF(R451="makerspaces",16,
IF(R451="metal",17,
IF(R451="mobile games",18,
IF(R451="musical",19,
IF(R451="nature",20,
IF(R451="nonfiction",21,
IF(R451="people",22,
IF(R451="photobooks",23,
IF(R451="places",24,
IF(R451="plays",25,
IF(R451="pop",26,
IF(R451="radio &amp; podcasts",27,
IF(R451="restaurants",28,
IF(R451="rock",29,
IF(R451="science fiction",30,
IF(R451="shorts",31,
IF(R451="small batch",32,
IF(R451="space exploration",33,
IF(R451="spaces",34,
IF(R451="tabletop games",35,
IF(R451="television",36,
IF(R451="translations",37,
IF(R451="video games",38,
IF(R451="wearables",39,
IF(R451="web",40,41))))))))))))))))))))))))))))))))))))))))</f>
        <v>1</v>
      </c>
      <c r="X451">
        <f t="shared" ref="X451:X514" si="77">IF(K451=FALSE,0,1)</f>
        <v>0</v>
      </c>
    </row>
    <row r="452" spans="1:2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0"/>
        <v>0.79200000000000004</v>
      </c>
      <c r="P452" s="6">
        <f t="shared" si="71"/>
        <v>56.571428571428569</v>
      </c>
      <c r="Q452" s="6" t="str">
        <f t="shared" ref="Q452:Q515" si="78">LEFT(N452,FIND("/",N452,1)-1)</f>
        <v>film &amp; video</v>
      </c>
      <c r="R452" s="6" t="str">
        <f t="shared" ref="R452:R515" si="79">RIGHT(N452,LEN(N452)-LEN(Q452)-1)</f>
        <v>animation</v>
      </c>
      <c r="S452" s="12">
        <f t="shared" si="72"/>
        <v>41654.946759259255</v>
      </c>
      <c r="T452" s="12">
        <f t="shared" si="73"/>
        <v>41684.946759259255</v>
      </c>
      <c r="U452" s="42">
        <f t="shared" si="74"/>
        <v>1</v>
      </c>
      <c r="V452" s="44">
        <f t="shared" si="75"/>
        <v>1</v>
      </c>
      <c r="W452" s="44">
        <f t="shared" si="76"/>
        <v>1</v>
      </c>
      <c r="X452">
        <f t="shared" si="77"/>
        <v>0</v>
      </c>
    </row>
    <row r="453" spans="1:2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0"/>
        <v>0</v>
      </c>
      <c r="P453" s="6">
        <f t="shared" si="71"/>
        <v>0</v>
      </c>
      <c r="Q453" s="6" t="str">
        <f t="shared" si="78"/>
        <v>film &amp; video</v>
      </c>
      <c r="R453" s="6" t="str">
        <f t="shared" si="79"/>
        <v>animation</v>
      </c>
      <c r="S453" s="12">
        <f t="shared" si="72"/>
        <v>41634.715173611112</v>
      </c>
      <c r="T453" s="12">
        <f t="shared" si="73"/>
        <v>41664.715173611112</v>
      </c>
      <c r="U453" s="42">
        <f t="shared" si="74"/>
        <v>1</v>
      </c>
      <c r="V453" s="44">
        <f t="shared" si="75"/>
        <v>1</v>
      </c>
      <c r="W453" s="44">
        <f t="shared" si="76"/>
        <v>1</v>
      </c>
      <c r="X453">
        <f t="shared" si="77"/>
        <v>0</v>
      </c>
    </row>
    <row r="454" spans="1:2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0"/>
        <v>64</v>
      </c>
      <c r="P454" s="6">
        <f t="shared" si="71"/>
        <v>40</v>
      </c>
      <c r="Q454" s="6" t="str">
        <f t="shared" si="78"/>
        <v>film &amp; video</v>
      </c>
      <c r="R454" s="6" t="str">
        <f t="shared" si="79"/>
        <v>animation</v>
      </c>
      <c r="S454" s="12">
        <f t="shared" si="72"/>
        <v>42107.703877314809</v>
      </c>
      <c r="T454" s="12">
        <f t="shared" si="73"/>
        <v>42137.703877314809</v>
      </c>
      <c r="U454" s="42">
        <f t="shared" si="74"/>
        <v>1</v>
      </c>
      <c r="V454" s="44">
        <f t="shared" si="75"/>
        <v>1</v>
      </c>
      <c r="W454" s="44">
        <f t="shared" si="76"/>
        <v>1</v>
      </c>
      <c r="X454">
        <f t="shared" si="77"/>
        <v>0</v>
      </c>
    </row>
    <row r="455" spans="1:2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0"/>
        <v>2.7404479578392621E-2</v>
      </c>
      <c r="P455" s="6">
        <f t="shared" si="71"/>
        <v>13</v>
      </c>
      <c r="Q455" s="6" t="str">
        <f t="shared" si="78"/>
        <v>film &amp; video</v>
      </c>
      <c r="R455" s="6" t="str">
        <f t="shared" si="79"/>
        <v>animation</v>
      </c>
      <c r="S455" s="12">
        <f t="shared" si="72"/>
        <v>42038.824988425928</v>
      </c>
      <c r="T455" s="12">
        <f t="shared" si="73"/>
        <v>42054.824988425928</v>
      </c>
      <c r="U455" s="42">
        <f t="shared" si="74"/>
        <v>1</v>
      </c>
      <c r="V455" s="44">
        <f t="shared" si="75"/>
        <v>1</v>
      </c>
      <c r="W455" s="44">
        <f t="shared" si="76"/>
        <v>1</v>
      </c>
      <c r="X455">
        <f t="shared" si="77"/>
        <v>0</v>
      </c>
    </row>
    <row r="456" spans="1:2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0"/>
        <v>0.82000000000000006</v>
      </c>
      <c r="P456" s="6">
        <f t="shared" si="71"/>
        <v>16.399999999999999</v>
      </c>
      <c r="Q456" s="6" t="str">
        <f t="shared" si="78"/>
        <v>film &amp; video</v>
      </c>
      <c r="R456" s="6" t="str">
        <f t="shared" si="79"/>
        <v>animation</v>
      </c>
      <c r="S456" s="12">
        <f t="shared" si="72"/>
        <v>41938.717256944445</v>
      </c>
      <c r="T456" s="12">
        <f t="shared" si="73"/>
        <v>41969.551388888889</v>
      </c>
      <c r="U456" s="42">
        <f t="shared" si="74"/>
        <v>1</v>
      </c>
      <c r="V456" s="44">
        <f t="shared" si="75"/>
        <v>1</v>
      </c>
      <c r="W456" s="44">
        <f t="shared" si="76"/>
        <v>1</v>
      </c>
      <c r="X456">
        <f t="shared" si="77"/>
        <v>0</v>
      </c>
    </row>
    <row r="457" spans="1:2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0"/>
        <v>6.9230769230769221E-2</v>
      </c>
      <c r="P457" s="6">
        <f t="shared" si="71"/>
        <v>22.5</v>
      </c>
      <c r="Q457" s="6" t="str">
        <f t="shared" si="78"/>
        <v>film &amp; video</v>
      </c>
      <c r="R457" s="6" t="str">
        <f t="shared" si="79"/>
        <v>animation</v>
      </c>
      <c r="S457" s="12">
        <f t="shared" si="72"/>
        <v>40971.002569444441</v>
      </c>
      <c r="T457" s="12">
        <f t="shared" si="73"/>
        <v>41016.021527777775</v>
      </c>
      <c r="U457" s="42">
        <f t="shared" si="74"/>
        <v>1</v>
      </c>
      <c r="V457" s="44">
        <f t="shared" si="75"/>
        <v>1</v>
      </c>
      <c r="W457" s="44">
        <f t="shared" si="76"/>
        <v>1</v>
      </c>
      <c r="X457">
        <f t="shared" si="77"/>
        <v>0</v>
      </c>
    </row>
    <row r="458" spans="1:24" ht="7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0"/>
        <v>0.68631863186318631</v>
      </c>
      <c r="P458" s="6">
        <f t="shared" si="71"/>
        <v>20.333333333333332</v>
      </c>
      <c r="Q458" s="6" t="str">
        <f t="shared" si="78"/>
        <v>film &amp; video</v>
      </c>
      <c r="R458" s="6" t="str">
        <f t="shared" si="79"/>
        <v>animation</v>
      </c>
      <c r="S458" s="12">
        <f t="shared" si="72"/>
        <v>41547.694456018515</v>
      </c>
      <c r="T458" s="12">
        <f t="shared" si="73"/>
        <v>41569.165972222225</v>
      </c>
      <c r="U458" s="42">
        <f t="shared" si="74"/>
        <v>1</v>
      </c>
      <c r="V458" s="44">
        <f t="shared" si="75"/>
        <v>1</v>
      </c>
      <c r="W458" s="44">
        <f t="shared" si="76"/>
        <v>1</v>
      </c>
      <c r="X458">
        <f t="shared" si="77"/>
        <v>0</v>
      </c>
    </row>
    <row r="459" spans="1:2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0"/>
        <v>0</v>
      </c>
      <c r="P459" s="6">
        <f t="shared" si="71"/>
        <v>0</v>
      </c>
      <c r="Q459" s="6" t="str">
        <f t="shared" si="78"/>
        <v>film &amp; video</v>
      </c>
      <c r="R459" s="6" t="str">
        <f t="shared" si="79"/>
        <v>animation</v>
      </c>
      <c r="S459" s="12">
        <f t="shared" si="72"/>
        <v>41837.767500000002</v>
      </c>
      <c r="T459" s="12">
        <f t="shared" si="73"/>
        <v>41867.767500000002</v>
      </c>
      <c r="U459" s="42">
        <f t="shared" si="74"/>
        <v>1</v>
      </c>
      <c r="V459" s="44">
        <f t="shared" si="75"/>
        <v>1</v>
      </c>
      <c r="W459" s="44">
        <f t="shared" si="76"/>
        <v>1</v>
      </c>
      <c r="X459">
        <f t="shared" si="77"/>
        <v>0</v>
      </c>
    </row>
    <row r="460" spans="1:2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0"/>
        <v>8.2100000000000009</v>
      </c>
      <c r="P460" s="6">
        <f t="shared" si="71"/>
        <v>16.755102040816325</v>
      </c>
      <c r="Q460" s="6" t="str">
        <f t="shared" si="78"/>
        <v>film &amp; video</v>
      </c>
      <c r="R460" s="6" t="str">
        <f t="shared" si="79"/>
        <v>animation</v>
      </c>
      <c r="S460" s="12">
        <f t="shared" si="72"/>
        <v>41378.69976851852</v>
      </c>
      <c r="T460" s="12">
        <f t="shared" si="73"/>
        <v>41408.69976851852</v>
      </c>
      <c r="U460" s="42">
        <f t="shared" si="74"/>
        <v>1</v>
      </c>
      <c r="V460" s="44">
        <f t="shared" si="75"/>
        <v>1</v>
      </c>
      <c r="W460" s="44">
        <f t="shared" si="76"/>
        <v>1</v>
      </c>
      <c r="X460">
        <f t="shared" si="77"/>
        <v>0</v>
      </c>
    </row>
    <row r="461" spans="1:24" ht="57.6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0"/>
        <v>6.4102564102564097E-2</v>
      </c>
      <c r="P461" s="6">
        <f t="shared" si="71"/>
        <v>25</v>
      </c>
      <c r="Q461" s="6" t="str">
        <f t="shared" si="78"/>
        <v>film &amp; video</v>
      </c>
      <c r="R461" s="6" t="str">
        <f t="shared" si="79"/>
        <v>animation</v>
      </c>
      <c r="S461" s="12">
        <f t="shared" si="72"/>
        <v>40800.6403587963</v>
      </c>
      <c r="T461" s="12">
        <f t="shared" si="73"/>
        <v>40860.682025462964</v>
      </c>
      <c r="U461" s="42">
        <f t="shared" si="74"/>
        <v>1</v>
      </c>
      <c r="V461" s="44">
        <f t="shared" si="75"/>
        <v>1</v>
      </c>
      <c r="W461" s="44">
        <f t="shared" si="76"/>
        <v>1</v>
      </c>
      <c r="X461">
        <f t="shared" si="77"/>
        <v>0</v>
      </c>
    </row>
    <row r="462" spans="1:2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0"/>
        <v>0.29411764705882354</v>
      </c>
      <c r="P462" s="6">
        <f t="shared" si="71"/>
        <v>12.5</v>
      </c>
      <c r="Q462" s="6" t="str">
        <f t="shared" si="78"/>
        <v>film &amp; video</v>
      </c>
      <c r="R462" s="6" t="str">
        <f t="shared" si="79"/>
        <v>animation</v>
      </c>
      <c r="S462" s="12">
        <f t="shared" si="72"/>
        <v>41759.542534722219</v>
      </c>
      <c r="T462" s="12">
        <f t="shared" si="73"/>
        <v>41791.166666666664</v>
      </c>
      <c r="U462" s="42">
        <f t="shared" si="74"/>
        <v>1</v>
      </c>
      <c r="V462" s="44">
        <f t="shared" si="75"/>
        <v>1</v>
      </c>
      <c r="W462" s="44">
        <f t="shared" si="76"/>
        <v>1</v>
      </c>
      <c r="X462">
        <f t="shared" si="77"/>
        <v>0</v>
      </c>
    </row>
    <row r="463" spans="1:2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0"/>
        <v>0</v>
      </c>
      <c r="P463" s="6">
        <f t="shared" si="71"/>
        <v>0</v>
      </c>
      <c r="Q463" s="6" t="str">
        <f t="shared" si="78"/>
        <v>film &amp; video</v>
      </c>
      <c r="R463" s="6" t="str">
        <f t="shared" si="79"/>
        <v>animation</v>
      </c>
      <c r="S463" s="12">
        <f t="shared" si="72"/>
        <v>41407.84684027778</v>
      </c>
      <c r="T463" s="12">
        <f t="shared" si="73"/>
        <v>41427.84684027778</v>
      </c>
      <c r="U463" s="42">
        <f t="shared" si="74"/>
        <v>1</v>
      </c>
      <c r="V463" s="44">
        <f t="shared" si="75"/>
        <v>1</v>
      </c>
      <c r="W463" s="44">
        <f t="shared" si="76"/>
        <v>1</v>
      </c>
      <c r="X463">
        <f t="shared" si="77"/>
        <v>0</v>
      </c>
    </row>
    <row r="464" spans="1:2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0"/>
        <v>0</v>
      </c>
      <c r="P464" s="6">
        <f t="shared" si="71"/>
        <v>0</v>
      </c>
      <c r="Q464" s="6" t="str">
        <f t="shared" si="78"/>
        <v>film &amp; video</v>
      </c>
      <c r="R464" s="6" t="str">
        <f t="shared" si="79"/>
        <v>animation</v>
      </c>
      <c r="S464" s="12">
        <f t="shared" si="72"/>
        <v>40705.126631944448</v>
      </c>
      <c r="T464" s="12">
        <f t="shared" si="73"/>
        <v>40765.126631944448</v>
      </c>
      <c r="U464" s="42">
        <f t="shared" si="74"/>
        <v>1</v>
      </c>
      <c r="V464" s="44">
        <f t="shared" si="75"/>
        <v>1</v>
      </c>
      <c r="W464" s="44">
        <f t="shared" si="76"/>
        <v>1</v>
      </c>
      <c r="X464">
        <f t="shared" si="77"/>
        <v>0</v>
      </c>
    </row>
    <row r="465" spans="1:2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0"/>
        <v>2.2727272727272729</v>
      </c>
      <c r="P465" s="6">
        <f t="shared" si="71"/>
        <v>113.63636363636364</v>
      </c>
      <c r="Q465" s="6" t="str">
        <f t="shared" si="78"/>
        <v>film &amp; video</v>
      </c>
      <c r="R465" s="6" t="str">
        <f t="shared" si="79"/>
        <v>animation</v>
      </c>
      <c r="S465" s="12">
        <f t="shared" si="72"/>
        <v>40750.710104166668</v>
      </c>
      <c r="T465" s="12">
        <f t="shared" si="73"/>
        <v>40810.710104166668</v>
      </c>
      <c r="U465" s="42">
        <f t="shared" si="74"/>
        <v>1</v>
      </c>
      <c r="V465" s="44">
        <f t="shared" si="75"/>
        <v>1</v>
      </c>
      <c r="W465" s="44">
        <f t="shared" si="76"/>
        <v>1</v>
      </c>
      <c r="X465">
        <f t="shared" si="77"/>
        <v>0</v>
      </c>
    </row>
    <row r="466" spans="1:24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0"/>
        <v>9.9009900990099015E-2</v>
      </c>
      <c r="P466" s="6">
        <f t="shared" si="71"/>
        <v>1</v>
      </c>
      <c r="Q466" s="6" t="str">
        <f t="shared" si="78"/>
        <v>film &amp; video</v>
      </c>
      <c r="R466" s="6" t="str">
        <f t="shared" si="79"/>
        <v>animation</v>
      </c>
      <c r="S466" s="12">
        <f t="shared" si="72"/>
        <v>42488.848784722228</v>
      </c>
      <c r="T466" s="12">
        <f t="shared" si="73"/>
        <v>42508.848784722228</v>
      </c>
      <c r="U466" s="42">
        <f t="shared" si="74"/>
        <v>1</v>
      </c>
      <c r="V466" s="44">
        <f t="shared" si="75"/>
        <v>1</v>
      </c>
      <c r="W466" s="44">
        <f t="shared" si="76"/>
        <v>1</v>
      </c>
      <c r="X466">
        <f t="shared" si="77"/>
        <v>0</v>
      </c>
    </row>
    <row r="467" spans="1:24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0"/>
        <v>26.953125</v>
      </c>
      <c r="P467" s="6">
        <f t="shared" si="71"/>
        <v>17.25</v>
      </c>
      <c r="Q467" s="6" t="str">
        <f t="shared" si="78"/>
        <v>film &amp; video</v>
      </c>
      <c r="R467" s="6" t="str">
        <f t="shared" si="79"/>
        <v>animation</v>
      </c>
      <c r="S467" s="12">
        <f t="shared" si="72"/>
        <v>41801.120069444441</v>
      </c>
      <c r="T467" s="12">
        <f t="shared" si="73"/>
        <v>41817.120069444441</v>
      </c>
      <c r="U467" s="42">
        <f t="shared" si="74"/>
        <v>1</v>
      </c>
      <c r="V467" s="44">
        <f t="shared" si="75"/>
        <v>1</v>
      </c>
      <c r="W467" s="44">
        <f t="shared" si="76"/>
        <v>1</v>
      </c>
      <c r="X467">
        <f t="shared" si="77"/>
        <v>0</v>
      </c>
    </row>
    <row r="468" spans="1:2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0"/>
        <v>0.76</v>
      </c>
      <c r="P468" s="6">
        <f t="shared" si="71"/>
        <v>15.2</v>
      </c>
      <c r="Q468" s="6" t="str">
        <f t="shared" si="78"/>
        <v>film &amp; video</v>
      </c>
      <c r="R468" s="6" t="str">
        <f t="shared" si="79"/>
        <v>animation</v>
      </c>
      <c r="S468" s="12">
        <f t="shared" si="72"/>
        <v>41129.942870370374</v>
      </c>
      <c r="T468" s="12">
        <f t="shared" si="73"/>
        <v>41159.942870370374</v>
      </c>
      <c r="U468" s="42">
        <f t="shared" si="74"/>
        <v>1</v>
      </c>
      <c r="V468" s="44">
        <f t="shared" si="75"/>
        <v>1</v>
      </c>
      <c r="W468" s="44">
        <f t="shared" si="76"/>
        <v>1</v>
      </c>
      <c r="X468">
        <f t="shared" si="77"/>
        <v>0</v>
      </c>
    </row>
    <row r="469" spans="1:24" ht="57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0"/>
        <v>21.574999999999999</v>
      </c>
      <c r="P469" s="6">
        <f t="shared" si="71"/>
        <v>110.64102564102564</v>
      </c>
      <c r="Q469" s="6" t="str">
        <f t="shared" si="78"/>
        <v>film &amp; video</v>
      </c>
      <c r="R469" s="6" t="str">
        <f t="shared" si="79"/>
        <v>animation</v>
      </c>
      <c r="S469" s="12">
        <f t="shared" si="72"/>
        <v>41135.679791666669</v>
      </c>
      <c r="T469" s="12">
        <f t="shared" si="73"/>
        <v>41180.679791666669</v>
      </c>
      <c r="U469" s="42">
        <f t="shared" si="74"/>
        <v>1</v>
      </c>
      <c r="V469" s="44">
        <f t="shared" si="75"/>
        <v>1</v>
      </c>
      <c r="W469" s="44">
        <f t="shared" si="76"/>
        <v>1</v>
      </c>
      <c r="X469">
        <f t="shared" si="77"/>
        <v>0</v>
      </c>
    </row>
    <row r="470" spans="1:2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0"/>
        <v>0</v>
      </c>
      <c r="P470" s="6">
        <f t="shared" si="71"/>
        <v>0</v>
      </c>
      <c r="Q470" s="6" t="str">
        <f t="shared" si="78"/>
        <v>film &amp; video</v>
      </c>
      <c r="R470" s="6" t="str">
        <f t="shared" si="79"/>
        <v>animation</v>
      </c>
      <c r="S470" s="12">
        <f t="shared" si="72"/>
        <v>41041.167627314811</v>
      </c>
      <c r="T470" s="12">
        <f t="shared" si="73"/>
        <v>41101.160474537035</v>
      </c>
      <c r="U470" s="42">
        <f t="shared" si="74"/>
        <v>1</v>
      </c>
      <c r="V470" s="44">
        <f t="shared" si="75"/>
        <v>1</v>
      </c>
      <c r="W470" s="44">
        <f t="shared" si="76"/>
        <v>1</v>
      </c>
      <c r="X470">
        <f t="shared" si="77"/>
        <v>0</v>
      </c>
    </row>
    <row r="471" spans="1:24" ht="57.6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0"/>
        <v>0</v>
      </c>
      <c r="P471" s="6">
        <f t="shared" si="71"/>
        <v>0</v>
      </c>
      <c r="Q471" s="6" t="str">
        <f t="shared" si="78"/>
        <v>film &amp; video</v>
      </c>
      <c r="R471" s="6" t="str">
        <f t="shared" si="79"/>
        <v>animation</v>
      </c>
      <c r="S471" s="12">
        <f t="shared" si="72"/>
        <v>41827.989861111113</v>
      </c>
      <c r="T471" s="12">
        <f t="shared" si="73"/>
        <v>41887.989861111113</v>
      </c>
      <c r="U471" s="42">
        <f t="shared" si="74"/>
        <v>1</v>
      </c>
      <c r="V471" s="44">
        <f t="shared" si="75"/>
        <v>1</v>
      </c>
      <c r="W471" s="44">
        <f t="shared" si="76"/>
        <v>1</v>
      </c>
      <c r="X471">
        <f t="shared" si="77"/>
        <v>0</v>
      </c>
    </row>
    <row r="472" spans="1:24" ht="7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0"/>
        <v>1.02</v>
      </c>
      <c r="P472" s="6">
        <f t="shared" si="71"/>
        <v>25.5</v>
      </c>
      <c r="Q472" s="6" t="str">
        <f t="shared" si="78"/>
        <v>film &amp; video</v>
      </c>
      <c r="R472" s="6" t="str">
        <f t="shared" si="79"/>
        <v>animation</v>
      </c>
      <c r="S472" s="12">
        <f t="shared" si="72"/>
        <v>41605.167696759258</v>
      </c>
      <c r="T472" s="12">
        <f t="shared" si="73"/>
        <v>41655.166666666664</v>
      </c>
      <c r="U472" s="42">
        <f t="shared" si="74"/>
        <v>1</v>
      </c>
      <c r="V472" s="44">
        <f t="shared" si="75"/>
        <v>1</v>
      </c>
      <c r="W472" s="44">
        <f t="shared" si="76"/>
        <v>1</v>
      </c>
      <c r="X472">
        <f t="shared" si="77"/>
        <v>0</v>
      </c>
    </row>
    <row r="473" spans="1:2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0"/>
        <v>11.892727272727273</v>
      </c>
      <c r="P473" s="6">
        <f t="shared" si="71"/>
        <v>38.476470588235294</v>
      </c>
      <c r="Q473" s="6" t="str">
        <f t="shared" si="78"/>
        <v>film &amp; video</v>
      </c>
      <c r="R473" s="6" t="str">
        <f t="shared" si="79"/>
        <v>animation</v>
      </c>
      <c r="S473" s="12">
        <f t="shared" si="72"/>
        <v>41703.721979166665</v>
      </c>
      <c r="T473" s="12">
        <f t="shared" si="73"/>
        <v>41748.680312500001</v>
      </c>
      <c r="U473" s="42">
        <f t="shared" si="74"/>
        <v>1</v>
      </c>
      <c r="V473" s="44">
        <f t="shared" si="75"/>
        <v>1</v>
      </c>
      <c r="W473" s="44">
        <f t="shared" si="76"/>
        <v>1</v>
      </c>
      <c r="X473">
        <f t="shared" si="77"/>
        <v>0</v>
      </c>
    </row>
    <row r="474" spans="1:24" ht="57.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0"/>
        <v>17.625</v>
      </c>
      <c r="P474" s="6">
        <f t="shared" si="71"/>
        <v>28.2</v>
      </c>
      <c r="Q474" s="6" t="str">
        <f t="shared" si="78"/>
        <v>film &amp; video</v>
      </c>
      <c r="R474" s="6" t="str">
        <f t="shared" si="79"/>
        <v>animation</v>
      </c>
      <c r="S474" s="12">
        <f t="shared" si="72"/>
        <v>41844.922662037039</v>
      </c>
      <c r="T474" s="12">
        <f t="shared" si="73"/>
        <v>41874.922662037039</v>
      </c>
      <c r="U474" s="42">
        <f t="shared" si="74"/>
        <v>1</v>
      </c>
      <c r="V474" s="44">
        <f t="shared" si="75"/>
        <v>1</v>
      </c>
      <c r="W474" s="44">
        <f t="shared" si="76"/>
        <v>1</v>
      </c>
      <c r="X474">
        <f t="shared" si="77"/>
        <v>0</v>
      </c>
    </row>
    <row r="475" spans="1:24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0"/>
        <v>2.87</v>
      </c>
      <c r="P475" s="6">
        <f t="shared" si="71"/>
        <v>61.5</v>
      </c>
      <c r="Q475" s="6" t="str">
        <f t="shared" si="78"/>
        <v>film &amp; video</v>
      </c>
      <c r="R475" s="6" t="str">
        <f t="shared" si="79"/>
        <v>animation</v>
      </c>
      <c r="S475" s="12">
        <f t="shared" si="72"/>
        <v>41869.698136574072</v>
      </c>
      <c r="T475" s="12">
        <f t="shared" si="73"/>
        <v>41899.698136574072</v>
      </c>
      <c r="U475" s="42">
        <f t="shared" si="74"/>
        <v>1</v>
      </c>
      <c r="V475" s="44">
        <f t="shared" si="75"/>
        <v>1</v>
      </c>
      <c r="W475" s="44">
        <f t="shared" si="76"/>
        <v>1</v>
      </c>
      <c r="X475">
        <f t="shared" si="77"/>
        <v>0</v>
      </c>
    </row>
    <row r="476" spans="1:2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0"/>
        <v>3.0303030303030304E-2</v>
      </c>
      <c r="P476" s="6">
        <f t="shared" si="71"/>
        <v>1</v>
      </c>
      <c r="Q476" s="6" t="str">
        <f t="shared" si="78"/>
        <v>film &amp; video</v>
      </c>
      <c r="R476" s="6" t="str">
        <f t="shared" si="79"/>
        <v>animation</v>
      </c>
      <c r="S476" s="12">
        <f t="shared" si="72"/>
        <v>42753.329039351855</v>
      </c>
      <c r="T476" s="12">
        <f t="shared" si="73"/>
        <v>42783.329039351855</v>
      </c>
      <c r="U476" s="42">
        <f t="shared" si="74"/>
        <v>1</v>
      </c>
      <c r="V476" s="44">
        <f t="shared" si="75"/>
        <v>1</v>
      </c>
      <c r="W476" s="44">
        <f t="shared" si="76"/>
        <v>1</v>
      </c>
      <c r="X476">
        <f t="shared" si="77"/>
        <v>0</v>
      </c>
    </row>
    <row r="477" spans="1:24" ht="7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0"/>
        <v>0</v>
      </c>
      <c r="P477" s="6">
        <f t="shared" si="71"/>
        <v>0</v>
      </c>
      <c r="Q477" s="6" t="str">
        <f t="shared" si="78"/>
        <v>film &amp; video</v>
      </c>
      <c r="R477" s="6" t="str">
        <f t="shared" si="79"/>
        <v>animation</v>
      </c>
      <c r="S477" s="12">
        <f t="shared" si="72"/>
        <v>42100.086145833338</v>
      </c>
      <c r="T477" s="12">
        <f t="shared" si="73"/>
        <v>42130.086145833338</v>
      </c>
      <c r="U477" s="42">
        <f t="shared" si="74"/>
        <v>1</v>
      </c>
      <c r="V477" s="44">
        <f t="shared" si="75"/>
        <v>1</v>
      </c>
      <c r="W477" s="44">
        <f t="shared" si="76"/>
        <v>1</v>
      </c>
      <c r="X477">
        <f t="shared" si="77"/>
        <v>0</v>
      </c>
    </row>
    <row r="478" spans="1:2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0"/>
        <v>2.230268181818182</v>
      </c>
      <c r="P478" s="6">
        <f t="shared" si="71"/>
        <v>39.569274193548388</v>
      </c>
      <c r="Q478" s="6" t="str">
        <f t="shared" si="78"/>
        <v>film &amp; video</v>
      </c>
      <c r="R478" s="6" t="str">
        <f t="shared" si="79"/>
        <v>animation</v>
      </c>
      <c r="S478" s="12">
        <f t="shared" si="72"/>
        <v>41757.975011574075</v>
      </c>
      <c r="T478" s="12">
        <f t="shared" si="73"/>
        <v>41793.165972222225</v>
      </c>
      <c r="U478" s="42">
        <f t="shared" si="74"/>
        <v>1</v>
      </c>
      <c r="V478" s="44">
        <f t="shared" si="75"/>
        <v>1</v>
      </c>
      <c r="W478" s="44">
        <f t="shared" si="76"/>
        <v>1</v>
      </c>
      <c r="X478">
        <f t="shared" si="77"/>
        <v>0</v>
      </c>
    </row>
    <row r="479" spans="1:2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0"/>
        <v>0</v>
      </c>
      <c r="P479" s="6">
        <f t="shared" si="71"/>
        <v>0</v>
      </c>
      <c r="Q479" s="6" t="str">
        <f t="shared" si="78"/>
        <v>film &amp; video</v>
      </c>
      <c r="R479" s="6" t="str">
        <f t="shared" si="79"/>
        <v>animation</v>
      </c>
      <c r="S479" s="12">
        <f t="shared" si="72"/>
        <v>40987.83488425926</v>
      </c>
      <c r="T479" s="12">
        <f t="shared" si="73"/>
        <v>41047.83488425926</v>
      </c>
      <c r="U479" s="42">
        <f t="shared" si="74"/>
        <v>1</v>
      </c>
      <c r="V479" s="44">
        <f t="shared" si="75"/>
        <v>1</v>
      </c>
      <c r="W479" s="44">
        <f t="shared" si="76"/>
        <v>1</v>
      </c>
      <c r="X479">
        <f t="shared" si="77"/>
        <v>0</v>
      </c>
    </row>
    <row r="480" spans="1:2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0"/>
        <v>0</v>
      </c>
      <c r="P480" s="6">
        <f t="shared" si="71"/>
        <v>0</v>
      </c>
      <c r="Q480" s="6" t="str">
        <f t="shared" si="78"/>
        <v>film &amp; video</v>
      </c>
      <c r="R480" s="6" t="str">
        <f t="shared" si="79"/>
        <v>animation</v>
      </c>
      <c r="S480" s="12">
        <f t="shared" si="72"/>
        <v>42065.910983796297</v>
      </c>
      <c r="T480" s="12">
        <f t="shared" si="73"/>
        <v>42095.869317129633</v>
      </c>
      <c r="U480" s="42">
        <f t="shared" si="74"/>
        <v>1</v>
      </c>
      <c r="V480" s="44">
        <f t="shared" si="75"/>
        <v>1</v>
      </c>
      <c r="W480" s="44">
        <f t="shared" si="76"/>
        <v>1</v>
      </c>
      <c r="X480">
        <f t="shared" si="77"/>
        <v>0</v>
      </c>
    </row>
    <row r="481" spans="1:24" ht="57.6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0"/>
        <v>32.56</v>
      </c>
      <c r="P481" s="6">
        <f t="shared" si="71"/>
        <v>88.8</v>
      </c>
      <c r="Q481" s="6" t="str">
        <f t="shared" si="78"/>
        <v>film &amp; video</v>
      </c>
      <c r="R481" s="6" t="str">
        <f t="shared" si="79"/>
        <v>animation</v>
      </c>
      <c r="S481" s="12">
        <f t="shared" si="72"/>
        <v>41904.407812500001</v>
      </c>
      <c r="T481" s="12">
        <f t="shared" si="73"/>
        <v>41964.449479166666</v>
      </c>
      <c r="U481" s="42">
        <f t="shared" si="74"/>
        <v>1</v>
      </c>
      <c r="V481" s="44">
        <f t="shared" si="75"/>
        <v>1</v>
      </c>
      <c r="W481" s="44">
        <f t="shared" si="76"/>
        <v>1</v>
      </c>
      <c r="X481">
        <f t="shared" si="77"/>
        <v>0</v>
      </c>
    </row>
    <row r="482" spans="1:2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0"/>
        <v>19.41</v>
      </c>
      <c r="P482" s="6">
        <f t="shared" si="71"/>
        <v>55.457142857142856</v>
      </c>
      <c r="Q482" s="6" t="str">
        <f t="shared" si="78"/>
        <v>film &amp; video</v>
      </c>
      <c r="R482" s="6" t="str">
        <f t="shared" si="79"/>
        <v>animation</v>
      </c>
      <c r="S482" s="12">
        <f t="shared" si="72"/>
        <v>41465.500173611108</v>
      </c>
      <c r="T482" s="12">
        <f t="shared" si="73"/>
        <v>41495.500173611108</v>
      </c>
      <c r="U482" s="42">
        <f t="shared" si="74"/>
        <v>1</v>
      </c>
      <c r="V482" s="44">
        <f t="shared" si="75"/>
        <v>1</v>
      </c>
      <c r="W482" s="44">
        <f t="shared" si="76"/>
        <v>1</v>
      </c>
      <c r="X482">
        <f t="shared" si="77"/>
        <v>0</v>
      </c>
    </row>
    <row r="483" spans="1:2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0"/>
        <v>6.1</v>
      </c>
      <c r="P483" s="6">
        <f t="shared" si="71"/>
        <v>87.142857142857139</v>
      </c>
      <c r="Q483" s="6" t="str">
        <f t="shared" si="78"/>
        <v>film &amp; video</v>
      </c>
      <c r="R483" s="6" t="str">
        <f t="shared" si="79"/>
        <v>animation</v>
      </c>
      <c r="S483" s="12">
        <f t="shared" si="72"/>
        <v>41162.672326388885</v>
      </c>
      <c r="T483" s="12">
        <f t="shared" si="73"/>
        <v>41192.672326388885</v>
      </c>
      <c r="U483" s="42">
        <f t="shared" si="74"/>
        <v>1</v>
      </c>
      <c r="V483" s="44">
        <f t="shared" si="75"/>
        <v>1</v>
      </c>
      <c r="W483" s="44">
        <f t="shared" si="76"/>
        <v>1</v>
      </c>
      <c r="X483">
        <f t="shared" si="77"/>
        <v>0</v>
      </c>
    </row>
    <row r="484" spans="1:2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0"/>
        <v>0.1</v>
      </c>
      <c r="P484" s="6">
        <f t="shared" si="71"/>
        <v>10</v>
      </c>
      <c r="Q484" s="6" t="str">
        <f t="shared" si="78"/>
        <v>film &amp; video</v>
      </c>
      <c r="R484" s="6" t="str">
        <f t="shared" si="79"/>
        <v>animation</v>
      </c>
      <c r="S484" s="12">
        <f t="shared" si="72"/>
        <v>42447.896875000006</v>
      </c>
      <c r="T484" s="12">
        <f t="shared" si="73"/>
        <v>42474.606944444444</v>
      </c>
      <c r="U484" s="42">
        <f t="shared" si="74"/>
        <v>1</v>
      </c>
      <c r="V484" s="44">
        <f t="shared" si="75"/>
        <v>1</v>
      </c>
      <c r="W484" s="44">
        <f t="shared" si="76"/>
        <v>1</v>
      </c>
      <c r="X484">
        <f t="shared" si="77"/>
        <v>0</v>
      </c>
    </row>
    <row r="485" spans="1:2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0"/>
        <v>50.2</v>
      </c>
      <c r="P485" s="6">
        <f t="shared" si="71"/>
        <v>51.224489795918366</v>
      </c>
      <c r="Q485" s="6" t="str">
        <f t="shared" si="78"/>
        <v>film &amp; video</v>
      </c>
      <c r="R485" s="6" t="str">
        <f t="shared" si="79"/>
        <v>animation</v>
      </c>
      <c r="S485" s="12">
        <f t="shared" si="72"/>
        <v>41243.197592592594</v>
      </c>
      <c r="T485" s="12">
        <f t="shared" si="73"/>
        <v>41303.197592592594</v>
      </c>
      <c r="U485" s="42">
        <f t="shared" si="74"/>
        <v>1</v>
      </c>
      <c r="V485" s="44">
        <f t="shared" si="75"/>
        <v>1</v>
      </c>
      <c r="W485" s="44">
        <f t="shared" si="76"/>
        <v>1</v>
      </c>
      <c r="X485">
        <f t="shared" si="77"/>
        <v>0</v>
      </c>
    </row>
    <row r="486" spans="1:2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0"/>
        <v>0.18625</v>
      </c>
      <c r="P486" s="6">
        <f t="shared" si="71"/>
        <v>13.545454545454545</v>
      </c>
      <c r="Q486" s="6" t="str">
        <f t="shared" si="78"/>
        <v>film &amp; video</v>
      </c>
      <c r="R486" s="6" t="str">
        <f t="shared" si="79"/>
        <v>animation</v>
      </c>
      <c r="S486" s="12">
        <f t="shared" si="72"/>
        <v>42272.93949074074</v>
      </c>
      <c r="T486" s="12">
        <f t="shared" si="73"/>
        <v>42313.981157407412</v>
      </c>
      <c r="U486" s="42">
        <f t="shared" si="74"/>
        <v>1</v>
      </c>
      <c r="V486" s="44">
        <f t="shared" si="75"/>
        <v>1</v>
      </c>
      <c r="W486" s="44">
        <f t="shared" si="76"/>
        <v>1</v>
      </c>
      <c r="X486">
        <f t="shared" si="77"/>
        <v>0</v>
      </c>
    </row>
    <row r="487" spans="1:24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0"/>
        <v>21.906971229845084</v>
      </c>
      <c r="P487" s="6">
        <f t="shared" si="71"/>
        <v>66.520080000000007</v>
      </c>
      <c r="Q487" s="6" t="str">
        <f t="shared" si="78"/>
        <v>film &amp; video</v>
      </c>
      <c r="R487" s="6" t="str">
        <f t="shared" si="79"/>
        <v>animation</v>
      </c>
      <c r="S487" s="12">
        <f t="shared" si="72"/>
        <v>41381.50577546296</v>
      </c>
      <c r="T487" s="12">
        <f t="shared" si="73"/>
        <v>41411.50577546296</v>
      </c>
      <c r="U487" s="42">
        <f t="shared" si="74"/>
        <v>1</v>
      </c>
      <c r="V487" s="44">
        <f t="shared" si="75"/>
        <v>1</v>
      </c>
      <c r="W487" s="44">
        <f t="shared" si="76"/>
        <v>1</v>
      </c>
      <c r="X487">
        <f t="shared" si="77"/>
        <v>0</v>
      </c>
    </row>
    <row r="488" spans="1:24" ht="7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0"/>
        <v>9.0909090909090905E-3</v>
      </c>
      <c r="P488" s="6">
        <f t="shared" si="71"/>
        <v>50</v>
      </c>
      <c r="Q488" s="6" t="str">
        <f t="shared" si="78"/>
        <v>film &amp; video</v>
      </c>
      <c r="R488" s="6" t="str">
        <f t="shared" si="79"/>
        <v>animation</v>
      </c>
      <c r="S488" s="12">
        <f t="shared" si="72"/>
        <v>41761.94258101852</v>
      </c>
      <c r="T488" s="12">
        <f t="shared" si="73"/>
        <v>41791.94258101852</v>
      </c>
      <c r="U488" s="42">
        <f t="shared" si="74"/>
        <v>1</v>
      </c>
      <c r="V488" s="44">
        <f t="shared" si="75"/>
        <v>1</v>
      </c>
      <c r="W488" s="44">
        <f t="shared" si="76"/>
        <v>1</v>
      </c>
      <c r="X488">
        <f t="shared" si="77"/>
        <v>0</v>
      </c>
    </row>
    <row r="489" spans="1:2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0"/>
        <v>0</v>
      </c>
      <c r="P489" s="6">
        <f t="shared" si="71"/>
        <v>0</v>
      </c>
      <c r="Q489" s="6" t="str">
        <f t="shared" si="78"/>
        <v>film &amp; video</v>
      </c>
      <c r="R489" s="6" t="str">
        <f t="shared" si="79"/>
        <v>animation</v>
      </c>
      <c r="S489" s="12">
        <f t="shared" si="72"/>
        <v>42669.594837962963</v>
      </c>
      <c r="T489" s="12">
        <f t="shared" si="73"/>
        <v>42729.636504629627</v>
      </c>
      <c r="U489" s="42">
        <f t="shared" si="74"/>
        <v>1</v>
      </c>
      <c r="V489" s="44">
        <f t="shared" si="75"/>
        <v>1</v>
      </c>
      <c r="W489" s="44">
        <f t="shared" si="76"/>
        <v>1</v>
      </c>
      <c r="X489">
        <f t="shared" si="77"/>
        <v>0</v>
      </c>
    </row>
    <row r="490" spans="1:2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0"/>
        <v>0</v>
      </c>
      <c r="P490" s="6">
        <f t="shared" si="71"/>
        <v>0</v>
      </c>
      <c r="Q490" s="6" t="str">
        <f t="shared" si="78"/>
        <v>film &amp; video</v>
      </c>
      <c r="R490" s="6" t="str">
        <f t="shared" si="79"/>
        <v>animation</v>
      </c>
      <c r="S490" s="12">
        <f t="shared" si="72"/>
        <v>42714.054398148146</v>
      </c>
      <c r="T490" s="12">
        <f t="shared" si="73"/>
        <v>42744.054398148146</v>
      </c>
      <c r="U490" s="42">
        <f t="shared" si="74"/>
        <v>1</v>
      </c>
      <c r="V490" s="44">
        <f t="shared" si="75"/>
        <v>1</v>
      </c>
      <c r="W490" s="44">
        <f t="shared" si="76"/>
        <v>1</v>
      </c>
      <c r="X490">
        <f t="shared" si="77"/>
        <v>0</v>
      </c>
    </row>
    <row r="491" spans="1:2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0"/>
        <v>0.28667813379201834</v>
      </c>
      <c r="P491" s="6">
        <f t="shared" si="71"/>
        <v>71.666666666666671</v>
      </c>
      <c r="Q491" s="6" t="str">
        <f t="shared" si="78"/>
        <v>film &amp; video</v>
      </c>
      <c r="R491" s="6" t="str">
        <f t="shared" si="79"/>
        <v>animation</v>
      </c>
      <c r="S491" s="12">
        <f t="shared" si="72"/>
        <v>40882.481666666667</v>
      </c>
      <c r="T491" s="12">
        <f t="shared" si="73"/>
        <v>40913.481249999997</v>
      </c>
      <c r="U491" s="42">
        <f t="shared" si="74"/>
        <v>1</v>
      </c>
      <c r="V491" s="44">
        <f t="shared" si="75"/>
        <v>1</v>
      </c>
      <c r="W491" s="44">
        <f t="shared" si="76"/>
        <v>1</v>
      </c>
      <c r="X491">
        <f t="shared" si="77"/>
        <v>0</v>
      </c>
    </row>
    <row r="492" spans="1:24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0"/>
        <v>0</v>
      </c>
      <c r="P492" s="6">
        <f t="shared" si="71"/>
        <v>0</v>
      </c>
      <c r="Q492" s="6" t="str">
        <f t="shared" si="78"/>
        <v>film &amp; video</v>
      </c>
      <c r="R492" s="6" t="str">
        <f t="shared" si="79"/>
        <v>animation</v>
      </c>
      <c r="S492" s="12">
        <f t="shared" si="72"/>
        <v>41113.968576388892</v>
      </c>
      <c r="T492" s="12">
        <f t="shared" si="73"/>
        <v>41143.968576388892</v>
      </c>
      <c r="U492" s="42">
        <f t="shared" si="74"/>
        <v>1</v>
      </c>
      <c r="V492" s="44">
        <f t="shared" si="75"/>
        <v>1</v>
      </c>
      <c r="W492" s="44">
        <f t="shared" si="76"/>
        <v>1</v>
      </c>
      <c r="X492">
        <f t="shared" si="77"/>
        <v>0</v>
      </c>
    </row>
    <row r="493" spans="1:2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0"/>
        <v>0</v>
      </c>
      <c r="P493" s="6">
        <f t="shared" si="71"/>
        <v>0</v>
      </c>
      <c r="Q493" s="6" t="str">
        <f t="shared" si="78"/>
        <v>film &amp; video</v>
      </c>
      <c r="R493" s="6" t="str">
        <f t="shared" si="79"/>
        <v>animation</v>
      </c>
      <c r="S493" s="12">
        <f t="shared" si="72"/>
        <v>42366.982627314821</v>
      </c>
      <c r="T493" s="12">
        <f t="shared" si="73"/>
        <v>42396.982627314821</v>
      </c>
      <c r="U493" s="42">
        <f t="shared" si="74"/>
        <v>1</v>
      </c>
      <c r="V493" s="44">
        <f t="shared" si="75"/>
        <v>1</v>
      </c>
      <c r="W493" s="44">
        <f t="shared" si="76"/>
        <v>1</v>
      </c>
      <c r="X493">
        <f t="shared" si="77"/>
        <v>0</v>
      </c>
    </row>
    <row r="494" spans="1:24" ht="57.6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0"/>
        <v>0</v>
      </c>
      <c r="P494" s="6">
        <f t="shared" si="71"/>
        <v>0</v>
      </c>
      <c r="Q494" s="6" t="str">
        <f t="shared" si="78"/>
        <v>film &amp; video</v>
      </c>
      <c r="R494" s="6" t="str">
        <f t="shared" si="79"/>
        <v>animation</v>
      </c>
      <c r="S494" s="12">
        <f t="shared" si="72"/>
        <v>42596.03506944445</v>
      </c>
      <c r="T494" s="12">
        <f t="shared" si="73"/>
        <v>42656.03506944445</v>
      </c>
      <c r="U494" s="42">
        <f t="shared" si="74"/>
        <v>1</v>
      </c>
      <c r="V494" s="44">
        <f t="shared" si="75"/>
        <v>1</v>
      </c>
      <c r="W494" s="44">
        <f t="shared" si="76"/>
        <v>1</v>
      </c>
      <c r="X494">
        <f t="shared" si="77"/>
        <v>0</v>
      </c>
    </row>
    <row r="495" spans="1:2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0"/>
        <v>0</v>
      </c>
      <c r="P495" s="6">
        <f t="shared" si="71"/>
        <v>0</v>
      </c>
      <c r="Q495" s="6" t="str">
        <f t="shared" si="78"/>
        <v>film &amp; video</v>
      </c>
      <c r="R495" s="6" t="str">
        <f t="shared" si="79"/>
        <v>animation</v>
      </c>
      <c r="S495" s="12">
        <f t="shared" si="72"/>
        <v>42114.726134259254</v>
      </c>
      <c r="T495" s="12">
        <f t="shared" si="73"/>
        <v>42144.726134259254</v>
      </c>
      <c r="U495" s="42">
        <f t="shared" si="74"/>
        <v>1</v>
      </c>
      <c r="V495" s="44">
        <f t="shared" si="75"/>
        <v>1</v>
      </c>
      <c r="W495" s="44">
        <f t="shared" si="76"/>
        <v>1</v>
      </c>
      <c r="X495">
        <f t="shared" si="77"/>
        <v>0</v>
      </c>
    </row>
    <row r="496" spans="1:2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0"/>
        <v>0.155</v>
      </c>
      <c r="P496" s="6">
        <f t="shared" si="71"/>
        <v>10.333333333333334</v>
      </c>
      <c r="Q496" s="6" t="str">
        <f t="shared" si="78"/>
        <v>film &amp; video</v>
      </c>
      <c r="R496" s="6" t="str">
        <f t="shared" si="79"/>
        <v>animation</v>
      </c>
      <c r="S496" s="12">
        <f t="shared" si="72"/>
        <v>41799.830613425926</v>
      </c>
      <c r="T496" s="12">
        <f t="shared" si="73"/>
        <v>41823.125</v>
      </c>
      <c r="U496" s="42">
        <f t="shared" si="74"/>
        <v>1</v>
      </c>
      <c r="V496" s="44">
        <f t="shared" si="75"/>
        <v>1</v>
      </c>
      <c r="W496" s="44">
        <f t="shared" si="76"/>
        <v>1</v>
      </c>
      <c r="X496">
        <f t="shared" si="77"/>
        <v>0</v>
      </c>
    </row>
    <row r="497" spans="1:2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0"/>
        <v>0</v>
      </c>
      <c r="P497" s="6">
        <f t="shared" si="71"/>
        <v>0</v>
      </c>
      <c r="Q497" s="6" t="str">
        <f t="shared" si="78"/>
        <v>film &amp; video</v>
      </c>
      <c r="R497" s="6" t="str">
        <f t="shared" si="79"/>
        <v>animation</v>
      </c>
      <c r="S497" s="12">
        <f t="shared" si="72"/>
        <v>42171.827604166669</v>
      </c>
      <c r="T497" s="12">
        <f t="shared" si="73"/>
        <v>42201.827604166669</v>
      </c>
      <c r="U497" s="42">
        <f t="shared" si="74"/>
        <v>1</v>
      </c>
      <c r="V497" s="44">
        <f t="shared" si="75"/>
        <v>1</v>
      </c>
      <c r="W497" s="44">
        <f t="shared" si="76"/>
        <v>1</v>
      </c>
      <c r="X497">
        <f t="shared" si="77"/>
        <v>0</v>
      </c>
    </row>
    <row r="498" spans="1:24" ht="43.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0"/>
        <v>1.6666666666666668E-3</v>
      </c>
      <c r="P498" s="6">
        <f t="shared" si="71"/>
        <v>1</v>
      </c>
      <c r="Q498" s="6" t="str">
        <f t="shared" si="78"/>
        <v>film &amp; video</v>
      </c>
      <c r="R498" s="6" t="str">
        <f t="shared" si="79"/>
        <v>animation</v>
      </c>
      <c r="S498" s="12">
        <f t="shared" si="72"/>
        <v>41620.93141203704</v>
      </c>
      <c r="T498" s="12">
        <f t="shared" si="73"/>
        <v>41680.93141203704</v>
      </c>
      <c r="U498" s="42">
        <f t="shared" si="74"/>
        <v>1</v>
      </c>
      <c r="V498" s="44">
        <f t="shared" si="75"/>
        <v>1</v>
      </c>
      <c r="W498" s="44">
        <f t="shared" si="76"/>
        <v>1</v>
      </c>
      <c r="X498">
        <f t="shared" si="77"/>
        <v>0</v>
      </c>
    </row>
    <row r="499" spans="1:24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0"/>
        <v>0.6696428571428571</v>
      </c>
      <c r="P499" s="6">
        <f t="shared" si="71"/>
        <v>10</v>
      </c>
      <c r="Q499" s="6" t="str">
        <f t="shared" si="78"/>
        <v>film &amp; video</v>
      </c>
      <c r="R499" s="6" t="str">
        <f t="shared" si="79"/>
        <v>animation</v>
      </c>
      <c r="S499" s="12">
        <f t="shared" si="72"/>
        <v>41945.037789351853</v>
      </c>
      <c r="T499" s="12">
        <f t="shared" si="73"/>
        <v>41998.208333333328</v>
      </c>
      <c r="U499" s="42">
        <f t="shared" si="74"/>
        <v>1</v>
      </c>
      <c r="V499" s="44">
        <f t="shared" si="75"/>
        <v>1</v>
      </c>
      <c r="W499" s="44">
        <f t="shared" si="76"/>
        <v>1</v>
      </c>
      <c r="X499">
        <f t="shared" si="77"/>
        <v>0</v>
      </c>
    </row>
    <row r="500" spans="1:24" ht="57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0"/>
        <v>4.5985132395404564</v>
      </c>
      <c r="P500" s="6">
        <f t="shared" si="71"/>
        <v>136.09090909090909</v>
      </c>
      <c r="Q500" s="6" t="str">
        <f t="shared" si="78"/>
        <v>film &amp; video</v>
      </c>
      <c r="R500" s="6" t="str">
        <f t="shared" si="79"/>
        <v>animation</v>
      </c>
      <c r="S500" s="12">
        <f t="shared" si="72"/>
        <v>40858.762141203704</v>
      </c>
      <c r="T500" s="12">
        <f t="shared" si="73"/>
        <v>40900.762141203704</v>
      </c>
      <c r="U500" s="42">
        <f t="shared" si="74"/>
        <v>1</v>
      </c>
      <c r="V500" s="44">
        <f t="shared" si="75"/>
        <v>1</v>
      </c>
      <c r="W500" s="44">
        <f t="shared" si="76"/>
        <v>1</v>
      </c>
      <c r="X500">
        <f t="shared" si="77"/>
        <v>0</v>
      </c>
    </row>
    <row r="501" spans="1:24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0"/>
        <v>9.5500000000000007</v>
      </c>
      <c r="P501" s="6">
        <f t="shared" si="71"/>
        <v>73.461538461538467</v>
      </c>
      <c r="Q501" s="6" t="str">
        <f t="shared" si="78"/>
        <v>film &amp; video</v>
      </c>
      <c r="R501" s="6" t="str">
        <f t="shared" si="79"/>
        <v>animation</v>
      </c>
      <c r="S501" s="12">
        <f t="shared" si="72"/>
        <v>40043.895462962959</v>
      </c>
      <c r="T501" s="12">
        <f t="shared" si="73"/>
        <v>40098.874305555553</v>
      </c>
      <c r="U501" s="42">
        <f t="shared" si="74"/>
        <v>1</v>
      </c>
      <c r="V501" s="44">
        <f t="shared" si="75"/>
        <v>1</v>
      </c>
      <c r="W501" s="44">
        <f t="shared" si="76"/>
        <v>1</v>
      </c>
      <c r="X501">
        <f t="shared" si="77"/>
        <v>0</v>
      </c>
    </row>
    <row r="502" spans="1:2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0"/>
        <v>3.3076923076923079</v>
      </c>
      <c r="P502" s="6">
        <f t="shared" si="71"/>
        <v>53.75</v>
      </c>
      <c r="Q502" s="6" t="str">
        <f t="shared" si="78"/>
        <v>film &amp; video</v>
      </c>
      <c r="R502" s="6" t="str">
        <f t="shared" si="79"/>
        <v>animation</v>
      </c>
      <c r="S502" s="12">
        <f t="shared" si="72"/>
        <v>40247.886006944449</v>
      </c>
      <c r="T502" s="12">
        <f t="shared" si="73"/>
        <v>40306.927777777775</v>
      </c>
      <c r="U502" s="42">
        <f t="shared" si="74"/>
        <v>1</v>
      </c>
      <c r="V502" s="44">
        <f t="shared" si="75"/>
        <v>1</v>
      </c>
      <c r="W502" s="44">
        <f t="shared" si="76"/>
        <v>1</v>
      </c>
      <c r="X502">
        <f t="shared" si="77"/>
        <v>0</v>
      </c>
    </row>
    <row r="503" spans="1:2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0"/>
        <v>0</v>
      </c>
      <c r="P503" s="6">
        <f t="shared" si="71"/>
        <v>0</v>
      </c>
      <c r="Q503" s="6" t="str">
        <f t="shared" si="78"/>
        <v>film &amp; video</v>
      </c>
      <c r="R503" s="6" t="str">
        <f t="shared" si="79"/>
        <v>animation</v>
      </c>
      <c r="S503" s="12">
        <f t="shared" si="72"/>
        <v>40703.234386574077</v>
      </c>
      <c r="T503" s="12">
        <f t="shared" si="73"/>
        <v>40733.234386574077</v>
      </c>
      <c r="U503" s="42">
        <f t="shared" si="74"/>
        <v>1</v>
      </c>
      <c r="V503" s="44">
        <f t="shared" si="75"/>
        <v>1</v>
      </c>
      <c r="W503" s="44">
        <f t="shared" si="76"/>
        <v>1</v>
      </c>
      <c r="X503">
        <f t="shared" si="77"/>
        <v>0</v>
      </c>
    </row>
    <row r="504" spans="1:2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0"/>
        <v>1.1499999999999999</v>
      </c>
      <c r="P504" s="6">
        <f t="shared" si="71"/>
        <v>57.5</v>
      </c>
      <c r="Q504" s="6" t="str">
        <f t="shared" si="78"/>
        <v>film &amp; video</v>
      </c>
      <c r="R504" s="6" t="str">
        <f t="shared" si="79"/>
        <v>animation</v>
      </c>
      <c r="S504" s="12">
        <f t="shared" si="72"/>
        <v>40956.553530092591</v>
      </c>
      <c r="T504" s="12">
        <f t="shared" si="73"/>
        <v>40986.511863425927</v>
      </c>
      <c r="U504" s="42">
        <f t="shared" si="74"/>
        <v>1</v>
      </c>
      <c r="V504" s="44">
        <f t="shared" si="75"/>
        <v>1</v>
      </c>
      <c r="W504" s="44">
        <f t="shared" si="76"/>
        <v>1</v>
      </c>
      <c r="X504">
        <f t="shared" si="77"/>
        <v>0</v>
      </c>
    </row>
    <row r="505" spans="1:24" ht="57.6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0"/>
        <v>1.7538461538461538</v>
      </c>
      <c r="P505" s="6">
        <f t="shared" si="71"/>
        <v>12.666666666666666</v>
      </c>
      <c r="Q505" s="6" t="str">
        <f t="shared" si="78"/>
        <v>film &amp; video</v>
      </c>
      <c r="R505" s="6" t="str">
        <f t="shared" si="79"/>
        <v>animation</v>
      </c>
      <c r="S505" s="12">
        <f t="shared" si="72"/>
        <v>41991.526655092588</v>
      </c>
      <c r="T505" s="12">
        <f t="shared" si="73"/>
        <v>42021.526655092588</v>
      </c>
      <c r="U505" s="42">
        <f t="shared" si="74"/>
        <v>1</v>
      </c>
      <c r="V505" s="44">
        <f t="shared" si="75"/>
        <v>1</v>
      </c>
      <c r="W505" s="44">
        <f t="shared" si="76"/>
        <v>1</v>
      </c>
      <c r="X505">
        <f t="shared" si="77"/>
        <v>0</v>
      </c>
    </row>
    <row r="506" spans="1:24" ht="57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0"/>
        <v>1.3673469387755102</v>
      </c>
      <c r="P506" s="6">
        <f t="shared" si="71"/>
        <v>67</v>
      </c>
      <c r="Q506" s="6" t="str">
        <f t="shared" si="78"/>
        <v>film &amp; video</v>
      </c>
      <c r="R506" s="6" t="str">
        <f t="shared" si="79"/>
        <v>animation</v>
      </c>
      <c r="S506" s="12">
        <f t="shared" si="72"/>
        <v>40949.98364583333</v>
      </c>
      <c r="T506" s="12">
        <f t="shared" si="73"/>
        <v>41009.941979166666</v>
      </c>
      <c r="U506" s="42">
        <f t="shared" si="74"/>
        <v>1</v>
      </c>
      <c r="V506" s="44">
        <f t="shared" si="75"/>
        <v>1</v>
      </c>
      <c r="W506" s="44">
        <f t="shared" si="76"/>
        <v>1</v>
      </c>
      <c r="X506">
        <f t="shared" si="77"/>
        <v>0</v>
      </c>
    </row>
    <row r="507" spans="1:2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0"/>
        <v>0.43333333333333329</v>
      </c>
      <c r="P507" s="6">
        <f t="shared" si="71"/>
        <v>3.7142857142857144</v>
      </c>
      <c r="Q507" s="6" t="str">
        <f t="shared" si="78"/>
        <v>film &amp; video</v>
      </c>
      <c r="R507" s="6" t="str">
        <f t="shared" si="79"/>
        <v>animation</v>
      </c>
      <c r="S507" s="12">
        <f t="shared" si="72"/>
        <v>42318.098217592589</v>
      </c>
      <c r="T507" s="12">
        <f t="shared" si="73"/>
        <v>42363.098217592589</v>
      </c>
      <c r="U507" s="42">
        <f t="shared" si="74"/>
        <v>1</v>
      </c>
      <c r="V507" s="44">
        <f t="shared" si="75"/>
        <v>1</v>
      </c>
      <c r="W507" s="44">
        <f t="shared" si="76"/>
        <v>1</v>
      </c>
      <c r="X507">
        <f t="shared" si="77"/>
        <v>0</v>
      </c>
    </row>
    <row r="508" spans="1:2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0"/>
        <v>0.125</v>
      </c>
      <c r="P508" s="6">
        <f t="shared" si="71"/>
        <v>250</v>
      </c>
      <c r="Q508" s="6" t="str">
        <f t="shared" si="78"/>
        <v>film &amp; video</v>
      </c>
      <c r="R508" s="6" t="str">
        <f t="shared" si="79"/>
        <v>animation</v>
      </c>
      <c r="S508" s="12">
        <f t="shared" si="72"/>
        <v>41466.552314814813</v>
      </c>
      <c r="T508" s="12">
        <f t="shared" si="73"/>
        <v>41496.552314814813</v>
      </c>
      <c r="U508" s="42">
        <f t="shared" si="74"/>
        <v>1</v>
      </c>
      <c r="V508" s="44">
        <f t="shared" si="75"/>
        <v>1</v>
      </c>
      <c r="W508" s="44">
        <f t="shared" si="76"/>
        <v>1</v>
      </c>
      <c r="X508">
        <f t="shared" si="77"/>
        <v>0</v>
      </c>
    </row>
    <row r="509" spans="1:2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0"/>
        <v>3.2</v>
      </c>
      <c r="P509" s="6">
        <f t="shared" si="71"/>
        <v>64</v>
      </c>
      <c r="Q509" s="6" t="str">
        <f t="shared" si="78"/>
        <v>film &amp; video</v>
      </c>
      <c r="R509" s="6" t="str">
        <f t="shared" si="79"/>
        <v>animation</v>
      </c>
      <c r="S509" s="12">
        <f t="shared" si="72"/>
        <v>41156.958993055552</v>
      </c>
      <c r="T509" s="12">
        <f t="shared" si="73"/>
        <v>41201.958993055552</v>
      </c>
      <c r="U509" s="42">
        <f t="shared" si="74"/>
        <v>1</v>
      </c>
      <c r="V509" s="44">
        <f t="shared" si="75"/>
        <v>1</v>
      </c>
      <c r="W509" s="44">
        <f t="shared" si="76"/>
        <v>1</v>
      </c>
      <c r="X509">
        <f t="shared" si="77"/>
        <v>0</v>
      </c>
    </row>
    <row r="510" spans="1:2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0"/>
        <v>0.8</v>
      </c>
      <c r="P510" s="6">
        <f t="shared" si="71"/>
        <v>133.33333333333334</v>
      </c>
      <c r="Q510" s="6" t="str">
        <f t="shared" si="78"/>
        <v>film &amp; video</v>
      </c>
      <c r="R510" s="6" t="str">
        <f t="shared" si="79"/>
        <v>animation</v>
      </c>
      <c r="S510" s="12">
        <f t="shared" si="72"/>
        <v>40995.024317129632</v>
      </c>
      <c r="T510" s="12">
        <f t="shared" si="73"/>
        <v>41054.593055555553</v>
      </c>
      <c r="U510" s="42">
        <f t="shared" si="74"/>
        <v>1</v>
      </c>
      <c r="V510" s="44">
        <f t="shared" si="75"/>
        <v>1</v>
      </c>
      <c r="W510" s="44">
        <f t="shared" si="76"/>
        <v>1</v>
      </c>
      <c r="X510">
        <f t="shared" si="77"/>
        <v>0</v>
      </c>
    </row>
    <row r="511" spans="1:2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0"/>
        <v>0.2</v>
      </c>
      <c r="P511" s="6">
        <f t="shared" si="71"/>
        <v>10</v>
      </c>
      <c r="Q511" s="6" t="str">
        <f t="shared" si="78"/>
        <v>film &amp; video</v>
      </c>
      <c r="R511" s="6" t="str">
        <f t="shared" si="79"/>
        <v>animation</v>
      </c>
      <c r="S511" s="12">
        <f t="shared" si="72"/>
        <v>42153.631597222222</v>
      </c>
      <c r="T511" s="12">
        <f t="shared" si="73"/>
        <v>42183.631597222222</v>
      </c>
      <c r="U511" s="42">
        <f t="shared" si="74"/>
        <v>1</v>
      </c>
      <c r="V511" s="44">
        <f t="shared" si="75"/>
        <v>1</v>
      </c>
      <c r="W511" s="44">
        <f t="shared" si="76"/>
        <v>1</v>
      </c>
      <c r="X511">
        <f t="shared" si="77"/>
        <v>0</v>
      </c>
    </row>
    <row r="512" spans="1:2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0"/>
        <v>0</v>
      </c>
      <c r="P512" s="6">
        <f t="shared" si="71"/>
        <v>0</v>
      </c>
      <c r="Q512" s="6" t="str">
        <f t="shared" si="78"/>
        <v>film &amp; video</v>
      </c>
      <c r="R512" s="6" t="str">
        <f t="shared" si="79"/>
        <v>animation</v>
      </c>
      <c r="S512" s="12">
        <f t="shared" si="72"/>
        <v>42400.176377314812</v>
      </c>
      <c r="T512" s="12">
        <f t="shared" si="73"/>
        <v>42430.176377314812</v>
      </c>
      <c r="U512" s="42">
        <f t="shared" si="74"/>
        <v>1</v>
      </c>
      <c r="V512" s="44">
        <f t="shared" si="75"/>
        <v>1</v>
      </c>
      <c r="W512" s="44">
        <f t="shared" si="76"/>
        <v>1</v>
      </c>
      <c r="X512">
        <f t="shared" si="77"/>
        <v>0</v>
      </c>
    </row>
    <row r="513" spans="1:2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0"/>
        <v>3</v>
      </c>
      <c r="P513" s="6">
        <f t="shared" si="71"/>
        <v>30</v>
      </c>
      <c r="Q513" s="6" t="str">
        <f t="shared" si="78"/>
        <v>film &amp; video</v>
      </c>
      <c r="R513" s="6" t="str">
        <f t="shared" si="79"/>
        <v>animation</v>
      </c>
      <c r="S513" s="12">
        <f t="shared" si="72"/>
        <v>41340.303032407406</v>
      </c>
      <c r="T513" s="12">
        <f t="shared" si="73"/>
        <v>41370.261365740742</v>
      </c>
      <c r="U513" s="42">
        <f t="shared" si="74"/>
        <v>1</v>
      </c>
      <c r="V513" s="44">
        <f t="shared" si="75"/>
        <v>1</v>
      </c>
      <c r="W513" s="44">
        <f t="shared" si="76"/>
        <v>1</v>
      </c>
      <c r="X513">
        <f t="shared" si="77"/>
        <v>0</v>
      </c>
    </row>
    <row r="514" spans="1:2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0"/>
        <v>0.13749999999999998</v>
      </c>
      <c r="P514" s="6">
        <f t="shared" si="71"/>
        <v>5.5</v>
      </c>
      <c r="Q514" s="6" t="str">
        <f t="shared" si="78"/>
        <v>film &amp; video</v>
      </c>
      <c r="R514" s="6" t="str">
        <f t="shared" si="79"/>
        <v>animation</v>
      </c>
      <c r="S514" s="12">
        <f t="shared" si="72"/>
        <v>42649.742210648154</v>
      </c>
      <c r="T514" s="12">
        <f t="shared" si="73"/>
        <v>42694.783877314811</v>
      </c>
      <c r="U514" s="42">
        <f t="shared" si="74"/>
        <v>1</v>
      </c>
      <c r="V514" s="44">
        <f t="shared" si="75"/>
        <v>1</v>
      </c>
      <c r="W514" s="44">
        <f t="shared" si="76"/>
        <v>1</v>
      </c>
      <c r="X514">
        <f t="shared" si="77"/>
        <v>0</v>
      </c>
    </row>
    <row r="515" spans="1:24" ht="43.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80">(E515/D515)*100</f>
        <v>13.923999999999999</v>
      </c>
      <c r="P515" s="6">
        <f t="shared" ref="P515:P578" si="81">IF(L515=0,,E515/L515)</f>
        <v>102.38235294117646</v>
      </c>
      <c r="Q515" s="6" t="str">
        <f t="shared" si="78"/>
        <v>film &amp; video</v>
      </c>
      <c r="R515" s="6" t="str">
        <f t="shared" si="79"/>
        <v>animation</v>
      </c>
      <c r="S515" s="12">
        <f t="shared" ref="S515:S578" si="82">(((J515/60)/60)/24)+DATE(1970,1,1)</f>
        <v>42552.653993055559</v>
      </c>
      <c r="T515" s="12">
        <f t="shared" ref="T515:T578" si="83">(((I515/60)/60)/24)+DATE(1970,1,1)</f>
        <v>42597.291666666672</v>
      </c>
      <c r="U515" s="42">
        <f t="shared" ref="U515:U578" si="84">IF(F515="live",4,IF(F515="successful",3,IF(F515="cancel",2,1)))</f>
        <v>1</v>
      </c>
      <c r="V515" s="44">
        <f t="shared" ref="V515:V578" si="85">IF(Q515="film &amp; video",1,IF(Q515="technology",2,IF(Q515="food",3,IF(Q515="games",4,IF(Q515="journalism",5,IF(Q515="music",6,IF(Q515="photography",7,IF(Q515="publishing",8,9))))))))</f>
        <v>1</v>
      </c>
      <c r="W515" s="44">
        <f t="shared" ref="W515:W578" si="86">IF(R515="animation",1,
IF(R515="art books",2,
IF(R515="audio",3,
IF(R515="children's books",4,
IF(R515="classical music",5,
IF(R515="documentary",6,
IF(R515="drama",7,
IF(R515="electronic music",8,
IF(R515="faith",9,
IF(R515="fiction",10,
IF(R515="food trucks",11,
IF(R515="gadgets",12,
IF(R515="hardware",13,
IF(R515="indie rock",14,
IF(R515="jazz",15,
IF(R515="makerspaces",16,
IF(R515="metal",17,
IF(R515="mobile games",18,
IF(R515="musical",19,
IF(R515="nature",20,
IF(R515="nonfiction",21,
IF(R515="people",22,
IF(R515="photobooks",23,
IF(R515="places",24,
IF(R515="plays",25,
IF(R515="pop",26,
IF(R515="radio &amp; podcasts",27,
IF(R515="restaurants",28,
IF(R515="rock",29,
IF(R515="science fiction",30,
IF(R515="shorts",31,
IF(R515="small batch",32,
IF(R515="space exploration",33,
IF(R515="spaces",34,
IF(R515="tabletop games",35,
IF(R515="television",36,
IF(R515="translations",37,
IF(R515="video games",38,
IF(R515="wearables",39,
IF(R515="web",40,41))))))))))))))))))))))))))))))))))))))))</f>
        <v>1</v>
      </c>
      <c r="X515">
        <f t="shared" ref="X515:X578" si="87">IF(K515=FALSE,0,1)</f>
        <v>0</v>
      </c>
    </row>
    <row r="516" spans="1:2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0"/>
        <v>3.3333333333333335</v>
      </c>
      <c r="P516" s="6">
        <f t="shared" si="81"/>
        <v>16.666666666666668</v>
      </c>
      <c r="Q516" s="6" t="str">
        <f t="shared" ref="Q516:Q579" si="88">LEFT(N516,FIND("/",N516,1)-1)</f>
        <v>film &amp; video</v>
      </c>
      <c r="R516" s="6" t="str">
        <f t="shared" ref="R516:R579" si="89">RIGHT(N516,LEN(N516)-LEN(Q516)-1)</f>
        <v>animation</v>
      </c>
      <c r="S516" s="12">
        <f t="shared" si="82"/>
        <v>41830.613969907405</v>
      </c>
      <c r="T516" s="12">
        <f t="shared" si="83"/>
        <v>41860.613969907405</v>
      </c>
      <c r="U516" s="42">
        <f t="shared" si="84"/>
        <v>1</v>
      </c>
      <c r="V516" s="44">
        <f t="shared" si="85"/>
        <v>1</v>
      </c>
      <c r="W516" s="44">
        <f t="shared" si="86"/>
        <v>1</v>
      </c>
      <c r="X516">
        <f t="shared" si="87"/>
        <v>0</v>
      </c>
    </row>
    <row r="517" spans="1:2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0"/>
        <v>25.41340206185567</v>
      </c>
      <c r="P517" s="6">
        <f t="shared" si="81"/>
        <v>725.02941176470586</v>
      </c>
      <c r="Q517" s="6" t="str">
        <f t="shared" si="88"/>
        <v>film &amp; video</v>
      </c>
      <c r="R517" s="6" t="str">
        <f t="shared" si="89"/>
        <v>animation</v>
      </c>
      <c r="S517" s="12">
        <f t="shared" si="82"/>
        <v>42327.490752314814</v>
      </c>
      <c r="T517" s="12">
        <f t="shared" si="83"/>
        <v>42367.490752314814</v>
      </c>
      <c r="U517" s="42">
        <f t="shared" si="84"/>
        <v>1</v>
      </c>
      <c r="V517" s="44">
        <f t="shared" si="85"/>
        <v>1</v>
      </c>
      <c r="W517" s="44">
        <f t="shared" si="86"/>
        <v>1</v>
      </c>
      <c r="X517">
        <f t="shared" si="87"/>
        <v>0</v>
      </c>
    </row>
    <row r="518" spans="1:2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0"/>
        <v>0</v>
      </c>
      <c r="P518" s="6">
        <f t="shared" si="81"/>
        <v>0</v>
      </c>
      <c r="Q518" s="6" t="str">
        <f t="shared" si="88"/>
        <v>film &amp; video</v>
      </c>
      <c r="R518" s="6" t="str">
        <f t="shared" si="89"/>
        <v>animation</v>
      </c>
      <c r="S518" s="12">
        <f t="shared" si="82"/>
        <v>42091.778703703705</v>
      </c>
      <c r="T518" s="12">
        <f t="shared" si="83"/>
        <v>42151.778703703705</v>
      </c>
      <c r="U518" s="42">
        <f t="shared" si="84"/>
        <v>1</v>
      </c>
      <c r="V518" s="44">
        <f t="shared" si="85"/>
        <v>1</v>
      </c>
      <c r="W518" s="44">
        <f t="shared" si="86"/>
        <v>1</v>
      </c>
      <c r="X518">
        <f t="shared" si="87"/>
        <v>0</v>
      </c>
    </row>
    <row r="519" spans="1:2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0"/>
        <v>1.3666666666666667</v>
      </c>
      <c r="P519" s="6">
        <f t="shared" si="81"/>
        <v>68.333333333333329</v>
      </c>
      <c r="Q519" s="6" t="str">
        <f t="shared" si="88"/>
        <v>film &amp; video</v>
      </c>
      <c r="R519" s="6" t="str">
        <f t="shared" si="89"/>
        <v>animation</v>
      </c>
      <c r="S519" s="12">
        <f t="shared" si="82"/>
        <v>42738.615289351852</v>
      </c>
      <c r="T519" s="12">
        <f t="shared" si="83"/>
        <v>42768.615289351852</v>
      </c>
      <c r="U519" s="42">
        <f t="shared" si="84"/>
        <v>1</v>
      </c>
      <c r="V519" s="44">
        <f t="shared" si="85"/>
        <v>1</v>
      </c>
      <c r="W519" s="44">
        <f t="shared" si="86"/>
        <v>1</v>
      </c>
      <c r="X519">
        <f t="shared" si="87"/>
        <v>0</v>
      </c>
    </row>
    <row r="520" spans="1:2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0"/>
        <v>0</v>
      </c>
      <c r="P520" s="6">
        <f t="shared" si="81"/>
        <v>0</v>
      </c>
      <c r="Q520" s="6" t="str">
        <f t="shared" si="88"/>
        <v>film &amp; video</v>
      </c>
      <c r="R520" s="6" t="str">
        <f t="shared" si="89"/>
        <v>animation</v>
      </c>
      <c r="S520" s="12">
        <f t="shared" si="82"/>
        <v>42223.616018518514</v>
      </c>
      <c r="T520" s="12">
        <f t="shared" si="83"/>
        <v>42253.615277777775</v>
      </c>
      <c r="U520" s="42">
        <f t="shared" si="84"/>
        <v>1</v>
      </c>
      <c r="V520" s="44">
        <f t="shared" si="85"/>
        <v>1</v>
      </c>
      <c r="W520" s="44">
        <f t="shared" si="86"/>
        <v>1</v>
      </c>
      <c r="X520">
        <f t="shared" si="87"/>
        <v>0</v>
      </c>
    </row>
    <row r="521" spans="1:2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0"/>
        <v>22.881426547787683</v>
      </c>
      <c r="P521" s="6">
        <f t="shared" si="81"/>
        <v>39.228571428571428</v>
      </c>
      <c r="Q521" s="6" t="str">
        <f t="shared" si="88"/>
        <v>film &amp; video</v>
      </c>
      <c r="R521" s="6" t="str">
        <f t="shared" si="89"/>
        <v>animation</v>
      </c>
      <c r="S521" s="12">
        <f t="shared" si="82"/>
        <v>41218.391446759262</v>
      </c>
      <c r="T521" s="12">
        <f t="shared" si="83"/>
        <v>41248.391446759262</v>
      </c>
      <c r="U521" s="42">
        <f t="shared" si="84"/>
        <v>1</v>
      </c>
      <c r="V521" s="44">
        <f t="shared" si="85"/>
        <v>1</v>
      </c>
      <c r="W521" s="44">
        <f t="shared" si="86"/>
        <v>1</v>
      </c>
      <c r="X521">
        <f t="shared" si="87"/>
        <v>0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0"/>
        <v>102.1</v>
      </c>
      <c r="P522" s="6">
        <f t="shared" si="81"/>
        <v>150.14705882352942</v>
      </c>
      <c r="Q522" s="6" t="str">
        <f t="shared" si="88"/>
        <v>theater</v>
      </c>
      <c r="R522" s="6" t="str">
        <f t="shared" si="89"/>
        <v>plays</v>
      </c>
      <c r="S522" s="12">
        <f t="shared" si="82"/>
        <v>42318.702094907407</v>
      </c>
      <c r="T522" s="12">
        <f t="shared" si="83"/>
        <v>42348.702094907407</v>
      </c>
      <c r="U522" s="42">
        <f t="shared" si="84"/>
        <v>3</v>
      </c>
      <c r="V522" s="44">
        <f t="shared" si="85"/>
        <v>9</v>
      </c>
      <c r="W522" s="44">
        <f t="shared" si="86"/>
        <v>25</v>
      </c>
      <c r="X522">
        <f t="shared" si="87"/>
        <v>0</v>
      </c>
    </row>
    <row r="523" spans="1:24" ht="7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0"/>
        <v>104.64</v>
      </c>
      <c r="P523" s="6">
        <f t="shared" si="81"/>
        <v>93.428571428571431</v>
      </c>
      <c r="Q523" s="6" t="str">
        <f t="shared" si="88"/>
        <v>theater</v>
      </c>
      <c r="R523" s="6" t="str">
        <f t="shared" si="89"/>
        <v>plays</v>
      </c>
      <c r="S523" s="12">
        <f t="shared" si="82"/>
        <v>42646.092812499999</v>
      </c>
      <c r="T523" s="12">
        <f t="shared" si="83"/>
        <v>42675.207638888889</v>
      </c>
      <c r="U523" s="42">
        <f t="shared" si="84"/>
        <v>3</v>
      </c>
      <c r="V523" s="44">
        <f t="shared" si="85"/>
        <v>9</v>
      </c>
      <c r="W523" s="44">
        <f t="shared" si="86"/>
        <v>25</v>
      </c>
      <c r="X523">
        <f t="shared" si="87"/>
        <v>0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0"/>
        <v>114.66666666666667</v>
      </c>
      <c r="P524" s="6">
        <f t="shared" si="81"/>
        <v>110.96774193548387</v>
      </c>
      <c r="Q524" s="6" t="str">
        <f t="shared" si="88"/>
        <v>theater</v>
      </c>
      <c r="R524" s="6" t="str">
        <f t="shared" si="89"/>
        <v>plays</v>
      </c>
      <c r="S524" s="12">
        <f t="shared" si="82"/>
        <v>42430.040798611109</v>
      </c>
      <c r="T524" s="12">
        <f t="shared" si="83"/>
        <v>42449.999131944445</v>
      </c>
      <c r="U524" s="42">
        <f t="shared" si="84"/>
        <v>3</v>
      </c>
      <c r="V524" s="44">
        <f t="shared" si="85"/>
        <v>9</v>
      </c>
      <c r="W524" s="44">
        <f t="shared" si="86"/>
        <v>25</v>
      </c>
      <c r="X524">
        <f t="shared" si="87"/>
        <v>0</v>
      </c>
    </row>
    <row r="525" spans="1:24" ht="57.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0"/>
        <v>120.6</v>
      </c>
      <c r="P525" s="6">
        <f t="shared" si="81"/>
        <v>71.785714285714292</v>
      </c>
      <c r="Q525" s="6" t="str">
        <f t="shared" si="88"/>
        <v>theater</v>
      </c>
      <c r="R525" s="6" t="str">
        <f t="shared" si="89"/>
        <v>plays</v>
      </c>
      <c r="S525" s="12">
        <f t="shared" si="82"/>
        <v>42238.13282407407</v>
      </c>
      <c r="T525" s="12">
        <f t="shared" si="83"/>
        <v>42268.13282407407</v>
      </c>
      <c r="U525" s="42">
        <f t="shared" si="84"/>
        <v>3</v>
      </c>
      <c r="V525" s="44">
        <f t="shared" si="85"/>
        <v>9</v>
      </c>
      <c r="W525" s="44">
        <f t="shared" si="86"/>
        <v>25</v>
      </c>
      <c r="X525">
        <f t="shared" si="87"/>
        <v>0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0"/>
        <v>108.67285714285715</v>
      </c>
      <c r="P526" s="6">
        <f t="shared" si="81"/>
        <v>29.258076923076924</v>
      </c>
      <c r="Q526" s="6" t="str">
        <f t="shared" si="88"/>
        <v>theater</v>
      </c>
      <c r="R526" s="6" t="str">
        <f t="shared" si="89"/>
        <v>plays</v>
      </c>
      <c r="S526" s="12">
        <f t="shared" si="82"/>
        <v>42492.717233796298</v>
      </c>
      <c r="T526" s="12">
        <f t="shared" si="83"/>
        <v>42522.717233796298</v>
      </c>
      <c r="U526" s="42">
        <f t="shared" si="84"/>
        <v>3</v>
      </c>
      <c r="V526" s="44">
        <f t="shared" si="85"/>
        <v>9</v>
      </c>
      <c r="W526" s="44">
        <f t="shared" si="86"/>
        <v>25</v>
      </c>
      <c r="X526">
        <f t="shared" si="87"/>
        <v>0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0"/>
        <v>100</v>
      </c>
      <c r="P527" s="6">
        <f t="shared" si="81"/>
        <v>1000</v>
      </c>
      <c r="Q527" s="6" t="str">
        <f t="shared" si="88"/>
        <v>theater</v>
      </c>
      <c r="R527" s="6" t="str">
        <f t="shared" si="89"/>
        <v>plays</v>
      </c>
      <c r="S527" s="12">
        <f t="shared" si="82"/>
        <v>41850.400937500002</v>
      </c>
      <c r="T527" s="12">
        <f t="shared" si="83"/>
        <v>41895.400937500002</v>
      </c>
      <c r="U527" s="42">
        <f t="shared" si="84"/>
        <v>3</v>
      </c>
      <c r="V527" s="44">
        <f t="shared" si="85"/>
        <v>9</v>
      </c>
      <c r="W527" s="44">
        <f t="shared" si="86"/>
        <v>25</v>
      </c>
      <c r="X527">
        <f t="shared" si="87"/>
        <v>0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0"/>
        <v>113.99999999999999</v>
      </c>
      <c r="P528" s="6">
        <f t="shared" si="81"/>
        <v>74.347826086956516</v>
      </c>
      <c r="Q528" s="6" t="str">
        <f t="shared" si="88"/>
        <v>theater</v>
      </c>
      <c r="R528" s="6" t="str">
        <f t="shared" si="89"/>
        <v>plays</v>
      </c>
      <c r="S528" s="12">
        <f t="shared" si="82"/>
        <v>42192.591944444444</v>
      </c>
      <c r="T528" s="12">
        <f t="shared" si="83"/>
        <v>42223.708333333328</v>
      </c>
      <c r="U528" s="42">
        <f t="shared" si="84"/>
        <v>3</v>
      </c>
      <c r="V528" s="44">
        <f t="shared" si="85"/>
        <v>9</v>
      </c>
      <c r="W528" s="44">
        <f t="shared" si="86"/>
        <v>25</v>
      </c>
      <c r="X528">
        <f t="shared" si="87"/>
        <v>0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0"/>
        <v>100.85</v>
      </c>
      <c r="P529" s="6">
        <f t="shared" si="81"/>
        <v>63.829113924050631</v>
      </c>
      <c r="Q529" s="6" t="str">
        <f t="shared" si="88"/>
        <v>theater</v>
      </c>
      <c r="R529" s="6" t="str">
        <f t="shared" si="89"/>
        <v>plays</v>
      </c>
      <c r="S529" s="12">
        <f t="shared" si="82"/>
        <v>42753.205625000002</v>
      </c>
      <c r="T529" s="12">
        <f t="shared" si="83"/>
        <v>42783.670138888891</v>
      </c>
      <c r="U529" s="42">
        <f t="shared" si="84"/>
        <v>3</v>
      </c>
      <c r="V529" s="44">
        <f t="shared" si="85"/>
        <v>9</v>
      </c>
      <c r="W529" s="44">
        <f t="shared" si="86"/>
        <v>25</v>
      </c>
      <c r="X529">
        <f t="shared" si="87"/>
        <v>0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0"/>
        <v>115.65217391304347</v>
      </c>
      <c r="P530" s="6">
        <f t="shared" si="81"/>
        <v>44.333333333333336</v>
      </c>
      <c r="Q530" s="6" t="str">
        <f t="shared" si="88"/>
        <v>theater</v>
      </c>
      <c r="R530" s="6" t="str">
        <f t="shared" si="89"/>
        <v>plays</v>
      </c>
      <c r="S530" s="12">
        <f t="shared" si="82"/>
        <v>42155.920219907406</v>
      </c>
      <c r="T530" s="12">
        <f t="shared" si="83"/>
        <v>42176.888888888891</v>
      </c>
      <c r="U530" s="42">
        <f t="shared" si="84"/>
        <v>3</v>
      </c>
      <c r="V530" s="44">
        <f t="shared" si="85"/>
        <v>9</v>
      </c>
      <c r="W530" s="44">
        <f t="shared" si="86"/>
        <v>25</v>
      </c>
      <c r="X530">
        <f t="shared" si="87"/>
        <v>0</v>
      </c>
    </row>
    <row r="531" spans="1:24" ht="7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0"/>
        <v>130.41666666666666</v>
      </c>
      <c r="P531" s="6">
        <f t="shared" si="81"/>
        <v>86.944444444444443</v>
      </c>
      <c r="Q531" s="6" t="str">
        <f t="shared" si="88"/>
        <v>theater</v>
      </c>
      <c r="R531" s="6" t="str">
        <f t="shared" si="89"/>
        <v>plays</v>
      </c>
      <c r="S531" s="12">
        <f t="shared" si="82"/>
        <v>42725.031180555554</v>
      </c>
      <c r="T531" s="12">
        <f t="shared" si="83"/>
        <v>42746.208333333328</v>
      </c>
      <c r="U531" s="42">
        <f t="shared" si="84"/>
        <v>3</v>
      </c>
      <c r="V531" s="44">
        <f t="shared" si="85"/>
        <v>9</v>
      </c>
      <c r="W531" s="44">
        <f t="shared" si="86"/>
        <v>25</v>
      </c>
      <c r="X531">
        <f t="shared" si="87"/>
        <v>0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0"/>
        <v>107.78267254038178</v>
      </c>
      <c r="P532" s="6">
        <f t="shared" si="81"/>
        <v>126.55172413793103</v>
      </c>
      <c r="Q532" s="6" t="str">
        <f t="shared" si="88"/>
        <v>theater</v>
      </c>
      <c r="R532" s="6" t="str">
        <f t="shared" si="89"/>
        <v>plays</v>
      </c>
      <c r="S532" s="12">
        <f t="shared" si="82"/>
        <v>42157.591064814813</v>
      </c>
      <c r="T532" s="12">
        <f t="shared" si="83"/>
        <v>42179.083333333328</v>
      </c>
      <c r="U532" s="42">
        <f t="shared" si="84"/>
        <v>3</v>
      </c>
      <c r="V532" s="44">
        <f t="shared" si="85"/>
        <v>9</v>
      </c>
      <c r="W532" s="44">
        <f t="shared" si="86"/>
        <v>25</v>
      </c>
      <c r="X532">
        <f t="shared" si="87"/>
        <v>0</v>
      </c>
    </row>
    <row r="533" spans="1:24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0"/>
        <v>100</v>
      </c>
      <c r="P533" s="6">
        <f t="shared" si="81"/>
        <v>129.03225806451613</v>
      </c>
      <c r="Q533" s="6" t="str">
        <f t="shared" si="88"/>
        <v>theater</v>
      </c>
      <c r="R533" s="6" t="str">
        <f t="shared" si="89"/>
        <v>plays</v>
      </c>
      <c r="S533" s="12">
        <f t="shared" si="82"/>
        <v>42676.065150462964</v>
      </c>
      <c r="T533" s="12">
        <f t="shared" si="83"/>
        <v>42721.290972222225</v>
      </c>
      <c r="U533" s="42">
        <f t="shared" si="84"/>
        <v>3</v>
      </c>
      <c r="V533" s="44">
        <f t="shared" si="85"/>
        <v>9</v>
      </c>
      <c r="W533" s="44">
        <f t="shared" si="86"/>
        <v>25</v>
      </c>
      <c r="X533">
        <f t="shared" si="87"/>
        <v>0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0"/>
        <v>123.25</v>
      </c>
      <c r="P534" s="6">
        <f t="shared" si="81"/>
        <v>71.242774566473983</v>
      </c>
      <c r="Q534" s="6" t="str">
        <f t="shared" si="88"/>
        <v>theater</v>
      </c>
      <c r="R534" s="6" t="str">
        <f t="shared" si="89"/>
        <v>plays</v>
      </c>
      <c r="S534" s="12">
        <f t="shared" si="82"/>
        <v>42473.007037037038</v>
      </c>
      <c r="T534" s="12">
        <f t="shared" si="83"/>
        <v>42503.007037037038</v>
      </c>
      <c r="U534" s="42">
        <f t="shared" si="84"/>
        <v>3</v>
      </c>
      <c r="V534" s="44">
        <f t="shared" si="85"/>
        <v>9</v>
      </c>
      <c r="W534" s="44">
        <f t="shared" si="86"/>
        <v>25</v>
      </c>
      <c r="X534">
        <f t="shared" si="87"/>
        <v>0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0"/>
        <v>100.2</v>
      </c>
      <c r="P535" s="6">
        <f t="shared" si="81"/>
        <v>117.88235294117646</v>
      </c>
      <c r="Q535" s="6" t="str">
        <f t="shared" si="88"/>
        <v>theater</v>
      </c>
      <c r="R535" s="6" t="str">
        <f t="shared" si="89"/>
        <v>plays</v>
      </c>
      <c r="S535" s="12">
        <f t="shared" si="82"/>
        <v>42482.43478009259</v>
      </c>
      <c r="T535" s="12">
        <f t="shared" si="83"/>
        <v>42506.43478009259</v>
      </c>
      <c r="U535" s="42">
        <f t="shared" si="84"/>
        <v>3</v>
      </c>
      <c r="V535" s="44">
        <f t="shared" si="85"/>
        <v>9</v>
      </c>
      <c r="W535" s="44">
        <f t="shared" si="86"/>
        <v>25</v>
      </c>
      <c r="X535">
        <f t="shared" si="87"/>
        <v>0</v>
      </c>
    </row>
    <row r="536" spans="1:24" ht="57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0"/>
        <v>104.66666666666666</v>
      </c>
      <c r="P536" s="6">
        <f t="shared" si="81"/>
        <v>327.08333333333331</v>
      </c>
      <c r="Q536" s="6" t="str">
        <f t="shared" si="88"/>
        <v>theater</v>
      </c>
      <c r="R536" s="6" t="str">
        <f t="shared" si="89"/>
        <v>plays</v>
      </c>
      <c r="S536" s="12">
        <f t="shared" si="82"/>
        <v>42270.810995370368</v>
      </c>
      <c r="T536" s="12">
        <f t="shared" si="83"/>
        <v>42309.958333333328</v>
      </c>
      <c r="U536" s="42">
        <f t="shared" si="84"/>
        <v>3</v>
      </c>
      <c r="V536" s="44">
        <f t="shared" si="85"/>
        <v>9</v>
      </c>
      <c r="W536" s="44">
        <f t="shared" si="86"/>
        <v>25</v>
      </c>
      <c r="X536">
        <f t="shared" si="87"/>
        <v>0</v>
      </c>
    </row>
    <row r="537" spans="1:24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0"/>
        <v>102.49999999999999</v>
      </c>
      <c r="P537" s="6">
        <f t="shared" si="81"/>
        <v>34.745762711864408</v>
      </c>
      <c r="Q537" s="6" t="str">
        <f t="shared" si="88"/>
        <v>theater</v>
      </c>
      <c r="R537" s="6" t="str">
        <f t="shared" si="89"/>
        <v>plays</v>
      </c>
      <c r="S537" s="12">
        <f t="shared" si="82"/>
        <v>42711.545196759253</v>
      </c>
      <c r="T537" s="12">
        <f t="shared" si="83"/>
        <v>42741.545196759253</v>
      </c>
      <c r="U537" s="42">
        <f t="shared" si="84"/>
        <v>3</v>
      </c>
      <c r="V537" s="44">
        <f t="shared" si="85"/>
        <v>9</v>
      </c>
      <c r="W537" s="44">
        <f t="shared" si="86"/>
        <v>25</v>
      </c>
      <c r="X537">
        <f t="shared" si="87"/>
        <v>0</v>
      </c>
    </row>
    <row r="538" spans="1:24" ht="7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0"/>
        <v>118.25757575757576</v>
      </c>
      <c r="P538" s="6">
        <f t="shared" si="81"/>
        <v>100.06410256410257</v>
      </c>
      <c r="Q538" s="6" t="str">
        <f t="shared" si="88"/>
        <v>theater</v>
      </c>
      <c r="R538" s="6" t="str">
        <f t="shared" si="89"/>
        <v>plays</v>
      </c>
      <c r="S538" s="12">
        <f t="shared" si="82"/>
        <v>42179.344988425932</v>
      </c>
      <c r="T538" s="12">
        <f t="shared" si="83"/>
        <v>42219.75</v>
      </c>
      <c r="U538" s="42">
        <f t="shared" si="84"/>
        <v>3</v>
      </c>
      <c r="V538" s="44">
        <f t="shared" si="85"/>
        <v>9</v>
      </c>
      <c r="W538" s="44">
        <f t="shared" si="86"/>
        <v>25</v>
      </c>
      <c r="X538">
        <f t="shared" si="87"/>
        <v>0</v>
      </c>
    </row>
    <row r="539" spans="1:24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0"/>
        <v>120.5</v>
      </c>
      <c r="P539" s="6">
        <f t="shared" si="81"/>
        <v>40.847457627118644</v>
      </c>
      <c r="Q539" s="6" t="str">
        <f t="shared" si="88"/>
        <v>theater</v>
      </c>
      <c r="R539" s="6" t="str">
        <f t="shared" si="89"/>
        <v>plays</v>
      </c>
      <c r="S539" s="12">
        <f t="shared" si="82"/>
        <v>42282.768414351856</v>
      </c>
      <c r="T539" s="12">
        <f t="shared" si="83"/>
        <v>42312.810081018513</v>
      </c>
      <c r="U539" s="42">
        <f t="shared" si="84"/>
        <v>3</v>
      </c>
      <c r="V539" s="44">
        <f t="shared" si="85"/>
        <v>9</v>
      </c>
      <c r="W539" s="44">
        <f t="shared" si="86"/>
        <v>25</v>
      </c>
      <c r="X539">
        <f t="shared" si="87"/>
        <v>0</v>
      </c>
    </row>
    <row r="540" spans="1:24" ht="7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0"/>
        <v>302.42</v>
      </c>
      <c r="P540" s="6">
        <f t="shared" si="81"/>
        <v>252.01666666666668</v>
      </c>
      <c r="Q540" s="6" t="str">
        <f t="shared" si="88"/>
        <v>theater</v>
      </c>
      <c r="R540" s="6" t="str">
        <f t="shared" si="89"/>
        <v>plays</v>
      </c>
      <c r="S540" s="12">
        <f t="shared" si="82"/>
        <v>42473.794710648144</v>
      </c>
      <c r="T540" s="12">
        <f t="shared" si="83"/>
        <v>42503.794710648144</v>
      </c>
      <c r="U540" s="42">
        <f t="shared" si="84"/>
        <v>3</v>
      </c>
      <c r="V540" s="44">
        <f t="shared" si="85"/>
        <v>9</v>
      </c>
      <c r="W540" s="44">
        <f t="shared" si="86"/>
        <v>25</v>
      </c>
      <c r="X540">
        <f t="shared" si="87"/>
        <v>0</v>
      </c>
    </row>
    <row r="541" spans="1:24" ht="57.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0"/>
        <v>100.64400000000001</v>
      </c>
      <c r="P541" s="6">
        <f t="shared" si="81"/>
        <v>25.161000000000001</v>
      </c>
      <c r="Q541" s="6" t="str">
        <f t="shared" si="88"/>
        <v>theater</v>
      </c>
      <c r="R541" s="6" t="str">
        <f t="shared" si="89"/>
        <v>plays</v>
      </c>
      <c r="S541" s="12">
        <f t="shared" si="82"/>
        <v>42535.049849537041</v>
      </c>
      <c r="T541" s="12">
        <f t="shared" si="83"/>
        <v>42556.049849537041</v>
      </c>
      <c r="U541" s="42">
        <f t="shared" si="84"/>
        <v>3</v>
      </c>
      <c r="V541" s="44">
        <f t="shared" si="85"/>
        <v>9</v>
      </c>
      <c r="W541" s="44">
        <f t="shared" si="86"/>
        <v>25</v>
      </c>
      <c r="X541">
        <f t="shared" si="87"/>
        <v>0</v>
      </c>
    </row>
    <row r="542" spans="1:2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0"/>
        <v>6.6666666666666671E-3</v>
      </c>
      <c r="P542" s="6">
        <f t="shared" si="81"/>
        <v>1</v>
      </c>
      <c r="Q542" s="6" t="str">
        <f t="shared" si="88"/>
        <v>technology</v>
      </c>
      <c r="R542" s="6" t="str">
        <f t="shared" si="89"/>
        <v>web</v>
      </c>
      <c r="S542" s="12">
        <f t="shared" si="82"/>
        <v>42009.817199074074</v>
      </c>
      <c r="T542" s="12">
        <f t="shared" si="83"/>
        <v>42039.817199074074</v>
      </c>
      <c r="U542" s="42">
        <f t="shared" si="84"/>
        <v>1</v>
      </c>
      <c r="V542" s="44">
        <f t="shared" si="85"/>
        <v>2</v>
      </c>
      <c r="W542" s="44">
        <f t="shared" si="86"/>
        <v>40</v>
      </c>
      <c r="X542">
        <f t="shared" si="87"/>
        <v>0</v>
      </c>
    </row>
    <row r="543" spans="1:2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0"/>
        <v>0.55555555555555558</v>
      </c>
      <c r="P543" s="6">
        <f t="shared" si="81"/>
        <v>25</v>
      </c>
      <c r="Q543" s="6" t="str">
        <f t="shared" si="88"/>
        <v>technology</v>
      </c>
      <c r="R543" s="6" t="str">
        <f t="shared" si="89"/>
        <v>web</v>
      </c>
      <c r="S543" s="12">
        <f t="shared" si="82"/>
        <v>42276.046689814815</v>
      </c>
      <c r="T543" s="12">
        <f t="shared" si="83"/>
        <v>42306.046689814815</v>
      </c>
      <c r="U543" s="42">
        <f t="shared" si="84"/>
        <v>1</v>
      </c>
      <c r="V543" s="44">
        <f t="shared" si="85"/>
        <v>2</v>
      </c>
      <c r="W543" s="44">
        <f t="shared" si="86"/>
        <v>40</v>
      </c>
      <c r="X543">
        <f t="shared" si="87"/>
        <v>0</v>
      </c>
    </row>
    <row r="544" spans="1:24" ht="57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0"/>
        <v>3.9999999999999996E-4</v>
      </c>
      <c r="P544" s="6">
        <f t="shared" si="81"/>
        <v>1</v>
      </c>
      <c r="Q544" s="6" t="str">
        <f t="shared" si="88"/>
        <v>technology</v>
      </c>
      <c r="R544" s="6" t="str">
        <f t="shared" si="89"/>
        <v>web</v>
      </c>
      <c r="S544" s="12">
        <f t="shared" si="82"/>
        <v>42433.737453703703</v>
      </c>
      <c r="T544" s="12">
        <f t="shared" si="83"/>
        <v>42493.695787037039</v>
      </c>
      <c r="U544" s="42">
        <f t="shared" si="84"/>
        <v>1</v>
      </c>
      <c r="V544" s="44">
        <f t="shared" si="85"/>
        <v>2</v>
      </c>
      <c r="W544" s="44">
        <f t="shared" si="86"/>
        <v>40</v>
      </c>
      <c r="X544">
        <f t="shared" si="87"/>
        <v>0</v>
      </c>
    </row>
    <row r="545" spans="1:24" ht="57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0"/>
        <v>0.31818181818181818</v>
      </c>
      <c r="P545" s="6">
        <f t="shared" si="81"/>
        <v>35</v>
      </c>
      <c r="Q545" s="6" t="str">
        <f t="shared" si="88"/>
        <v>technology</v>
      </c>
      <c r="R545" s="6" t="str">
        <f t="shared" si="89"/>
        <v>web</v>
      </c>
      <c r="S545" s="12">
        <f t="shared" si="82"/>
        <v>41914.092152777775</v>
      </c>
      <c r="T545" s="12">
        <f t="shared" si="83"/>
        <v>41944.092152777775</v>
      </c>
      <c r="U545" s="42">
        <f t="shared" si="84"/>
        <v>1</v>
      </c>
      <c r="V545" s="44">
        <f t="shared" si="85"/>
        <v>2</v>
      </c>
      <c r="W545" s="44">
        <f t="shared" si="86"/>
        <v>40</v>
      </c>
      <c r="X545">
        <f t="shared" si="87"/>
        <v>0</v>
      </c>
    </row>
    <row r="546" spans="1:24" ht="7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0"/>
        <v>1.2</v>
      </c>
      <c r="P546" s="6">
        <f t="shared" si="81"/>
        <v>3</v>
      </c>
      <c r="Q546" s="6" t="str">
        <f t="shared" si="88"/>
        <v>technology</v>
      </c>
      <c r="R546" s="6" t="str">
        <f t="shared" si="89"/>
        <v>web</v>
      </c>
      <c r="S546" s="12">
        <f t="shared" si="82"/>
        <v>42525.656944444447</v>
      </c>
      <c r="T546" s="12">
        <f t="shared" si="83"/>
        <v>42555.656944444447</v>
      </c>
      <c r="U546" s="42">
        <f t="shared" si="84"/>
        <v>1</v>
      </c>
      <c r="V546" s="44">
        <f t="shared" si="85"/>
        <v>2</v>
      </c>
      <c r="W546" s="44">
        <f t="shared" si="86"/>
        <v>40</v>
      </c>
      <c r="X546">
        <f t="shared" si="87"/>
        <v>0</v>
      </c>
    </row>
    <row r="547" spans="1:24" ht="7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0"/>
        <v>27.383999999999997</v>
      </c>
      <c r="P547" s="6">
        <f t="shared" si="81"/>
        <v>402.70588235294116</v>
      </c>
      <c r="Q547" s="6" t="str">
        <f t="shared" si="88"/>
        <v>technology</v>
      </c>
      <c r="R547" s="6" t="str">
        <f t="shared" si="89"/>
        <v>web</v>
      </c>
      <c r="S547" s="12">
        <f t="shared" si="82"/>
        <v>42283.592465277776</v>
      </c>
      <c r="T547" s="12">
        <f t="shared" si="83"/>
        <v>42323.634131944447</v>
      </c>
      <c r="U547" s="42">
        <f t="shared" si="84"/>
        <v>1</v>
      </c>
      <c r="V547" s="44">
        <f t="shared" si="85"/>
        <v>2</v>
      </c>
      <c r="W547" s="44">
        <f t="shared" si="86"/>
        <v>40</v>
      </c>
      <c r="X547">
        <f t="shared" si="87"/>
        <v>0</v>
      </c>
    </row>
    <row r="548" spans="1:24" ht="57.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0"/>
        <v>8.666666666666667E-2</v>
      </c>
      <c r="P548" s="6">
        <f t="shared" si="81"/>
        <v>26</v>
      </c>
      <c r="Q548" s="6" t="str">
        <f t="shared" si="88"/>
        <v>technology</v>
      </c>
      <c r="R548" s="6" t="str">
        <f t="shared" si="89"/>
        <v>web</v>
      </c>
      <c r="S548" s="12">
        <f t="shared" si="82"/>
        <v>42249.667997685188</v>
      </c>
      <c r="T548" s="12">
        <f t="shared" si="83"/>
        <v>42294.667997685188</v>
      </c>
      <c r="U548" s="42">
        <f t="shared" si="84"/>
        <v>1</v>
      </c>
      <c r="V548" s="44">
        <f t="shared" si="85"/>
        <v>2</v>
      </c>
      <c r="W548" s="44">
        <f t="shared" si="86"/>
        <v>40</v>
      </c>
      <c r="X548">
        <f t="shared" si="87"/>
        <v>0</v>
      </c>
    </row>
    <row r="549" spans="1:2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0"/>
        <v>0</v>
      </c>
      <c r="P549" s="6">
        <f t="shared" si="81"/>
        <v>0</v>
      </c>
      <c r="Q549" s="6" t="str">
        <f t="shared" si="88"/>
        <v>technology</v>
      </c>
      <c r="R549" s="6" t="str">
        <f t="shared" si="89"/>
        <v>web</v>
      </c>
      <c r="S549" s="12">
        <f t="shared" si="82"/>
        <v>42380.696342592593</v>
      </c>
      <c r="T549" s="12">
        <f t="shared" si="83"/>
        <v>42410.696342592593</v>
      </c>
      <c r="U549" s="42">
        <f t="shared" si="84"/>
        <v>1</v>
      </c>
      <c r="V549" s="44">
        <f t="shared" si="85"/>
        <v>2</v>
      </c>
      <c r="W549" s="44">
        <f t="shared" si="86"/>
        <v>40</v>
      </c>
      <c r="X549">
        <f t="shared" si="87"/>
        <v>0</v>
      </c>
    </row>
    <row r="550" spans="1:24" ht="7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0"/>
        <v>0.09</v>
      </c>
      <c r="P550" s="6">
        <f t="shared" si="81"/>
        <v>9</v>
      </c>
      <c r="Q550" s="6" t="str">
        <f t="shared" si="88"/>
        <v>technology</v>
      </c>
      <c r="R550" s="6" t="str">
        <f t="shared" si="89"/>
        <v>web</v>
      </c>
      <c r="S550" s="12">
        <f t="shared" si="82"/>
        <v>42276.903333333335</v>
      </c>
      <c r="T550" s="12">
        <f t="shared" si="83"/>
        <v>42306.903333333335</v>
      </c>
      <c r="U550" s="42">
        <f t="shared" si="84"/>
        <v>1</v>
      </c>
      <c r="V550" s="44">
        <f t="shared" si="85"/>
        <v>2</v>
      </c>
      <c r="W550" s="44">
        <f t="shared" si="86"/>
        <v>40</v>
      </c>
      <c r="X550">
        <f t="shared" si="87"/>
        <v>0</v>
      </c>
    </row>
    <row r="551" spans="1:2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0"/>
        <v>2.7199999999999998</v>
      </c>
      <c r="P551" s="6">
        <f t="shared" si="81"/>
        <v>8.5</v>
      </c>
      <c r="Q551" s="6" t="str">
        <f t="shared" si="88"/>
        <v>technology</v>
      </c>
      <c r="R551" s="6" t="str">
        <f t="shared" si="89"/>
        <v>web</v>
      </c>
      <c r="S551" s="12">
        <f t="shared" si="82"/>
        <v>42163.636828703704</v>
      </c>
      <c r="T551" s="12">
        <f t="shared" si="83"/>
        <v>42193.636828703704</v>
      </c>
      <c r="U551" s="42">
        <f t="shared" si="84"/>
        <v>1</v>
      </c>
      <c r="V551" s="44">
        <f t="shared" si="85"/>
        <v>2</v>
      </c>
      <c r="W551" s="44">
        <f t="shared" si="86"/>
        <v>40</v>
      </c>
      <c r="X551">
        <f t="shared" si="87"/>
        <v>0</v>
      </c>
    </row>
    <row r="552" spans="1:24" ht="57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0"/>
        <v>0.70000000000000007</v>
      </c>
      <c r="P552" s="6">
        <f t="shared" si="81"/>
        <v>8.75</v>
      </c>
      <c r="Q552" s="6" t="str">
        <f t="shared" si="88"/>
        <v>technology</v>
      </c>
      <c r="R552" s="6" t="str">
        <f t="shared" si="89"/>
        <v>web</v>
      </c>
      <c r="S552" s="12">
        <f t="shared" si="82"/>
        <v>42753.678761574076</v>
      </c>
      <c r="T552" s="12">
        <f t="shared" si="83"/>
        <v>42766.208333333328</v>
      </c>
      <c r="U552" s="42">
        <f t="shared" si="84"/>
        <v>1</v>
      </c>
      <c r="V552" s="44">
        <f t="shared" si="85"/>
        <v>2</v>
      </c>
      <c r="W552" s="44">
        <f t="shared" si="86"/>
        <v>40</v>
      </c>
      <c r="X552">
        <f t="shared" si="87"/>
        <v>0</v>
      </c>
    </row>
    <row r="553" spans="1:24" ht="57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0"/>
        <v>5.0413333333333332</v>
      </c>
      <c r="P553" s="6">
        <f t="shared" si="81"/>
        <v>135.03571428571428</v>
      </c>
      <c r="Q553" s="6" t="str">
        <f t="shared" si="88"/>
        <v>technology</v>
      </c>
      <c r="R553" s="6" t="str">
        <f t="shared" si="89"/>
        <v>web</v>
      </c>
      <c r="S553" s="12">
        <f t="shared" si="82"/>
        <v>42173.275740740741</v>
      </c>
      <c r="T553" s="12">
        <f t="shared" si="83"/>
        <v>42217.745138888888</v>
      </c>
      <c r="U553" s="42">
        <f t="shared" si="84"/>
        <v>1</v>
      </c>
      <c r="V553" s="44">
        <f t="shared" si="85"/>
        <v>2</v>
      </c>
      <c r="W553" s="44">
        <f t="shared" si="86"/>
        <v>40</v>
      </c>
      <c r="X553">
        <f t="shared" si="87"/>
        <v>0</v>
      </c>
    </row>
    <row r="554" spans="1:2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0"/>
        <v>0</v>
      </c>
      <c r="P554" s="6">
        <f t="shared" si="81"/>
        <v>0</v>
      </c>
      <c r="Q554" s="6" t="str">
        <f t="shared" si="88"/>
        <v>technology</v>
      </c>
      <c r="R554" s="6" t="str">
        <f t="shared" si="89"/>
        <v>web</v>
      </c>
      <c r="S554" s="12">
        <f t="shared" si="82"/>
        <v>42318.616851851853</v>
      </c>
      <c r="T554" s="12">
        <f t="shared" si="83"/>
        <v>42378.616851851853</v>
      </c>
      <c r="U554" s="42">
        <f t="shared" si="84"/>
        <v>1</v>
      </c>
      <c r="V554" s="44">
        <f t="shared" si="85"/>
        <v>2</v>
      </c>
      <c r="W554" s="44">
        <f t="shared" si="86"/>
        <v>40</v>
      </c>
      <c r="X554">
        <f t="shared" si="87"/>
        <v>0</v>
      </c>
    </row>
    <row r="555" spans="1:2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0"/>
        <v>0.49199999999999999</v>
      </c>
      <c r="P555" s="6">
        <f t="shared" si="81"/>
        <v>20.5</v>
      </c>
      <c r="Q555" s="6" t="str">
        <f t="shared" si="88"/>
        <v>technology</v>
      </c>
      <c r="R555" s="6" t="str">
        <f t="shared" si="89"/>
        <v>web</v>
      </c>
      <c r="S555" s="12">
        <f t="shared" si="82"/>
        <v>41927.71980324074</v>
      </c>
      <c r="T555" s="12">
        <f t="shared" si="83"/>
        <v>41957.761469907404</v>
      </c>
      <c r="U555" s="42">
        <f t="shared" si="84"/>
        <v>1</v>
      </c>
      <c r="V555" s="44">
        <f t="shared" si="85"/>
        <v>2</v>
      </c>
      <c r="W555" s="44">
        <f t="shared" si="86"/>
        <v>40</v>
      </c>
      <c r="X555">
        <f t="shared" si="87"/>
        <v>0</v>
      </c>
    </row>
    <row r="556" spans="1:24" ht="57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0"/>
        <v>36.589147286821706</v>
      </c>
      <c r="P556" s="6">
        <f t="shared" si="81"/>
        <v>64.36363636363636</v>
      </c>
      <c r="Q556" s="6" t="str">
        <f t="shared" si="88"/>
        <v>technology</v>
      </c>
      <c r="R556" s="6" t="str">
        <f t="shared" si="89"/>
        <v>web</v>
      </c>
      <c r="S556" s="12">
        <f t="shared" si="82"/>
        <v>41901.684861111113</v>
      </c>
      <c r="T556" s="12">
        <f t="shared" si="83"/>
        <v>41931.684861111113</v>
      </c>
      <c r="U556" s="42">
        <f t="shared" si="84"/>
        <v>1</v>
      </c>
      <c r="V556" s="44">
        <f t="shared" si="85"/>
        <v>2</v>
      </c>
      <c r="W556" s="44">
        <f t="shared" si="86"/>
        <v>40</v>
      </c>
      <c r="X556">
        <f t="shared" si="87"/>
        <v>0</v>
      </c>
    </row>
    <row r="557" spans="1:24" ht="57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0"/>
        <v>0</v>
      </c>
      <c r="P557" s="6">
        <f t="shared" si="81"/>
        <v>0</v>
      </c>
      <c r="Q557" s="6" t="str">
        <f t="shared" si="88"/>
        <v>technology</v>
      </c>
      <c r="R557" s="6" t="str">
        <f t="shared" si="89"/>
        <v>web</v>
      </c>
      <c r="S557" s="12">
        <f t="shared" si="82"/>
        <v>42503.353506944448</v>
      </c>
      <c r="T557" s="12">
        <f t="shared" si="83"/>
        <v>42533.353506944448</v>
      </c>
      <c r="U557" s="42">
        <f t="shared" si="84"/>
        <v>1</v>
      </c>
      <c r="V557" s="44">
        <f t="shared" si="85"/>
        <v>2</v>
      </c>
      <c r="W557" s="44">
        <f t="shared" si="86"/>
        <v>40</v>
      </c>
      <c r="X557">
        <f t="shared" si="87"/>
        <v>0</v>
      </c>
    </row>
    <row r="558" spans="1:2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0"/>
        <v>2.5</v>
      </c>
      <c r="P558" s="6">
        <f t="shared" si="81"/>
        <v>200</v>
      </c>
      <c r="Q558" s="6" t="str">
        <f t="shared" si="88"/>
        <v>technology</v>
      </c>
      <c r="R558" s="6" t="str">
        <f t="shared" si="89"/>
        <v>web</v>
      </c>
      <c r="S558" s="12">
        <f t="shared" si="82"/>
        <v>42345.860150462962</v>
      </c>
      <c r="T558" s="12">
        <f t="shared" si="83"/>
        <v>42375.860150462962</v>
      </c>
      <c r="U558" s="42">
        <f t="shared" si="84"/>
        <v>1</v>
      </c>
      <c r="V558" s="44">
        <f t="shared" si="85"/>
        <v>2</v>
      </c>
      <c r="W558" s="44">
        <f t="shared" si="86"/>
        <v>40</v>
      </c>
      <c r="X558">
        <f t="shared" si="87"/>
        <v>0</v>
      </c>
    </row>
    <row r="559" spans="1:24" ht="7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0"/>
        <v>0.91066666666666674</v>
      </c>
      <c r="P559" s="6">
        <f t="shared" si="81"/>
        <v>68.3</v>
      </c>
      <c r="Q559" s="6" t="str">
        <f t="shared" si="88"/>
        <v>technology</v>
      </c>
      <c r="R559" s="6" t="str">
        <f t="shared" si="89"/>
        <v>web</v>
      </c>
      <c r="S559" s="12">
        <f t="shared" si="82"/>
        <v>42676.942164351851</v>
      </c>
      <c r="T559" s="12">
        <f t="shared" si="83"/>
        <v>42706.983831018515</v>
      </c>
      <c r="U559" s="42">
        <f t="shared" si="84"/>
        <v>1</v>
      </c>
      <c r="V559" s="44">
        <f t="shared" si="85"/>
        <v>2</v>
      </c>
      <c r="W559" s="44">
        <f t="shared" si="86"/>
        <v>40</v>
      </c>
      <c r="X559">
        <f t="shared" si="87"/>
        <v>0</v>
      </c>
    </row>
    <row r="560" spans="1:24" ht="57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0"/>
        <v>0</v>
      </c>
      <c r="P560" s="6">
        <f t="shared" si="81"/>
        <v>0</v>
      </c>
      <c r="Q560" s="6" t="str">
        <f t="shared" si="88"/>
        <v>technology</v>
      </c>
      <c r="R560" s="6" t="str">
        <f t="shared" si="89"/>
        <v>web</v>
      </c>
      <c r="S560" s="12">
        <f t="shared" si="82"/>
        <v>42057.883159722223</v>
      </c>
      <c r="T560" s="12">
        <f t="shared" si="83"/>
        <v>42087.841493055559</v>
      </c>
      <c r="U560" s="42">
        <f t="shared" si="84"/>
        <v>1</v>
      </c>
      <c r="V560" s="44">
        <f t="shared" si="85"/>
        <v>2</v>
      </c>
      <c r="W560" s="44">
        <f t="shared" si="86"/>
        <v>40</v>
      </c>
      <c r="X560">
        <f t="shared" si="87"/>
        <v>0</v>
      </c>
    </row>
    <row r="561" spans="1:24" ht="57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0"/>
        <v>2.0833333333333336E-2</v>
      </c>
      <c r="P561" s="6">
        <f t="shared" si="81"/>
        <v>50</v>
      </c>
      <c r="Q561" s="6" t="str">
        <f t="shared" si="88"/>
        <v>technology</v>
      </c>
      <c r="R561" s="6" t="str">
        <f t="shared" si="89"/>
        <v>web</v>
      </c>
      <c r="S561" s="12">
        <f t="shared" si="82"/>
        <v>42321.283101851848</v>
      </c>
      <c r="T561" s="12">
        <f t="shared" si="83"/>
        <v>42351.283101851848</v>
      </c>
      <c r="U561" s="42">
        <f t="shared" si="84"/>
        <v>1</v>
      </c>
      <c r="V561" s="44">
        <f t="shared" si="85"/>
        <v>2</v>
      </c>
      <c r="W561" s="44">
        <f t="shared" si="86"/>
        <v>40</v>
      </c>
      <c r="X561">
        <f t="shared" si="87"/>
        <v>0</v>
      </c>
    </row>
    <row r="562" spans="1:2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0"/>
        <v>1.2E-2</v>
      </c>
      <c r="P562" s="6">
        <f t="shared" si="81"/>
        <v>4</v>
      </c>
      <c r="Q562" s="6" t="str">
        <f t="shared" si="88"/>
        <v>technology</v>
      </c>
      <c r="R562" s="6" t="str">
        <f t="shared" si="89"/>
        <v>web</v>
      </c>
      <c r="S562" s="12">
        <f t="shared" si="82"/>
        <v>41960.771354166667</v>
      </c>
      <c r="T562" s="12">
        <f t="shared" si="83"/>
        <v>41990.771354166667</v>
      </c>
      <c r="U562" s="42">
        <f t="shared" si="84"/>
        <v>1</v>
      </c>
      <c r="V562" s="44">
        <f t="shared" si="85"/>
        <v>2</v>
      </c>
      <c r="W562" s="44">
        <f t="shared" si="86"/>
        <v>40</v>
      </c>
      <c r="X562">
        <f t="shared" si="87"/>
        <v>0</v>
      </c>
    </row>
    <row r="563" spans="1:2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0"/>
        <v>0.36666666666666664</v>
      </c>
      <c r="P563" s="6">
        <f t="shared" si="81"/>
        <v>27.5</v>
      </c>
      <c r="Q563" s="6" t="str">
        <f t="shared" si="88"/>
        <v>technology</v>
      </c>
      <c r="R563" s="6" t="str">
        <f t="shared" si="89"/>
        <v>web</v>
      </c>
      <c r="S563" s="12">
        <f t="shared" si="82"/>
        <v>42268.658715277779</v>
      </c>
      <c r="T563" s="12">
        <f t="shared" si="83"/>
        <v>42303.658715277779</v>
      </c>
      <c r="U563" s="42">
        <f t="shared" si="84"/>
        <v>1</v>
      </c>
      <c r="V563" s="44">
        <f t="shared" si="85"/>
        <v>2</v>
      </c>
      <c r="W563" s="44">
        <f t="shared" si="86"/>
        <v>40</v>
      </c>
      <c r="X563">
        <f t="shared" si="87"/>
        <v>0</v>
      </c>
    </row>
    <row r="564" spans="1:2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0"/>
        <v>0</v>
      </c>
      <c r="P564" s="6">
        <f t="shared" si="81"/>
        <v>0</v>
      </c>
      <c r="Q564" s="6" t="str">
        <f t="shared" si="88"/>
        <v>technology</v>
      </c>
      <c r="R564" s="6" t="str">
        <f t="shared" si="89"/>
        <v>web</v>
      </c>
      <c r="S564" s="12">
        <f t="shared" si="82"/>
        <v>42692.389062500006</v>
      </c>
      <c r="T564" s="12">
        <f t="shared" si="83"/>
        <v>42722.389062500006</v>
      </c>
      <c r="U564" s="42">
        <f t="shared" si="84"/>
        <v>1</v>
      </c>
      <c r="V564" s="44">
        <f t="shared" si="85"/>
        <v>2</v>
      </c>
      <c r="W564" s="44">
        <f t="shared" si="86"/>
        <v>40</v>
      </c>
      <c r="X564">
        <f t="shared" si="87"/>
        <v>0</v>
      </c>
    </row>
    <row r="565" spans="1:24" ht="57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0"/>
        <v>9.0666666666666659E-2</v>
      </c>
      <c r="P565" s="6">
        <f t="shared" si="81"/>
        <v>34</v>
      </c>
      <c r="Q565" s="6" t="str">
        <f t="shared" si="88"/>
        <v>technology</v>
      </c>
      <c r="R565" s="6" t="str">
        <f t="shared" si="89"/>
        <v>web</v>
      </c>
      <c r="S565" s="12">
        <f t="shared" si="82"/>
        <v>42022.069988425923</v>
      </c>
      <c r="T565" s="12">
        <f t="shared" si="83"/>
        <v>42052.069988425923</v>
      </c>
      <c r="U565" s="42">
        <f t="shared" si="84"/>
        <v>1</v>
      </c>
      <c r="V565" s="44">
        <f t="shared" si="85"/>
        <v>2</v>
      </c>
      <c r="W565" s="44">
        <f t="shared" si="86"/>
        <v>40</v>
      </c>
      <c r="X565">
        <f t="shared" si="87"/>
        <v>0</v>
      </c>
    </row>
    <row r="566" spans="1:2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0"/>
        <v>5.5555555555555558E-3</v>
      </c>
      <c r="P566" s="6">
        <f t="shared" si="81"/>
        <v>1</v>
      </c>
      <c r="Q566" s="6" t="str">
        <f t="shared" si="88"/>
        <v>technology</v>
      </c>
      <c r="R566" s="6" t="str">
        <f t="shared" si="89"/>
        <v>web</v>
      </c>
      <c r="S566" s="12">
        <f t="shared" si="82"/>
        <v>42411.942997685182</v>
      </c>
      <c r="T566" s="12">
        <f t="shared" si="83"/>
        <v>42441.942997685182</v>
      </c>
      <c r="U566" s="42">
        <f t="shared" si="84"/>
        <v>1</v>
      </c>
      <c r="V566" s="44">
        <f t="shared" si="85"/>
        <v>2</v>
      </c>
      <c r="W566" s="44">
        <f t="shared" si="86"/>
        <v>40</v>
      </c>
      <c r="X566">
        <f t="shared" si="87"/>
        <v>0</v>
      </c>
    </row>
    <row r="567" spans="1:2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0"/>
        <v>0</v>
      </c>
      <c r="P567" s="6">
        <f t="shared" si="81"/>
        <v>0</v>
      </c>
      <c r="Q567" s="6" t="str">
        <f t="shared" si="88"/>
        <v>technology</v>
      </c>
      <c r="R567" s="6" t="str">
        <f t="shared" si="89"/>
        <v>web</v>
      </c>
      <c r="S567" s="12">
        <f t="shared" si="82"/>
        <v>42165.785289351858</v>
      </c>
      <c r="T567" s="12">
        <f t="shared" si="83"/>
        <v>42195.785289351858</v>
      </c>
      <c r="U567" s="42">
        <f t="shared" si="84"/>
        <v>1</v>
      </c>
      <c r="V567" s="44">
        <f t="shared" si="85"/>
        <v>2</v>
      </c>
      <c r="W567" s="44">
        <f t="shared" si="86"/>
        <v>40</v>
      </c>
      <c r="X567">
        <f t="shared" si="87"/>
        <v>0</v>
      </c>
    </row>
    <row r="568" spans="1:24" ht="57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0"/>
        <v>0.02</v>
      </c>
      <c r="P568" s="6">
        <f t="shared" si="81"/>
        <v>1</v>
      </c>
      <c r="Q568" s="6" t="str">
        <f t="shared" si="88"/>
        <v>technology</v>
      </c>
      <c r="R568" s="6" t="str">
        <f t="shared" si="89"/>
        <v>web</v>
      </c>
      <c r="S568" s="12">
        <f t="shared" si="82"/>
        <v>42535.68440972222</v>
      </c>
      <c r="T568" s="12">
        <f t="shared" si="83"/>
        <v>42565.68440972222</v>
      </c>
      <c r="U568" s="42">
        <f t="shared" si="84"/>
        <v>1</v>
      </c>
      <c r="V568" s="44">
        <f t="shared" si="85"/>
        <v>2</v>
      </c>
      <c r="W568" s="44">
        <f t="shared" si="86"/>
        <v>40</v>
      </c>
      <c r="X568">
        <f t="shared" si="87"/>
        <v>0</v>
      </c>
    </row>
    <row r="569" spans="1:2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0"/>
        <v>0</v>
      </c>
      <c r="P569" s="6">
        <f t="shared" si="81"/>
        <v>0</v>
      </c>
      <c r="Q569" s="6" t="str">
        <f t="shared" si="88"/>
        <v>technology</v>
      </c>
      <c r="R569" s="6" t="str">
        <f t="shared" si="89"/>
        <v>web</v>
      </c>
      <c r="S569" s="12">
        <f t="shared" si="82"/>
        <v>41975.842523148152</v>
      </c>
      <c r="T569" s="12">
        <f t="shared" si="83"/>
        <v>42005.842523148152</v>
      </c>
      <c r="U569" s="42">
        <f t="shared" si="84"/>
        <v>1</v>
      </c>
      <c r="V569" s="44">
        <f t="shared" si="85"/>
        <v>2</v>
      </c>
      <c r="W569" s="44">
        <f t="shared" si="86"/>
        <v>40</v>
      </c>
      <c r="X569">
        <f t="shared" si="87"/>
        <v>0</v>
      </c>
    </row>
    <row r="570" spans="1:2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0"/>
        <v>1</v>
      </c>
      <c r="P570" s="6">
        <f t="shared" si="81"/>
        <v>49</v>
      </c>
      <c r="Q570" s="6" t="str">
        <f t="shared" si="88"/>
        <v>technology</v>
      </c>
      <c r="R570" s="6" t="str">
        <f t="shared" si="89"/>
        <v>web</v>
      </c>
      <c r="S570" s="12">
        <f t="shared" si="82"/>
        <v>42348.9215625</v>
      </c>
      <c r="T570" s="12">
        <f t="shared" si="83"/>
        <v>42385.458333333328</v>
      </c>
      <c r="U570" s="42">
        <f t="shared" si="84"/>
        <v>1</v>
      </c>
      <c r="V570" s="44">
        <f t="shared" si="85"/>
        <v>2</v>
      </c>
      <c r="W570" s="44">
        <f t="shared" si="86"/>
        <v>40</v>
      </c>
      <c r="X570">
        <f t="shared" si="87"/>
        <v>0</v>
      </c>
    </row>
    <row r="571" spans="1:2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0"/>
        <v>0.8</v>
      </c>
      <c r="P571" s="6">
        <f t="shared" si="81"/>
        <v>20</v>
      </c>
      <c r="Q571" s="6" t="str">
        <f t="shared" si="88"/>
        <v>technology</v>
      </c>
      <c r="R571" s="6" t="str">
        <f t="shared" si="89"/>
        <v>web</v>
      </c>
      <c r="S571" s="12">
        <f t="shared" si="82"/>
        <v>42340.847361111111</v>
      </c>
      <c r="T571" s="12">
        <f t="shared" si="83"/>
        <v>42370.847361111111</v>
      </c>
      <c r="U571" s="42">
        <f t="shared" si="84"/>
        <v>1</v>
      </c>
      <c r="V571" s="44">
        <f t="shared" si="85"/>
        <v>2</v>
      </c>
      <c r="W571" s="44">
        <f t="shared" si="86"/>
        <v>40</v>
      </c>
      <c r="X571">
        <f t="shared" si="87"/>
        <v>0</v>
      </c>
    </row>
    <row r="572" spans="1:2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0"/>
        <v>0.16705882352941176</v>
      </c>
      <c r="P572" s="6">
        <f t="shared" si="81"/>
        <v>142</v>
      </c>
      <c r="Q572" s="6" t="str">
        <f t="shared" si="88"/>
        <v>technology</v>
      </c>
      <c r="R572" s="6" t="str">
        <f t="shared" si="89"/>
        <v>web</v>
      </c>
      <c r="S572" s="12">
        <f t="shared" si="82"/>
        <v>42388.798252314817</v>
      </c>
      <c r="T572" s="12">
        <f t="shared" si="83"/>
        <v>42418.798252314817</v>
      </c>
      <c r="U572" s="42">
        <f t="shared" si="84"/>
        <v>1</v>
      </c>
      <c r="V572" s="44">
        <f t="shared" si="85"/>
        <v>2</v>
      </c>
      <c r="W572" s="44">
        <f t="shared" si="86"/>
        <v>40</v>
      </c>
      <c r="X572">
        <f t="shared" si="87"/>
        <v>0</v>
      </c>
    </row>
    <row r="573" spans="1:2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0"/>
        <v>0.42399999999999999</v>
      </c>
      <c r="P573" s="6">
        <f t="shared" si="81"/>
        <v>53</v>
      </c>
      <c r="Q573" s="6" t="str">
        <f t="shared" si="88"/>
        <v>technology</v>
      </c>
      <c r="R573" s="6" t="str">
        <f t="shared" si="89"/>
        <v>web</v>
      </c>
      <c r="S573" s="12">
        <f t="shared" si="82"/>
        <v>42192.816238425927</v>
      </c>
      <c r="T573" s="12">
        <f t="shared" si="83"/>
        <v>42212.165972222225</v>
      </c>
      <c r="U573" s="42">
        <f t="shared" si="84"/>
        <v>1</v>
      </c>
      <c r="V573" s="44">
        <f t="shared" si="85"/>
        <v>2</v>
      </c>
      <c r="W573" s="44">
        <f t="shared" si="86"/>
        <v>40</v>
      </c>
      <c r="X573">
        <f t="shared" si="87"/>
        <v>0</v>
      </c>
    </row>
    <row r="574" spans="1:2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0"/>
        <v>0</v>
      </c>
      <c r="P574" s="6">
        <f t="shared" si="81"/>
        <v>0</v>
      </c>
      <c r="Q574" s="6" t="str">
        <f t="shared" si="88"/>
        <v>technology</v>
      </c>
      <c r="R574" s="6" t="str">
        <f t="shared" si="89"/>
        <v>web</v>
      </c>
      <c r="S574" s="12">
        <f t="shared" si="82"/>
        <v>42282.71629629629</v>
      </c>
      <c r="T574" s="12">
        <f t="shared" si="83"/>
        <v>42312.757962962962</v>
      </c>
      <c r="U574" s="42">
        <f t="shared" si="84"/>
        <v>1</v>
      </c>
      <c r="V574" s="44">
        <f t="shared" si="85"/>
        <v>2</v>
      </c>
      <c r="W574" s="44">
        <f t="shared" si="86"/>
        <v>40</v>
      </c>
      <c r="X574">
        <f t="shared" si="87"/>
        <v>0</v>
      </c>
    </row>
    <row r="575" spans="1:24" ht="7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0"/>
        <v>0.38925389253892539</v>
      </c>
      <c r="P575" s="6">
        <f t="shared" si="81"/>
        <v>38.444444444444443</v>
      </c>
      <c r="Q575" s="6" t="str">
        <f t="shared" si="88"/>
        <v>technology</v>
      </c>
      <c r="R575" s="6" t="str">
        <f t="shared" si="89"/>
        <v>web</v>
      </c>
      <c r="S575" s="12">
        <f t="shared" si="82"/>
        <v>41963.050127314811</v>
      </c>
      <c r="T575" s="12">
        <f t="shared" si="83"/>
        <v>42022.05</v>
      </c>
      <c r="U575" s="42">
        <f t="shared" si="84"/>
        <v>1</v>
      </c>
      <c r="V575" s="44">
        <f t="shared" si="85"/>
        <v>2</v>
      </c>
      <c r="W575" s="44">
        <f t="shared" si="86"/>
        <v>40</v>
      </c>
      <c r="X575">
        <f t="shared" si="87"/>
        <v>0</v>
      </c>
    </row>
    <row r="576" spans="1:2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0"/>
        <v>0.7155635062611807</v>
      </c>
      <c r="P576" s="6">
        <f t="shared" si="81"/>
        <v>20</v>
      </c>
      <c r="Q576" s="6" t="str">
        <f t="shared" si="88"/>
        <v>technology</v>
      </c>
      <c r="R576" s="6" t="str">
        <f t="shared" si="89"/>
        <v>web</v>
      </c>
      <c r="S576" s="12">
        <f t="shared" si="82"/>
        <v>42632.443368055552</v>
      </c>
      <c r="T576" s="12">
        <f t="shared" si="83"/>
        <v>42662.443368055552</v>
      </c>
      <c r="U576" s="42">
        <f t="shared" si="84"/>
        <v>1</v>
      </c>
      <c r="V576" s="44">
        <f t="shared" si="85"/>
        <v>2</v>
      </c>
      <c r="W576" s="44">
        <f t="shared" si="86"/>
        <v>40</v>
      </c>
      <c r="X576">
        <f t="shared" si="87"/>
        <v>0</v>
      </c>
    </row>
    <row r="577" spans="1:24" ht="7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0"/>
        <v>0.43166666666666664</v>
      </c>
      <c r="P577" s="6">
        <f t="shared" si="81"/>
        <v>64.75</v>
      </c>
      <c r="Q577" s="6" t="str">
        <f t="shared" si="88"/>
        <v>technology</v>
      </c>
      <c r="R577" s="6" t="str">
        <f t="shared" si="89"/>
        <v>web</v>
      </c>
      <c r="S577" s="12">
        <f t="shared" si="82"/>
        <v>42138.692627314813</v>
      </c>
      <c r="T577" s="12">
        <f t="shared" si="83"/>
        <v>42168.692627314813</v>
      </c>
      <c r="U577" s="42">
        <f t="shared" si="84"/>
        <v>1</v>
      </c>
      <c r="V577" s="44">
        <f t="shared" si="85"/>
        <v>2</v>
      </c>
      <c r="W577" s="44">
        <f t="shared" si="86"/>
        <v>40</v>
      </c>
      <c r="X577">
        <f t="shared" si="87"/>
        <v>0</v>
      </c>
    </row>
    <row r="578" spans="1:2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0"/>
        <v>1.25E-3</v>
      </c>
      <c r="P578" s="6">
        <f t="shared" si="81"/>
        <v>1</v>
      </c>
      <c r="Q578" s="6" t="str">
        <f t="shared" si="88"/>
        <v>technology</v>
      </c>
      <c r="R578" s="6" t="str">
        <f t="shared" si="89"/>
        <v>web</v>
      </c>
      <c r="S578" s="12">
        <f t="shared" si="82"/>
        <v>42031.471666666665</v>
      </c>
      <c r="T578" s="12">
        <f t="shared" si="83"/>
        <v>42091.43</v>
      </c>
      <c r="U578" s="42">
        <f t="shared" si="84"/>
        <v>1</v>
      </c>
      <c r="V578" s="44">
        <f t="shared" si="85"/>
        <v>2</v>
      </c>
      <c r="W578" s="44">
        <f t="shared" si="86"/>
        <v>40</v>
      </c>
      <c r="X578">
        <f t="shared" si="87"/>
        <v>0</v>
      </c>
    </row>
    <row r="579" spans="1:2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90">(E579/D579)*100</f>
        <v>0.2</v>
      </c>
      <c r="P579" s="6">
        <f t="shared" ref="P579:P642" si="91">IF(L579=0,,E579/L579)</f>
        <v>10</v>
      </c>
      <c r="Q579" s="6" t="str">
        <f t="shared" si="88"/>
        <v>technology</v>
      </c>
      <c r="R579" s="6" t="str">
        <f t="shared" si="89"/>
        <v>web</v>
      </c>
      <c r="S579" s="12">
        <f t="shared" ref="S579:S642" si="92">(((J579/60)/60)/24)+DATE(1970,1,1)</f>
        <v>42450.589143518519</v>
      </c>
      <c r="T579" s="12">
        <f t="shared" ref="T579:T642" si="93">(((I579/60)/60)/24)+DATE(1970,1,1)</f>
        <v>42510.589143518519</v>
      </c>
      <c r="U579" s="42">
        <f t="shared" ref="U579:U642" si="94">IF(F579="live",4,IF(F579="successful",3,IF(F579="cancel",2,1)))</f>
        <v>1</v>
      </c>
      <c r="V579" s="44">
        <f t="shared" ref="V579:V642" si="95">IF(Q579="film &amp; video",1,IF(Q579="technology",2,IF(Q579="food",3,IF(Q579="games",4,IF(Q579="journalism",5,IF(Q579="music",6,IF(Q579="photography",7,IF(Q579="publishing",8,9))))))))</f>
        <v>2</v>
      </c>
      <c r="W579" s="44">
        <f t="shared" ref="W579:W642" si="96">IF(R579="animation",1,
IF(R579="art books",2,
IF(R579="audio",3,
IF(R579="children's books",4,
IF(R579="classical music",5,
IF(R579="documentary",6,
IF(R579="drama",7,
IF(R579="electronic music",8,
IF(R579="faith",9,
IF(R579="fiction",10,
IF(R579="food trucks",11,
IF(R579="gadgets",12,
IF(R579="hardware",13,
IF(R579="indie rock",14,
IF(R579="jazz",15,
IF(R579="makerspaces",16,
IF(R579="metal",17,
IF(R579="mobile games",18,
IF(R579="musical",19,
IF(R579="nature",20,
IF(R579="nonfiction",21,
IF(R579="people",22,
IF(R579="photobooks",23,
IF(R579="places",24,
IF(R579="plays",25,
IF(R579="pop",26,
IF(R579="radio &amp; podcasts",27,
IF(R579="restaurants",28,
IF(R579="rock",29,
IF(R579="science fiction",30,
IF(R579="shorts",31,
IF(R579="small batch",32,
IF(R579="space exploration",33,
IF(R579="spaces",34,
IF(R579="tabletop games",35,
IF(R579="television",36,
IF(R579="translations",37,
IF(R579="video games",38,
IF(R579="wearables",39,
IF(R579="web",40,41))))))))))))))))))))))))))))))))))))))))</f>
        <v>40</v>
      </c>
      <c r="X579">
        <f t="shared" ref="X579:X642" si="97">IF(K579=FALSE,0,1)</f>
        <v>0</v>
      </c>
    </row>
    <row r="580" spans="1:24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0"/>
        <v>1.12E-2</v>
      </c>
      <c r="P580" s="6">
        <f t="shared" si="91"/>
        <v>2</v>
      </c>
      <c r="Q580" s="6" t="str">
        <f t="shared" ref="Q580:Q643" si="98">LEFT(N580,FIND("/",N580,1)-1)</f>
        <v>technology</v>
      </c>
      <c r="R580" s="6" t="str">
        <f t="shared" ref="R580:R643" si="99">RIGHT(N580,LEN(N580)-LEN(Q580)-1)</f>
        <v>web</v>
      </c>
      <c r="S580" s="12">
        <f t="shared" si="92"/>
        <v>42230.578622685185</v>
      </c>
      <c r="T580" s="12">
        <f t="shared" si="93"/>
        <v>42254.578622685185</v>
      </c>
      <c r="U580" s="42">
        <f t="shared" si="94"/>
        <v>1</v>
      </c>
      <c r="V580" s="44">
        <f t="shared" si="95"/>
        <v>2</v>
      </c>
      <c r="W580" s="44">
        <f t="shared" si="96"/>
        <v>40</v>
      </c>
      <c r="X580">
        <f t="shared" si="97"/>
        <v>0</v>
      </c>
    </row>
    <row r="581" spans="1:2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0"/>
        <v>1.4583333333333333</v>
      </c>
      <c r="P581" s="6">
        <f t="shared" si="91"/>
        <v>35</v>
      </c>
      <c r="Q581" s="6" t="str">
        <f t="shared" si="98"/>
        <v>technology</v>
      </c>
      <c r="R581" s="6" t="str">
        <f t="shared" si="99"/>
        <v>web</v>
      </c>
      <c r="S581" s="12">
        <f t="shared" si="92"/>
        <v>41968.852118055554</v>
      </c>
      <c r="T581" s="12">
        <f t="shared" si="93"/>
        <v>41998.852118055554</v>
      </c>
      <c r="U581" s="42">
        <f t="shared" si="94"/>
        <v>1</v>
      </c>
      <c r="V581" s="44">
        <f t="shared" si="95"/>
        <v>2</v>
      </c>
      <c r="W581" s="44">
        <f t="shared" si="96"/>
        <v>40</v>
      </c>
      <c r="X581">
        <f t="shared" si="97"/>
        <v>0</v>
      </c>
    </row>
    <row r="582" spans="1:2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0"/>
        <v>3.3333333333333333E-2</v>
      </c>
      <c r="P582" s="6">
        <f t="shared" si="91"/>
        <v>1</v>
      </c>
      <c r="Q582" s="6" t="str">
        <f t="shared" si="98"/>
        <v>technology</v>
      </c>
      <c r="R582" s="6" t="str">
        <f t="shared" si="99"/>
        <v>web</v>
      </c>
      <c r="S582" s="12">
        <f t="shared" si="92"/>
        <v>42605.908182870371</v>
      </c>
      <c r="T582" s="12">
        <f t="shared" si="93"/>
        <v>42635.908182870371</v>
      </c>
      <c r="U582" s="42">
        <f t="shared" si="94"/>
        <v>1</v>
      </c>
      <c r="V582" s="44">
        <f t="shared" si="95"/>
        <v>2</v>
      </c>
      <c r="W582" s="44">
        <f t="shared" si="96"/>
        <v>40</v>
      </c>
      <c r="X582">
        <f t="shared" si="97"/>
        <v>0</v>
      </c>
    </row>
    <row r="583" spans="1:2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0"/>
        <v>0</v>
      </c>
      <c r="P583" s="6">
        <f t="shared" si="91"/>
        <v>0</v>
      </c>
      <c r="Q583" s="6" t="str">
        <f t="shared" si="98"/>
        <v>technology</v>
      </c>
      <c r="R583" s="6" t="str">
        <f t="shared" si="99"/>
        <v>web</v>
      </c>
      <c r="S583" s="12">
        <f t="shared" si="92"/>
        <v>42188.012777777782</v>
      </c>
      <c r="T583" s="12">
        <f t="shared" si="93"/>
        <v>42218.012777777782</v>
      </c>
      <c r="U583" s="42">
        <f t="shared" si="94"/>
        <v>1</v>
      </c>
      <c r="V583" s="44">
        <f t="shared" si="95"/>
        <v>2</v>
      </c>
      <c r="W583" s="44">
        <f t="shared" si="96"/>
        <v>40</v>
      </c>
      <c r="X583">
        <f t="shared" si="97"/>
        <v>0</v>
      </c>
    </row>
    <row r="584" spans="1:2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0"/>
        <v>0</v>
      </c>
      <c r="P584" s="6">
        <f t="shared" si="91"/>
        <v>0</v>
      </c>
      <c r="Q584" s="6" t="str">
        <f t="shared" si="98"/>
        <v>technology</v>
      </c>
      <c r="R584" s="6" t="str">
        <f t="shared" si="99"/>
        <v>web</v>
      </c>
      <c r="S584" s="12">
        <f t="shared" si="92"/>
        <v>42055.739803240736</v>
      </c>
      <c r="T584" s="12">
        <f t="shared" si="93"/>
        <v>42078.75</v>
      </c>
      <c r="U584" s="42">
        <f t="shared" si="94"/>
        <v>1</v>
      </c>
      <c r="V584" s="44">
        <f t="shared" si="95"/>
        <v>2</v>
      </c>
      <c r="W584" s="44">
        <f t="shared" si="96"/>
        <v>40</v>
      </c>
      <c r="X584">
        <f t="shared" si="97"/>
        <v>0</v>
      </c>
    </row>
    <row r="585" spans="1:2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0"/>
        <v>1.1111111111111112E-2</v>
      </c>
      <c r="P585" s="6">
        <f t="shared" si="91"/>
        <v>1</v>
      </c>
      <c r="Q585" s="6" t="str">
        <f t="shared" si="98"/>
        <v>technology</v>
      </c>
      <c r="R585" s="6" t="str">
        <f t="shared" si="99"/>
        <v>web</v>
      </c>
      <c r="S585" s="12">
        <f t="shared" si="92"/>
        <v>42052.93850694444</v>
      </c>
      <c r="T585" s="12">
        <f t="shared" si="93"/>
        <v>42082.896840277783</v>
      </c>
      <c r="U585" s="42">
        <f t="shared" si="94"/>
        <v>1</v>
      </c>
      <c r="V585" s="44">
        <f t="shared" si="95"/>
        <v>2</v>
      </c>
      <c r="W585" s="44">
        <f t="shared" si="96"/>
        <v>40</v>
      </c>
      <c r="X585">
        <f t="shared" si="97"/>
        <v>0</v>
      </c>
    </row>
    <row r="586" spans="1:24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0"/>
        <v>1</v>
      </c>
      <c r="P586" s="6">
        <f t="shared" si="91"/>
        <v>5</v>
      </c>
      <c r="Q586" s="6" t="str">
        <f t="shared" si="98"/>
        <v>technology</v>
      </c>
      <c r="R586" s="6" t="str">
        <f t="shared" si="99"/>
        <v>web</v>
      </c>
      <c r="S586" s="12">
        <f t="shared" si="92"/>
        <v>42049.716620370367</v>
      </c>
      <c r="T586" s="12">
        <f t="shared" si="93"/>
        <v>42079.674953703703</v>
      </c>
      <c r="U586" s="42">
        <f t="shared" si="94"/>
        <v>1</v>
      </c>
      <c r="V586" s="44">
        <f t="shared" si="95"/>
        <v>2</v>
      </c>
      <c r="W586" s="44">
        <f t="shared" si="96"/>
        <v>40</v>
      </c>
      <c r="X586">
        <f t="shared" si="97"/>
        <v>0</v>
      </c>
    </row>
    <row r="587" spans="1:2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0"/>
        <v>0</v>
      </c>
      <c r="P587" s="6">
        <f t="shared" si="91"/>
        <v>0</v>
      </c>
      <c r="Q587" s="6" t="str">
        <f t="shared" si="98"/>
        <v>technology</v>
      </c>
      <c r="R587" s="6" t="str">
        <f t="shared" si="99"/>
        <v>web</v>
      </c>
      <c r="S587" s="12">
        <f t="shared" si="92"/>
        <v>42283.3909375</v>
      </c>
      <c r="T587" s="12">
        <f t="shared" si="93"/>
        <v>42339</v>
      </c>
      <c r="U587" s="42">
        <f t="shared" si="94"/>
        <v>1</v>
      </c>
      <c r="V587" s="44">
        <f t="shared" si="95"/>
        <v>2</v>
      </c>
      <c r="W587" s="44">
        <f t="shared" si="96"/>
        <v>40</v>
      </c>
      <c r="X587">
        <f t="shared" si="97"/>
        <v>0</v>
      </c>
    </row>
    <row r="588" spans="1:2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0"/>
        <v>0.55999999999999994</v>
      </c>
      <c r="P588" s="6">
        <f t="shared" si="91"/>
        <v>14</v>
      </c>
      <c r="Q588" s="6" t="str">
        <f t="shared" si="98"/>
        <v>technology</v>
      </c>
      <c r="R588" s="6" t="str">
        <f t="shared" si="99"/>
        <v>web</v>
      </c>
      <c r="S588" s="12">
        <f t="shared" si="92"/>
        <v>42020.854247685187</v>
      </c>
      <c r="T588" s="12">
        <f t="shared" si="93"/>
        <v>42050.854247685187</v>
      </c>
      <c r="U588" s="42">
        <f t="shared" si="94"/>
        <v>1</v>
      </c>
      <c r="V588" s="44">
        <f t="shared" si="95"/>
        <v>2</v>
      </c>
      <c r="W588" s="44">
        <f t="shared" si="96"/>
        <v>40</v>
      </c>
      <c r="X588">
        <f t="shared" si="97"/>
        <v>0</v>
      </c>
    </row>
    <row r="589" spans="1:2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0"/>
        <v>9.0833333333333339</v>
      </c>
      <c r="P589" s="6">
        <f t="shared" si="91"/>
        <v>389.28571428571428</v>
      </c>
      <c r="Q589" s="6" t="str">
        <f t="shared" si="98"/>
        <v>technology</v>
      </c>
      <c r="R589" s="6" t="str">
        <f t="shared" si="99"/>
        <v>web</v>
      </c>
      <c r="S589" s="12">
        <f t="shared" si="92"/>
        <v>42080.757326388892</v>
      </c>
      <c r="T589" s="12">
        <f t="shared" si="93"/>
        <v>42110.757326388892</v>
      </c>
      <c r="U589" s="42">
        <f t="shared" si="94"/>
        <v>1</v>
      </c>
      <c r="V589" s="44">
        <f t="shared" si="95"/>
        <v>2</v>
      </c>
      <c r="W589" s="44">
        <f t="shared" si="96"/>
        <v>40</v>
      </c>
      <c r="X589">
        <f t="shared" si="97"/>
        <v>0</v>
      </c>
    </row>
    <row r="590" spans="1:2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0"/>
        <v>3.3444444444444441</v>
      </c>
      <c r="P590" s="6">
        <f t="shared" si="91"/>
        <v>150.5</v>
      </c>
      <c r="Q590" s="6" t="str">
        <f t="shared" si="98"/>
        <v>technology</v>
      </c>
      <c r="R590" s="6" t="str">
        <f t="shared" si="99"/>
        <v>web</v>
      </c>
      <c r="S590" s="12">
        <f t="shared" si="92"/>
        <v>42631.769513888896</v>
      </c>
      <c r="T590" s="12">
        <f t="shared" si="93"/>
        <v>42691.811180555553</v>
      </c>
      <c r="U590" s="42">
        <f t="shared" si="94"/>
        <v>1</v>
      </c>
      <c r="V590" s="44">
        <f t="shared" si="95"/>
        <v>2</v>
      </c>
      <c r="W590" s="44">
        <f t="shared" si="96"/>
        <v>40</v>
      </c>
      <c r="X590">
        <f t="shared" si="97"/>
        <v>0</v>
      </c>
    </row>
    <row r="591" spans="1:2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0"/>
        <v>1.3333333333333334E-2</v>
      </c>
      <c r="P591" s="6">
        <f t="shared" si="91"/>
        <v>1</v>
      </c>
      <c r="Q591" s="6" t="str">
        <f t="shared" si="98"/>
        <v>technology</v>
      </c>
      <c r="R591" s="6" t="str">
        <f t="shared" si="99"/>
        <v>web</v>
      </c>
      <c r="S591" s="12">
        <f t="shared" si="92"/>
        <v>42178.614571759259</v>
      </c>
      <c r="T591" s="12">
        <f t="shared" si="93"/>
        <v>42193.614571759259</v>
      </c>
      <c r="U591" s="42">
        <f t="shared" si="94"/>
        <v>1</v>
      </c>
      <c r="V591" s="44">
        <f t="shared" si="95"/>
        <v>2</v>
      </c>
      <c r="W591" s="44">
        <f t="shared" si="96"/>
        <v>40</v>
      </c>
      <c r="X591">
        <f t="shared" si="97"/>
        <v>0</v>
      </c>
    </row>
    <row r="592" spans="1:24" ht="7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0"/>
        <v>4.46</v>
      </c>
      <c r="P592" s="6">
        <f t="shared" si="91"/>
        <v>24.777777777777779</v>
      </c>
      <c r="Q592" s="6" t="str">
        <f t="shared" si="98"/>
        <v>technology</v>
      </c>
      <c r="R592" s="6" t="str">
        <f t="shared" si="99"/>
        <v>web</v>
      </c>
      <c r="S592" s="12">
        <f t="shared" si="92"/>
        <v>42377.554756944446</v>
      </c>
      <c r="T592" s="12">
        <f t="shared" si="93"/>
        <v>42408.542361111111</v>
      </c>
      <c r="U592" s="42">
        <f t="shared" si="94"/>
        <v>1</v>
      </c>
      <c r="V592" s="44">
        <f t="shared" si="95"/>
        <v>2</v>
      </c>
      <c r="W592" s="44">
        <f t="shared" si="96"/>
        <v>40</v>
      </c>
      <c r="X592">
        <f t="shared" si="97"/>
        <v>0</v>
      </c>
    </row>
    <row r="593" spans="1:24" ht="57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0"/>
        <v>6.0999999999999999E-2</v>
      </c>
      <c r="P593" s="6">
        <f t="shared" si="91"/>
        <v>30.5</v>
      </c>
      <c r="Q593" s="6" t="str">
        <f t="shared" si="98"/>
        <v>technology</v>
      </c>
      <c r="R593" s="6" t="str">
        <f t="shared" si="99"/>
        <v>web</v>
      </c>
      <c r="S593" s="12">
        <f t="shared" si="92"/>
        <v>42177.543171296296</v>
      </c>
      <c r="T593" s="12">
        <f t="shared" si="93"/>
        <v>42207.543171296296</v>
      </c>
      <c r="U593" s="42">
        <f t="shared" si="94"/>
        <v>1</v>
      </c>
      <c r="V593" s="44">
        <f t="shared" si="95"/>
        <v>2</v>
      </c>
      <c r="W593" s="44">
        <f t="shared" si="96"/>
        <v>40</v>
      </c>
      <c r="X593">
        <f t="shared" si="97"/>
        <v>0</v>
      </c>
    </row>
    <row r="594" spans="1:2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0"/>
        <v>3.3333333333333335</v>
      </c>
      <c r="P594" s="6">
        <f t="shared" si="91"/>
        <v>250</v>
      </c>
      <c r="Q594" s="6" t="str">
        <f t="shared" si="98"/>
        <v>technology</v>
      </c>
      <c r="R594" s="6" t="str">
        <f t="shared" si="99"/>
        <v>web</v>
      </c>
      <c r="S594" s="12">
        <f t="shared" si="92"/>
        <v>41946.232175925928</v>
      </c>
      <c r="T594" s="12">
        <f t="shared" si="93"/>
        <v>41976.232175925921</v>
      </c>
      <c r="U594" s="42">
        <f t="shared" si="94"/>
        <v>1</v>
      </c>
      <c r="V594" s="44">
        <f t="shared" si="95"/>
        <v>2</v>
      </c>
      <c r="W594" s="44">
        <f t="shared" si="96"/>
        <v>40</v>
      </c>
      <c r="X594">
        <f t="shared" si="97"/>
        <v>0</v>
      </c>
    </row>
    <row r="595" spans="1:24" ht="7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0"/>
        <v>23</v>
      </c>
      <c r="P595" s="6">
        <f t="shared" si="91"/>
        <v>16.428571428571427</v>
      </c>
      <c r="Q595" s="6" t="str">
        <f t="shared" si="98"/>
        <v>technology</v>
      </c>
      <c r="R595" s="6" t="str">
        <f t="shared" si="99"/>
        <v>web</v>
      </c>
      <c r="S595" s="12">
        <f t="shared" si="92"/>
        <v>42070.677604166667</v>
      </c>
      <c r="T595" s="12">
        <f t="shared" si="93"/>
        <v>42100.635937500003</v>
      </c>
      <c r="U595" s="42">
        <f t="shared" si="94"/>
        <v>1</v>
      </c>
      <c r="V595" s="44">
        <f t="shared" si="95"/>
        <v>2</v>
      </c>
      <c r="W595" s="44">
        <f t="shared" si="96"/>
        <v>40</v>
      </c>
      <c r="X595">
        <f t="shared" si="97"/>
        <v>0</v>
      </c>
    </row>
    <row r="596" spans="1:2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0"/>
        <v>0.104</v>
      </c>
      <c r="P596" s="6">
        <f t="shared" si="91"/>
        <v>13</v>
      </c>
      <c r="Q596" s="6" t="str">
        <f t="shared" si="98"/>
        <v>technology</v>
      </c>
      <c r="R596" s="6" t="str">
        <f t="shared" si="99"/>
        <v>web</v>
      </c>
      <c r="S596" s="12">
        <f t="shared" si="92"/>
        <v>42446.780162037037</v>
      </c>
      <c r="T596" s="12">
        <f t="shared" si="93"/>
        <v>42476.780162037037</v>
      </c>
      <c r="U596" s="42">
        <f t="shared" si="94"/>
        <v>1</v>
      </c>
      <c r="V596" s="44">
        <f t="shared" si="95"/>
        <v>2</v>
      </c>
      <c r="W596" s="44">
        <f t="shared" si="96"/>
        <v>40</v>
      </c>
      <c r="X596">
        <f t="shared" si="97"/>
        <v>0</v>
      </c>
    </row>
    <row r="597" spans="1:2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0"/>
        <v>0.42599999999999999</v>
      </c>
      <c r="P597" s="6">
        <f t="shared" si="91"/>
        <v>53.25</v>
      </c>
      <c r="Q597" s="6" t="str">
        <f t="shared" si="98"/>
        <v>technology</v>
      </c>
      <c r="R597" s="6" t="str">
        <f t="shared" si="99"/>
        <v>web</v>
      </c>
      <c r="S597" s="12">
        <f t="shared" si="92"/>
        <v>42083.069884259254</v>
      </c>
      <c r="T597" s="12">
        <f t="shared" si="93"/>
        <v>42128.069884259254</v>
      </c>
      <c r="U597" s="42">
        <f t="shared" si="94"/>
        <v>1</v>
      </c>
      <c r="V597" s="44">
        <f t="shared" si="95"/>
        <v>2</v>
      </c>
      <c r="W597" s="44">
        <f t="shared" si="96"/>
        <v>40</v>
      </c>
      <c r="X597">
        <f t="shared" si="97"/>
        <v>0</v>
      </c>
    </row>
    <row r="598" spans="1:2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0"/>
        <v>0.03</v>
      </c>
      <c r="P598" s="6">
        <f t="shared" si="91"/>
        <v>3</v>
      </c>
      <c r="Q598" s="6" t="str">
        <f t="shared" si="98"/>
        <v>technology</v>
      </c>
      <c r="R598" s="6" t="str">
        <f t="shared" si="99"/>
        <v>web</v>
      </c>
      <c r="S598" s="12">
        <f t="shared" si="92"/>
        <v>42646.896898148145</v>
      </c>
      <c r="T598" s="12">
        <f t="shared" si="93"/>
        <v>42676.896898148145</v>
      </c>
      <c r="U598" s="42">
        <f t="shared" si="94"/>
        <v>1</v>
      </c>
      <c r="V598" s="44">
        <f t="shared" si="95"/>
        <v>2</v>
      </c>
      <c r="W598" s="44">
        <f t="shared" si="96"/>
        <v>40</v>
      </c>
      <c r="X598">
        <f t="shared" si="97"/>
        <v>0</v>
      </c>
    </row>
    <row r="599" spans="1:2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0"/>
        <v>0.26666666666666666</v>
      </c>
      <c r="P599" s="6">
        <f t="shared" si="91"/>
        <v>10</v>
      </c>
      <c r="Q599" s="6" t="str">
        <f t="shared" si="98"/>
        <v>technology</v>
      </c>
      <c r="R599" s="6" t="str">
        <f t="shared" si="99"/>
        <v>web</v>
      </c>
      <c r="S599" s="12">
        <f t="shared" si="92"/>
        <v>42545.705266203702</v>
      </c>
      <c r="T599" s="12">
        <f t="shared" si="93"/>
        <v>42582.666666666672</v>
      </c>
      <c r="U599" s="42">
        <f t="shared" si="94"/>
        <v>1</v>
      </c>
      <c r="V599" s="44">
        <f t="shared" si="95"/>
        <v>2</v>
      </c>
      <c r="W599" s="44">
        <f t="shared" si="96"/>
        <v>40</v>
      </c>
      <c r="X599">
        <f t="shared" si="97"/>
        <v>0</v>
      </c>
    </row>
    <row r="600" spans="1:2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0"/>
        <v>34</v>
      </c>
      <c r="P600" s="6">
        <f t="shared" si="91"/>
        <v>121.42857142857143</v>
      </c>
      <c r="Q600" s="6" t="str">
        <f t="shared" si="98"/>
        <v>technology</v>
      </c>
      <c r="R600" s="6" t="str">
        <f t="shared" si="99"/>
        <v>web</v>
      </c>
      <c r="S600" s="12">
        <f t="shared" si="92"/>
        <v>41948.00209490741</v>
      </c>
      <c r="T600" s="12">
        <f t="shared" si="93"/>
        <v>41978.00209490741</v>
      </c>
      <c r="U600" s="42">
        <f t="shared" si="94"/>
        <v>1</v>
      </c>
      <c r="V600" s="44">
        <f t="shared" si="95"/>
        <v>2</v>
      </c>
      <c r="W600" s="44">
        <f t="shared" si="96"/>
        <v>40</v>
      </c>
      <c r="X600">
        <f t="shared" si="97"/>
        <v>0</v>
      </c>
    </row>
    <row r="601" spans="1:2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0"/>
        <v>6.2E-2</v>
      </c>
      <c r="P601" s="6">
        <f t="shared" si="91"/>
        <v>15.5</v>
      </c>
      <c r="Q601" s="6" t="str">
        <f t="shared" si="98"/>
        <v>technology</v>
      </c>
      <c r="R601" s="6" t="str">
        <f t="shared" si="99"/>
        <v>web</v>
      </c>
      <c r="S601" s="12">
        <f t="shared" si="92"/>
        <v>42047.812523148154</v>
      </c>
      <c r="T601" s="12">
        <f t="shared" si="93"/>
        <v>42071.636111111111</v>
      </c>
      <c r="U601" s="42">
        <f t="shared" si="94"/>
        <v>1</v>
      </c>
      <c r="V601" s="44">
        <f t="shared" si="95"/>
        <v>2</v>
      </c>
      <c r="W601" s="44">
        <f t="shared" si="96"/>
        <v>40</v>
      </c>
      <c r="X601">
        <f t="shared" si="97"/>
        <v>0</v>
      </c>
    </row>
    <row r="602" spans="1:24" ht="72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0"/>
        <v>2</v>
      </c>
      <c r="P602" s="6">
        <f t="shared" si="91"/>
        <v>100</v>
      </c>
      <c r="Q602" s="6" t="str">
        <f t="shared" si="98"/>
        <v>technology</v>
      </c>
      <c r="R602" s="6" t="str">
        <f t="shared" si="99"/>
        <v>web</v>
      </c>
      <c r="S602" s="12">
        <f t="shared" si="92"/>
        <v>42073.798171296294</v>
      </c>
      <c r="T602" s="12">
        <f t="shared" si="93"/>
        <v>42133.798171296294</v>
      </c>
      <c r="U602" s="42">
        <f t="shared" si="94"/>
        <v>1</v>
      </c>
      <c r="V602" s="44">
        <f t="shared" si="95"/>
        <v>2</v>
      </c>
      <c r="W602" s="44">
        <f t="shared" si="96"/>
        <v>40</v>
      </c>
      <c r="X602">
        <f t="shared" si="97"/>
        <v>0</v>
      </c>
    </row>
    <row r="603" spans="1:24" ht="7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0"/>
        <v>1.4000000000000001</v>
      </c>
      <c r="P603" s="6">
        <f t="shared" si="91"/>
        <v>23.333333333333332</v>
      </c>
      <c r="Q603" s="6" t="str">
        <f t="shared" si="98"/>
        <v>technology</v>
      </c>
      <c r="R603" s="6" t="str">
        <f t="shared" si="99"/>
        <v>web</v>
      </c>
      <c r="S603" s="12">
        <f t="shared" si="92"/>
        <v>41969.858090277776</v>
      </c>
      <c r="T603" s="12">
        <f t="shared" si="93"/>
        <v>41999.858090277776</v>
      </c>
      <c r="U603" s="42">
        <f t="shared" si="94"/>
        <v>1</v>
      </c>
      <c r="V603" s="44">
        <f t="shared" si="95"/>
        <v>2</v>
      </c>
      <c r="W603" s="44">
        <f t="shared" si="96"/>
        <v>40</v>
      </c>
      <c r="X603">
        <f t="shared" si="97"/>
        <v>0</v>
      </c>
    </row>
    <row r="604" spans="1:24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0"/>
        <v>0</v>
      </c>
      <c r="P604" s="6">
        <f t="shared" si="91"/>
        <v>0</v>
      </c>
      <c r="Q604" s="6" t="str">
        <f t="shared" si="98"/>
        <v>technology</v>
      </c>
      <c r="R604" s="6" t="str">
        <f t="shared" si="99"/>
        <v>web</v>
      </c>
      <c r="S604" s="12">
        <f t="shared" si="92"/>
        <v>42143.79415509259</v>
      </c>
      <c r="T604" s="12">
        <f t="shared" si="93"/>
        <v>42173.79415509259</v>
      </c>
      <c r="U604" s="42">
        <f t="shared" si="94"/>
        <v>1</v>
      </c>
      <c r="V604" s="44">
        <f t="shared" si="95"/>
        <v>2</v>
      </c>
      <c r="W604" s="44">
        <f t="shared" si="96"/>
        <v>40</v>
      </c>
      <c r="X604">
        <f t="shared" si="97"/>
        <v>0</v>
      </c>
    </row>
    <row r="605" spans="1:24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0"/>
        <v>3.9334666666666664</v>
      </c>
      <c r="P605" s="6">
        <f t="shared" si="91"/>
        <v>45.386153846153846</v>
      </c>
      <c r="Q605" s="6" t="str">
        <f t="shared" si="98"/>
        <v>technology</v>
      </c>
      <c r="R605" s="6" t="str">
        <f t="shared" si="99"/>
        <v>web</v>
      </c>
      <c r="S605" s="12">
        <f t="shared" si="92"/>
        <v>41835.639155092591</v>
      </c>
      <c r="T605" s="12">
        <f t="shared" si="93"/>
        <v>41865.639155092591</v>
      </c>
      <c r="U605" s="42">
        <f t="shared" si="94"/>
        <v>1</v>
      </c>
      <c r="V605" s="44">
        <f t="shared" si="95"/>
        <v>2</v>
      </c>
      <c r="W605" s="44">
        <f t="shared" si="96"/>
        <v>40</v>
      </c>
      <c r="X605">
        <f t="shared" si="97"/>
        <v>0</v>
      </c>
    </row>
    <row r="606" spans="1:24" ht="57.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0"/>
        <v>0</v>
      </c>
      <c r="P606" s="6">
        <f t="shared" si="91"/>
        <v>0</v>
      </c>
      <c r="Q606" s="6" t="str">
        <f t="shared" si="98"/>
        <v>technology</v>
      </c>
      <c r="R606" s="6" t="str">
        <f t="shared" si="99"/>
        <v>web</v>
      </c>
      <c r="S606" s="12">
        <f t="shared" si="92"/>
        <v>41849.035370370373</v>
      </c>
      <c r="T606" s="12">
        <f t="shared" si="93"/>
        <v>41879.035370370373</v>
      </c>
      <c r="U606" s="42">
        <f t="shared" si="94"/>
        <v>1</v>
      </c>
      <c r="V606" s="44">
        <f t="shared" si="95"/>
        <v>2</v>
      </c>
      <c r="W606" s="44">
        <f t="shared" si="96"/>
        <v>40</v>
      </c>
      <c r="X606">
        <f t="shared" si="97"/>
        <v>0</v>
      </c>
    </row>
    <row r="607" spans="1:24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0"/>
        <v>2.62</v>
      </c>
      <c r="P607" s="6">
        <f t="shared" si="91"/>
        <v>16.375</v>
      </c>
      <c r="Q607" s="6" t="str">
        <f t="shared" si="98"/>
        <v>technology</v>
      </c>
      <c r="R607" s="6" t="str">
        <f t="shared" si="99"/>
        <v>web</v>
      </c>
      <c r="S607" s="12">
        <f t="shared" si="92"/>
        <v>42194.357731481476</v>
      </c>
      <c r="T607" s="12">
        <f t="shared" si="93"/>
        <v>42239.357731481476</v>
      </c>
      <c r="U607" s="42">
        <f t="shared" si="94"/>
        <v>1</v>
      </c>
      <c r="V607" s="44">
        <f t="shared" si="95"/>
        <v>2</v>
      </c>
      <c r="W607" s="44">
        <f t="shared" si="96"/>
        <v>40</v>
      </c>
      <c r="X607">
        <f t="shared" si="97"/>
        <v>0</v>
      </c>
    </row>
    <row r="608" spans="1:2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0"/>
        <v>0.2</v>
      </c>
      <c r="P608" s="6">
        <f t="shared" si="91"/>
        <v>10</v>
      </c>
      <c r="Q608" s="6" t="str">
        <f t="shared" si="98"/>
        <v>technology</v>
      </c>
      <c r="R608" s="6" t="str">
        <f t="shared" si="99"/>
        <v>web</v>
      </c>
      <c r="S608" s="12">
        <f t="shared" si="92"/>
        <v>42102.650567129633</v>
      </c>
      <c r="T608" s="12">
        <f t="shared" si="93"/>
        <v>42148.625</v>
      </c>
      <c r="U608" s="42">
        <f t="shared" si="94"/>
        <v>1</v>
      </c>
      <c r="V608" s="44">
        <f t="shared" si="95"/>
        <v>2</v>
      </c>
      <c r="W608" s="44">
        <f t="shared" si="96"/>
        <v>40</v>
      </c>
      <c r="X608">
        <f t="shared" si="97"/>
        <v>0</v>
      </c>
    </row>
    <row r="609" spans="1:2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0"/>
        <v>0</v>
      </c>
      <c r="P609" s="6">
        <f t="shared" si="91"/>
        <v>0</v>
      </c>
      <c r="Q609" s="6" t="str">
        <f t="shared" si="98"/>
        <v>technology</v>
      </c>
      <c r="R609" s="6" t="str">
        <f t="shared" si="99"/>
        <v>web</v>
      </c>
      <c r="S609" s="12">
        <f t="shared" si="92"/>
        <v>42300.825648148151</v>
      </c>
      <c r="T609" s="12">
        <f t="shared" si="93"/>
        <v>42330.867314814815</v>
      </c>
      <c r="U609" s="42">
        <f t="shared" si="94"/>
        <v>1</v>
      </c>
      <c r="V609" s="44">
        <f t="shared" si="95"/>
        <v>2</v>
      </c>
      <c r="W609" s="44">
        <f t="shared" si="96"/>
        <v>40</v>
      </c>
      <c r="X609">
        <f t="shared" si="97"/>
        <v>0</v>
      </c>
    </row>
    <row r="610" spans="1:24" ht="57.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0"/>
        <v>0.97400000000000009</v>
      </c>
      <c r="P610" s="6">
        <f t="shared" si="91"/>
        <v>292.2</v>
      </c>
      <c r="Q610" s="6" t="str">
        <f t="shared" si="98"/>
        <v>technology</v>
      </c>
      <c r="R610" s="6" t="str">
        <f t="shared" si="99"/>
        <v>web</v>
      </c>
      <c r="S610" s="12">
        <f t="shared" si="92"/>
        <v>42140.921064814815</v>
      </c>
      <c r="T610" s="12">
        <f t="shared" si="93"/>
        <v>42170.921064814815</v>
      </c>
      <c r="U610" s="42">
        <f t="shared" si="94"/>
        <v>1</v>
      </c>
      <c r="V610" s="44">
        <f t="shared" si="95"/>
        <v>2</v>
      </c>
      <c r="W610" s="44">
        <f t="shared" si="96"/>
        <v>40</v>
      </c>
      <c r="X610">
        <f t="shared" si="97"/>
        <v>0</v>
      </c>
    </row>
    <row r="611" spans="1:2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0"/>
        <v>0.64102564102564097</v>
      </c>
      <c r="P611" s="6">
        <f t="shared" si="91"/>
        <v>5</v>
      </c>
      <c r="Q611" s="6" t="str">
        <f t="shared" si="98"/>
        <v>technology</v>
      </c>
      <c r="R611" s="6" t="str">
        <f t="shared" si="99"/>
        <v>web</v>
      </c>
      <c r="S611" s="12">
        <f t="shared" si="92"/>
        <v>42307.034074074079</v>
      </c>
      <c r="T611" s="12">
        <f t="shared" si="93"/>
        <v>42337.075740740736</v>
      </c>
      <c r="U611" s="42">
        <f t="shared" si="94"/>
        <v>1</v>
      </c>
      <c r="V611" s="44">
        <f t="shared" si="95"/>
        <v>2</v>
      </c>
      <c r="W611" s="44">
        <f t="shared" si="96"/>
        <v>40</v>
      </c>
      <c r="X611">
        <f t="shared" si="97"/>
        <v>0</v>
      </c>
    </row>
    <row r="612" spans="1:2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0"/>
        <v>0</v>
      </c>
      <c r="P612" s="6">
        <f t="shared" si="91"/>
        <v>0</v>
      </c>
      <c r="Q612" s="6" t="str">
        <f t="shared" si="98"/>
        <v>technology</v>
      </c>
      <c r="R612" s="6" t="str">
        <f t="shared" si="99"/>
        <v>web</v>
      </c>
      <c r="S612" s="12">
        <f t="shared" si="92"/>
        <v>42086.83085648148</v>
      </c>
      <c r="T612" s="12">
        <f t="shared" si="93"/>
        <v>42116.83085648148</v>
      </c>
      <c r="U612" s="42">
        <f t="shared" si="94"/>
        <v>1</v>
      </c>
      <c r="V612" s="44">
        <f t="shared" si="95"/>
        <v>2</v>
      </c>
      <c r="W612" s="44">
        <f t="shared" si="96"/>
        <v>40</v>
      </c>
      <c r="X612">
        <f t="shared" si="97"/>
        <v>0</v>
      </c>
    </row>
    <row r="613" spans="1:2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0"/>
        <v>0</v>
      </c>
      <c r="P613" s="6">
        <f t="shared" si="91"/>
        <v>0</v>
      </c>
      <c r="Q613" s="6" t="str">
        <f t="shared" si="98"/>
        <v>technology</v>
      </c>
      <c r="R613" s="6" t="str">
        <f t="shared" si="99"/>
        <v>web</v>
      </c>
      <c r="S613" s="12">
        <f t="shared" si="92"/>
        <v>42328.560613425929</v>
      </c>
      <c r="T613" s="12">
        <f t="shared" si="93"/>
        <v>42388.560613425929</v>
      </c>
      <c r="U613" s="42">
        <f t="shared" si="94"/>
        <v>1</v>
      </c>
      <c r="V613" s="44">
        <f t="shared" si="95"/>
        <v>2</v>
      </c>
      <c r="W613" s="44">
        <f t="shared" si="96"/>
        <v>40</v>
      </c>
      <c r="X613">
        <f t="shared" si="97"/>
        <v>0</v>
      </c>
    </row>
    <row r="614" spans="1:2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0"/>
        <v>0</v>
      </c>
      <c r="P614" s="6">
        <f t="shared" si="91"/>
        <v>0</v>
      </c>
      <c r="Q614" s="6" t="str">
        <f t="shared" si="98"/>
        <v>technology</v>
      </c>
      <c r="R614" s="6" t="str">
        <f t="shared" si="99"/>
        <v>web</v>
      </c>
      <c r="S614" s="12">
        <f t="shared" si="92"/>
        <v>42585.031782407401</v>
      </c>
      <c r="T614" s="12">
        <f t="shared" si="93"/>
        <v>42615.031782407401</v>
      </c>
      <c r="U614" s="42">
        <f t="shared" si="94"/>
        <v>1</v>
      </c>
      <c r="V614" s="44">
        <f t="shared" si="95"/>
        <v>2</v>
      </c>
      <c r="W614" s="44">
        <f t="shared" si="96"/>
        <v>40</v>
      </c>
      <c r="X614">
        <f t="shared" si="97"/>
        <v>0</v>
      </c>
    </row>
    <row r="615" spans="1:24" ht="57.6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0"/>
        <v>21.363333333333333</v>
      </c>
      <c r="P615" s="6">
        <f t="shared" si="91"/>
        <v>105.93388429752066</v>
      </c>
      <c r="Q615" s="6" t="str">
        <f t="shared" si="98"/>
        <v>technology</v>
      </c>
      <c r="R615" s="6" t="str">
        <f t="shared" si="99"/>
        <v>web</v>
      </c>
      <c r="S615" s="12">
        <f t="shared" si="92"/>
        <v>42247.496759259258</v>
      </c>
      <c r="T615" s="12">
        <f t="shared" si="93"/>
        <v>42278.207638888889</v>
      </c>
      <c r="U615" s="42">
        <f t="shared" si="94"/>
        <v>1</v>
      </c>
      <c r="V615" s="44">
        <f t="shared" si="95"/>
        <v>2</v>
      </c>
      <c r="W615" s="44">
        <f t="shared" si="96"/>
        <v>40</v>
      </c>
      <c r="X615">
        <f t="shared" si="97"/>
        <v>0</v>
      </c>
    </row>
    <row r="616" spans="1:24" ht="57.6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0"/>
        <v>0</v>
      </c>
      <c r="P616" s="6">
        <f t="shared" si="91"/>
        <v>0</v>
      </c>
      <c r="Q616" s="6" t="str">
        <f t="shared" si="98"/>
        <v>technology</v>
      </c>
      <c r="R616" s="6" t="str">
        <f t="shared" si="99"/>
        <v>web</v>
      </c>
      <c r="S616" s="12">
        <f t="shared" si="92"/>
        <v>42515.061805555553</v>
      </c>
      <c r="T616" s="12">
        <f t="shared" si="93"/>
        <v>42545.061805555553</v>
      </c>
      <c r="U616" s="42">
        <f t="shared" si="94"/>
        <v>1</v>
      </c>
      <c r="V616" s="44">
        <f t="shared" si="95"/>
        <v>2</v>
      </c>
      <c r="W616" s="44">
        <f t="shared" si="96"/>
        <v>40</v>
      </c>
      <c r="X616">
        <f t="shared" si="97"/>
        <v>0</v>
      </c>
    </row>
    <row r="617" spans="1:24" ht="57.6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0"/>
        <v>0</v>
      </c>
      <c r="P617" s="6">
        <f t="shared" si="91"/>
        <v>0</v>
      </c>
      <c r="Q617" s="6" t="str">
        <f t="shared" si="98"/>
        <v>technology</v>
      </c>
      <c r="R617" s="6" t="str">
        <f t="shared" si="99"/>
        <v>web</v>
      </c>
      <c r="S617" s="12">
        <f t="shared" si="92"/>
        <v>42242.122210648144</v>
      </c>
      <c r="T617" s="12">
        <f t="shared" si="93"/>
        <v>42272.122210648144</v>
      </c>
      <c r="U617" s="42">
        <f t="shared" si="94"/>
        <v>1</v>
      </c>
      <c r="V617" s="44">
        <f t="shared" si="95"/>
        <v>2</v>
      </c>
      <c r="W617" s="44">
        <f t="shared" si="96"/>
        <v>40</v>
      </c>
      <c r="X617">
        <f t="shared" si="97"/>
        <v>0</v>
      </c>
    </row>
    <row r="618" spans="1:2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0"/>
        <v>0</v>
      </c>
      <c r="P618" s="6">
        <f t="shared" si="91"/>
        <v>0</v>
      </c>
      <c r="Q618" s="6" t="str">
        <f t="shared" si="98"/>
        <v>technology</v>
      </c>
      <c r="R618" s="6" t="str">
        <f t="shared" si="99"/>
        <v>web</v>
      </c>
      <c r="S618" s="12">
        <f t="shared" si="92"/>
        <v>42761.376238425932</v>
      </c>
      <c r="T618" s="12">
        <f t="shared" si="93"/>
        <v>42791.376238425932</v>
      </c>
      <c r="U618" s="42">
        <f t="shared" si="94"/>
        <v>1</v>
      </c>
      <c r="V618" s="44">
        <f t="shared" si="95"/>
        <v>2</v>
      </c>
      <c r="W618" s="44">
        <f t="shared" si="96"/>
        <v>40</v>
      </c>
      <c r="X618">
        <f t="shared" si="97"/>
        <v>0</v>
      </c>
    </row>
    <row r="619" spans="1:24" ht="7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0"/>
        <v>3</v>
      </c>
      <c r="P619" s="6">
        <f t="shared" si="91"/>
        <v>20</v>
      </c>
      <c r="Q619" s="6" t="str">
        <f t="shared" si="98"/>
        <v>technology</v>
      </c>
      <c r="R619" s="6" t="str">
        <f t="shared" si="99"/>
        <v>web</v>
      </c>
      <c r="S619" s="12">
        <f t="shared" si="92"/>
        <v>42087.343090277776</v>
      </c>
      <c r="T619" s="12">
        <f t="shared" si="93"/>
        <v>42132.343090277776</v>
      </c>
      <c r="U619" s="42">
        <f t="shared" si="94"/>
        <v>1</v>
      </c>
      <c r="V619" s="44">
        <f t="shared" si="95"/>
        <v>2</v>
      </c>
      <c r="W619" s="44">
        <f t="shared" si="96"/>
        <v>40</v>
      </c>
      <c r="X619">
        <f t="shared" si="97"/>
        <v>0</v>
      </c>
    </row>
    <row r="620" spans="1:2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0"/>
        <v>0</v>
      </c>
      <c r="P620" s="6">
        <f t="shared" si="91"/>
        <v>0</v>
      </c>
      <c r="Q620" s="6" t="str">
        <f t="shared" si="98"/>
        <v>technology</v>
      </c>
      <c r="R620" s="6" t="str">
        <f t="shared" si="99"/>
        <v>web</v>
      </c>
      <c r="S620" s="12">
        <f t="shared" si="92"/>
        <v>42317.810219907406</v>
      </c>
      <c r="T620" s="12">
        <f t="shared" si="93"/>
        <v>42347.810219907406</v>
      </c>
      <c r="U620" s="42">
        <f t="shared" si="94"/>
        <v>1</v>
      </c>
      <c r="V620" s="44">
        <f t="shared" si="95"/>
        <v>2</v>
      </c>
      <c r="W620" s="44">
        <f t="shared" si="96"/>
        <v>40</v>
      </c>
      <c r="X620">
        <f t="shared" si="97"/>
        <v>0</v>
      </c>
    </row>
    <row r="621" spans="1:2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0"/>
        <v>3.9999999999999996E-5</v>
      </c>
      <c r="P621" s="6">
        <f t="shared" si="91"/>
        <v>1</v>
      </c>
      <c r="Q621" s="6" t="str">
        <f t="shared" si="98"/>
        <v>technology</v>
      </c>
      <c r="R621" s="6" t="str">
        <f t="shared" si="99"/>
        <v>web</v>
      </c>
      <c r="S621" s="12">
        <f t="shared" si="92"/>
        <v>41908.650347222225</v>
      </c>
      <c r="T621" s="12">
        <f t="shared" si="93"/>
        <v>41968.692013888889</v>
      </c>
      <c r="U621" s="42">
        <f t="shared" si="94"/>
        <v>1</v>
      </c>
      <c r="V621" s="44">
        <f t="shared" si="95"/>
        <v>2</v>
      </c>
      <c r="W621" s="44">
        <f t="shared" si="96"/>
        <v>40</v>
      </c>
      <c r="X621">
        <f t="shared" si="97"/>
        <v>0</v>
      </c>
    </row>
    <row r="622" spans="1:24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0"/>
        <v>1</v>
      </c>
      <c r="P622" s="6">
        <f t="shared" si="91"/>
        <v>300</v>
      </c>
      <c r="Q622" s="6" t="str">
        <f t="shared" si="98"/>
        <v>technology</v>
      </c>
      <c r="R622" s="6" t="str">
        <f t="shared" si="99"/>
        <v>web</v>
      </c>
      <c r="S622" s="12">
        <f t="shared" si="92"/>
        <v>41831.716874999998</v>
      </c>
      <c r="T622" s="12">
        <f t="shared" si="93"/>
        <v>41876.716874999998</v>
      </c>
      <c r="U622" s="42">
        <f t="shared" si="94"/>
        <v>1</v>
      </c>
      <c r="V622" s="44">
        <f t="shared" si="95"/>
        <v>2</v>
      </c>
      <c r="W622" s="44">
        <f t="shared" si="96"/>
        <v>40</v>
      </c>
      <c r="X622">
        <f t="shared" si="97"/>
        <v>0</v>
      </c>
    </row>
    <row r="623" spans="1:24" ht="7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0"/>
        <v>1.044</v>
      </c>
      <c r="P623" s="6">
        <f t="shared" si="91"/>
        <v>87</v>
      </c>
      <c r="Q623" s="6" t="str">
        <f t="shared" si="98"/>
        <v>technology</v>
      </c>
      <c r="R623" s="6" t="str">
        <f t="shared" si="99"/>
        <v>web</v>
      </c>
      <c r="S623" s="12">
        <f t="shared" si="92"/>
        <v>42528.987696759257</v>
      </c>
      <c r="T623" s="12">
        <f t="shared" si="93"/>
        <v>42558.987696759257</v>
      </c>
      <c r="U623" s="42">
        <f t="shared" si="94"/>
        <v>1</v>
      </c>
      <c r="V623" s="44">
        <f t="shared" si="95"/>
        <v>2</v>
      </c>
      <c r="W623" s="44">
        <f t="shared" si="96"/>
        <v>40</v>
      </c>
      <c r="X623">
        <f t="shared" si="97"/>
        <v>0</v>
      </c>
    </row>
    <row r="624" spans="1:24" ht="57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0"/>
        <v>5.6833333333333336</v>
      </c>
      <c r="P624" s="6">
        <f t="shared" si="91"/>
        <v>37.888888888888886</v>
      </c>
      <c r="Q624" s="6" t="str">
        <f t="shared" si="98"/>
        <v>technology</v>
      </c>
      <c r="R624" s="6" t="str">
        <f t="shared" si="99"/>
        <v>web</v>
      </c>
      <c r="S624" s="12">
        <f t="shared" si="92"/>
        <v>42532.774745370371</v>
      </c>
      <c r="T624" s="12">
        <f t="shared" si="93"/>
        <v>42552.774745370371</v>
      </c>
      <c r="U624" s="42">
        <f t="shared" si="94"/>
        <v>1</v>
      </c>
      <c r="V624" s="44">
        <f t="shared" si="95"/>
        <v>2</v>
      </c>
      <c r="W624" s="44">
        <f t="shared" si="96"/>
        <v>40</v>
      </c>
      <c r="X624">
        <f t="shared" si="97"/>
        <v>0</v>
      </c>
    </row>
    <row r="625" spans="1:24" ht="7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0"/>
        <v>0</v>
      </c>
      <c r="P625" s="6">
        <f t="shared" si="91"/>
        <v>0</v>
      </c>
      <c r="Q625" s="6" t="str">
        <f t="shared" si="98"/>
        <v>technology</v>
      </c>
      <c r="R625" s="6" t="str">
        <f t="shared" si="99"/>
        <v>web</v>
      </c>
      <c r="S625" s="12">
        <f t="shared" si="92"/>
        <v>42122.009224537032</v>
      </c>
      <c r="T625" s="12">
        <f t="shared" si="93"/>
        <v>42152.009224537032</v>
      </c>
      <c r="U625" s="42">
        <f t="shared" si="94"/>
        <v>1</v>
      </c>
      <c r="V625" s="44">
        <f t="shared" si="95"/>
        <v>2</v>
      </c>
      <c r="W625" s="44">
        <f t="shared" si="96"/>
        <v>40</v>
      </c>
      <c r="X625">
        <f t="shared" si="97"/>
        <v>0</v>
      </c>
    </row>
    <row r="626" spans="1:2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0"/>
        <v>0</v>
      </c>
      <c r="P626" s="6">
        <f t="shared" si="91"/>
        <v>0</v>
      </c>
      <c r="Q626" s="6" t="str">
        <f t="shared" si="98"/>
        <v>technology</v>
      </c>
      <c r="R626" s="6" t="str">
        <f t="shared" si="99"/>
        <v>web</v>
      </c>
      <c r="S626" s="12">
        <f t="shared" si="92"/>
        <v>42108.988900462966</v>
      </c>
      <c r="T626" s="12">
        <f t="shared" si="93"/>
        <v>42138.988900462966</v>
      </c>
      <c r="U626" s="42">
        <f t="shared" si="94"/>
        <v>1</v>
      </c>
      <c r="V626" s="44">
        <f t="shared" si="95"/>
        <v>2</v>
      </c>
      <c r="W626" s="44">
        <f t="shared" si="96"/>
        <v>40</v>
      </c>
      <c r="X626">
        <f t="shared" si="97"/>
        <v>0</v>
      </c>
    </row>
    <row r="627" spans="1:2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0"/>
        <v>0</v>
      </c>
      <c r="P627" s="6">
        <f t="shared" si="91"/>
        <v>0</v>
      </c>
      <c r="Q627" s="6" t="str">
        <f t="shared" si="98"/>
        <v>technology</v>
      </c>
      <c r="R627" s="6" t="str">
        <f t="shared" si="99"/>
        <v>web</v>
      </c>
      <c r="S627" s="12">
        <f t="shared" si="92"/>
        <v>42790.895567129628</v>
      </c>
      <c r="T627" s="12">
        <f t="shared" si="93"/>
        <v>42820.853900462964</v>
      </c>
      <c r="U627" s="42">
        <f t="shared" si="94"/>
        <v>1</v>
      </c>
      <c r="V627" s="44">
        <f t="shared" si="95"/>
        <v>2</v>
      </c>
      <c r="W627" s="44">
        <f t="shared" si="96"/>
        <v>40</v>
      </c>
      <c r="X627">
        <f t="shared" si="97"/>
        <v>0</v>
      </c>
    </row>
    <row r="628" spans="1:24" ht="57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0"/>
        <v>17.380000000000003</v>
      </c>
      <c r="P628" s="6">
        <f t="shared" si="91"/>
        <v>111.41025641025641</v>
      </c>
      <c r="Q628" s="6" t="str">
        <f t="shared" si="98"/>
        <v>technology</v>
      </c>
      <c r="R628" s="6" t="str">
        <f t="shared" si="99"/>
        <v>web</v>
      </c>
      <c r="S628" s="12">
        <f t="shared" si="92"/>
        <v>42198.559479166666</v>
      </c>
      <c r="T628" s="12">
        <f t="shared" si="93"/>
        <v>42231.556944444441</v>
      </c>
      <c r="U628" s="42">
        <f t="shared" si="94"/>
        <v>1</v>
      </c>
      <c r="V628" s="44">
        <f t="shared" si="95"/>
        <v>2</v>
      </c>
      <c r="W628" s="44">
        <f t="shared" si="96"/>
        <v>40</v>
      </c>
      <c r="X628">
        <f t="shared" si="97"/>
        <v>0</v>
      </c>
    </row>
    <row r="629" spans="1:24" ht="57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0"/>
        <v>0.02</v>
      </c>
      <c r="P629" s="6">
        <f t="shared" si="91"/>
        <v>90</v>
      </c>
      <c r="Q629" s="6" t="str">
        <f t="shared" si="98"/>
        <v>technology</v>
      </c>
      <c r="R629" s="6" t="str">
        <f t="shared" si="99"/>
        <v>web</v>
      </c>
      <c r="S629" s="12">
        <f t="shared" si="92"/>
        <v>42384.306840277779</v>
      </c>
      <c r="T629" s="12">
        <f t="shared" si="93"/>
        <v>42443.958333333328</v>
      </c>
      <c r="U629" s="42">
        <f t="shared" si="94"/>
        <v>1</v>
      </c>
      <c r="V629" s="44">
        <f t="shared" si="95"/>
        <v>2</v>
      </c>
      <c r="W629" s="44">
        <f t="shared" si="96"/>
        <v>40</v>
      </c>
      <c r="X629">
        <f t="shared" si="97"/>
        <v>0</v>
      </c>
    </row>
    <row r="630" spans="1:24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0"/>
        <v>0</v>
      </c>
      <c r="P630" s="6">
        <f t="shared" si="91"/>
        <v>0</v>
      </c>
      <c r="Q630" s="6" t="str">
        <f t="shared" si="98"/>
        <v>technology</v>
      </c>
      <c r="R630" s="6" t="str">
        <f t="shared" si="99"/>
        <v>web</v>
      </c>
      <c r="S630" s="12">
        <f t="shared" si="92"/>
        <v>41803.692789351851</v>
      </c>
      <c r="T630" s="12">
        <f t="shared" si="93"/>
        <v>41833.692789351851</v>
      </c>
      <c r="U630" s="42">
        <f t="shared" si="94"/>
        <v>1</v>
      </c>
      <c r="V630" s="44">
        <f t="shared" si="95"/>
        <v>2</v>
      </c>
      <c r="W630" s="44">
        <f t="shared" si="96"/>
        <v>40</v>
      </c>
      <c r="X630">
        <f t="shared" si="97"/>
        <v>0</v>
      </c>
    </row>
    <row r="631" spans="1:24" ht="7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0"/>
        <v>0.17500000000000002</v>
      </c>
      <c r="P631" s="6">
        <f t="shared" si="91"/>
        <v>116.66666666666667</v>
      </c>
      <c r="Q631" s="6" t="str">
        <f t="shared" si="98"/>
        <v>technology</v>
      </c>
      <c r="R631" s="6" t="str">
        <f t="shared" si="99"/>
        <v>web</v>
      </c>
      <c r="S631" s="12">
        <f t="shared" si="92"/>
        <v>42474.637824074074</v>
      </c>
      <c r="T631" s="12">
        <f t="shared" si="93"/>
        <v>42504.637824074074</v>
      </c>
      <c r="U631" s="42">
        <f t="shared" si="94"/>
        <v>1</v>
      </c>
      <c r="V631" s="44">
        <f t="shared" si="95"/>
        <v>2</v>
      </c>
      <c r="W631" s="44">
        <f t="shared" si="96"/>
        <v>40</v>
      </c>
      <c r="X631">
        <f t="shared" si="97"/>
        <v>0</v>
      </c>
    </row>
    <row r="632" spans="1:2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0"/>
        <v>8.3340278356529712E-2</v>
      </c>
      <c r="P632" s="6">
        <f t="shared" si="91"/>
        <v>10</v>
      </c>
      <c r="Q632" s="6" t="str">
        <f t="shared" si="98"/>
        <v>technology</v>
      </c>
      <c r="R632" s="6" t="str">
        <f t="shared" si="99"/>
        <v>web</v>
      </c>
      <c r="S632" s="12">
        <f t="shared" si="92"/>
        <v>42223.619456018518</v>
      </c>
      <c r="T632" s="12">
        <f t="shared" si="93"/>
        <v>42253.215277777781</v>
      </c>
      <c r="U632" s="42">
        <f t="shared" si="94"/>
        <v>1</v>
      </c>
      <c r="V632" s="44">
        <f t="shared" si="95"/>
        <v>2</v>
      </c>
      <c r="W632" s="44">
        <f t="shared" si="96"/>
        <v>40</v>
      </c>
      <c r="X632">
        <f t="shared" si="97"/>
        <v>0</v>
      </c>
    </row>
    <row r="633" spans="1:24" ht="72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0"/>
        <v>1.38</v>
      </c>
      <c r="P633" s="6">
        <f t="shared" si="91"/>
        <v>76.666666666666671</v>
      </c>
      <c r="Q633" s="6" t="str">
        <f t="shared" si="98"/>
        <v>technology</v>
      </c>
      <c r="R633" s="6" t="str">
        <f t="shared" si="99"/>
        <v>web</v>
      </c>
      <c r="S633" s="12">
        <f t="shared" si="92"/>
        <v>42489.772326388891</v>
      </c>
      <c r="T633" s="12">
        <f t="shared" si="93"/>
        <v>42518.772326388891</v>
      </c>
      <c r="U633" s="42">
        <f t="shared" si="94"/>
        <v>1</v>
      </c>
      <c r="V633" s="44">
        <f t="shared" si="95"/>
        <v>2</v>
      </c>
      <c r="W633" s="44">
        <f t="shared" si="96"/>
        <v>40</v>
      </c>
      <c r="X633">
        <f t="shared" si="97"/>
        <v>0</v>
      </c>
    </row>
    <row r="634" spans="1:24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0"/>
        <v>0</v>
      </c>
      <c r="P634" s="6">
        <f t="shared" si="91"/>
        <v>0</v>
      </c>
      <c r="Q634" s="6" t="str">
        <f t="shared" si="98"/>
        <v>technology</v>
      </c>
      <c r="R634" s="6" t="str">
        <f t="shared" si="99"/>
        <v>web</v>
      </c>
      <c r="S634" s="12">
        <f t="shared" si="92"/>
        <v>42303.659317129626</v>
      </c>
      <c r="T634" s="12">
        <f t="shared" si="93"/>
        <v>42333.700983796298</v>
      </c>
      <c r="U634" s="42">
        <f t="shared" si="94"/>
        <v>1</v>
      </c>
      <c r="V634" s="44">
        <f t="shared" si="95"/>
        <v>2</v>
      </c>
      <c r="W634" s="44">
        <f t="shared" si="96"/>
        <v>40</v>
      </c>
      <c r="X634">
        <f t="shared" si="97"/>
        <v>0</v>
      </c>
    </row>
    <row r="635" spans="1:24" ht="86.4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0"/>
        <v>12.45</v>
      </c>
      <c r="P635" s="6">
        <f t="shared" si="91"/>
        <v>49.8</v>
      </c>
      <c r="Q635" s="6" t="str">
        <f t="shared" si="98"/>
        <v>technology</v>
      </c>
      <c r="R635" s="6" t="str">
        <f t="shared" si="99"/>
        <v>web</v>
      </c>
      <c r="S635" s="12">
        <f t="shared" si="92"/>
        <v>42507.29932870371</v>
      </c>
      <c r="T635" s="12">
        <f t="shared" si="93"/>
        <v>42538.958333333328</v>
      </c>
      <c r="U635" s="42">
        <f t="shared" si="94"/>
        <v>1</v>
      </c>
      <c r="V635" s="44">
        <f t="shared" si="95"/>
        <v>2</v>
      </c>
      <c r="W635" s="44">
        <f t="shared" si="96"/>
        <v>40</v>
      </c>
      <c r="X635">
        <f t="shared" si="97"/>
        <v>0</v>
      </c>
    </row>
    <row r="636" spans="1:2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0"/>
        <v>0.02</v>
      </c>
      <c r="P636" s="6">
        <f t="shared" si="91"/>
        <v>1</v>
      </c>
      <c r="Q636" s="6" t="str">
        <f t="shared" si="98"/>
        <v>technology</v>
      </c>
      <c r="R636" s="6" t="str">
        <f t="shared" si="99"/>
        <v>web</v>
      </c>
      <c r="S636" s="12">
        <f t="shared" si="92"/>
        <v>42031.928576388891</v>
      </c>
      <c r="T636" s="12">
        <f t="shared" si="93"/>
        <v>42061.928576388891</v>
      </c>
      <c r="U636" s="42">
        <f t="shared" si="94"/>
        <v>1</v>
      </c>
      <c r="V636" s="44">
        <f t="shared" si="95"/>
        <v>2</v>
      </c>
      <c r="W636" s="44">
        <f t="shared" si="96"/>
        <v>40</v>
      </c>
      <c r="X636">
        <f t="shared" si="97"/>
        <v>0</v>
      </c>
    </row>
    <row r="637" spans="1:24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0"/>
        <v>8.0000000000000002E-3</v>
      </c>
      <c r="P637" s="6">
        <f t="shared" si="91"/>
        <v>2</v>
      </c>
      <c r="Q637" s="6" t="str">
        <f t="shared" si="98"/>
        <v>technology</v>
      </c>
      <c r="R637" s="6" t="str">
        <f t="shared" si="99"/>
        <v>web</v>
      </c>
      <c r="S637" s="12">
        <f t="shared" si="92"/>
        <v>42076.092152777783</v>
      </c>
      <c r="T637" s="12">
        <f t="shared" si="93"/>
        <v>42106.092152777783</v>
      </c>
      <c r="U637" s="42">
        <f t="shared" si="94"/>
        <v>1</v>
      </c>
      <c r="V637" s="44">
        <f t="shared" si="95"/>
        <v>2</v>
      </c>
      <c r="W637" s="44">
        <f t="shared" si="96"/>
        <v>40</v>
      </c>
      <c r="X637">
        <f t="shared" si="97"/>
        <v>0</v>
      </c>
    </row>
    <row r="638" spans="1:2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0"/>
        <v>0.2</v>
      </c>
      <c r="P638" s="6">
        <f t="shared" si="91"/>
        <v>4</v>
      </c>
      <c r="Q638" s="6" t="str">
        <f t="shared" si="98"/>
        <v>technology</v>
      </c>
      <c r="R638" s="6" t="str">
        <f t="shared" si="99"/>
        <v>web</v>
      </c>
      <c r="S638" s="12">
        <f t="shared" si="92"/>
        <v>42131.455439814818</v>
      </c>
      <c r="T638" s="12">
        <f t="shared" si="93"/>
        <v>42161.44930555555</v>
      </c>
      <c r="U638" s="42">
        <f t="shared" si="94"/>
        <v>1</v>
      </c>
      <c r="V638" s="44">
        <f t="shared" si="95"/>
        <v>2</v>
      </c>
      <c r="W638" s="44">
        <f t="shared" si="96"/>
        <v>40</v>
      </c>
      <c r="X638">
        <f t="shared" si="97"/>
        <v>0</v>
      </c>
    </row>
    <row r="639" spans="1:24" ht="7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0"/>
        <v>0</v>
      </c>
      <c r="P639" s="6">
        <f t="shared" si="91"/>
        <v>0</v>
      </c>
      <c r="Q639" s="6" t="str">
        <f t="shared" si="98"/>
        <v>technology</v>
      </c>
      <c r="R639" s="6" t="str">
        <f t="shared" si="99"/>
        <v>web</v>
      </c>
      <c r="S639" s="12">
        <f t="shared" si="92"/>
        <v>42762.962013888886</v>
      </c>
      <c r="T639" s="12">
        <f t="shared" si="93"/>
        <v>42791.961111111115</v>
      </c>
      <c r="U639" s="42">
        <f t="shared" si="94"/>
        <v>1</v>
      </c>
      <c r="V639" s="44">
        <f t="shared" si="95"/>
        <v>2</v>
      </c>
      <c r="W639" s="44">
        <f t="shared" si="96"/>
        <v>40</v>
      </c>
      <c r="X639">
        <f t="shared" si="97"/>
        <v>0</v>
      </c>
    </row>
    <row r="640" spans="1:2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0"/>
        <v>9.0000000000000011E-3</v>
      </c>
      <c r="P640" s="6">
        <f t="shared" si="91"/>
        <v>3</v>
      </c>
      <c r="Q640" s="6" t="str">
        <f t="shared" si="98"/>
        <v>technology</v>
      </c>
      <c r="R640" s="6" t="str">
        <f t="shared" si="99"/>
        <v>web</v>
      </c>
      <c r="S640" s="12">
        <f t="shared" si="92"/>
        <v>42759.593310185184</v>
      </c>
      <c r="T640" s="12">
        <f t="shared" si="93"/>
        <v>42819.55164351852</v>
      </c>
      <c r="U640" s="42">
        <f t="shared" si="94"/>
        <v>1</v>
      </c>
      <c r="V640" s="44">
        <f t="shared" si="95"/>
        <v>2</v>
      </c>
      <c r="W640" s="44">
        <f t="shared" si="96"/>
        <v>40</v>
      </c>
      <c r="X640">
        <f t="shared" si="97"/>
        <v>0</v>
      </c>
    </row>
    <row r="641" spans="1:24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0"/>
        <v>9.9999999999999991E-5</v>
      </c>
      <c r="P641" s="6">
        <f t="shared" si="91"/>
        <v>1</v>
      </c>
      <c r="Q641" s="6" t="str">
        <f t="shared" si="98"/>
        <v>technology</v>
      </c>
      <c r="R641" s="6" t="str">
        <f t="shared" si="99"/>
        <v>web</v>
      </c>
      <c r="S641" s="12">
        <f t="shared" si="92"/>
        <v>41865.583275462966</v>
      </c>
      <c r="T641" s="12">
        <f t="shared" si="93"/>
        <v>41925.583275462966</v>
      </c>
      <c r="U641" s="42">
        <f t="shared" si="94"/>
        <v>1</v>
      </c>
      <c r="V641" s="44">
        <f t="shared" si="95"/>
        <v>2</v>
      </c>
      <c r="W641" s="44">
        <f t="shared" si="96"/>
        <v>40</v>
      </c>
      <c r="X641">
        <f t="shared" si="97"/>
        <v>0</v>
      </c>
    </row>
    <row r="642" spans="1:24" ht="7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90"/>
        <v>144.28571428571428</v>
      </c>
      <c r="P642" s="6">
        <f t="shared" si="91"/>
        <v>50.5</v>
      </c>
      <c r="Q642" s="6" t="str">
        <f t="shared" si="98"/>
        <v>technology</v>
      </c>
      <c r="R642" s="6" t="str">
        <f t="shared" si="99"/>
        <v>wearables</v>
      </c>
      <c r="S642" s="12">
        <f t="shared" si="92"/>
        <v>42683.420312500006</v>
      </c>
      <c r="T642" s="12">
        <f t="shared" si="93"/>
        <v>42698.958333333328</v>
      </c>
      <c r="U642" s="42">
        <f t="shared" si="94"/>
        <v>3</v>
      </c>
      <c r="V642" s="44">
        <f t="shared" si="95"/>
        <v>2</v>
      </c>
      <c r="W642" s="44">
        <f t="shared" si="96"/>
        <v>39</v>
      </c>
      <c r="X642">
        <f t="shared" si="97"/>
        <v>0</v>
      </c>
    </row>
    <row r="643" spans="1:24" ht="7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00">(E643/D643)*100</f>
        <v>119.16249999999999</v>
      </c>
      <c r="P643" s="6">
        <f t="shared" ref="P643:P706" si="101">IF(L643=0,,E643/L643)</f>
        <v>151.31746031746033</v>
      </c>
      <c r="Q643" s="6" t="str">
        <f t="shared" si="98"/>
        <v>technology</v>
      </c>
      <c r="R643" s="6" t="str">
        <f t="shared" si="99"/>
        <v>wearables</v>
      </c>
      <c r="S643" s="12">
        <f t="shared" ref="S643:S706" si="102">(((J643/60)/60)/24)+DATE(1970,1,1)</f>
        <v>42199.57</v>
      </c>
      <c r="T643" s="12">
        <f t="shared" ref="T643:T706" si="103">(((I643/60)/60)/24)+DATE(1970,1,1)</f>
        <v>42229.57</v>
      </c>
      <c r="U643" s="42">
        <f t="shared" ref="U643:U706" si="104">IF(F643="live",4,IF(F643="successful",3,IF(F643="cancel",2,1)))</f>
        <v>3</v>
      </c>
      <c r="V643" s="44">
        <f t="shared" ref="V643:V706" si="105">IF(Q643="film &amp; video",1,IF(Q643="technology",2,IF(Q643="food",3,IF(Q643="games",4,IF(Q643="journalism",5,IF(Q643="music",6,IF(Q643="photography",7,IF(Q643="publishing",8,9))))))))</f>
        <v>2</v>
      </c>
      <c r="W643" s="44">
        <f t="shared" ref="W643:W706" si="106">IF(R643="animation",1,
IF(R643="art books",2,
IF(R643="audio",3,
IF(R643="children's books",4,
IF(R643="classical music",5,
IF(R643="documentary",6,
IF(R643="drama",7,
IF(R643="electronic music",8,
IF(R643="faith",9,
IF(R643="fiction",10,
IF(R643="food trucks",11,
IF(R643="gadgets",12,
IF(R643="hardware",13,
IF(R643="indie rock",14,
IF(R643="jazz",15,
IF(R643="makerspaces",16,
IF(R643="metal",17,
IF(R643="mobile games",18,
IF(R643="musical",19,
IF(R643="nature",20,
IF(R643="nonfiction",21,
IF(R643="people",22,
IF(R643="photobooks",23,
IF(R643="places",24,
IF(R643="plays",25,
IF(R643="pop",26,
IF(R643="radio &amp; podcasts",27,
IF(R643="restaurants",28,
IF(R643="rock",29,
IF(R643="science fiction",30,
IF(R643="shorts",31,
IF(R643="small batch",32,
IF(R643="space exploration",33,
IF(R643="spaces",34,
IF(R643="tabletop games",35,
IF(R643="television",36,
IF(R643="translations",37,
IF(R643="video games",38,
IF(R643="wearables",39,
IF(R643="web",40,41))))))))))))))))))))))))))))))))))))))))</f>
        <v>39</v>
      </c>
      <c r="X643">
        <f t="shared" ref="X643:X706" si="107">IF(K643=FALSE,0,1)</f>
        <v>0</v>
      </c>
    </row>
    <row r="644" spans="1:24" ht="57.6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00"/>
        <v>1460.4850000000001</v>
      </c>
      <c r="P644" s="6">
        <f t="shared" si="101"/>
        <v>134.3592456301748</v>
      </c>
      <c r="Q644" s="6" t="str">
        <f t="shared" ref="Q644:Q707" si="108">LEFT(N644,FIND("/",N644,1)-1)</f>
        <v>technology</v>
      </c>
      <c r="R644" s="6" t="str">
        <f t="shared" ref="R644:R707" si="109">RIGHT(N644,LEN(N644)-LEN(Q644)-1)</f>
        <v>wearables</v>
      </c>
      <c r="S644" s="12">
        <f t="shared" si="102"/>
        <v>42199.651319444441</v>
      </c>
      <c r="T644" s="12">
        <f t="shared" si="103"/>
        <v>42235.651319444441</v>
      </c>
      <c r="U644" s="42">
        <f t="shared" si="104"/>
        <v>3</v>
      </c>
      <c r="V644" s="44">
        <f t="shared" si="105"/>
        <v>2</v>
      </c>
      <c r="W644" s="44">
        <f t="shared" si="106"/>
        <v>39</v>
      </c>
      <c r="X644">
        <f t="shared" si="107"/>
        <v>0</v>
      </c>
    </row>
    <row r="645" spans="1:24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00"/>
        <v>105.80799999999999</v>
      </c>
      <c r="P645" s="6">
        <f t="shared" si="101"/>
        <v>174.02631578947367</v>
      </c>
      <c r="Q645" s="6" t="str">
        <f t="shared" si="108"/>
        <v>technology</v>
      </c>
      <c r="R645" s="6" t="str">
        <f t="shared" si="109"/>
        <v>wearables</v>
      </c>
      <c r="S645" s="12">
        <f t="shared" si="102"/>
        <v>42100.642071759255</v>
      </c>
      <c r="T645" s="12">
        <f t="shared" si="103"/>
        <v>42155.642071759255</v>
      </c>
      <c r="U645" s="42">
        <f t="shared" si="104"/>
        <v>3</v>
      </c>
      <c r="V645" s="44">
        <f t="shared" si="105"/>
        <v>2</v>
      </c>
      <c r="W645" s="44">
        <f t="shared" si="106"/>
        <v>39</v>
      </c>
      <c r="X645">
        <f t="shared" si="107"/>
        <v>0</v>
      </c>
    </row>
    <row r="646" spans="1:2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00"/>
        <v>300.11791999999997</v>
      </c>
      <c r="P646" s="6">
        <f t="shared" si="101"/>
        <v>73.486268364348675</v>
      </c>
      <c r="Q646" s="6" t="str">
        <f t="shared" si="108"/>
        <v>technology</v>
      </c>
      <c r="R646" s="6" t="str">
        <f t="shared" si="109"/>
        <v>wearables</v>
      </c>
      <c r="S646" s="12">
        <f t="shared" si="102"/>
        <v>41898.665960648148</v>
      </c>
      <c r="T646" s="12">
        <f t="shared" si="103"/>
        <v>41941.041666666664</v>
      </c>
      <c r="U646" s="42">
        <f t="shared" si="104"/>
        <v>3</v>
      </c>
      <c r="V646" s="44">
        <f t="shared" si="105"/>
        <v>2</v>
      </c>
      <c r="W646" s="44">
        <f t="shared" si="106"/>
        <v>39</v>
      </c>
      <c r="X646">
        <f t="shared" si="107"/>
        <v>0</v>
      </c>
    </row>
    <row r="647" spans="1:2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00"/>
        <v>278.7</v>
      </c>
      <c r="P647" s="6">
        <f t="shared" si="101"/>
        <v>23.518987341772153</v>
      </c>
      <c r="Q647" s="6" t="str">
        <f t="shared" si="108"/>
        <v>technology</v>
      </c>
      <c r="R647" s="6" t="str">
        <f t="shared" si="109"/>
        <v>wearables</v>
      </c>
      <c r="S647" s="12">
        <f t="shared" si="102"/>
        <v>42564.026319444441</v>
      </c>
      <c r="T647" s="12">
        <f t="shared" si="103"/>
        <v>42594.026319444441</v>
      </c>
      <c r="U647" s="42">
        <f t="shared" si="104"/>
        <v>3</v>
      </c>
      <c r="V647" s="44">
        <f t="shared" si="105"/>
        <v>2</v>
      </c>
      <c r="W647" s="44">
        <f t="shared" si="106"/>
        <v>39</v>
      </c>
      <c r="X647">
        <f t="shared" si="107"/>
        <v>0</v>
      </c>
    </row>
    <row r="648" spans="1:24" ht="7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00"/>
        <v>131.87625</v>
      </c>
      <c r="P648" s="6">
        <f t="shared" si="101"/>
        <v>39.074444444444445</v>
      </c>
      <c r="Q648" s="6" t="str">
        <f t="shared" si="108"/>
        <v>technology</v>
      </c>
      <c r="R648" s="6" t="str">
        <f t="shared" si="109"/>
        <v>wearables</v>
      </c>
      <c r="S648" s="12">
        <f t="shared" si="102"/>
        <v>41832.852627314816</v>
      </c>
      <c r="T648" s="12">
        <f t="shared" si="103"/>
        <v>41862.852627314816</v>
      </c>
      <c r="U648" s="42">
        <f t="shared" si="104"/>
        <v>3</v>
      </c>
      <c r="V648" s="44">
        <f t="shared" si="105"/>
        <v>2</v>
      </c>
      <c r="W648" s="44">
        <f t="shared" si="106"/>
        <v>39</v>
      </c>
      <c r="X648">
        <f t="shared" si="107"/>
        <v>0</v>
      </c>
    </row>
    <row r="649" spans="1:24" ht="7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00"/>
        <v>107.05</v>
      </c>
      <c r="P649" s="6">
        <f t="shared" si="101"/>
        <v>125.94117647058823</v>
      </c>
      <c r="Q649" s="6" t="str">
        <f t="shared" si="108"/>
        <v>technology</v>
      </c>
      <c r="R649" s="6" t="str">
        <f t="shared" si="109"/>
        <v>wearables</v>
      </c>
      <c r="S649" s="12">
        <f t="shared" si="102"/>
        <v>42416.767928240741</v>
      </c>
      <c r="T649" s="12">
        <f t="shared" si="103"/>
        <v>42446.726261574076</v>
      </c>
      <c r="U649" s="42">
        <f t="shared" si="104"/>
        <v>3</v>
      </c>
      <c r="V649" s="44">
        <f t="shared" si="105"/>
        <v>2</v>
      </c>
      <c r="W649" s="44">
        <f t="shared" si="106"/>
        <v>39</v>
      </c>
      <c r="X649">
        <f t="shared" si="107"/>
        <v>0</v>
      </c>
    </row>
    <row r="650" spans="1:2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00"/>
        <v>126.82285714285715</v>
      </c>
      <c r="P650" s="6">
        <f t="shared" si="101"/>
        <v>1644</v>
      </c>
      <c r="Q650" s="6" t="str">
        <f t="shared" si="108"/>
        <v>technology</v>
      </c>
      <c r="R650" s="6" t="str">
        <f t="shared" si="109"/>
        <v>wearables</v>
      </c>
      <c r="S650" s="12">
        <f t="shared" si="102"/>
        <v>41891.693379629629</v>
      </c>
      <c r="T650" s="12">
        <f t="shared" si="103"/>
        <v>41926.693379629629</v>
      </c>
      <c r="U650" s="42">
        <f t="shared" si="104"/>
        <v>3</v>
      </c>
      <c r="V650" s="44">
        <f t="shared" si="105"/>
        <v>2</v>
      </c>
      <c r="W650" s="44">
        <f t="shared" si="106"/>
        <v>39</v>
      </c>
      <c r="X650">
        <f t="shared" si="107"/>
        <v>0</v>
      </c>
    </row>
    <row r="651" spans="1:2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00"/>
        <v>139.96</v>
      </c>
      <c r="P651" s="6">
        <f t="shared" si="101"/>
        <v>42.670731707317074</v>
      </c>
      <c r="Q651" s="6" t="str">
        <f t="shared" si="108"/>
        <v>technology</v>
      </c>
      <c r="R651" s="6" t="str">
        <f t="shared" si="109"/>
        <v>wearables</v>
      </c>
      <c r="S651" s="12">
        <f t="shared" si="102"/>
        <v>41877.912187499998</v>
      </c>
      <c r="T651" s="12">
        <f t="shared" si="103"/>
        <v>41898.912187499998</v>
      </c>
      <c r="U651" s="42">
        <f t="shared" si="104"/>
        <v>3</v>
      </c>
      <c r="V651" s="44">
        <f t="shared" si="105"/>
        <v>2</v>
      </c>
      <c r="W651" s="44">
        <f t="shared" si="106"/>
        <v>39</v>
      </c>
      <c r="X651">
        <f t="shared" si="107"/>
        <v>0</v>
      </c>
    </row>
    <row r="652" spans="1:2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00"/>
        <v>112.4</v>
      </c>
      <c r="P652" s="6">
        <f t="shared" si="101"/>
        <v>35.125</v>
      </c>
      <c r="Q652" s="6" t="str">
        <f t="shared" si="108"/>
        <v>technology</v>
      </c>
      <c r="R652" s="6" t="str">
        <f t="shared" si="109"/>
        <v>wearables</v>
      </c>
      <c r="S652" s="12">
        <f t="shared" si="102"/>
        <v>41932.036851851852</v>
      </c>
      <c r="T652" s="12">
        <f t="shared" si="103"/>
        <v>41992.078518518523</v>
      </c>
      <c r="U652" s="42">
        <f t="shared" si="104"/>
        <v>3</v>
      </c>
      <c r="V652" s="44">
        <f t="shared" si="105"/>
        <v>2</v>
      </c>
      <c r="W652" s="44">
        <f t="shared" si="106"/>
        <v>39</v>
      </c>
      <c r="X652">
        <f t="shared" si="107"/>
        <v>0</v>
      </c>
    </row>
    <row r="653" spans="1:24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00"/>
        <v>100.52799999999999</v>
      </c>
      <c r="P653" s="6">
        <f t="shared" si="101"/>
        <v>239.35238095238094</v>
      </c>
      <c r="Q653" s="6" t="str">
        <f t="shared" si="108"/>
        <v>technology</v>
      </c>
      <c r="R653" s="6" t="str">
        <f t="shared" si="109"/>
        <v>wearables</v>
      </c>
      <c r="S653" s="12">
        <f t="shared" si="102"/>
        <v>41956.017488425925</v>
      </c>
      <c r="T653" s="12">
        <f t="shared" si="103"/>
        <v>41986.017488425925</v>
      </c>
      <c r="U653" s="42">
        <f t="shared" si="104"/>
        <v>3</v>
      </c>
      <c r="V653" s="44">
        <f t="shared" si="105"/>
        <v>2</v>
      </c>
      <c r="W653" s="44">
        <f t="shared" si="106"/>
        <v>39</v>
      </c>
      <c r="X653">
        <f t="shared" si="107"/>
        <v>0</v>
      </c>
    </row>
    <row r="654" spans="1:2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00"/>
        <v>100.46666666666665</v>
      </c>
      <c r="P654" s="6">
        <f t="shared" si="101"/>
        <v>107.64285714285714</v>
      </c>
      <c r="Q654" s="6" t="str">
        <f t="shared" si="108"/>
        <v>technology</v>
      </c>
      <c r="R654" s="6" t="str">
        <f t="shared" si="109"/>
        <v>wearables</v>
      </c>
      <c r="S654" s="12">
        <f t="shared" si="102"/>
        <v>42675.690393518518</v>
      </c>
      <c r="T654" s="12">
        <f t="shared" si="103"/>
        <v>42705.732060185182</v>
      </c>
      <c r="U654" s="42">
        <f t="shared" si="104"/>
        <v>3</v>
      </c>
      <c r="V654" s="44">
        <f t="shared" si="105"/>
        <v>2</v>
      </c>
      <c r="W654" s="44">
        <f t="shared" si="106"/>
        <v>39</v>
      </c>
      <c r="X654">
        <f t="shared" si="107"/>
        <v>0</v>
      </c>
    </row>
    <row r="655" spans="1:24" ht="7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00"/>
        <v>141.446</v>
      </c>
      <c r="P655" s="6">
        <f t="shared" si="101"/>
        <v>95.830623306233065</v>
      </c>
      <c r="Q655" s="6" t="str">
        <f t="shared" si="108"/>
        <v>technology</v>
      </c>
      <c r="R655" s="6" t="str">
        <f t="shared" si="109"/>
        <v>wearables</v>
      </c>
      <c r="S655" s="12">
        <f t="shared" si="102"/>
        <v>42199.618518518517</v>
      </c>
      <c r="T655" s="12">
        <f t="shared" si="103"/>
        <v>42236.618518518517</v>
      </c>
      <c r="U655" s="42">
        <f t="shared" si="104"/>
        <v>3</v>
      </c>
      <c r="V655" s="44">
        <f t="shared" si="105"/>
        <v>2</v>
      </c>
      <c r="W655" s="44">
        <f t="shared" si="106"/>
        <v>39</v>
      </c>
      <c r="X655">
        <f t="shared" si="107"/>
        <v>0</v>
      </c>
    </row>
    <row r="656" spans="1:24" ht="7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00"/>
        <v>267.29166666666669</v>
      </c>
      <c r="P656" s="6">
        <f t="shared" si="101"/>
        <v>31.663376110562684</v>
      </c>
      <c r="Q656" s="6" t="str">
        <f t="shared" si="108"/>
        <v>technology</v>
      </c>
      <c r="R656" s="6" t="str">
        <f t="shared" si="109"/>
        <v>wearables</v>
      </c>
      <c r="S656" s="12">
        <f t="shared" si="102"/>
        <v>42163.957326388889</v>
      </c>
      <c r="T656" s="12">
        <f t="shared" si="103"/>
        <v>42193.957326388889</v>
      </c>
      <c r="U656" s="42">
        <f t="shared" si="104"/>
        <v>3</v>
      </c>
      <c r="V656" s="44">
        <f t="shared" si="105"/>
        <v>2</v>
      </c>
      <c r="W656" s="44">
        <f t="shared" si="106"/>
        <v>39</v>
      </c>
      <c r="X656">
        <f t="shared" si="107"/>
        <v>0</v>
      </c>
    </row>
    <row r="657" spans="1:24" ht="57.6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00"/>
        <v>146.88749999999999</v>
      </c>
      <c r="P657" s="6">
        <f t="shared" si="101"/>
        <v>42.886861313868614</v>
      </c>
      <c r="Q657" s="6" t="str">
        <f t="shared" si="108"/>
        <v>technology</v>
      </c>
      <c r="R657" s="6" t="str">
        <f t="shared" si="109"/>
        <v>wearables</v>
      </c>
      <c r="S657" s="12">
        <f t="shared" si="102"/>
        <v>42045.957314814819</v>
      </c>
      <c r="T657" s="12">
        <f t="shared" si="103"/>
        <v>42075.915648148148</v>
      </c>
      <c r="U657" s="42">
        <f t="shared" si="104"/>
        <v>3</v>
      </c>
      <c r="V657" s="44">
        <f t="shared" si="105"/>
        <v>2</v>
      </c>
      <c r="W657" s="44">
        <f t="shared" si="106"/>
        <v>39</v>
      </c>
      <c r="X657">
        <f t="shared" si="107"/>
        <v>0</v>
      </c>
    </row>
    <row r="658" spans="1:24" ht="7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00"/>
        <v>213.56</v>
      </c>
      <c r="P658" s="6">
        <f t="shared" si="101"/>
        <v>122.73563218390805</v>
      </c>
      <c r="Q658" s="6" t="str">
        <f t="shared" si="108"/>
        <v>technology</v>
      </c>
      <c r="R658" s="6" t="str">
        <f t="shared" si="109"/>
        <v>wearables</v>
      </c>
      <c r="S658" s="12">
        <f t="shared" si="102"/>
        <v>42417.804618055554</v>
      </c>
      <c r="T658" s="12">
        <f t="shared" si="103"/>
        <v>42477.762951388882</v>
      </c>
      <c r="U658" s="42">
        <f t="shared" si="104"/>
        <v>3</v>
      </c>
      <c r="V658" s="44">
        <f t="shared" si="105"/>
        <v>2</v>
      </c>
      <c r="W658" s="44">
        <f t="shared" si="106"/>
        <v>39</v>
      </c>
      <c r="X658">
        <f t="shared" si="107"/>
        <v>0</v>
      </c>
    </row>
    <row r="659" spans="1:24" ht="57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00"/>
        <v>125.69999999999999</v>
      </c>
      <c r="P659" s="6">
        <f t="shared" si="101"/>
        <v>190.45454545454547</v>
      </c>
      <c r="Q659" s="6" t="str">
        <f t="shared" si="108"/>
        <v>technology</v>
      </c>
      <c r="R659" s="6" t="str">
        <f t="shared" si="109"/>
        <v>wearables</v>
      </c>
      <c r="S659" s="12">
        <f t="shared" si="102"/>
        <v>42331.84574074074</v>
      </c>
      <c r="T659" s="12">
        <f t="shared" si="103"/>
        <v>42361.84574074074</v>
      </c>
      <c r="U659" s="42">
        <f t="shared" si="104"/>
        <v>3</v>
      </c>
      <c r="V659" s="44">
        <f t="shared" si="105"/>
        <v>2</v>
      </c>
      <c r="W659" s="44">
        <f t="shared" si="106"/>
        <v>39</v>
      </c>
      <c r="X659">
        <f t="shared" si="107"/>
        <v>0</v>
      </c>
    </row>
    <row r="660" spans="1:24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00"/>
        <v>104.46206037108834</v>
      </c>
      <c r="P660" s="6">
        <f t="shared" si="101"/>
        <v>109.33695652173913</v>
      </c>
      <c r="Q660" s="6" t="str">
        <f t="shared" si="108"/>
        <v>technology</v>
      </c>
      <c r="R660" s="6" t="str">
        <f t="shared" si="109"/>
        <v>wearables</v>
      </c>
      <c r="S660" s="12">
        <f t="shared" si="102"/>
        <v>42179.160752314812</v>
      </c>
      <c r="T660" s="12">
        <f t="shared" si="103"/>
        <v>42211.75</v>
      </c>
      <c r="U660" s="42">
        <f t="shared" si="104"/>
        <v>3</v>
      </c>
      <c r="V660" s="44">
        <f t="shared" si="105"/>
        <v>2</v>
      </c>
      <c r="W660" s="44">
        <f t="shared" si="106"/>
        <v>39</v>
      </c>
      <c r="X660">
        <f t="shared" si="107"/>
        <v>0</v>
      </c>
    </row>
    <row r="661" spans="1:24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00"/>
        <v>100.56666666666668</v>
      </c>
      <c r="P661" s="6">
        <f t="shared" si="101"/>
        <v>143.66666666666666</v>
      </c>
      <c r="Q661" s="6" t="str">
        <f t="shared" si="108"/>
        <v>technology</v>
      </c>
      <c r="R661" s="6" t="str">
        <f t="shared" si="109"/>
        <v>wearables</v>
      </c>
      <c r="S661" s="12">
        <f t="shared" si="102"/>
        <v>42209.593692129631</v>
      </c>
      <c r="T661" s="12">
        <f t="shared" si="103"/>
        <v>42239.593692129631</v>
      </c>
      <c r="U661" s="42">
        <f t="shared" si="104"/>
        <v>3</v>
      </c>
      <c r="V661" s="44">
        <f t="shared" si="105"/>
        <v>2</v>
      </c>
      <c r="W661" s="44">
        <f t="shared" si="106"/>
        <v>39</v>
      </c>
      <c r="X661">
        <f t="shared" si="107"/>
        <v>0</v>
      </c>
    </row>
    <row r="662" spans="1:24" ht="57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00"/>
        <v>3.0579999999999998</v>
      </c>
      <c r="P662" s="6">
        <f t="shared" si="101"/>
        <v>84.944444444444443</v>
      </c>
      <c r="Q662" s="6" t="str">
        <f t="shared" si="108"/>
        <v>technology</v>
      </c>
      <c r="R662" s="6" t="str">
        <f t="shared" si="109"/>
        <v>wearables</v>
      </c>
      <c r="S662" s="12">
        <f t="shared" si="102"/>
        <v>41922.741655092592</v>
      </c>
      <c r="T662" s="12">
        <f t="shared" si="103"/>
        <v>41952.783321759263</v>
      </c>
      <c r="U662" s="42">
        <f t="shared" si="104"/>
        <v>1</v>
      </c>
      <c r="V662" s="44">
        <f t="shared" si="105"/>
        <v>2</v>
      </c>
      <c r="W662" s="44">
        <f t="shared" si="106"/>
        <v>39</v>
      </c>
      <c r="X662">
        <f t="shared" si="107"/>
        <v>0</v>
      </c>
    </row>
    <row r="663" spans="1:2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00"/>
        <v>0.95</v>
      </c>
      <c r="P663" s="6">
        <f t="shared" si="101"/>
        <v>10.555555555555555</v>
      </c>
      <c r="Q663" s="6" t="str">
        <f t="shared" si="108"/>
        <v>technology</v>
      </c>
      <c r="R663" s="6" t="str">
        <f t="shared" si="109"/>
        <v>wearables</v>
      </c>
      <c r="S663" s="12">
        <f t="shared" si="102"/>
        <v>42636.645358796297</v>
      </c>
      <c r="T663" s="12">
        <f t="shared" si="103"/>
        <v>42666.645358796297</v>
      </c>
      <c r="U663" s="42">
        <f t="shared" si="104"/>
        <v>1</v>
      </c>
      <c r="V663" s="44">
        <f t="shared" si="105"/>
        <v>2</v>
      </c>
      <c r="W663" s="44">
        <f t="shared" si="106"/>
        <v>39</v>
      </c>
      <c r="X663">
        <f t="shared" si="107"/>
        <v>0</v>
      </c>
    </row>
    <row r="664" spans="1:24" ht="57.6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00"/>
        <v>0.4</v>
      </c>
      <c r="P664" s="6">
        <f t="shared" si="101"/>
        <v>39</v>
      </c>
      <c r="Q664" s="6" t="str">
        <f t="shared" si="108"/>
        <v>technology</v>
      </c>
      <c r="R664" s="6" t="str">
        <f t="shared" si="109"/>
        <v>wearables</v>
      </c>
      <c r="S664" s="12">
        <f t="shared" si="102"/>
        <v>41990.438043981485</v>
      </c>
      <c r="T664" s="12">
        <f t="shared" si="103"/>
        <v>42020.438043981485</v>
      </c>
      <c r="U664" s="42">
        <f t="shared" si="104"/>
        <v>1</v>
      </c>
      <c r="V664" s="44">
        <f t="shared" si="105"/>
        <v>2</v>
      </c>
      <c r="W664" s="44">
        <f t="shared" si="106"/>
        <v>39</v>
      </c>
      <c r="X664">
        <f t="shared" si="107"/>
        <v>0</v>
      </c>
    </row>
    <row r="665" spans="1:2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00"/>
        <v>0.35000000000000003</v>
      </c>
      <c r="P665" s="6">
        <f t="shared" si="101"/>
        <v>100</v>
      </c>
      <c r="Q665" s="6" t="str">
        <f t="shared" si="108"/>
        <v>technology</v>
      </c>
      <c r="R665" s="6" t="str">
        <f t="shared" si="109"/>
        <v>wearables</v>
      </c>
      <c r="S665" s="12">
        <f t="shared" si="102"/>
        <v>42173.843240740738</v>
      </c>
      <c r="T665" s="12">
        <f t="shared" si="103"/>
        <v>42203.843240740738</v>
      </c>
      <c r="U665" s="42">
        <f t="shared" si="104"/>
        <v>1</v>
      </c>
      <c r="V665" s="44">
        <f t="shared" si="105"/>
        <v>2</v>
      </c>
      <c r="W665" s="44">
        <f t="shared" si="106"/>
        <v>39</v>
      </c>
      <c r="X665">
        <f t="shared" si="107"/>
        <v>0</v>
      </c>
    </row>
    <row r="666" spans="1:2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00"/>
        <v>7.5333333333333332</v>
      </c>
      <c r="P666" s="6">
        <f t="shared" si="101"/>
        <v>31.172413793103448</v>
      </c>
      <c r="Q666" s="6" t="str">
        <f t="shared" si="108"/>
        <v>technology</v>
      </c>
      <c r="R666" s="6" t="str">
        <f t="shared" si="109"/>
        <v>wearables</v>
      </c>
      <c r="S666" s="12">
        <f t="shared" si="102"/>
        <v>42077.666377314818</v>
      </c>
      <c r="T666" s="12">
        <f t="shared" si="103"/>
        <v>42107.666377314818</v>
      </c>
      <c r="U666" s="42">
        <f t="shared" si="104"/>
        <v>1</v>
      </c>
      <c r="V666" s="44">
        <f t="shared" si="105"/>
        <v>2</v>
      </c>
      <c r="W666" s="44">
        <f t="shared" si="106"/>
        <v>39</v>
      </c>
      <c r="X666">
        <f t="shared" si="107"/>
        <v>0</v>
      </c>
    </row>
    <row r="667" spans="1:24" ht="7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00"/>
        <v>18.64</v>
      </c>
      <c r="P667" s="6">
        <f t="shared" si="101"/>
        <v>155.33333333333334</v>
      </c>
      <c r="Q667" s="6" t="str">
        <f t="shared" si="108"/>
        <v>technology</v>
      </c>
      <c r="R667" s="6" t="str">
        <f t="shared" si="109"/>
        <v>wearables</v>
      </c>
      <c r="S667" s="12">
        <f t="shared" si="102"/>
        <v>42688.711354166662</v>
      </c>
      <c r="T667" s="12">
        <f t="shared" si="103"/>
        <v>42748.711354166662</v>
      </c>
      <c r="U667" s="42">
        <f t="shared" si="104"/>
        <v>1</v>
      </c>
      <c r="V667" s="44">
        <f t="shared" si="105"/>
        <v>2</v>
      </c>
      <c r="W667" s="44">
        <f t="shared" si="106"/>
        <v>39</v>
      </c>
      <c r="X667">
        <f t="shared" si="107"/>
        <v>0</v>
      </c>
    </row>
    <row r="668" spans="1:2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00"/>
        <v>4.0000000000000001E-3</v>
      </c>
      <c r="P668" s="6">
        <f t="shared" si="101"/>
        <v>2</v>
      </c>
      <c r="Q668" s="6" t="str">
        <f t="shared" si="108"/>
        <v>technology</v>
      </c>
      <c r="R668" s="6" t="str">
        <f t="shared" si="109"/>
        <v>wearables</v>
      </c>
      <c r="S668" s="12">
        <f t="shared" si="102"/>
        <v>41838.832152777781</v>
      </c>
      <c r="T668" s="12">
        <f t="shared" si="103"/>
        <v>41868.832152777781</v>
      </c>
      <c r="U668" s="42">
        <f t="shared" si="104"/>
        <v>1</v>
      </c>
      <c r="V668" s="44">
        <f t="shared" si="105"/>
        <v>2</v>
      </c>
      <c r="W668" s="44">
        <f t="shared" si="106"/>
        <v>39</v>
      </c>
      <c r="X668">
        <f t="shared" si="107"/>
        <v>0</v>
      </c>
    </row>
    <row r="669" spans="1:2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00"/>
        <v>10.02</v>
      </c>
      <c r="P669" s="6">
        <f t="shared" si="101"/>
        <v>178.92857142857142</v>
      </c>
      <c r="Q669" s="6" t="str">
        <f t="shared" si="108"/>
        <v>technology</v>
      </c>
      <c r="R669" s="6" t="str">
        <f t="shared" si="109"/>
        <v>wearables</v>
      </c>
      <c r="S669" s="12">
        <f t="shared" si="102"/>
        <v>42632.373414351852</v>
      </c>
      <c r="T669" s="12">
        <f t="shared" si="103"/>
        <v>42672.373414351852</v>
      </c>
      <c r="U669" s="42">
        <f t="shared" si="104"/>
        <v>1</v>
      </c>
      <c r="V669" s="44">
        <f t="shared" si="105"/>
        <v>2</v>
      </c>
      <c r="W669" s="44">
        <f t="shared" si="106"/>
        <v>39</v>
      </c>
      <c r="X669">
        <f t="shared" si="107"/>
        <v>0</v>
      </c>
    </row>
    <row r="670" spans="1:24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00"/>
        <v>4.5600000000000005</v>
      </c>
      <c r="P670" s="6">
        <f t="shared" si="101"/>
        <v>27.36</v>
      </c>
      <c r="Q670" s="6" t="str">
        <f t="shared" si="108"/>
        <v>technology</v>
      </c>
      <c r="R670" s="6" t="str">
        <f t="shared" si="109"/>
        <v>wearables</v>
      </c>
      <c r="S670" s="12">
        <f t="shared" si="102"/>
        <v>42090.831273148149</v>
      </c>
      <c r="T670" s="12">
        <f t="shared" si="103"/>
        <v>42135.831273148149</v>
      </c>
      <c r="U670" s="42">
        <f t="shared" si="104"/>
        <v>1</v>
      </c>
      <c r="V670" s="44">
        <f t="shared" si="105"/>
        <v>2</v>
      </c>
      <c r="W670" s="44">
        <f t="shared" si="106"/>
        <v>39</v>
      </c>
      <c r="X670">
        <f t="shared" si="107"/>
        <v>0</v>
      </c>
    </row>
    <row r="671" spans="1:2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00"/>
        <v>21.5075</v>
      </c>
      <c r="P671" s="6">
        <f t="shared" si="101"/>
        <v>1536.25</v>
      </c>
      <c r="Q671" s="6" t="str">
        <f t="shared" si="108"/>
        <v>technology</v>
      </c>
      <c r="R671" s="6" t="str">
        <f t="shared" si="109"/>
        <v>wearables</v>
      </c>
      <c r="S671" s="12">
        <f t="shared" si="102"/>
        <v>42527.625671296293</v>
      </c>
      <c r="T671" s="12">
        <f t="shared" si="103"/>
        <v>42557.625671296293</v>
      </c>
      <c r="U671" s="42">
        <f t="shared" si="104"/>
        <v>1</v>
      </c>
      <c r="V671" s="44">
        <f t="shared" si="105"/>
        <v>2</v>
      </c>
      <c r="W671" s="44">
        <f t="shared" si="106"/>
        <v>39</v>
      </c>
      <c r="X671">
        <f t="shared" si="107"/>
        <v>0</v>
      </c>
    </row>
    <row r="672" spans="1:2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00"/>
        <v>29.276666666666667</v>
      </c>
      <c r="P672" s="6">
        <f t="shared" si="101"/>
        <v>84.99677419354839</v>
      </c>
      <c r="Q672" s="6" t="str">
        <f t="shared" si="108"/>
        <v>technology</v>
      </c>
      <c r="R672" s="6" t="str">
        <f t="shared" si="109"/>
        <v>wearables</v>
      </c>
      <c r="S672" s="12">
        <f t="shared" si="102"/>
        <v>42506.709722222222</v>
      </c>
      <c r="T672" s="12">
        <f t="shared" si="103"/>
        <v>42540.340277777781</v>
      </c>
      <c r="U672" s="42">
        <f t="shared" si="104"/>
        <v>1</v>
      </c>
      <c r="V672" s="44">
        <f t="shared" si="105"/>
        <v>2</v>
      </c>
      <c r="W672" s="44">
        <f t="shared" si="106"/>
        <v>39</v>
      </c>
      <c r="X672">
        <f t="shared" si="107"/>
        <v>0</v>
      </c>
    </row>
    <row r="673" spans="1:2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00"/>
        <v>39.426666666666662</v>
      </c>
      <c r="P673" s="6">
        <f t="shared" si="101"/>
        <v>788.5333333333333</v>
      </c>
      <c r="Q673" s="6" t="str">
        <f t="shared" si="108"/>
        <v>technology</v>
      </c>
      <c r="R673" s="6" t="str">
        <f t="shared" si="109"/>
        <v>wearables</v>
      </c>
      <c r="S673" s="12">
        <f t="shared" si="102"/>
        <v>41984.692731481482</v>
      </c>
      <c r="T673" s="12">
        <f t="shared" si="103"/>
        <v>42018.166666666672</v>
      </c>
      <c r="U673" s="42">
        <f t="shared" si="104"/>
        <v>1</v>
      </c>
      <c r="V673" s="44">
        <f t="shared" si="105"/>
        <v>2</v>
      </c>
      <c r="W673" s="44">
        <f t="shared" si="106"/>
        <v>39</v>
      </c>
      <c r="X673">
        <f t="shared" si="107"/>
        <v>0</v>
      </c>
    </row>
    <row r="674" spans="1:2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00"/>
        <v>21.628</v>
      </c>
      <c r="P674" s="6">
        <f t="shared" si="101"/>
        <v>50.29767441860465</v>
      </c>
      <c r="Q674" s="6" t="str">
        <f t="shared" si="108"/>
        <v>technology</v>
      </c>
      <c r="R674" s="6" t="str">
        <f t="shared" si="109"/>
        <v>wearables</v>
      </c>
      <c r="S674" s="12">
        <f t="shared" si="102"/>
        <v>41974.219490740739</v>
      </c>
      <c r="T674" s="12">
        <f t="shared" si="103"/>
        <v>42005.207638888889</v>
      </c>
      <c r="U674" s="42">
        <f t="shared" si="104"/>
        <v>1</v>
      </c>
      <c r="V674" s="44">
        <f t="shared" si="105"/>
        <v>2</v>
      </c>
      <c r="W674" s="44">
        <f t="shared" si="106"/>
        <v>39</v>
      </c>
      <c r="X674">
        <f t="shared" si="107"/>
        <v>0</v>
      </c>
    </row>
    <row r="675" spans="1:2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00"/>
        <v>0.20500000000000002</v>
      </c>
      <c r="P675" s="6">
        <f t="shared" si="101"/>
        <v>68.333333333333329</v>
      </c>
      <c r="Q675" s="6" t="str">
        <f t="shared" si="108"/>
        <v>technology</v>
      </c>
      <c r="R675" s="6" t="str">
        <f t="shared" si="109"/>
        <v>wearables</v>
      </c>
      <c r="S675" s="12">
        <f t="shared" si="102"/>
        <v>41838.840474537035</v>
      </c>
      <c r="T675" s="12">
        <f t="shared" si="103"/>
        <v>41883.840474537035</v>
      </c>
      <c r="U675" s="42">
        <f t="shared" si="104"/>
        <v>1</v>
      </c>
      <c r="V675" s="44">
        <f t="shared" si="105"/>
        <v>2</v>
      </c>
      <c r="W675" s="44">
        <f t="shared" si="106"/>
        <v>39</v>
      </c>
      <c r="X675">
        <f t="shared" si="107"/>
        <v>0</v>
      </c>
    </row>
    <row r="676" spans="1:24" ht="7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00"/>
        <v>0.03</v>
      </c>
      <c r="P676" s="6">
        <f t="shared" si="101"/>
        <v>7.5</v>
      </c>
      <c r="Q676" s="6" t="str">
        <f t="shared" si="108"/>
        <v>technology</v>
      </c>
      <c r="R676" s="6" t="str">
        <f t="shared" si="109"/>
        <v>wearables</v>
      </c>
      <c r="S676" s="12">
        <f t="shared" si="102"/>
        <v>41803.116053240738</v>
      </c>
      <c r="T676" s="12">
        <f t="shared" si="103"/>
        <v>41863.116053240738</v>
      </c>
      <c r="U676" s="42">
        <f t="shared" si="104"/>
        <v>1</v>
      </c>
      <c r="V676" s="44">
        <f t="shared" si="105"/>
        <v>2</v>
      </c>
      <c r="W676" s="44">
        <f t="shared" si="106"/>
        <v>39</v>
      </c>
      <c r="X676">
        <f t="shared" si="107"/>
        <v>0</v>
      </c>
    </row>
    <row r="677" spans="1:24" ht="7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00"/>
        <v>14.85</v>
      </c>
      <c r="P677" s="6">
        <f t="shared" si="101"/>
        <v>34.269230769230766</v>
      </c>
      <c r="Q677" s="6" t="str">
        <f t="shared" si="108"/>
        <v>technology</v>
      </c>
      <c r="R677" s="6" t="str">
        <f t="shared" si="109"/>
        <v>wearables</v>
      </c>
      <c r="S677" s="12">
        <f t="shared" si="102"/>
        <v>41975.930601851855</v>
      </c>
      <c r="T677" s="12">
        <f t="shared" si="103"/>
        <v>42005.290972222225</v>
      </c>
      <c r="U677" s="42">
        <f t="shared" si="104"/>
        <v>1</v>
      </c>
      <c r="V677" s="44">
        <f t="shared" si="105"/>
        <v>2</v>
      </c>
      <c r="W677" s="44">
        <f t="shared" si="106"/>
        <v>39</v>
      </c>
      <c r="X677">
        <f t="shared" si="107"/>
        <v>0</v>
      </c>
    </row>
    <row r="678" spans="1:24" ht="7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00"/>
        <v>1.4710000000000001</v>
      </c>
      <c r="P678" s="6">
        <f t="shared" si="101"/>
        <v>61.291666666666664</v>
      </c>
      <c r="Q678" s="6" t="str">
        <f t="shared" si="108"/>
        <v>technology</v>
      </c>
      <c r="R678" s="6" t="str">
        <f t="shared" si="109"/>
        <v>wearables</v>
      </c>
      <c r="S678" s="12">
        <f t="shared" si="102"/>
        <v>42012.768298611118</v>
      </c>
      <c r="T678" s="12">
        <f t="shared" si="103"/>
        <v>42042.768298611118</v>
      </c>
      <c r="U678" s="42">
        <f t="shared" si="104"/>
        <v>1</v>
      </c>
      <c r="V678" s="44">
        <f t="shared" si="105"/>
        <v>2</v>
      </c>
      <c r="W678" s="44">
        <f t="shared" si="106"/>
        <v>39</v>
      </c>
      <c r="X678">
        <f t="shared" si="107"/>
        <v>0</v>
      </c>
    </row>
    <row r="679" spans="1:2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00"/>
        <v>25.584</v>
      </c>
      <c r="P679" s="6">
        <f t="shared" si="101"/>
        <v>133.25</v>
      </c>
      <c r="Q679" s="6" t="str">
        <f t="shared" si="108"/>
        <v>technology</v>
      </c>
      <c r="R679" s="6" t="str">
        <f t="shared" si="109"/>
        <v>wearables</v>
      </c>
      <c r="S679" s="12">
        <f t="shared" si="102"/>
        <v>42504.403877314813</v>
      </c>
      <c r="T679" s="12">
        <f t="shared" si="103"/>
        <v>42549.403877314813</v>
      </c>
      <c r="U679" s="42">
        <f t="shared" si="104"/>
        <v>1</v>
      </c>
      <c r="V679" s="44">
        <f t="shared" si="105"/>
        <v>2</v>
      </c>
      <c r="W679" s="44">
        <f t="shared" si="106"/>
        <v>39</v>
      </c>
      <c r="X679">
        <f t="shared" si="107"/>
        <v>0</v>
      </c>
    </row>
    <row r="680" spans="1:24" ht="7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00"/>
        <v>3.8206896551724134</v>
      </c>
      <c r="P680" s="6">
        <f t="shared" si="101"/>
        <v>65.17647058823529</v>
      </c>
      <c r="Q680" s="6" t="str">
        <f t="shared" si="108"/>
        <v>technology</v>
      </c>
      <c r="R680" s="6" t="str">
        <f t="shared" si="109"/>
        <v>wearables</v>
      </c>
      <c r="S680" s="12">
        <f t="shared" si="102"/>
        <v>42481.376597222217</v>
      </c>
      <c r="T680" s="12">
        <f t="shared" si="103"/>
        <v>42511.376597222217</v>
      </c>
      <c r="U680" s="42">
        <f t="shared" si="104"/>
        <v>1</v>
      </c>
      <c r="V680" s="44">
        <f t="shared" si="105"/>
        <v>2</v>
      </c>
      <c r="W680" s="44">
        <f t="shared" si="106"/>
        <v>39</v>
      </c>
      <c r="X680">
        <f t="shared" si="107"/>
        <v>0</v>
      </c>
    </row>
    <row r="681" spans="1:2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00"/>
        <v>15.485964912280703</v>
      </c>
      <c r="P681" s="6">
        <f t="shared" si="101"/>
        <v>93.90425531914893</v>
      </c>
      <c r="Q681" s="6" t="str">
        <f t="shared" si="108"/>
        <v>technology</v>
      </c>
      <c r="R681" s="6" t="str">
        <f t="shared" si="109"/>
        <v>wearables</v>
      </c>
      <c r="S681" s="12">
        <f t="shared" si="102"/>
        <v>42556.695706018523</v>
      </c>
      <c r="T681" s="12">
        <f t="shared" si="103"/>
        <v>42616.695706018523</v>
      </c>
      <c r="U681" s="42">
        <f t="shared" si="104"/>
        <v>1</v>
      </c>
      <c r="V681" s="44">
        <f t="shared" si="105"/>
        <v>2</v>
      </c>
      <c r="W681" s="44">
        <f t="shared" si="106"/>
        <v>39</v>
      </c>
      <c r="X681">
        <f t="shared" si="107"/>
        <v>0</v>
      </c>
    </row>
    <row r="682" spans="1:24" ht="7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00"/>
        <v>25.912000000000003</v>
      </c>
      <c r="P682" s="6">
        <f t="shared" si="101"/>
        <v>150.65116279069767</v>
      </c>
      <c r="Q682" s="6" t="str">
        <f t="shared" si="108"/>
        <v>technology</v>
      </c>
      <c r="R682" s="6" t="str">
        <f t="shared" si="109"/>
        <v>wearables</v>
      </c>
      <c r="S682" s="12">
        <f t="shared" si="102"/>
        <v>41864.501516203702</v>
      </c>
      <c r="T682" s="12">
        <f t="shared" si="103"/>
        <v>41899.501516203702</v>
      </c>
      <c r="U682" s="42">
        <f t="shared" si="104"/>
        <v>1</v>
      </c>
      <c r="V682" s="44">
        <f t="shared" si="105"/>
        <v>2</v>
      </c>
      <c r="W682" s="44">
        <f t="shared" si="106"/>
        <v>39</v>
      </c>
      <c r="X682">
        <f t="shared" si="107"/>
        <v>0</v>
      </c>
    </row>
    <row r="683" spans="1:2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00"/>
        <v>0.04</v>
      </c>
      <c r="P683" s="6">
        <f t="shared" si="101"/>
        <v>1</v>
      </c>
      <c r="Q683" s="6" t="str">
        <f t="shared" si="108"/>
        <v>technology</v>
      </c>
      <c r="R683" s="6" t="str">
        <f t="shared" si="109"/>
        <v>wearables</v>
      </c>
      <c r="S683" s="12">
        <f t="shared" si="102"/>
        <v>42639.805601851855</v>
      </c>
      <c r="T683" s="12">
        <f t="shared" si="103"/>
        <v>42669.805601851855</v>
      </c>
      <c r="U683" s="42">
        <f t="shared" si="104"/>
        <v>1</v>
      </c>
      <c r="V683" s="44">
        <f t="shared" si="105"/>
        <v>2</v>
      </c>
      <c r="W683" s="44">
        <f t="shared" si="106"/>
        <v>39</v>
      </c>
      <c r="X683">
        <f t="shared" si="107"/>
        <v>0</v>
      </c>
    </row>
    <row r="684" spans="1:2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00"/>
        <v>0.106</v>
      </c>
      <c r="P684" s="6">
        <f t="shared" si="101"/>
        <v>13.25</v>
      </c>
      <c r="Q684" s="6" t="str">
        <f t="shared" si="108"/>
        <v>technology</v>
      </c>
      <c r="R684" s="6" t="str">
        <f t="shared" si="109"/>
        <v>wearables</v>
      </c>
      <c r="S684" s="12">
        <f t="shared" si="102"/>
        <v>42778.765300925923</v>
      </c>
      <c r="T684" s="12">
        <f t="shared" si="103"/>
        <v>42808.723634259266</v>
      </c>
      <c r="U684" s="42">
        <f t="shared" si="104"/>
        <v>1</v>
      </c>
      <c r="V684" s="44">
        <f t="shared" si="105"/>
        <v>2</v>
      </c>
      <c r="W684" s="44">
        <f t="shared" si="106"/>
        <v>39</v>
      </c>
      <c r="X684">
        <f t="shared" si="107"/>
        <v>0</v>
      </c>
    </row>
    <row r="685" spans="1:2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00"/>
        <v>0.85142857142857142</v>
      </c>
      <c r="P685" s="6">
        <f t="shared" si="101"/>
        <v>99.333333333333329</v>
      </c>
      <c r="Q685" s="6" t="str">
        <f t="shared" si="108"/>
        <v>technology</v>
      </c>
      <c r="R685" s="6" t="str">
        <f t="shared" si="109"/>
        <v>wearables</v>
      </c>
      <c r="S685" s="12">
        <f t="shared" si="102"/>
        <v>42634.900046296301</v>
      </c>
      <c r="T685" s="12">
        <f t="shared" si="103"/>
        <v>42674.900046296301</v>
      </c>
      <c r="U685" s="42">
        <f t="shared" si="104"/>
        <v>1</v>
      </c>
      <c r="V685" s="44">
        <f t="shared" si="105"/>
        <v>2</v>
      </c>
      <c r="W685" s="44">
        <f t="shared" si="106"/>
        <v>39</v>
      </c>
      <c r="X685">
        <f t="shared" si="107"/>
        <v>0</v>
      </c>
    </row>
    <row r="686" spans="1:24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00"/>
        <v>7.4837500000000006</v>
      </c>
      <c r="P686" s="6">
        <f t="shared" si="101"/>
        <v>177.39259259259259</v>
      </c>
      <c r="Q686" s="6" t="str">
        <f t="shared" si="108"/>
        <v>technology</v>
      </c>
      <c r="R686" s="6" t="str">
        <f t="shared" si="109"/>
        <v>wearables</v>
      </c>
      <c r="S686" s="12">
        <f t="shared" si="102"/>
        <v>41809.473275462966</v>
      </c>
      <c r="T686" s="12">
        <f t="shared" si="103"/>
        <v>41845.125</v>
      </c>
      <c r="U686" s="42">
        <f t="shared" si="104"/>
        <v>1</v>
      </c>
      <c r="V686" s="44">
        <f t="shared" si="105"/>
        <v>2</v>
      </c>
      <c r="W686" s="44">
        <f t="shared" si="106"/>
        <v>39</v>
      </c>
      <c r="X686">
        <f t="shared" si="107"/>
        <v>0</v>
      </c>
    </row>
    <row r="687" spans="1:24" ht="57.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00"/>
        <v>27.650000000000002</v>
      </c>
      <c r="P687" s="6">
        <f t="shared" si="101"/>
        <v>55.3</v>
      </c>
      <c r="Q687" s="6" t="str">
        <f t="shared" si="108"/>
        <v>technology</v>
      </c>
      <c r="R687" s="6" t="str">
        <f t="shared" si="109"/>
        <v>wearables</v>
      </c>
      <c r="S687" s="12">
        <f t="shared" si="102"/>
        <v>41971.866574074069</v>
      </c>
      <c r="T687" s="12">
        <f t="shared" si="103"/>
        <v>42016.866574074069</v>
      </c>
      <c r="U687" s="42">
        <f t="shared" si="104"/>
        <v>1</v>
      </c>
      <c r="V687" s="44">
        <f t="shared" si="105"/>
        <v>2</v>
      </c>
      <c r="W687" s="44">
        <f t="shared" si="106"/>
        <v>39</v>
      </c>
      <c r="X687">
        <f t="shared" si="107"/>
        <v>0</v>
      </c>
    </row>
    <row r="688" spans="1:2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00"/>
        <v>0</v>
      </c>
      <c r="P688" s="6">
        <f t="shared" si="101"/>
        <v>0</v>
      </c>
      <c r="Q688" s="6" t="str">
        <f t="shared" si="108"/>
        <v>technology</v>
      </c>
      <c r="R688" s="6" t="str">
        <f t="shared" si="109"/>
        <v>wearables</v>
      </c>
      <c r="S688" s="12">
        <f t="shared" si="102"/>
        <v>42189.673263888893</v>
      </c>
      <c r="T688" s="12">
        <f t="shared" si="103"/>
        <v>42219.673263888893</v>
      </c>
      <c r="U688" s="42">
        <f t="shared" si="104"/>
        <v>1</v>
      </c>
      <c r="V688" s="44">
        <f t="shared" si="105"/>
        <v>2</v>
      </c>
      <c r="W688" s="44">
        <f t="shared" si="106"/>
        <v>39</v>
      </c>
      <c r="X688">
        <f t="shared" si="107"/>
        <v>0</v>
      </c>
    </row>
    <row r="689" spans="1:24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00"/>
        <v>3.55</v>
      </c>
      <c r="P689" s="6">
        <f t="shared" si="101"/>
        <v>591.66666666666663</v>
      </c>
      <c r="Q689" s="6" t="str">
        <f t="shared" si="108"/>
        <v>technology</v>
      </c>
      <c r="R689" s="6" t="str">
        <f t="shared" si="109"/>
        <v>wearables</v>
      </c>
      <c r="S689" s="12">
        <f t="shared" si="102"/>
        <v>42711.750613425931</v>
      </c>
      <c r="T689" s="12">
        <f t="shared" si="103"/>
        <v>42771.750613425931</v>
      </c>
      <c r="U689" s="42">
        <f t="shared" si="104"/>
        <v>1</v>
      </c>
      <c r="V689" s="44">
        <f t="shared" si="105"/>
        <v>2</v>
      </c>
      <c r="W689" s="44">
        <f t="shared" si="106"/>
        <v>39</v>
      </c>
      <c r="X689">
        <f t="shared" si="107"/>
        <v>0</v>
      </c>
    </row>
    <row r="690" spans="1:2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00"/>
        <v>72.989999999999995</v>
      </c>
      <c r="P690" s="6">
        <f t="shared" si="101"/>
        <v>405.5</v>
      </c>
      <c r="Q690" s="6" t="str">
        <f t="shared" si="108"/>
        <v>technology</v>
      </c>
      <c r="R690" s="6" t="str">
        <f t="shared" si="109"/>
        <v>wearables</v>
      </c>
      <c r="S690" s="12">
        <f t="shared" si="102"/>
        <v>42262.104780092588</v>
      </c>
      <c r="T690" s="12">
        <f t="shared" si="103"/>
        <v>42292.104780092588</v>
      </c>
      <c r="U690" s="42">
        <f t="shared" si="104"/>
        <v>1</v>
      </c>
      <c r="V690" s="44">
        <f t="shared" si="105"/>
        <v>2</v>
      </c>
      <c r="W690" s="44">
        <f t="shared" si="106"/>
        <v>39</v>
      </c>
      <c r="X690">
        <f t="shared" si="107"/>
        <v>0</v>
      </c>
    </row>
    <row r="691" spans="1:24" ht="7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00"/>
        <v>57.648750000000007</v>
      </c>
      <c r="P691" s="6">
        <f t="shared" si="101"/>
        <v>343.14732142857144</v>
      </c>
      <c r="Q691" s="6" t="str">
        <f t="shared" si="108"/>
        <v>technology</v>
      </c>
      <c r="R691" s="6" t="str">
        <f t="shared" si="109"/>
        <v>wearables</v>
      </c>
      <c r="S691" s="12">
        <f t="shared" si="102"/>
        <v>42675.66778935185</v>
      </c>
      <c r="T691" s="12">
        <f t="shared" si="103"/>
        <v>42712.207638888889</v>
      </c>
      <c r="U691" s="42">
        <f t="shared" si="104"/>
        <v>1</v>
      </c>
      <c r="V691" s="44">
        <f t="shared" si="105"/>
        <v>2</v>
      </c>
      <c r="W691" s="44">
        <f t="shared" si="106"/>
        <v>39</v>
      </c>
      <c r="X691">
        <f t="shared" si="107"/>
        <v>0</v>
      </c>
    </row>
    <row r="692" spans="1:2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00"/>
        <v>12.34</v>
      </c>
      <c r="P692" s="6">
        <f t="shared" si="101"/>
        <v>72.588235294117652</v>
      </c>
      <c r="Q692" s="6" t="str">
        <f t="shared" si="108"/>
        <v>technology</v>
      </c>
      <c r="R692" s="6" t="str">
        <f t="shared" si="109"/>
        <v>wearables</v>
      </c>
      <c r="S692" s="12">
        <f t="shared" si="102"/>
        <v>42579.634733796294</v>
      </c>
      <c r="T692" s="12">
        <f t="shared" si="103"/>
        <v>42622.25</v>
      </c>
      <c r="U692" s="42">
        <f t="shared" si="104"/>
        <v>1</v>
      </c>
      <c r="V692" s="44">
        <f t="shared" si="105"/>
        <v>2</v>
      </c>
      <c r="W692" s="44">
        <f t="shared" si="106"/>
        <v>39</v>
      </c>
      <c r="X692">
        <f t="shared" si="107"/>
        <v>0</v>
      </c>
    </row>
    <row r="693" spans="1:2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00"/>
        <v>0.52</v>
      </c>
      <c r="P693" s="6">
        <f t="shared" si="101"/>
        <v>26</v>
      </c>
      <c r="Q693" s="6" t="str">
        <f t="shared" si="108"/>
        <v>technology</v>
      </c>
      <c r="R693" s="6" t="str">
        <f t="shared" si="109"/>
        <v>wearables</v>
      </c>
      <c r="S693" s="12">
        <f t="shared" si="102"/>
        <v>42158.028310185182</v>
      </c>
      <c r="T693" s="12">
        <f t="shared" si="103"/>
        <v>42186.028310185182</v>
      </c>
      <c r="U693" s="42">
        <f t="shared" si="104"/>
        <v>1</v>
      </c>
      <c r="V693" s="44">
        <f t="shared" si="105"/>
        <v>2</v>
      </c>
      <c r="W693" s="44">
        <f t="shared" si="106"/>
        <v>39</v>
      </c>
      <c r="X693">
        <f t="shared" si="107"/>
        <v>0</v>
      </c>
    </row>
    <row r="694" spans="1:24" ht="57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00"/>
        <v>6.5299999999999994</v>
      </c>
      <c r="P694" s="6">
        <f t="shared" si="101"/>
        <v>6.4975124378109452</v>
      </c>
      <c r="Q694" s="6" t="str">
        <f t="shared" si="108"/>
        <v>technology</v>
      </c>
      <c r="R694" s="6" t="str">
        <f t="shared" si="109"/>
        <v>wearables</v>
      </c>
      <c r="S694" s="12">
        <f t="shared" si="102"/>
        <v>42696.37572916667</v>
      </c>
      <c r="T694" s="12">
        <f t="shared" si="103"/>
        <v>42726.37572916667</v>
      </c>
      <c r="U694" s="42">
        <f t="shared" si="104"/>
        <v>1</v>
      </c>
      <c r="V694" s="44">
        <f t="shared" si="105"/>
        <v>2</v>
      </c>
      <c r="W694" s="44">
        <f t="shared" si="106"/>
        <v>39</v>
      </c>
      <c r="X694">
        <f t="shared" si="107"/>
        <v>0</v>
      </c>
    </row>
    <row r="695" spans="1:24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00"/>
        <v>35.338000000000001</v>
      </c>
      <c r="P695" s="6">
        <f t="shared" si="101"/>
        <v>119.38513513513513</v>
      </c>
      <c r="Q695" s="6" t="str">
        <f t="shared" si="108"/>
        <v>technology</v>
      </c>
      <c r="R695" s="6" t="str">
        <f t="shared" si="109"/>
        <v>wearables</v>
      </c>
      <c r="S695" s="12">
        <f t="shared" si="102"/>
        <v>42094.808182870373</v>
      </c>
      <c r="T695" s="12">
        <f t="shared" si="103"/>
        <v>42124.808182870373</v>
      </c>
      <c r="U695" s="42">
        <f t="shared" si="104"/>
        <v>1</v>
      </c>
      <c r="V695" s="44">
        <f t="shared" si="105"/>
        <v>2</v>
      </c>
      <c r="W695" s="44">
        <f t="shared" si="106"/>
        <v>39</v>
      </c>
      <c r="X695">
        <f t="shared" si="107"/>
        <v>0</v>
      </c>
    </row>
    <row r="696" spans="1:2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00"/>
        <v>0.39333333333333331</v>
      </c>
      <c r="P696" s="6">
        <f t="shared" si="101"/>
        <v>84.285714285714292</v>
      </c>
      <c r="Q696" s="6" t="str">
        <f t="shared" si="108"/>
        <v>technology</v>
      </c>
      <c r="R696" s="6" t="str">
        <f t="shared" si="109"/>
        <v>wearables</v>
      </c>
      <c r="S696" s="12">
        <f t="shared" si="102"/>
        <v>42737.663877314815</v>
      </c>
      <c r="T696" s="12">
        <f t="shared" si="103"/>
        <v>42767.663877314815</v>
      </c>
      <c r="U696" s="42">
        <f t="shared" si="104"/>
        <v>1</v>
      </c>
      <c r="V696" s="44">
        <f t="shared" si="105"/>
        <v>2</v>
      </c>
      <c r="W696" s="44">
        <f t="shared" si="106"/>
        <v>39</v>
      </c>
      <c r="X696">
        <f t="shared" si="107"/>
        <v>0</v>
      </c>
    </row>
    <row r="697" spans="1:2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00"/>
        <v>1.06</v>
      </c>
      <c r="P697" s="6">
        <f t="shared" si="101"/>
        <v>90.857142857142861</v>
      </c>
      <c r="Q697" s="6" t="str">
        <f t="shared" si="108"/>
        <v>technology</v>
      </c>
      <c r="R697" s="6" t="str">
        <f t="shared" si="109"/>
        <v>wearables</v>
      </c>
      <c r="S697" s="12">
        <f t="shared" si="102"/>
        <v>41913.521064814813</v>
      </c>
      <c r="T697" s="12">
        <f t="shared" si="103"/>
        <v>41943.521064814813</v>
      </c>
      <c r="U697" s="42">
        <f t="shared" si="104"/>
        <v>1</v>
      </c>
      <c r="V697" s="44">
        <f t="shared" si="105"/>
        <v>2</v>
      </c>
      <c r="W697" s="44">
        <f t="shared" si="106"/>
        <v>39</v>
      </c>
      <c r="X697">
        <f t="shared" si="107"/>
        <v>0</v>
      </c>
    </row>
    <row r="698" spans="1:2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00"/>
        <v>5.7142857142857147E-4</v>
      </c>
      <c r="P698" s="6">
        <f t="shared" si="101"/>
        <v>1</v>
      </c>
      <c r="Q698" s="6" t="str">
        <f t="shared" si="108"/>
        <v>technology</v>
      </c>
      <c r="R698" s="6" t="str">
        <f t="shared" si="109"/>
        <v>wearables</v>
      </c>
      <c r="S698" s="12">
        <f t="shared" si="102"/>
        <v>41815.927106481482</v>
      </c>
      <c r="T698" s="12">
        <f t="shared" si="103"/>
        <v>41845.927106481482</v>
      </c>
      <c r="U698" s="42">
        <f t="shared" si="104"/>
        <v>1</v>
      </c>
      <c r="V698" s="44">
        <f t="shared" si="105"/>
        <v>2</v>
      </c>
      <c r="W698" s="44">
        <f t="shared" si="106"/>
        <v>39</v>
      </c>
      <c r="X698">
        <f t="shared" si="107"/>
        <v>0</v>
      </c>
    </row>
    <row r="699" spans="1:24" ht="7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00"/>
        <v>46.379999999999995</v>
      </c>
      <c r="P699" s="6">
        <f t="shared" si="101"/>
        <v>20.342105263157894</v>
      </c>
      <c r="Q699" s="6" t="str">
        <f t="shared" si="108"/>
        <v>technology</v>
      </c>
      <c r="R699" s="6" t="str">
        <f t="shared" si="109"/>
        <v>wearables</v>
      </c>
      <c r="S699" s="12">
        <f t="shared" si="102"/>
        <v>42388.523020833338</v>
      </c>
      <c r="T699" s="12">
        <f t="shared" si="103"/>
        <v>42403.523020833338</v>
      </c>
      <c r="U699" s="42">
        <f t="shared" si="104"/>
        <v>1</v>
      </c>
      <c r="V699" s="44">
        <f t="shared" si="105"/>
        <v>2</v>
      </c>
      <c r="W699" s="44">
        <f t="shared" si="106"/>
        <v>39</v>
      </c>
      <c r="X699">
        <f t="shared" si="107"/>
        <v>0</v>
      </c>
    </row>
    <row r="700" spans="1:24" ht="57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00"/>
        <v>15.39</v>
      </c>
      <c r="P700" s="6">
        <f t="shared" si="101"/>
        <v>530.68965517241384</v>
      </c>
      <c r="Q700" s="6" t="str">
        <f t="shared" si="108"/>
        <v>technology</v>
      </c>
      <c r="R700" s="6" t="str">
        <f t="shared" si="109"/>
        <v>wearables</v>
      </c>
      <c r="S700" s="12">
        <f t="shared" si="102"/>
        <v>41866.931076388886</v>
      </c>
      <c r="T700" s="12">
        <f t="shared" si="103"/>
        <v>41900.083333333336</v>
      </c>
      <c r="U700" s="42">
        <f t="shared" si="104"/>
        <v>1</v>
      </c>
      <c r="V700" s="44">
        <f t="shared" si="105"/>
        <v>2</v>
      </c>
      <c r="W700" s="44">
        <f t="shared" si="106"/>
        <v>39</v>
      </c>
      <c r="X700">
        <f t="shared" si="107"/>
        <v>0</v>
      </c>
    </row>
    <row r="701" spans="1:2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00"/>
        <v>82.422107692307705</v>
      </c>
      <c r="P701" s="6">
        <f t="shared" si="101"/>
        <v>120.39184269662923</v>
      </c>
      <c r="Q701" s="6" t="str">
        <f t="shared" si="108"/>
        <v>technology</v>
      </c>
      <c r="R701" s="6" t="str">
        <f t="shared" si="109"/>
        <v>wearables</v>
      </c>
      <c r="S701" s="12">
        <f t="shared" si="102"/>
        <v>41563.485509259262</v>
      </c>
      <c r="T701" s="12">
        <f t="shared" si="103"/>
        <v>41600.666666666664</v>
      </c>
      <c r="U701" s="42">
        <f t="shared" si="104"/>
        <v>1</v>
      </c>
      <c r="V701" s="44">
        <f t="shared" si="105"/>
        <v>2</v>
      </c>
      <c r="W701" s="44">
        <f t="shared" si="106"/>
        <v>39</v>
      </c>
      <c r="X701">
        <f t="shared" si="107"/>
        <v>0</v>
      </c>
    </row>
    <row r="702" spans="1:24" ht="7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00"/>
        <v>2.6866666666666665</v>
      </c>
      <c r="P702" s="6">
        <f t="shared" si="101"/>
        <v>13</v>
      </c>
      <c r="Q702" s="6" t="str">
        <f t="shared" si="108"/>
        <v>technology</v>
      </c>
      <c r="R702" s="6" t="str">
        <f t="shared" si="109"/>
        <v>wearables</v>
      </c>
      <c r="S702" s="12">
        <f t="shared" si="102"/>
        <v>42715.688437500001</v>
      </c>
      <c r="T702" s="12">
        <f t="shared" si="103"/>
        <v>42745.688437500001</v>
      </c>
      <c r="U702" s="42">
        <f t="shared" si="104"/>
        <v>1</v>
      </c>
      <c r="V702" s="44">
        <f t="shared" si="105"/>
        <v>2</v>
      </c>
      <c r="W702" s="44">
        <f t="shared" si="106"/>
        <v>39</v>
      </c>
      <c r="X702">
        <f t="shared" si="107"/>
        <v>0</v>
      </c>
    </row>
    <row r="703" spans="1:24" ht="7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00"/>
        <v>26.6</v>
      </c>
      <c r="P703" s="6">
        <f t="shared" si="101"/>
        <v>291.33333333333331</v>
      </c>
      <c r="Q703" s="6" t="str">
        <f t="shared" si="108"/>
        <v>technology</v>
      </c>
      <c r="R703" s="6" t="str">
        <f t="shared" si="109"/>
        <v>wearables</v>
      </c>
      <c r="S703" s="12">
        <f t="shared" si="102"/>
        <v>41813.662962962961</v>
      </c>
      <c r="T703" s="12">
        <f t="shared" si="103"/>
        <v>41843.662962962961</v>
      </c>
      <c r="U703" s="42">
        <f t="shared" si="104"/>
        <v>1</v>
      </c>
      <c r="V703" s="44">
        <f t="shared" si="105"/>
        <v>2</v>
      </c>
      <c r="W703" s="44">
        <f t="shared" si="106"/>
        <v>39</v>
      </c>
      <c r="X703">
        <f t="shared" si="107"/>
        <v>0</v>
      </c>
    </row>
    <row r="704" spans="1:24" ht="7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00"/>
        <v>30.813400000000001</v>
      </c>
      <c r="P704" s="6">
        <f t="shared" si="101"/>
        <v>124.9191891891892</v>
      </c>
      <c r="Q704" s="6" t="str">
        <f t="shared" si="108"/>
        <v>technology</v>
      </c>
      <c r="R704" s="6" t="str">
        <f t="shared" si="109"/>
        <v>wearables</v>
      </c>
      <c r="S704" s="12">
        <f t="shared" si="102"/>
        <v>42668.726701388892</v>
      </c>
      <c r="T704" s="12">
        <f t="shared" si="103"/>
        <v>42698.768368055549</v>
      </c>
      <c r="U704" s="42">
        <f t="shared" si="104"/>
        <v>1</v>
      </c>
      <c r="V704" s="44">
        <f t="shared" si="105"/>
        <v>2</v>
      </c>
      <c r="W704" s="44">
        <f t="shared" si="106"/>
        <v>39</v>
      </c>
      <c r="X704">
        <f t="shared" si="107"/>
        <v>0</v>
      </c>
    </row>
    <row r="705" spans="1:24" ht="86.4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00"/>
        <v>5.58</v>
      </c>
      <c r="P705" s="6">
        <f t="shared" si="101"/>
        <v>119.57142857142857</v>
      </c>
      <c r="Q705" s="6" t="str">
        <f t="shared" si="108"/>
        <v>technology</v>
      </c>
      <c r="R705" s="6" t="str">
        <f t="shared" si="109"/>
        <v>wearables</v>
      </c>
      <c r="S705" s="12">
        <f t="shared" si="102"/>
        <v>42711.950798611113</v>
      </c>
      <c r="T705" s="12">
        <f t="shared" si="103"/>
        <v>42766.98055555555</v>
      </c>
      <c r="U705" s="42">
        <f t="shared" si="104"/>
        <v>1</v>
      </c>
      <c r="V705" s="44">
        <f t="shared" si="105"/>
        <v>2</v>
      </c>
      <c r="W705" s="44">
        <f t="shared" si="106"/>
        <v>39</v>
      </c>
      <c r="X705">
        <f t="shared" si="107"/>
        <v>0</v>
      </c>
    </row>
    <row r="706" spans="1:2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00"/>
        <v>0.87454545454545463</v>
      </c>
      <c r="P706" s="6">
        <f t="shared" si="101"/>
        <v>120.25</v>
      </c>
      <c r="Q706" s="6" t="str">
        <f t="shared" si="108"/>
        <v>technology</v>
      </c>
      <c r="R706" s="6" t="str">
        <f t="shared" si="109"/>
        <v>wearables</v>
      </c>
      <c r="S706" s="12">
        <f t="shared" si="102"/>
        <v>42726.192916666667</v>
      </c>
      <c r="T706" s="12">
        <f t="shared" si="103"/>
        <v>42786.192916666667</v>
      </c>
      <c r="U706" s="42">
        <f t="shared" si="104"/>
        <v>1</v>
      </c>
      <c r="V706" s="44">
        <f t="shared" si="105"/>
        <v>2</v>
      </c>
      <c r="W706" s="44">
        <f t="shared" si="106"/>
        <v>39</v>
      </c>
      <c r="X706">
        <f t="shared" si="107"/>
        <v>0</v>
      </c>
    </row>
    <row r="707" spans="1:2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110">(E707/D707)*100</f>
        <v>0.97699999999999987</v>
      </c>
      <c r="P707" s="6">
        <f t="shared" ref="P707:P770" si="111">IF(L707=0,,E707/L707)</f>
        <v>195.4</v>
      </c>
      <c r="Q707" s="6" t="str">
        <f t="shared" si="108"/>
        <v>technology</v>
      </c>
      <c r="R707" s="6" t="str">
        <f t="shared" si="109"/>
        <v>wearables</v>
      </c>
      <c r="S707" s="12">
        <f t="shared" ref="S707:S770" si="112">(((J707/60)/60)/24)+DATE(1970,1,1)</f>
        <v>42726.491643518515</v>
      </c>
      <c r="T707" s="12">
        <f t="shared" ref="T707:T770" si="113">(((I707/60)/60)/24)+DATE(1970,1,1)</f>
        <v>42756.491643518515</v>
      </c>
      <c r="U707" s="42">
        <f t="shared" ref="U707:U770" si="114">IF(F707="live",4,IF(F707="successful",3,IF(F707="cancel",2,1)))</f>
        <v>1</v>
      </c>
      <c r="V707" s="44">
        <f t="shared" ref="V707:V770" si="115">IF(Q707="film &amp; video",1,IF(Q707="technology",2,IF(Q707="food",3,IF(Q707="games",4,IF(Q707="journalism",5,IF(Q707="music",6,IF(Q707="photography",7,IF(Q707="publishing",8,9))))))))</f>
        <v>2</v>
      </c>
      <c r="W707" s="44">
        <f t="shared" ref="W707:W770" si="116">IF(R707="animation",1,
IF(R707="art books",2,
IF(R707="audio",3,
IF(R707="children's books",4,
IF(R707="classical music",5,
IF(R707="documentary",6,
IF(R707="drama",7,
IF(R707="electronic music",8,
IF(R707="faith",9,
IF(R707="fiction",10,
IF(R707="food trucks",11,
IF(R707="gadgets",12,
IF(R707="hardware",13,
IF(R707="indie rock",14,
IF(R707="jazz",15,
IF(R707="makerspaces",16,
IF(R707="metal",17,
IF(R707="mobile games",18,
IF(R707="musical",19,
IF(R707="nature",20,
IF(R707="nonfiction",21,
IF(R707="people",22,
IF(R707="photobooks",23,
IF(R707="places",24,
IF(R707="plays",25,
IF(R707="pop",26,
IF(R707="radio &amp; podcasts",27,
IF(R707="restaurants",28,
IF(R707="rock",29,
IF(R707="science fiction",30,
IF(R707="shorts",31,
IF(R707="small batch",32,
IF(R707="space exploration",33,
IF(R707="spaces",34,
IF(R707="tabletop games",35,
IF(R707="television",36,
IF(R707="translations",37,
IF(R707="video games",38,
IF(R707="wearables",39,
IF(R707="web",40,41))))))))))))))))))))))))))))))))))))))))</f>
        <v>39</v>
      </c>
      <c r="X707">
        <f t="shared" ref="X707:X770" si="117">IF(K707=FALSE,0,1)</f>
        <v>0</v>
      </c>
    </row>
    <row r="708" spans="1:2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10"/>
        <v>0</v>
      </c>
      <c r="P708" s="6">
        <f t="shared" si="111"/>
        <v>0</v>
      </c>
      <c r="Q708" s="6" t="str">
        <f t="shared" ref="Q708:Q771" si="118">LEFT(N708,FIND("/",N708,1)-1)</f>
        <v>technology</v>
      </c>
      <c r="R708" s="6" t="str">
        <f t="shared" ref="R708:R771" si="119">RIGHT(N708,LEN(N708)-LEN(Q708)-1)</f>
        <v>wearables</v>
      </c>
      <c r="S708" s="12">
        <f t="shared" si="112"/>
        <v>42676.995173611111</v>
      </c>
      <c r="T708" s="12">
        <f t="shared" si="113"/>
        <v>42718.777083333334</v>
      </c>
      <c r="U708" s="42">
        <f t="shared" si="114"/>
        <v>1</v>
      </c>
      <c r="V708" s="44">
        <f t="shared" si="115"/>
        <v>2</v>
      </c>
      <c r="W708" s="44">
        <f t="shared" si="116"/>
        <v>39</v>
      </c>
      <c r="X708">
        <f t="shared" si="117"/>
        <v>0</v>
      </c>
    </row>
    <row r="709" spans="1:24" ht="7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10"/>
        <v>78.927352941176466</v>
      </c>
      <c r="P709" s="6">
        <f t="shared" si="111"/>
        <v>117.69868421052631</v>
      </c>
      <c r="Q709" s="6" t="str">
        <f t="shared" si="118"/>
        <v>technology</v>
      </c>
      <c r="R709" s="6" t="str">
        <f t="shared" si="119"/>
        <v>wearables</v>
      </c>
      <c r="S709" s="12">
        <f t="shared" si="112"/>
        <v>42696.663506944446</v>
      </c>
      <c r="T709" s="12">
        <f t="shared" si="113"/>
        <v>42736.663506944446</v>
      </c>
      <c r="U709" s="42">
        <f t="shared" si="114"/>
        <v>1</v>
      </c>
      <c r="V709" s="44">
        <f t="shared" si="115"/>
        <v>2</v>
      </c>
      <c r="W709" s="44">
        <f t="shared" si="116"/>
        <v>39</v>
      </c>
      <c r="X709">
        <f t="shared" si="117"/>
        <v>0</v>
      </c>
    </row>
    <row r="710" spans="1:24" ht="57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10"/>
        <v>22.092500000000001</v>
      </c>
      <c r="P710" s="6">
        <f t="shared" si="111"/>
        <v>23.948509485094849</v>
      </c>
      <c r="Q710" s="6" t="str">
        <f t="shared" si="118"/>
        <v>technology</v>
      </c>
      <c r="R710" s="6" t="str">
        <f t="shared" si="119"/>
        <v>wearables</v>
      </c>
      <c r="S710" s="12">
        <f t="shared" si="112"/>
        <v>41835.581018518518</v>
      </c>
      <c r="T710" s="12">
        <f t="shared" si="113"/>
        <v>41895.581018518518</v>
      </c>
      <c r="U710" s="42">
        <f t="shared" si="114"/>
        <v>1</v>
      </c>
      <c r="V710" s="44">
        <f t="shared" si="115"/>
        <v>2</v>
      </c>
      <c r="W710" s="44">
        <f t="shared" si="116"/>
        <v>39</v>
      </c>
      <c r="X710">
        <f t="shared" si="117"/>
        <v>0</v>
      </c>
    </row>
    <row r="711" spans="1:2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10"/>
        <v>0.40666666666666662</v>
      </c>
      <c r="P711" s="6">
        <f t="shared" si="111"/>
        <v>30.5</v>
      </c>
      <c r="Q711" s="6" t="str">
        <f t="shared" si="118"/>
        <v>technology</v>
      </c>
      <c r="R711" s="6" t="str">
        <f t="shared" si="119"/>
        <v>wearables</v>
      </c>
      <c r="S711" s="12">
        <f t="shared" si="112"/>
        <v>41948.041192129633</v>
      </c>
      <c r="T711" s="12">
        <f t="shared" si="113"/>
        <v>41978.041192129633</v>
      </c>
      <c r="U711" s="42">
        <f t="shared" si="114"/>
        <v>1</v>
      </c>
      <c r="V711" s="44">
        <f t="shared" si="115"/>
        <v>2</v>
      </c>
      <c r="W711" s="44">
        <f t="shared" si="116"/>
        <v>39</v>
      </c>
      <c r="X711">
        <f t="shared" si="117"/>
        <v>0</v>
      </c>
    </row>
    <row r="712" spans="1:2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10"/>
        <v>0</v>
      </c>
      <c r="P712" s="6">
        <f t="shared" si="111"/>
        <v>0</v>
      </c>
      <c r="Q712" s="6" t="str">
        <f t="shared" si="118"/>
        <v>technology</v>
      </c>
      <c r="R712" s="6" t="str">
        <f t="shared" si="119"/>
        <v>wearables</v>
      </c>
      <c r="S712" s="12">
        <f t="shared" si="112"/>
        <v>41837.984976851854</v>
      </c>
      <c r="T712" s="12">
        <f t="shared" si="113"/>
        <v>41871.030555555553</v>
      </c>
      <c r="U712" s="42">
        <f t="shared" si="114"/>
        <v>1</v>
      </c>
      <c r="V712" s="44">
        <f t="shared" si="115"/>
        <v>2</v>
      </c>
      <c r="W712" s="44">
        <f t="shared" si="116"/>
        <v>39</v>
      </c>
      <c r="X712">
        <f t="shared" si="117"/>
        <v>0</v>
      </c>
    </row>
    <row r="713" spans="1:2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10"/>
        <v>33.790999999999997</v>
      </c>
      <c r="P713" s="6">
        <f t="shared" si="111"/>
        <v>99.973372781065095</v>
      </c>
      <c r="Q713" s="6" t="str">
        <f t="shared" si="118"/>
        <v>technology</v>
      </c>
      <c r="R713" s="6" t="str">
        <f t="shared" si="119"/>
        <v>wearables</v>
      </c>
      <c r="S713" s="12">
        <f t="shared" si="112"/>
        <v>42678.459120370375</v>
      </c>
      <c r="T713" s="12">
        <f t="shared" si="113"/>
        <v>42718.500787037032</v>
      </c>
      <c r="U713" s="42">
        <f t="shared" si="114"/>
        <v>1</v>
      </c>
      <c r="V713" s="44">
        <f t="shared" si="115"/>
        <v>2</v>
      </c>
      <c r="W713" s="44">
        <f t="shared" si="116"/>
        <v>39</v>
      </c>
      <c r="X713">
        <f t="shared" si="117"/>
        <v>0</v>
      </c>
    </row>
    <row r="714" spans="1:2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10"/>
        <v>0.21649484536082475</v>
      </c>
      <c r="P714" s="6">
        <f t="shared" si="111"/>
        <v>26.25</v>
      </c>
      <c r="Q714" s="6" t="str">
        <f t="shared" si="118"/>
        <v>technology</v>
      </c>
      <c r="R714" s="6" t="str">
        <f t="shared" si="119"/>
        <v>wearables</v>
      </c>
      <c r="S714" s="12">
        <f t="shared" si="112"/>
        <v>42384.680925925932</v>
      </c>
      <c r="T714" s="12">
        <f t="shared" si="113"/>
        <v>42414.680925925932</v>
      </c>
      <c r="U714" s="42">
        <f t="shared" si="114"/>
        <v>1</v>
      </c>
      <c r="V714" s="44">
        <f t="shared" si="115"/>
        <v>2</v>
      </c>
      <c r="W714" s="44">
        <f t="shared" si="116"/>
        <v>39</v>
      </c>
      <c r="X714">
        <f t="shared" si="117"/>
        <v>0</v>
      </c>
    </row>
    <row r="715" spans="1:24" ht="57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10"/>
        <v>0.79600000000000004</v>
      </c>
      <c r="P715" s="6">
        <f t="shared" si="111"/>
        <v>199</v>
      </c>
      <c r="Q715" s="6" t="str">
        <f t="shared" si="118"/>
        <v>technology</v>
      </c>
      <c r="R715" s="6" t="str">
        <f t="shared" si="119"/>
        <v>wearables</v>
      </c>
      <c r="S715" s="12">
        <f t="shared" si="112"/>
        <v>42496.529305555552</v>
      </c>
      <c r="T715" s="12">
        <f t="shared" si="113"/>
        <v>42526.529305555552</v>
      </c>
      <c r="U715" s="42">
        <f t="shared" si="114"/>
        <v>1</v>
      </c>
      <c r="V715" s="44">
        <f t="shared" si="115"/>
        <v>2</v>
      </c>
      <c r="W715" s="44">
        <f t="shared" si="116"/>
        <v>39</v>
      </c>
      <c r="X715">
        <f t="shared" si="117"/>
        <v>0</v>
      </c>
    </row>
    <row r="716" spans="1:2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10"/>
        <v>14.993333333333334</v>
      </c>
      <c r="P716" s="6">
        <f t="shared" si="111"/>
        <v>80.321428571428569</v>
      </c>
      <c r="Q716" s="6" t="str">
        <f t="shared" si="118"/>
        <v>technology</v>
      </c>
      <c r="R716" s="6" t="str">
        <f t="shared" si="119"/>
        <v>wearables</v>
      </c>
      <c r="S716" s="12">
        <f t="shared" si="112"/>
        <v>42734.787986111114</v>
      </c>
      <c r="T716" s="12">
        <f t="shared" si="113"/>
        <v>42794.787986111114</v>
      </c>
      <c r="U716" s="42">
        <f t="shared" si="114"/>
        <v>1</v>
      </c>
      <c r="V716" s="44">
        <f t="shared" si="115"/>
        <v>2</v>
      </c>
      <c r="W716" s="44">
        <f t="shared" si="116"/>
        <v>39</v>
      </c>
      <c r="X716">
        <f t="shared" si="117"/>
        <v>0</v>
      </c>
    </row>
    <row r="717" spans="1:2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10"/>
        <v>5.0509090909090908</v>
      </c>
      <c r="P717" s="6">
        <f t="shared" si="111"/>
        <v>115.75</v>
      </c>
      <c r="Q717" s="6" t="str">
        <f t="shared" si="118"/>
        <v>technology</v>
      </c>
      <c r="R717" s="6" t="str">
        <f t="shared" si="119"/>
        <v>wearables</v>
      </c>
      <c r="S717" s="12">
        <f t="shared" si="112"/>
        <v>42273.090740740736</v>
      </c>
      <c r="T717" s="12">
        <f t="shared" si="113"/>
        <v>42313.132407407407</v>
      </c>
      <c r="U717" s="42">
        <f t="shared" si="114"/>
        <v>1</v>
      </c>
      <c r="V717" s="44">
        <f t="shared" si="115"/>
        <v>2</v>
      </c>
      <c r="W717" s="44">
        <f t="shared" si="116"/>
        <v>39</v>
      </c>
      <c r="X717">
        <f t="shared" si="117"/>
        <v>0</v>
      </c>
    </row>
    <row r="718" spans="1:24" ht="57.6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10"/>
        <v>10.214285714285715</v>
      </c>
      <c r="P718" s="6">
        <f t="shared" si="111"/>
        <v>44.6875</v>
      </c>
      <c r="Q718" s="6" t="str">
        <f t="shared" si="118"/>
        <v>technology</v>
      </c>
      <c r="R718" s="6" t="str">
        <f t="shared" si="119"/>
        <v>wearables</v>
      </c>
      <c r="S718" s="12">
        <f t="shared" si="112"/>
        <v>41940.658645833333</v>
      </c>
      <c r="T718" s="12">
        <f t="shared" si="113"/>
        <v>41974</v>
      </c>
      <c r="U718" s="42">
        <f t="shared" si="114"/>
        <v>1</v>
      </c>
      <c r="V718" s="44">
        <f t="shared" si="115"/>
        <v>2</v>
      </c>
      <c r="W718" s="44">
        <f t="shared" si="116"/>
        <v>39</v>
      </c>
      <c r="X718">
        <f t="shared" si="117"/>
        <v>0</v>
      </c>
    </row>
    <row r="719" spans="1:2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10"/>
        <v>0.30499999999999999</v>
      </c>
      <c r="P719" s="6">
        <f t="shared" si="111"/>
        <v>76.25</v>
      </c>
      <c r="Q719" s="6" t="str">
        <f t="shared" si="118"/>
        <v>technology</v>
      </c>
      <c r="R719" s="6" t="str">
        <f t="shared" si="119"/>
        <v>wearables</v>
      </c>
      <c r="S719" s="12">
        <f t="shared" si="112"/>
        <v>41857.854189814818</v>
      </c>
      <c r="T719" s="12">
        <f t="shared" si="113"/>
        <v>41887.854189814818</v>
      </c>
      <c r="U719" s="42">
        <f t="shared" si="114"/>
        <v>1</v>
      </c>
      <c r="V719" s="44">
        <f t="shared" si="115"/>
        <v>2</v>
      </c>
      <c r="W719" s="44">
        <f t="shared" si="116"/>
        <v>39</v>
      </c>
      <c r="X719">
        <f t="shared" si="117"/>
        <v>0</v>
      </c>
    </row>
    <row r="720" spans="1:24" ht="57.6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10"/>
        <v>0.75</v>
      </c>
      <c r="P720" s="6">
        <f t="shared" si="111"/>
        <v>22.5</v>
      </c>
      <c r="Q720" s="6" t="str">
        <f t="shared" si="118"/>
        <v>technology</v>
      </c>
      <c r="R720" s="6" t="str">
        <f t="shared" si="119"/>
        <v>wearables</v>
      </c>
      <c r="S720" s="12">
        <f t="shared" si="112"/>
        <v>42752.845451388886</v>
      </c>
      <c r="T720" s="12">
        <f t="shared" si="113"/>
        <v>42784.249305555553</v>
      </c>
      <c r="U720" s="42">
        <f t="shared" si="114"/>
        <v>1</v>
      </c>
      <c r="V720" s="44">
        <f t="shared" si="115"/>
        <v>2</v>
      </c>
      <c r="W720" s="44">
        <f t="shared" si="116"/>
        <v>39</v>
      </c>
      <c r="X720">
        <f t="shared" si="117"/>
        <v>0</v>
      </c>
    </row>
    <row r="721" spans="1:24" ht="7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10"/>
        <v>1.2933333333333332</v>
      </c>
      <c r="P721" s="6">
        <f t="shared" si="111"/>
        <v>19.399999999999999</v>
      </c>
      <c r="Q721" s="6" t="str">
        <f t="shared" si="118"/>
        <v>technology</v>
      </c>
      <c r="R721" s="6" t="str">
        <f t="shared" si="119"/>
        <v>wearables</v>
      </c>
      <c r="S721" s="12">
        <f t="shared" si="112"/>
        <v>42409.040231481486</v>
      </c>
      <c r="T721" s="12">
        <f t="shared" si="113"/>
        <v>42423.040231481486</v>
      </c>
      <c r="U721" s="42">
        <f t="shared" si="114"/>
        <v>1</v>
      </c>
      <c r="V721" s="44">
        <f t="shared" si="115"/>
        <v>2</v>
      </c>
      <c r="W721" s="44">
        <f t="shared" si="116"/>
        <v>39</v>
      </c>
      <c r="X721">
        <f t="shared" si="117"/>
        <v>0</v>
      </c>
    </row>
    <row r="722" spans="1:24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10"/>
        <v>143.94736842105263</v>
      </c>
      <c r="P722" s="6">
        <f t="shared" si="111"/>
        <v>66.707317073170728</v>
      </c>
      <c r="Q722" s="6" t="str">
        <f t="shared" si="118"/>
        <v>publishing</v>
      </c>
      <c r="R722" s="6" t="str">
        <f t="shared" si="119"/>
        <v>nonfiction</v>
      </c>
      <c r="S722" s="12">
        <f t="shared" si="112"/>
        <v>40909.649201388893</v>
      </c>
      <c r="T722" s="12">
        <f t="shared" si="113"/>
        <v>40937.649201388893</v>
      </c>
      <c r="U722" s="42">
        <f t="shared" si="114"/>
        <v>3</v>
      </c>
      <c r="V722" s="44">
        <f t="shared" si="115"/>
        <v>8</v>
      </c>
      <c r="W722" s="44">
        <f t="shared" si="116"/>
        <v>21</v>
      </c>
      <c r="X722">
        <f t="shared" si="117"/>
        <v>0</v>
      </c>
    </row>
    <row r="723" spans="1:24" ht="7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10"/>
        <v>122.10975609756099</v>
      </c>
      <c r="P723" s="6">
        <f t="shared" si="111"/>
        <v>84.142857142857139</v>
      </c>
      <c r="Q723" s="6" t="str">
        <f t="shared" si="118"/>
        <v>publishing</v>
      </c>
      <c r="R723" s="6" t="str">
        <f t="shared" si="119"/>
        <v>nonfiction</v>
      </c>
      <c r="S723" s="12">
        <f t="shared" si="112"/>
        <v>41807.571840277778</v>
      </c>
      <c r="T723" s="12">
        <f t="shared" si="113"/>
        <v>41852.571840277778</v>
      </c>
      <c r="U723" s="42">
        <f t="shared" si="114"/>
        <v>3</v>
      </c>
      <c r="V723" s="44">
        <f t="shared" si="115"/>
        <v>8</v>
      </c>
      <c r="W723" s="44">
        <f t="shared" si="116"/>
        <v>21</v>
      </c>
      <c r="X723">
        <f t="shared" si="117"/>
        <v>0</v>
      </c>
    </row>
    <row r="724" spans="1:2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10"/>
        <v>132.024</v>
      </c>
      <c r="P724" s="6">
        <f t="shared" si="111"/>
        <v>215.72549019607843</v>
      </c>
      <c r="Q724" s="6" t="str">
        <f t="shared" si="118"/>
        <v>publishing</v>
      </c>
      <c r="R724" s="6" t="str">
        <f t="shared" si="119"/>
        <v>nonfiction</v>
      </c>
      <c r="S724" s="12">
        <f t="shared" si="112"/>
        <v>40977.805300925924</v>
      </c>
      <c r="T724" s="12">
        <f t="shared" si="113"/>
        <v>41007.76363425926</v>
      </c>
      <c r="U724" s="42">
        <f t="shared" si="114"/>
        <v>3</v>
      </c>
      <c r="V724" s="44">
        <f t="shared" si="115"/>
        <v>8</v>
      </c>
      <c r="W724" s="44">
        <f t="shared" si="116"/>
        <v>21</v>
      </c>
      <c r="X724">
        <f t="shared" si="117"/>
        <v>0</v>
      </c>
    </row>
    <row r="725" spans="1:24" ht="43.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10"/>
        <v>109.38000000000001</v>
      </c>
      <c r="P725" s="6">
        <f t="shared" si="111"/>
        <v>54.69</v>
      </c>
      <c r="Q725" s="6" t="str">
        <f t="shared" si="118"/>
        <v>publishing</v>
      </c>
      <c r="R725" s="6" t="str">
        <f t="shared" si="119"/>
        <v>nonfiction</v>
      </c>
      <c r="S725" s="12">
        <f t="shared" si="112"/>
        <v>42184.816539351858</v>
      </c>
      <c r="T725" s="12">
        <f t="shared" si="113"/>
        <v>42215.165972222225</v>
      </c>
      <c r="U725" s="42">
        <f t="shared" si="114"/>
        <v>3</v>
      </c>
      <c r="V725" s="44">
        <f t="shared" si="115"/>
        <v>8</v>
      </c>
      <c r="W725" s="44">
        <f t="shared" si="116"/>
        <v>21</v>
      </c>
      <c r="X725">
        <f t="shared" si="117"/>
        <v>0</v>
      </c>
    </row>
    <row r="726" spans="1:24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10"/>
        <v>105.47157142857144</v>
      </c>
      <c r="P726" s="6">
        <f t="shared" si="111"/>
        <v>51.62944055944056</v>
      </c>
      <c r="Q726" s="6" t="str">
        <f t="shared" si="118"/>
        <v>publishing</v>
      </c>
      <c r="R726" s="6" t="str">
        <f t="shared" si="119"/>
        <v>nonfiction</v>
      </c>
      <c r="S726" s="12">
        <f t="shared" si="112"/>
        <v>40694.638460648144</v>
      </c>
      <c r="T726" s="12">
        <f t="shared" si="113"/>
        <v>40724.638460648144</v>
      </c>
      <c r="U726" s="42">
        <f t="shared" si="114"/>
        <v>3</v>
      </c>
      <c r="V726" s="44">
        <f t="shared" si="115"/>
        <v>8</v>
      </c>
      <c r="W726" s="44">
        <f t="shared" si="116"/>
        <v>21</v>
      </c>
      <c r="X726">
        <f t="shared" si="117"/>
        <v>0</v>
      </c>
    </row>
    <row r="727" spans="1:2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10"/>
        <v>100.35000000000001</v>
      </c>
      <c r="P727" s="6">
        <f t="shared" si="111"/>
        <v>143.35714285714286</v>
      </c>
      <c r="Q727" s="6" t="str">
        <f t="shared" si="118"/>
        <v>publishing</v>
      </c>
      <c r="R727" s="6" t="str">
        <f t="shared" si="119"/>
        <v>nonfiction</v>
      </c>
      <c r="S727" s="12">
        <f t="shared" si="112"/>
        <v>42321.626296296294</v>
      </c>
      <c r="T727" s="12">
        <f t="shared" si="113"/>
        <v>42351.626296296294</v>
      </c>
      <c r="U727" s="42">
        <f t="shared" si="114"/>
        <v>3</v>
      </c>
      <c r="V727" s="44">
        <f t="shared" si="115"/>
        <v>8</v>
      </c>
      <c r="W727" s="44">
        <f t="shared" si="116"/>
        <v>21</v>
      </c>
      <c r="X727">
        <f t="shared" si="117"/>
        <v>0</v>
      </c>
    </row>
    <row r="728" spans="1:2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10"/>
        <v>101.4</v>
      </c>
      <c r="P728" s="6">
        <f t="shared" si="111"/>
        <v>72.428571428571431</v>
      </c>
      <c r="Q728" s="6" t="str">
        <f t="shared" si="118"/>
        <v>publishing</v>
      </c>
      <c r="R728" s="6" t="str">
        <f t="shared" si="119"/>
        <v>nonfiction</v>
      </c>
      <c r="S728" s="12">
        <f t="shared" si="112"/>
        <v>41346.042673611111</v>
      </c>
      <c r="T728" s="12">
        <f t="shared" si="113"/>
        <v>41376.042673611111</v>
      </c>
      <c r="U728" s="42">
        <f t="shared" si="114"/>
        <v>3</v>
      </c>
      <c r="V728" s="44">
        <f t="shared" si="115"/>
        <v>8</v>
      </c>
      <c r="W728" s="44">
        <f t="shared" si="116"/>
        <v>21</v>
      </c>
      <c r="X728">
        <f t="shared" si="117"/>
        <v>0</v>
      </c>
    </row>
    <row r="729" spans="1:24" ht="7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10"/>
        <v>155.51428571428571</v>
      </c>
      <c r="P729" s="6">
        <f t="shared" si="111"/>
        <v>36.530201342281877</v>
      </c>
      <c r="Q729" s="6" t="str">
        <f t="shared" si="118"/>
        <v>publishing</v>
      </c>
      <c r="R729" s="6" t="str">
        <f t="shared" si="119"/>
        <v>nonfiction</v>
      </c>
      <c r="S729" s="12">
        <f t="shared" si="112"/>
        <v>41247.020243055551</v>
      </c>
      <c r="T729" s="12">
        <f t="shared" si="113"/>
        <v>41288.888888888891</v>
      </c>
      <c r="U729" s="42">
        <f t="shared" si="114"/>
        <v>3</v>
      </c>
      <c r="V729" s="44">
        <f t="shared" si="115"/>
        <v>8</v>
      </c>
      <c r="W729" s="44">
        <f t="shared" si="116"/>
        <v>21</v>
      </c>
      <c r="X729">
        <f t="shared" si="117"/>
        <v>0</v>
      </c>
    </row>
    <row r="730" spans="1:2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10"/>
        <v>105.566</v>
      </c>
      <c r="P730" s="6">
        <f t="shared" si="111"/>
        <v>60.903461538461535</v>
      </c>
      <c r="Q730" s="6" t="str">
        <f t="shared" si="118"/>
        <v>publishing</v>
      </c>
      <c r="R730" s="6" t="str">
        <f t="shared" si="119"/>
        <v>nonfiction</v>
      </c>
      <c r="S730" s="12">
        <f t="shared" si="112"/>
        <v>40731.837465277778</v>
      </c>
      <c r="T730" s="12">
        <f t="shared" si="113"/>
        <v>40776.837465277778</v>
      </c>
      <c r="U730" s="42">
        <f t="shared" si="114"/>
        <v>3</v>
      </c>
      <c r="V730" s="44">
        <f t="shared" si="115"/>
        <v>8</v>
      </c>
      <c r="W730" s="44">
        <f t="shared" si="116"/>
        <v>21</v>
      </c>
      <c r="X730">
        <f t="shared" si="117"/>
        <v>0</v>
      </c>
    </row>
    <row r="731" spans="1:2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10"/>
        <v>130.65</v>
      </c>
      <c r="P731" s="6">
        <f t="shared" si="111"/>
        <v>43.55</v>
      </c>
      <c r="Q731" s="6" t="str">
        <f t="shared" si="118"/>
        <v>publishing</v>
      </c>
      <c r="R731" s="6" t="str">
        <f t="shared" si="119"/>
        <v>nonfiction</v>
      </c>
      <c r="S731" s="12">
        <f t="shared" si="112"/>
        <v>41111.185891203706</v>
      </c>
      <c r="T731" s="12">
        <f t="shared" si="113"/>
        <v>41171.185891203706</v>
      </c>
      <c r="U731" s="42">
        <f t="shared" si="114"/>
        <v>3</v>
      </c>
      <c r="V731" s="44">
        <f t="shared" si="115"/>
        <v>8</v>
      </c>
      <c r="W731" s="44">
        <f t="shared" si="116"/>
        <v>21</v>
      </c>
      <c r="X731">
        <f t="shared" si="117"/>
        <v>0</v>
      </c>
    </row>
    <row r="732" spans="1:2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10"/>
        <v>132.19</v>
      </c>
      <c r="P732" s="6">
        <f t="shared" si="111"/>
        <v>99.766037735849054</v>
      </c>
      <c r="Q732" s="6" t="str">
        <f t="shared" si="118"/>
        <v>publishing</v>
      </c>
      <c r="R732" s="6" t="str">
        <f t="shared" si="119"/>
        <v>nonfiction</v>
      </c>
      <c r="S732" s="12">
        <f t="shared" si="112"/>
        <v>40854.745266203703</v>
      </c>
      <c r="T732" s="12">
        <f t="shared" si="113"/>
        <v>40884.745266203703</v>
      </c>
      <c r="U732" s="42">
        <f t="shared" si="114"/>
        <v>3</v>
      </c>
      <c r="V732" s="44">
        <f t="shared" si="115"/>
        <v>8</v>
      </c>
      <c r="W732" s="44">
        <f t="shared" si="116"/>
        <v>21</v>
      </c>
      <c r="X732">
        <f t="shared" si="117"/>
        <v>0</v>
      </c>
    </row>
    <row r="733" spans="1:24" ht="57.6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10"/>
        <v>126</v>
      </c>
      <c r="P733" s="6">
        <f t="shared" si="111"/>
        <v>88.732394366197184</v>
      </c>
      <c r="Q733" s="6" t="str">
        <f t="shared" si="118"/>
        <v>publishing</v>
      </c>
      <c r="R733" s="6" t="str">
        <f t="shared" si="119"/>
        <v>nonfiction</v>
      </c>
      <c r="S733" s="12">
        <f t="shared" si="112"/>
        <v>40879.795682870368</v>
      </c>
      <c r="T733" s="12">
        <f t="shared" si="113"/>
        <v>40930.25</v>
      </c>
      <c r="U733" s="42">
        <f t="shared" si="114"/>
        <v>3</v>
      </c>
      <c r="V733" s="44">
        <f t="shared" si="115"/>
        <v>8</v>
      </c>
      <c r="W733" s="44">
        <f t="shared" si="116"/>
        <v>21</v>
      </c>
      <c r="X733">
        <f t="shared" si="117"/>
        <v>0</v>
      </c>
    </row>
    <row r="734" spans="1:2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10"/>
        <v>160</v>
      </c>
      <c r="P734" s="6">
        <f t="shared" si="111"/>
        <v>4.9230769230769234</v>
      </c>
      <c r="Q734" s="6" t="str">
        <f t="shared" si="118"/>
        <v>publishing</v>
      </c>
      <c r="R734" s="6" t="str">
        <f t="shared" si="119"/>
        <v>nonfiction</v>
      </c>
      <c r="S734" s="12">
        <f t="shared" si="112"/>
        <v>41486.424317129626</v>
      </c>
      <c r="T734" s="12">
        <f t="shared" si="113"/>
        <v>41546.424317129626</v>
      </c>
      <c r="U734" s="42">
        <f t="shared" si="114"/>
        <v>3</v>
      </c>
      <c r="V734" s="44">
        <f t="shared" si="115"/>
        <v>8</v>
      </c>
      <c r="W734" s="44">
        <f t="shared" si="116"/>
        <v>21</v>
      </c>
      <c r="X734">
        <f t="shared" si="117"/>
        <v>0</v>
      </c>
    </row>
    <row r="735" spans="1:24" ht="7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10"/>
        <v>120.48</v>
      </c>
      <c r="P735" s="6">
        <f t="shared" si="111"/>
        <v>17.822485207100591</v>
      </c>
      <c r="Q735" s="6" t="str">
        <f t="shared" si="118"/>
        <v>publishing</v>
      </c>
      <c r="R735" s="6" t="str">
        <f t="shared" si="119"/>
        <v>nonfiction</v>
      </c>
      <c r="S735" s="12">
        <f t="shared" si="112"/>
        <v>41598.420046296298</v>
      </c>
      <c r="T735" s="12">
        <f t="shared" si="113"/>
        <v>41628.420046296298</v>
      </c>
      <c r="U735" s="42">
        <f t="shared" si="114"/>
        <v>3</v>
      </c>
      <c r="V735" s="44">
        <f t="shared" si="115"/>
        <v>8</v>
      </c>
      <c r="W735" s="44">
        <f t="shared" si="116"/>
        <v>21</v>
      </c>
      <c r="X735">
        <f t="shared" si="117"/>
        <v>0</v>
      </c>
    </row>
    <row r="736" spans="1:2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10"/>
        <v>125.52941176470588</v>
      </c>
      <c r="P736" s="6">
        <f t="shared" si="111"/>
        <v>187.19298245614036</v>
      </c>
      <c r="Q736" s="6" t="str">
        <f t="shared" si="118"/>
        <v>publishing</v>
      </c>
      <c r="R736" s="6" t="str">
        <f t="shared" si="119"/>
        <v>nonfiction</v>
      </c>
      <c r="S736" s="12">
        <f t="shared" si="112"/>
        <v>42102.164583333331</v>
      </c>
      <c r="T736" s="12">
        <f t="shared" si="113"/>
        <v>42133.208333333328</v>
      </c>
      <c r="U736" s="42">
        <f t="shared" si="114"/>
        <v>3</v>
      </c>
      <c r="V736" s="44">
        <f t="shared" si="115"/>
        <v>8</v>
      </c>
      <c r="W736" s="44">
        <f t="shared" si="116"/>
        <v>21</v>
      </c>
      <c r="X736">
        <f t="shared" si="117"/>
        <v>0</v>
      </c>
    </row>
    <row r="737" spans="1:24" ht="57.6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10"/>
        <v>114.40638297872341</v>
      </c>
      <c r="P737" s="6">
        <f t="shared" si="111"/>
        <v>234.80786026200875</v>
      </c>
      <c r="Q737" s="6" t="str">
        <f t="shared" si="118"/>
        <v>publishing</v>
      </c>
      <c r="R737" s="6" t="str">
        <f t="shared" si="119"/>
        <v>nonfiction</v>
      </c>
      <c r="S737" s="12">
        <f t="shared" si="112"/>
        <v>41946.029467592591</v>
      </c>
      <c r="T737" s="12">
        <f t="shared" si="113"/>
        <v>41977.027083333334</v>
      </c>
      <c r="U737" s="42">
        <f t="shared" si="114"/>
        <v>3</v>
      </c>
      <c r="V737" s="44">
        <f t="shared" si="115"/>
        <v>8</v>
      </c>
      <c r="W737" s="44">
        <f t="shared" si="116"/>
        <v>21</v>
      </c>
      <c r="X737">
        <f t="shared" si="117"/>
        <v>0</v>
      </c>
    </row>
    <row r="738" spans="1:2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10"/>
        <v>315.13888888888891</v>
      </c>
      <c r="P738" s="6">
        <f t="shared" si="111"/>
        <v>105.04629629629629</v>
      </c>
      <c r="Q738" s="6" t="str">
        <f t="shared" si="118"/>
        <v>publishing</v>
      </c>
      <c r="R738" s="6" t="str">
        <f t="shared" si="119"/>
        <v>nonfiction</v>
      </c>
      <c r="S738" s="12">
        <f t="shared" si="112"/>
        <v>41579.734259259261</v>
      </c>
      <c r="T738" s="12">
        <f t="shared" si="113"/>
        <v>41599.207638888889</v>
      </c>
      <c r="U738" s="42">
        <f t="shared" si="114"/>
        <v>3</v>
      </c>
      <c r="V738" s="44">
        <f t="shared" si="115"/>
        <v>8</v>
      </c>
      <c r="W738" s="44">
        <f t="shared" si="116"/>
        <v>21</v>
      </c>
      <c r="X738">
        <f t="shared" si="117"/>
        <v>0</v>
      </c>
    </row>
    <row r="739" spans="1:2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10"/>
        <v>122.39999999999999</v>
      </c>
      <c r="P739" s="6">
        <f t="shared" si="111"/>
        <v>56.666666666666664</v>
      </c>
      <c r="Q739" s="6" t="str">
        <f t="shared" si="118"/>
        <v>publishing</v>
      </c>
      <c r="R739" s="6" t="str">
        <f t="shared" si="119"/>
        <v>nonfiction</v>
      </c>
      <c r="S739" s="12">
        <f t="shared" si="112"/>
        <v>41667.275312500002</v>
      </c>
      <c r="T739" s="12">
        <f t="shared" si="113"/>
        <v>41684.833333333336</v>
      </c>
      <c r="U739" s="42">
        <f t="shared" si="114"/>
        <v>3</v>
      </c>
      <c r="V739" s="44">
        <f t="shared" si="115"/>
        <v>8</v>
      </c>
      <c r="W739" s="44">
        <f t="shared" si="116"/>
        <v>21</v>
      </c>
      <c r="X739">
        <f t="shared" si="117"/>
        <v>0</v>
      </c>
    </row>
    <row r="740" spans="1:24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10"/>
        <v>106.73333333333332</v>
      </c>
      <c r="P740" s="6">
        <f t="shared" si="111"/>
        <v>39.048780487804876</v>
      </c>
      <c r="Q740" s="6" t="str">
        <f t="shared" si="118"/>
        <v>publishing</v>
      </c>
      <c r="R740" s="6" t="str">
        <f t="shared" si="119"/>
        <v>nonfiction</v>
      </c>
      <c r="S740" s="12">
        <f t="shared" si="112"/>
        <v>41943.604097222218</v>
      </c>
      <c r="T740" s="12">
        <f t="shared" si="113"/>
        <v>41974.207638888889</v>
      </c>
      <c r="U740" s="42">
        <f t="shared" si="114"/>
        <v>3</v>
      </c>
      <c r="V740" s="44">
        <f t="shared" si="115"/>
        <v>8</v>
      </c>
      <c r="W740" s="44">
        <f t="shared" si="116"/>
        <v>21</v>
      </c>
      <c r="X740">
        <f t="shared" si="117"/>
        <v>0</v>
      </c>
    </row>
    <row r="741" spans="1:24" ht="57.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10"/>
        <v>158.33333333333331</v>
      </c>
      <c r="P741" s="6">
        <f t="shared" si="111"/>
        <v>68.345323741007192</v>
      </c>
      <c r="Q741" s="6" t="str">
        <f t="shared" si="118"/>
        <v>publishing</v>
      </c>
      <c r="R741" s="6" t="str">
        <f t="shared" si="119"/>
        <v>nonfiction</v>
      </c>
      <c r="S741" s="12">
        <f t="shared" si="112"/>
        <v>41829.502650462964</v>
      </c>
      <c r="T741" s="12">
        <f t="shared" si="113"/>
        <v>41862.502650462964</v>
      </c>
      <c r="U741" s="42">
        <f t="shared" si="114"/>
        <v>3</v>
      </c>
      <c r="V741" s="44">
        <f t="shared" si="115"/>
        <v>8</v>
      </c>
      <c r="W741" s="44">
        <f t="shared" si="116"/>
        <v>21</v>
      </c>
      <c r="X741">
        <f t="shared" si="117"/>
        <v>0</v>
      </c>
    </row>
    <row r="742" spans="1:24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10"/>
        <v>107.4</v>
      </c>
      <c r="P742" s="6">
        <f t="shared" si="111"/>
        <v>169.57894736842104</v>
      </c>
      <c r="Q742" s="6" t="str">
        <f t="shared" si="118"/>
        <v>publishing</v>
      </c>
      <c r="R742" s="6" t="str">
        <f t="shared" si="119"/>
        <v>nonfiction</v>
      </c>
      <c r="S742" s="12">
        <f t="shared" si="112"/>
        <v>42162.146782407406</v>
      </c>
      <c r="T742" s="12">
        <f t="shared" si="113"/>
        <v>42176.146782407406</v>
      </c>
      <c r="U742" s="42">
        <f t="shared" si="114"/>
        <v>3</v>
      </c>
      <c r="V742" s="44">
        <f t="shared" si="115"/>
        <v>8</v>
      </c>
      <c r="W742" s="44">
        <f t="shared" si="116"/>
        <v>21</v>
      </c>
      <c r="X742">
        <f t="shared" si="117"/>
        <v>0</v>
      </c>
    </row>
    <row r="743" spans="1:24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10"/>
        <v>102.25999999999999</v>
      </c>
      <c r="P743" s="6">
        <f t="shared" si="111"/>
        <v>141.42340425531913</v>
      </c>
      <c r="Q743" s="6" t="str">
        <f t="shared" si="118"/>
        <v>publishing</v>
      </c>
      <c r="R743" s="6" t="str">
        <f t="shared" si="119"/>
        <v>nonfiction</v>
      </c>
      <c r="S743" s="12">
        <f t="shared" si="112"/>
        <v>41401.648217592592</v>
      </c>
      <c r="T743" s="12">
        <f t="shared" si="113"/>
        <v>41436.648217592592</v>
      </c>
      <c r="U743" s="42">
        <f t="shared" si="114"/>
        <v>3</v>
      </c>
      <c r="V743" s="44">
        <f t="shared" si="115"/>
        <v>8</v>
      </c>
      <c r="W743" s="44">
        <f t="shared" si="116"/>
        <v>21</v>
      </c>
      <c r="X743">
        <f t="shared" si="117"/>
        <v>0</v>
      </c>
    </row>
    <row r="744" spans="1:2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10"/>
        <v>110.71428571428572</v>
      </c>
      <c r="P744" s="6">
        <f t="shared" si="111"/>
        <v>67.391304347826093</v>
      </c>
      <c r="Q744" s="6" t="str">
        <f t="shared" si="118"/>
        <v>publishing</v>
      </c>
      <c r="R744" s="6" t="str">
        <f t="shared" si="119"/>
        <v>nonfiction</v>
      </c>
      <c r="S744" s="12">
        <f t="shared" si="112"/>
        <v>41689.917962962965</v>
      </c>
      <c r="T744" s="12">
        <f t="shared" si="113"/>
        <v>41719.876296296294</v>
      </c>
      <c r="U744" s="42">
        <f t="shared" si="114"/>
        <v>3</v>
      </c>
      <c r="V744" s="44">
        <f t="shared" si="115"/>
        <v>8</v>
      </c>
      <c r="W744" s="44">
        <f t="shared" si="116"/>
        <v>21</v>
      </c>
      <c r="X744">
        <f t="shared" si="117"/>
        <v>0</v>
      </c>
    </row>
    <row r="745" spans="1:24" ht="7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10"/>
        <v>148</v>
      </c>
      <c r="P745" s="6">
        <f t="shared" si="111"/>
        <v>54.266666666666666</v>
      </c>
      <c r="Q745" s="6" t="str">
        <f t="shared" si="118"/>
        <v>publishing</v>
      </c>
      <c r="R745" s="6" t="str">
        <f t="shared" si="119"/>
        <v>nonfiction</v>
      </c>
      <c r="S745" s="12">
        <f t="shared" si="112"/>
        <v>40990.709317129629</v>
      </c>
      <c r="T745" s="12">
        <f t="shared" si="113"/>
        <v>41015.875</v>
      </c>
      <c r="U745" s="42">
        <f t="shared" si="114"/>
        <v>3</v>
      </c>
      <c r="V745" s="44">
        <f t="shared" si="115"/>
        <v>8</v>
      </c>
      <c r="W745" s="44">
        <f t="shared" si="116"/>
        <v>21</v>
      </c>
      <c r="X745">
        <f t="shared" si="117"/>
        <v>0</v>
      </c>
    </row>
    <row r="746" spans="1:2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10"/>
        <v>102.32000000000001</v>
      </c>
      <c r="P746" s="6">
        <f t="shared" si="111"/>
        <v>82.516129032258064</v>
      </c>
      <c r="Q746" s="6" t="str">
        <f t="shared" si="118"/>
        <v>publishing</v>
      </c>
      <c r="R746" s="6" t="str">
        <f t="shared" si="119"/>
        <v>nonfiction</v>
      </c>
      <c r="S746" s="12">
        <f t="shared" si="112"/>
        <v>41226.95721064815</v>
      </c>
      <c r="T746" s="12">
        <f t="shared" si="113"/>
        <v>41256.95721064815</v>
      </c>
      <c r="U746" s="42">
        <f t="shared" si="114"/>
        <v>3</v>
      </c>
      <c r="V746" s="44">
        <f t="shared" si="115"/>
        <v>8</v>
      </c>
      <c r="W746" s="44">
        <f t="shared" si="116"/>
        <v>21</v>
      </c>
      <c r="X746">
        <f t="shared" si="117"/>
        <v>0</v>
      </c>
    </row>
    <row r="747" spans="1:24" ht="7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10"/>
        <v>179.09909909909908</v>
      </c>
      <c r="P747" s="6">
        <f t="shared" si="111"/>
        <v>53.729729729729726</v>
      </c>
      <c r="Q747" s="6" t="str">
        <f t="shared" si="118"/>
        <v>publishing</v>
      </c>
      <c r="R747" s="6" t="str">
        <f t="shared" si="119"/>
        <v>nonfiction</v>
      </c>
      <c r="S747" s="12">
        <f t="shared" si="112"/>
        <v>41367.572280092594</v>
      </c>
      <c r="T747" s="12">
        <f t="shared" si="113"/>
        <v>41397.572280092594</v>
      </c>
      <c r="U747" s="42">
        <f t="shared" si="114"/>
        <v>3</v>
      </c>
      <c r="V747" s="44">
        <f t="shared" si="115"/>
        <v>8</v>
      </c>
      <c r="W747" s="44">
        <f t="shared" si="116"/>
        <v>21</v>
      </c>
      <c r="X747">
        <f t="shared" si="117"/>
        <v>0</v>
      </c>
    </row>
    <row r="748" spans="1:24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10"/>
        <v>111.08135252761969</v>
      </c>
      <c r="P748" s="6">
        <f t="shared" si="111"/>
        <v>34.206185567010309</v>
      </c>
      <c r="Q748" s="6" t="str">
        <f t="shared" si="118"/>
        <v>publishing</v>
      </c>
      <c r="R748" s="6" t="str">
        <f t="shared" si="119"/>
        <v>nonfiction</v>
      </c>
      <c r="S748" s="12">
        <f t="shared" si="112"/>
        <v>41157.042928240742</v>
      </c>
      <c r="T748" s="12">
        <f t="shared" si="113"/>
        <v>41175.165972222225</v>
      </c>
      <c r="U748" s="42">
        <f t="shared" si="114"/>
        <v>3</v>
      </c>
      <c r="V748" s="44">
        <f t="shared" si="115"/>
        <v>8</v>
      </c>
      <c r="W748" s="44">
        <f t="shared" si="116"/>
        <v>21</v>
      </c>
      <c r="X748">
        <f t="shared" si="117"/>
        <v>0</v>
      </c>
    </row>
    <row r="749" spans="1:2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10"/>
        <v>100.04285714285714</v>
      </c>
      <c r="P749" s="6">
        <f t="shared" si="111"/>
        <v>127.32727272727273</v>
      </c>
      <c r="Q749" s="6" t="str">
        <f t="shared" si="118"/>
        <v>publishing</v>
      </c>
      <c r="R749" s="6" t="str">
        <f t="shared" si="119"/>
        <v>nonfiction</v>
      </c>
      <c r="S749" s="12">
        <f t="shared" si="112"/>
        <v>41988.548831018517</v>
      </c>
      <c r="T749" s="12">
        <f t="shared" si="113"/>
        <v>42019.454166666663</v>
      </c>
      <c r="U749" s="42">
        <f t="shared" si="114"/>
        <v>3</v>
      </c>
      <c r="V749" s="44">
        <f t="shared" si="115"/>
        <v>8</v>
      </c>
      <c r="W749" s="44">
        <f t="shared" si="116"/>
        <v>21</v>
      </c>
      <c r="X749">
        <f t="shared" si="117"/>
        <v>0</v>
      </c>
    </row>
    <row r="750" spans="1:2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10"/>
        <v>100.25</v>
      </c>
      <c r="P750" s="6">
        <f t="shared" si="111"/>
        <v>45.56818181818182</v>
      </c>
      <c r="Q750" s="6" t="str">
        <f t="shared" si="118"/>
        <v>publishing</v>
      </c>
      <c r="R750" s="6" t="str">
        <f t="shared" si="119"/>
        <v>nonfiction</v>
      </c>
      <c r="S750" s="12">
        <f t="shared" si="112"/>
        <v>41831.846828703703</v>
      </c>
      <c r="T750" s="12">
        <f t="shared" si="113"/>
        <v>41861.846828703703</v>
      </c>
      <c r="U750" s="42">
        <f t="shared" si="114"/>
        <v>3</v>
      </c>
      <c r="V750" s="44">
        <f t="shared" si="115"/>
        <v>8</v>
      </c>
      <c r="W750" s="44">
        <f t="shared" si="116"/>
        <v>21</v>
      </c>
      <c r="X750">
        <f t="shared" si="117"/>
        <v>0</v>
      </c>
    </row>
    <row r="751" spans="1:2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10"/>
        <v>105.56</v>
      </c>
      <c r="P751" s="6">
        <f t="shared" si="111"/>
        <v>95.963636363636368</v>
      </c>
      <c r="Q751" s="6" t="str">
        <f t="shared" si="118"/>
        <v>publishing</v>
      </c>
      <c r="R751" s="6" t="str">
        <f t="shared" si="119"/>
        <v>nonfiction</v>
      </c>
      <c r="S751" s="12">
        <f t="shared" si="112"/>
        <v>42733.94131944445</v>
      </c>
      <c r="T751" s="12">
        <f t="shared" si="113"/>
        <v>42763.94131944445</v>
      </c>
      <c r="U751" s="42">
        <f t="shared" si="114"/>
        <v>3</v>
      </c>
      <c r="V751" s="44">
        <f t="shared" si="115"/>
        <v>8</v>
      </c>
      <c r="W751" s="44">
        <f t="shared" si="116"/>
        <v>21</v>
      </c>
      <c r="X751">
        <f t="shared" si="117"/>
        <v>0</v>
      </c>
    </row>
    <row r="752" spans="1:24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10"/>
        <v>102.58775877587757</v>
      </c>
      <c r="P752" s="6">
        <f t="shared" si="111"/>
        <v>77.271186440677965</v>
      </c>
      <c r="Q752" s="6" t="str">
        <f t="shared" si="118"/>
        <v>publishing</v>
      </c>
      <c r="R752" s="6" t="str">
        <f t="shared" si="119"/>
        <v>nonfiction</v>
      </c>
      <c r="S752" s="12">
        <f t="shared" si="112"/>
        <v>41299.878148148149</v>
      </c>
      <c r="T752" s="12">
        <f t="shared" si="113"/>
        <v>41329.878148148149</v>
      </c>
      <c r="U752" s="42">
        <f t="shared" si="114"/>
        <v>3</v>
      </c>
      <c r="V752" s="44">
        <f t="shared" si="115"/>
        <v>8</v>
      </c>
      <c r="W752" s="44">
        <f t="shared" si="116"/>
        <v>21</v>
      </c>
      <c r="X752">
        <f t="shared" si="117"/>
        <v>0</v>
      </c>
    </row>
    <row r="753" spans="1:24" ht="57.6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10"/>
        <v>118.5</v>
      </c>
      <c r="P753" s="6">
        <f t="shared" si="111"/>
        <v>57.338709677419352</v>
      </c>
      <c r="Q753" s="6" t="str">
        <f t="shared" si="118"/>
        <v>publishing</v>
      </c>
      <c r="R753" s="6" t="str">
        <f t="shared" si="119"/>
        <v>nonfiction</v>
      </c>
      <c r="S753" s="12">
        <f t="shared" si="112"/>
        <v>40713.630497685182</v>
      </c>
      <c r="T753" s="12">
        <f t="shared" si="113"/>
        <v>40759.630497685182</v>
      </c>
      <c r="U753" s="42">
        <f t="shared" si="114"/>
        <v>3</v>
      </c>
      <c r="V753" s="44">
        <f t="shared" si="115"/>
        <v>8</v>
      </c>
      <c r="W753" s="44">
        <f t="shared" si="116"/>
        <v>21</v>
      </c>
      <c r="X753">
        <f t="shared" si="117"/>
        <v>0</v>
      </c>
    </row>
    <row r="754" spans="1:24" ht="7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10"/>
        <v>111.7</v>
      </c>
      <c r="P754" s="6">
        <f t="shared" si="111"/>
        <v>53.19047619047619</v>
      </c>
      <c r="Q754" s="6" t="str">
        <f t="shared" si="118"/>
        <v>publishing</v>
      </c>
      <c r="R754" s="6" t="str">
        <f t="shared" si="119"/>
        <v>nonfiction</v>
      </c>
      <c r="S754" s="12">
        <f t="shared" si="112"/>
        <v>42639.421493055561</v>
      </c>
      <c r="T754" s="12">
        <f t="shared" si="113"/>
        <v>42659.458333333328</v>
      </c>
      <c r="U754" s="42">
        <f t="shared" si="114"/>
        <v>3</v>
      </c>
      <c r="V754" s="44">
        <f t="shared" si="115"/>
        <v>8</v>
      </c>
      <c r="W754" s="44">
        <f t="shared" si="116"/>
        <v>21</v>
      </c>
      <c r="X754">
        <f t="shared" si="117"/>
        <v>0</v>
      </c>
    </row>
    <row r="755" spans="1:24" ht="57.6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10"/>
        <v>128</v>
      </c>
      <c r="P755" s="6">
        <f t="shared" si="111"/>
        <v>492.30769230769232</v>
      </c>
      <c r="Q755" s="6" t="str">
        <f t="shared" si="118"/>
        <v>publishing</v>
      </c>
      <c r="R755" s="6" t="str">
        <f t="shared" si="119"/>
        <v>nonfiction</v>
      </c>
      <c r="S755" s="12">
        <f t="shared" si="112"/>
        <v>42019.590173611112</v>
      </c>
      <c r="T755" s="12">
        <f t="shared" si="113"/>
        <v>42049.590173611112</v>
      </c>
      <c r="U755" s="42">
        <f t="shared" si="114"/>
        <v>3</v>
      </c>
      <c r="V755" s="44">
        <f t="shared" si="115"/>
        <v>8</v>
      </c>
      <c r="W755" s="44">
        <f t="shared" si="116"/>
        <v>21</v>
      </c>
      <c r="X755">
        <f t="shared" si="117"/>
        <v>0</v>
      </c>
    </row>
    <row r="756" spans="1:24" ht="57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10"/>
        <v>103.75000000000001</v>
      </c>
      <c r="P756" s="6">
        <f t="shared" si="111"/>
        <v>42.346938775510203</v>
      </c>
      <c r="Q756" s="6" t="str">
        <f t="shared" si="118"/>
        <v>publishing</v>
      </c>
      <c r="R756" s="6" t="str">
        <f t="shared" si="119"/>
        <v>nonfiction</v>
      </c>
      <c r="S756" s="12">
        <f t="shared" si="112"/>
        <v>41249.749085648145</v>
      </c>
      <c r="T756" s="12">
        <f t="shared" si="113"/>
        <v>41279.749085648145</v>
      </c>
      <c r="U756" s="42">
        <f t="shared" si="114"/>
        <v>3</v>
      </c>
      <c r="V756" s="44">
        <f t="shared" si="115"/>
        <v>8</v>
      </c>
      <c r="W756" s="44">
        <f t="shared" si="116"/>
        <v>21</v>
      </c>
      <c r="X756">
        <f t="shared" si="117"/>
        <v>0</v>
      </c>
    </row>
    <row r="757" spans="1:24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10"/>
        <v>101.9076</v>
      </c>
      <c r="P757" s="6">
        <f t="shared" si="111"/>
        <v>37.466029411764708</v>
      </c>
      <c r="Q757" s="6" t="str">
        <f t="shared" si="118"/>
        <v>publishing</v>
      </c>
      <c r="R757" s="6" t="str">
        <f t="shared" si="119"/>
        <v>nonfiction</v>
      </c>
      <c r="S757" s="12">
        <f t="shared" si="112"/>
        <v>41383.605057870373</v>
      </c>
      <c r="T757" s="12">
        <f t="shared" si="113"/>
        <v>41414.02847222222</v>
      </c>
      <c r="U757" s="42">
        <f t="shared" si="114"/>
        <v>3</v>
      </c>
      <c r="V757" s="44">
        <f t="shared" si="115"/>
        <v>8</v>
      </c>
      <c r="W757" s="44">
        <f t="shared" si="116"/>
        <v>21</v>
      </c>
      <c r="X757">
        <f t="shared" si="117"/>
        <v>0</v>
      </c>
    </row>
    <row r="758" spans="1:24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10"/>
        <v>117.71428571428571</v>
      </c>
      <c r="P758" s="6">
        <f t="shared" si="111"/>
        <v>37.454545454545453</v>
      </c>
      <c r="Q758" s="6" t="str">
        <f t="shared" si="118"/>
        <v>publishing</v>
      </c>
      <c r="R758" s="6" t="str">
        <f t="shared" si="119"/>
        <v>nonfiction</v>
      </c>
      <c r="S758" s="12">
        <f t="shared" si="112"/>
        <v>40590.766886574071</v>
      </c>
      <c r="T758" s="12">
        <f t="shared" si="113"/>
        <v>40651.725219907406</v>
      </c>
      <c r="U758" s="42">
        <f t="shared" si="114"/>
        <v>3</v>
      </c>
      <c r="V758" s="44">
        <f t="shared" si="115"/>
        <v>8</v>
      </c>
      <c r="W758" s="44">
        <f t="shared" si="116"/>
        <v>21</v>
      </c>
      <c r="X758">
        <f t="shared" si="117"/>
        <v>0</v>
      </c>
    </row>
    <row r="759" spans="1:24" ht="57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10"/>
        <v>238</v>
      </c>
      <c r="P759" s="6">
        <f t="shared" si="111"/>
        <v>33.055555555555557</v>
      </c>
      <c r="Q759" s="6" t="str">
        <f t="shared" si="118"/>
        <v>publishing</v>
      </c>
      <c r="R759" s="6" t="str">
        <f t="shared" si="119"/>
        <v>nonfiction</v>
      </c>
      <c r="S759" s="12">
        <f t="shared" si="112"/>
        <v>41235.054560185185</v>
      </c>
      <c r="T759" s="12">
        <f t="shared" si="113"/>
        <v>41249.054560185185</v>
      </c>
      <c r="U759" s="42">
        <f t="shared" si="114"/>
        <v>3</v>
      </c>
      <c r="V759" s="44">
        <f t="shared" si="115"/>
        <v>8</v>
      </c>
      <c r="W759" s="44">
        <f t="shared" si="116"/>
        <v>21</v>
      </c>
      <c r="X759">
        <f t="shared" si="117"/>
        <v>0</v>
      </c>
    </row>
    <row r="760" spans="1:2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10"/>
        <v>102</v>
      </c>
      <c r="P760" s="6">
        <f t="shared" si="111"/>
        <v>134.21052631578948</v>
      </c>
      <c r="Q760" s="6" t="str">
        <f t="shared" si="118"/>
        <v>publishing</v>
      </c>
      <c r="R760" s="6" t="str">
        <f t="shared" si="119"/>
        <v>nonfiction</v>
      </c>
      <c r="S760" s="12">
        <f t="shared" si="112"/>
        <v>40429.836435185185</v>
      </c>
      <c r="T760" s="12">
        <f t="shared" si="113"/>
        <v>40459.836435185185</v>
      </c>
      <c r="U760" s="42">
        <f t="shared" si="114"/>
        <v>3</v>
      </c>
      <c r="V760" s="44">
        <f t="shared" si="115"/>
        <v>8</v>
      </c>
      <c r="W760" s="44">
        <f t="shared" si="116"/>
        <v>21</v>
      </c>
      <c r="X760">
        <f t="shared" si="117"/>
        <v>0</v>
      </c>
    </row>
    <row r="761" spans="1:2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10"/>
        <v>101.92000000000002</v>
      </c>
      <c r="P761" s="6">
        <f t="shared" si="111"/>
        <v>51.474747474747474</v>
      </c>
      <c r="Q761" s="6" t="str">
        <f t="shared" si="118"/>
        <v>publishing</v>
      </c>
      <c r="R761" s="6" t="str">
        <f t="shared" si="119"/>
        <v>nonfiction</v>
      </c>
      <c r="S761" s="12">
        <f t="shared" si="112"/>
        <v>41789.330312500002</v>
      </c>
      <c r="T761" s="12">
        <f t="shared" si="113"/>
        <v>41829.330312500002</v>
      </c>
      <c r="U761" s="42">
        <f t="shared" si="114"/>
        <v>3</v>
      </c>
      <c r="V761" s="44">
        <f t="shared" si="115"/>
        <v>8</v>
      </c>
      <c r="W761" s="44">
        <f t="shared" si="116"/>
        <v>21</v>
      </c>
      <c r="X761">
        <f t="shared" si="117"/>
        <v>0</v>
      </c>
    </row>
    <row r="762" spans="1:2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10"/>
        <v>0</v>
      </c>
      <c r="P762" s="6">
        <f t="shared" si="111"/>
        <v>0</v>
      </c>
      <c r="Q762" s="6" t="str">
        <f t="shared" si="118"/>
        <v>publishing</v>
      </c>
      <c r="R762" s="6" t="str">
        <f t="shared" si="119"/>
        <v>fiction</v>
      </c>
      <c r="S762" s="12">
        <f t="shared" si="112"/>
        <v>42670.764039351852</v>
      </c>
      <c r="T762" s="12">
        <f t="shared" si="113"/>
        <v>42700.805706018517</v>
      </c>
      <c r="U762" s="42">
        <f t="shared" si="114"/>
        <v>1</v>
      </c>
      <c r="V762" s="44">
        <f t="shared" si="115"/>
        <v>8</v>
      </c>
      <c r="W762" s="44">
        <f t="shared" si="116"/>
        <v>10</v>
      </c>
      <c r="X762">
        <f t="shared" si="117"/>
        <v>0</v>
      </c>
    </row>
    <row r="763" spans="1:2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10"/>
        <v>4.7</v>
      </c>
      <c r="P763" s="6">
        <f t="shared" si="111"/>
        <v>39.166666666666664</v>
      </c>
      <c r="Q763" s="6" t="str">
        <f t="shared" si="118"/>
        <v>publishing</v>
      </c>
      <c r="R763" s="6" t="str">
        <f t="shared" si="119"/>
        <v>fiction</v>
      </c>
      <c r="S763" s="12">
        <f t="shared" si="112"/>
        <v>41642.751458333332</v>
      </c>
      <c r="T763" s="12">
        <f t="shared" si="113"/>
        <v>41672.751458333332</v>
      </c>
      <c r="U763" s="42">
        <f t="shared" si="114"/>
        <v>1</v>
      </c>
      <c r="V763" s="44">
        <f t="shared" si="115"/>
        <v>8</v>
      </c>
      <c r="W763" s="44">
        <f t="shared" si="116"/>
        <v>10</v>
      </c>
      <c r="X763">
        <f t="shared" si="117"/>
        <v>0</v>
      </c>
    </row>
    <row r="764" spans="1:2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10"/>
        <v>0</v>
      </c>
      <c r="P764" s="6">
        <f t="shared" si="111"/>
        <v>0</v>
      </c>
      <c r="Q764" s="6" t="str">
        <f t="shared" si="118"/>
        <v>publishing</v>
      </c>
      <c r="R764" s="6" t="str">
        <f t="shared" si="119"/>
        <v>fiction</v>
      </c>
      <c r="S764" s="12">
        <f t="shared" si="112"/>
        <v>42690.858449074076</v>
      </c>
      <c r="T764" s="12">
        <f t="shared" si="113"/>
        <v>42708.25</v>
      </c>
      <c r="U764" s="42">
        <f t="shared" si="114"/>
        <v>1</v>
      </c>
      <c r="V764" s="44">
        <f t="shared" si="115"/>
        <v>8</v>
      </c>
      <c r="W764" s="44">
        <f t="shared" si="116"/>
        <v>10</v>
      </c>
      <c r="X764">
        <f t="shared" si="117"/>
        <v>0</v>
      </c>
    </row>
    <row r="765" spans="1:2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10"/>
        <v>0.11655011655011654</v>
      </c>
      <c r="P765" s="6">
        <f t="shared" si="111"/>
        <v>5</v>
      </c>
      <c r="Q765" s="6" t="str">
        <f t="shared" si="118"/>
        <v>publishing</v>
      </c>
      <c r="R765" s="6" t="str">
        <f t="shared" si="119"/>
        <v>fiction</v>
      </c>
      <c r="S765" s="12">
        <f t="shared" si="112"/>
        <v>41471.446851851848</v>
      </c>
      <c r="T765" s="12">
        <f t="shared" si="113"/>
        <v>41501.446851851848</v>
      </c>
      <c r="U765" s="42">
        <f t="shared" si="114"/>
        <v>1</v>
      </c>
      <c r="V765" s="44">
        <f t="shared" si="115"/>
        <v>8</v>
      </c>
      <c r="W765" s="44">
        <f t="shared" si="116"/>
        <v>10</v>
      </c>
      <c r="X765">
        <f t="shared" si="117"/>
        <v>0</v>
      </c>
    </row>
    <row r="766" spans="1:2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10"/>
        <v>0</v>
      </c>
      <c r="P766" s="6">
        <f t="shared" si="111"/>
        <v>0</v>
      </c>
      <c r="Q766" s="6" t="str">
        <f t="shared" si="118"/>
        <v>publishing</v>
      </c>
      <c r="R766" s="6" t="str">
        <f t="shared" si="119"/>
        <v>fiction</v>
      </c>
      <c r="S766" s="12">
        <f t="shared" si="112"/>
        <v>42227.173159722224</v>
      </c>
      <c r="T766" s="12">
        <f t="shared" si="113"/>
        <v>42257.173159722224</v>
      </c>
      <c r="U766" s="42">
        <f t="shared" si="114"/>
        <v>1</v>
      </c>
      <c r="V766" s="44">
        <f t="shared" si="115"/>
        <v>8</v>
      </c>
      <c r="W766" s="44">
        <f t="shared" si="116"/>
        <v>10</v>
      </c>
      <c r="X766">
        <f t="shared" si="117"/>
        <v>0</v>
      </c>
    </row>
    <row r="767" spans="1:2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10"/>
        <v>36.014285714285712</v>
      </c>
      <c r="P767" s="6">
        <f t="shared" si="111"/>
        <v>57.295454545454547</v>
      </c>
      <c r="Q767" s="6" t="str">
        <f t="shared" si="118"/>
        <v>publishing</v>
      </c>
      <c r="R767" s="6" t="str">
        <f t="shared" si="119"/>
        <v>fiction</v>
      </c>
      <c r="S767" s="12">
        <f t="shared" si="112"/>
        <v>41901.542638888888</v>
      </c>
      <c r="T767" s="12">
        <f t="shared" si="113"/>
        <v>41931.542638888888</v>
      </c>
      <c r="U767" s="42">
        <f t="shared" si="114"/>
        <v>1</v>
      </c>
      <c r="V767" s="44">
        <f t="shared" si="115"/>
        <v>8</v>
      </c>
      <c r="W767" s="44">
        <f t="shared" si="116"/>
        <v>10</v>
      </c>
      <c r="X767">
        <f t="shared" si="117"/>
        <v>0</v>
      </c>
    </row>
    <row r="768" spans="1:2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10"/>
        <v>0</v>
      </c>
      <c r="P768" s="6">
        <f t="shared" si="111"/>
        <v>0</v>
      </c>
      <c r="Q768" s="6" t="str">
        <f t="shared" si="118"/>
        <v>publishing</v>
      </c>
      <c r="R768" s="6" t="str">
        <f t="shared" si="119"/>
        <v>fiction</v>
      </c>
      <c r="S768" s="12">
        <f t="shared" si="112"/>
        <v>42021.783368055556</v>
      </c>
      <c r="T768" s="12">
        <f t="shared" si="113"/>
        <v>42051.783368055556</v>
      </c>
      <c r="U768" s="42">
        <f t="shared" si="114"/>
        <v>1</v>
      </c>
      <c r="V768" s="44">
        <f t="shared" si="115"/>
        <v>8</v>
      </c>
      <c r="W768" s="44">
        <f t="shared" si="116"/>
        <v>10</v>
      </c>
      <c r="X768">
        <f t="shared" si="117"/>
        <v>0</v>
      </c>
    </row>
    <row r="769" spans="1:2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10"/>
        <v>3.54</v>
      </c>
      <c r="P769" s="6">
        <f t="shared" si="111"/>
        <v>59</v>
      </c>
      <c r="Q769" s="6" t="str">
        <f t="shared" si="118"/>
        <v>publishing</v>
      </c>
      <c r="R769" s="6" t="str">
        <f t="shared" si="119"/>
        <v>fiction</v>
      </c>
      <c r="S769" s="12">
        <f t="shared" si="112"/>
        <v>42115.143634259264</v>
      </c>
      <c r="T769" s="12">
        <f t="shared" si="113"/>
        <v>42145.143634259264</v>
      </c>
      <c r="U769" s="42">
        <f t="shared" si="114"/>
        <v>1</v>
      </c>
      <c r="V769" s="44">
        <f t="shared" si="115"/>
        <v>8</v>
      </c>
      <c r="W769" s="44">
        <f t="shared" si="116"/>
        <v>10</v>
      </c>
      <c r="X769">
        <f t="shared" si="117"/>
        <v>0</v>
      </c>
    </row>
    <row r="770" spans="1:24" ht="57.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10"/>
        <v>0</v>
      </c>
      <c r="P770" s="6">
        <f t="shared" si="111"/>
        <v>0</v>
      </c>
      <c r="Q770" s="6" t="str">
        <f t="shared" si="118"/>
        <v>publishing</v>
      </c>
      <c r="R770" s="6" t="str">
        <f t="shared" si="119"/>
        <v>fiction</v>
      </c>
      <c r="S770" s="12">
        <f t="shared" si="112"/>
        <v>41594.207060185188</v>
      </c>
      <c r="T770" s="12">
        <f t="shared" si="113"/>
        <v>41624.207060185188</v>
      </c>
      <c r="U770" s="42">
        <f t="shared" si="114"/>
        <v>1</v>
      </c>
      <c r="V770" s="44">
        <f t="shared" si="115"/>
        <v>8</v>
      </c>
      <c r="W770" s="44">
        <f t="shared" si="116"/>
        <v>10</v>
      </c>
      <c r="X770">
        <f t="shared" si="117"/>
        <v>0</v>
      </c>
    </row>
    <row r="771" spans="1:2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20">(E771/D771)*100</f>
        <v>41.4</v>
      </c>
      <c r="P771" s="6">
        <f t="shared" ref="P771:P834" si="121">IF(L771=0,,E771/L771)</f>
        <v>31.846153846153847</v>
      </c>
      <c r="Q771" s="6" t="str">
        <f t="shared" si="118"/>
        <v>publishing</v>
      </c>
      <c r="R771" s="6" t="str">
        <f t="shared" si="119"/>
        <v>fiction</v>
      </c>
      <c r="S771" s="12">
        <f t="shared" ref="S771:S834" si="122">(((J771/60)/60)/24)+DATE(1970,1,1)</f>
        <v>41604.996458333335</v>
      </c>
      <c r="T771" s="12">
        <f t="shared" ref="T771:T834" si="123">(((I771/60)/60)/24)+DATE(1970,1,1)</f>
        <v>41634.996458333335</v>
      </c>
      <c r="U771" s="42">
        <f t="shared" ref="U771:U834" si="124">IF(F771="live",4,IF(F771="successful",3,IF(F771="cancel",2,1)))</f>
        <v>1</v>
      </c>
      <c r="V771" s="44">
        <f t="shared" ref="V771:V834" si="125">IF(Q771="film &amp; video",1,IF(Q771="technology",2,IF(Q771="food",3,IF(Q771="games",4,IF(Q771="journalism",5,IF(Q771="music",6,IF(Q771="photography",7,IF(Q771="publishing",8,9))))))))</f>
        <v>8</v>
      </c>
      <c r="W771" s="44">
        <f t="shared" ref="W771:W834" si="126">IF(R771="animation",1,
IF(R771="art books",2,
IF(R771="audio",3,
IF(R771="children's books",4,
IF(R771="classical music",5,
IF(R771="documentary",6,
IF(R771="drama",7,
IF(R771="electronic music",8,
IF(R771="faith",9,
IF(R771="fiction",10,
IF(R771="food trucks",11,
IF(R771="gadgets",12,
IF(R771="hardware",13,
IF(R771="indie rock",14,
IF(R771="jazz",15,
IF(R771="makerspaces",16,
IF(R771="metal",17,
IF(R771="mobile games",18,
IF(R771="musical",19,
IF(R771="nature",20,
IF(R771="nonfiction",21,
IF(R771="people",22,
IF(R771="photobooks",23,
IF(R771="places",24,
IF(R771="plays",25,
IF(R771="pop",26,
IF(R771="radio &amp; podcasts",27,
IF(R771="restaurants",28,
IF(R771="rock",29,
IF(R771="science fiction",30,
IF(R771="shorts",31,
IF(R771="small batch",32,
IF(R771="space exploration",33,
IF(R771="spaces",34,
IF(R771="tabletop games",35,
IF(R771="television",36,
IF(R771="translations",37,
IF(R771="video games",38,
IF(R771="wearables",39,
IF(R771="web",40,41))))))))))))))))))))))))))))))))))))))))</f>
        <v>10</v>
      </c>
      <c r="X771">
        <f t="shared" ref="X771:X834" si="127">IF(K771=FALSE,0,1)</f>
        <v>0</v>
      </c>
    </row>
    <row r="772" spans="1:24" ht="57.6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20"/>
        <v>0</v>
      </c>
      <c r="P772" s="6">
        <f t="shared" si="121"/>
        <v>0</v>
      </c>
      <c r="Q772" s="6" t="str">
        <f t="shared" ref="Q772:Q835" si="128">LEFT(N772,FIND("/",N772,1)-1)</f>
        <v>publishing</v>
      </c>
      <c r="R772" s="6" t="str">
        <f t="shared" ref="R772:R835" si="129">RIGHT(N772,LEN(N772)-LEN(Q772)-1)</f>
        <v>fiction</v>
      </c>
      <c r="S772" s="12">
        <f t="shared" si="122"/>
        <v>41289.999641203707</v>
      </c>
      <c r="T772" s="12">
        <f t="shared" si="123"/>
        <v>41329.999641203707</v>
      </c>
      <c r="U772" s="42">
        <f t="shared" si="124"/>
        <v>1</v>
      </c>
      <c r="V772" s="44">
        <f t="shared" si="125"/>
        <v>8</v>
      </c>
      <c r="W772" s="44">
        <f t="shared" si="126"/>
        <v>10</v>
      </c>
      <c r="X772">
        <f t="shared" si="127"/>
        <v>0</v>
      </c>
    </row>
    <row r="773" spans="1:2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20"/>
        <v>2.6315789473684209E-2</v>
      </c>
      <c r="P773" s="6">
        <f t="shared" si="121"/>
        <v>10</v>
      </c>
      <c r="Q773" s="6" t="str">
        <f t="shared" si="128"/>
        <v>publishing</v>
      </c>
      <c r="R773" s="6" t="str">
        <f t="shared" si="129"/>
        <v>fiction</v>
      </c>
      <c r="S773" s="12">
        <f t="shared" si="122"/>
        <v>42349.824097222227</v>
      </c>
      <c r="T773" s="12">
        <f t="shared" si="123"/>
        <v>42399.824097222227</v>
      </c>
      <c r="U773" s="42">
        <f t="shared" si="124"/>
        <v>1</v>
      </c>
      <c r="V773" s="44">
        <f t="shared" si="125"/>
        <v>8</v>
      </c>
      <c r="W773" s="44">
        <f t="shared" si="126"/>
        <v>10</v>
      </c>
      <c r="X773">
        <f t="shared" si="127"/>
        <v>0</v>
      </c>
    </row>
    <row r="774" spans="1:2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20"/>
        <v>3.3333333333333335</v>
      </c>
      <c r="P774" s="6">
        <f t="shared" si="121"/>
        <v>50</v>
      </c>
      <c r="Q774" s="6" t="str">
        <f t="shared" si="128"/>
        <v>publishing</v>
      </c>
      <c r="R774" s="6" t="str">
        <f t="shared" si="129"/>
        <v>fiction</v>
      </c>
      <c r="S774" s="12">
        <f t="shared" si="122"/>
        <v>40068.056932870371</v>
      </c>
      <c r="T774" s="12">
        <f t="shared" si="123"/>
        <v>40118.165972222225</v>
      </c>
      <c r="U774" s="42">
        <f t="shared" si="124"/>
        <v>1</v>
      </c>
      <c r="V774" s="44">
        <f t="shared" si="125"/>
        <v>8</v>
      </c>
      <c r="W774" s="44">
        <f t="shared" si="126"/>
        <v>10</v>
      </c>
      <c r="X774">
        <f t="shared" si="127"/>
        <v>0</v>
      </c>
    </row>
    <row r="775" spans="1:2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20"/>
        <v>0.85129023676509719</v>
      </c>
      <c r="P775" s="6">
        <f t="shared" si="121"/>
        <v>16</v>
      </c>
      <c r="Q775" s="6" t="str">
        <f t="shared" si="128"/>
        <v>publishing</v>
      </c>
      <c r="R775" s="6" t="str">
        <f t="shared" si="129"/>
        <v>fiction</v>
      </c>
      <c r="S775" s="12">
        <f t="shared" si="122"/>
        <v>42100.735937499994</v>
      </c>
      <c r="T775" s="12">
        <f t="shared" si="123"/>
        <v>42134.959027777775</v>
      </c>
      <c r="U775" s="42">
        <f t="shared" si="124"/>
        <v>1</v>
      </c>
      <c r="V775" s="44">
        <f t="shared" si="125"/>
        <v>8</v>
      </c>
      <c r="W775" s="44">
        <f t="shared" si="126"/>
        <v>10</v>
      </c>
      <c r="X775">
        <f t="shared" si="127"/>
        <v>0</v>
      </c>
    </row>
    <row r="776" spans="1:24" ht="57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20"/>
        <v>70.199999999999989</v>
      </c>
      <c r="P776" s="6">
        <f t="shared" si="121"/>
        <v>39</v>
      </c>
      <c r="Q776" s="6" t="str">
        <f t="shared" si="128"/>
        <v>publishing</v>
      </c>
      <c r="R776" s="6" t="str">
        <f t="shared" si="129"/>
        <v>fiction</v>
      </c>
      <c r="S776" s="12">
        <f t="shared" si="122"/>
        <v>41663.780300925922</v>
      </c>
      <c r="T776" s="12">
        <f t="shared" si="123"/>
        <v>41693.780300925922</v>
      </c>
      <c r="U776" s="42">
        <f t="shared" si="124"/>
        <v>1</v>
      </c>
      <c r="V776" s="44">
        <f t="shared" si="125"/>
        <v>8</v>
      </c>
      <c r="W776" s="44">
        <f t="shared" si="126"/>
        <v>10</v>
      </c>
      <c r="X776">
        <f t="shared" si="127"/>
        <v>0</v>
      </c>
    </row>
    <row r="777" spans="1:24" ht="57.6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20"/>
        <v>1.7000000000000002</v>
      </c>
      <c r="P777" s="6">
        <f t="shared" si="121"/>
        <v>34</v>
      </c>
      <c r="Q777" s="6" t="str">
        <f t="shared" si="128"/>
        <v>publishing</v>
      </c>
      <c r="R777" s="6" t="str">
        <f t="shared" si="129"/>
        <v>fiction</v>
      </c>
      <c r="S777" s="12">
        <f t="shared" si="122"/>
        <v>40863.060127314813</v>
      </c>
      <c r="T777" s="12">
        <f t="shared" si="123"/>
        <v>40893.060127314813</v>
      </c>
      <c r="U777" s="42">
        <f t="shared" si="124"/>
        <v>1</v>
      </c>
      <c r="V777" s="44">
        <f t="shared" si="125"/>
        <v>8</v>
      </c>
      <c r="W777" s="44">
        <f t="shared" si="126"/>
        <v>10</v>
      </c>
      <c r="X777">
        <f t="shared" si="127"/>
        <v>0</v>
      </c>
    </row>
    <row r="778" spans="1:2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20"/>
        <v>51.4</v>
      </c>
      <c r="P778" s="6">
        <f t="shared" si="121"/>
        <v>63.122807017543863</v>
      </c>
      <c r="Q778" s="6" t="str">
        <f t="shared" si="128"/>
        <v>publishing</v>
      </c>
      <c r="R778" s="6" t="str">
        <f t="shared" si="129"/>
        <v>fiction</v>
      </c>
      <c r="S778" s="12">
        <f t="shared" si="122"/>
        <v>42250.685706018514</v>
      </c>
      <c r="T778" s="12">
        <f t="shared" si="123"/>
        <v>42288.208333333328</v>
      </c>
      <c r="U778" s="42">
        <f t="shared" si="124"/>
        <v>1</v>
      </c>
      <c r="V778" s="44">
        <f t="shared" si="125"/>
        <v>8</v>
      </c>
      <c r="W778" s="44">
        <f t="shared" si="126"/>
        <v>10</v>
      </c>
      <c r="X778">
        <f t="shared" si="127"/>
        <v>0</v>
      </c>
    </row>
    <row r="779" spans="1:24" ht="86.4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20"/>
        <v>0.70000000000000007</v>
      </c>
      <c r="P779" s="6">
        <f t="shared" si="121"/>
        <v>7</v>
      </c>
      <c r="Q779" s="6" t="str">
        <f t="shared" si="128"/>
        <v>publishing</v>
      </c>
      <c r="R779" s="6" t="str">
        <f t="shared" si="129"/>
        <v>fiction</v>
      </c>
      <c r="S779" s="12">
        <f t="shared" si="122"/>
        <v>41456.981215277774</v>
      </c>
      <c r="T779" s="12">
        <f t="shared" si="123"/>
        <v>41486.981215277774</v>
      </c>
      <c r="U779" s="42">
        <f t="shared" si="124"/>
        <v>1</v>
      </c>
      <c r="V779" s="44">
        <f t="shared" si="125"/>
        <v>8</v>
      </c>
      <c r="W779" s="44">
        <f t="shared" si="126"/>
        <v>10</v>
      </c>
      <c r="X779">
        <f t="shared" si="127"/>
        <v>0</v>
      </c>
    </row>
    <row r="780" spans="1:24" ht="7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20"/>
        <v>0.4</v>
      </c>
      <c r="P780" s="6">
        <f t="shared" si="121"/>
        <v>2</v>
      </c>
      <c r="Q780" s="6" t="str">
        <f t="shared" si="128"/>
        <v>publishing</v>
      </c>
      <c r="R780" s="6" t="str">
        <f t="shared" si="129"/>
        <v>fiction</v>
      </c>
      <c r="S780" s="12">
        <f t="shared" si="122"/>
        <v>41729.702314814815</v>
      </c>
      <c r="T780" s="12">
        <f t="shared" si="123"/>
        <v>41759.702314814815</v>
      </c>
      <c r="U780" s="42">
        <f t="shared" si="124"/>
        <v>1</v>
      </c>
      <c r="V780" s="44">
        <f t="shared" si="125"/>
        <v>8</v>
      </c>
      <c r="W780" s="44">
        <f t="shared" si="126"/>
        <v>10</v>
      </c>
      <c r="X780">
        <f t="shared" si="127"/>
        <v>0</v>
      </c>
    </row>
    <row r="781" spans="1:2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20"/>
        <v>2.666666666666667</v>
      </c>
      <c r="P781" s="6">
        <f t="shared" si="121"/>
        <v>66.666666666666671</v>
      </c>
      <c r="Q781" s="6" t="str">
        <f t="shared" si="128"/>
        <v>publishing</v>
      </c>
      <c r="R781" s="6" t="str">
        <f t="shared" si="129"/>
        <v>fiction</v>
      </c>
      <c r="S781" s="12">
        <f t="shared" si="122"/>
        <v>40436.68408564815</v>
      </c>
      <c r="T781" s="12">
        <f t="shared" si="123"/>
        <v>40466.166666666664</v>
      </c>
      <c r="U781" s="42">
        <f t="shared" si="124"/>
        <v>1</v>
      </c>
      <c r="V781" s="44">
        <f t="shared" si="125"/>
        <v>8</v>
      </c>
      <c r="W781" s="44">
        <f t="shared" si="126"/>
        <v>10</v>
      </c>
      <c r="X781">
        <f t="shared" si="127"/>
        <v>0</v>
      </c>
    </row>
    <row r="782" spans="1:24" ht="57.6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20"/>
        <v>104</v>
      </c>
      <c r="P782" s="6">
        <f t="shared" si="121"/>
        <v>38.518518518518519</v>
      </c>
      <c r="Q782" s="6" t="str">
        <f t="shared" si="128"/>
        <v>music</v>
      </c>
      <c r="R782" s="6" t="str">
        <f t="shared" si="129"/>
        <v>rock</v>
      </c>
      <c r="S782" s="12">
        <f t="shared" si="122"/>
        <v>40636.673900462964</v>
      </c>
      <c r="T782" s="12">
        <f t="shared" si="123"/>
        <v>40666.673900462964</v>
      </c>
      <c r="U782" s="42">
        <f t="shared" si="124"/>
        <v>3</v>
      </c>
      <c r="V782" s="44">
        <f t="shared" si="125"/>
        <v>6</v>
      </c>
      <c r="W782" s="44">
        <f t="shared" si="126"/>
        <v>29</v>
      </c>
      <c r="X782">
        <f t="shared" si="127"/>
        <v>0</v>
      </c>
    </row>
    <row r="783" spans="1:2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20"/>
        <v>133.15375</v>
      </c>
      <c r="P783" s="6">
        <f t="shared" si="121"/>
        <v>42.609200000000001</v>
      </c>
      <c r="Q783" s="6" t="str">
        <f t="shared" si="128"/>
        <v>music</v>
      </c>
      <c r="R783" s="6" t="str">
        <f t="shared" si="129"/>
        <v>rock</v>
      </c>
      <c r="S783" s="12">
        <f t="shared" si="122"/>
        <v>41403.000856481485</v>
      </c>
      <c r="T783" s="12">
        <f t="shared" si="123"/>
        <v>41433.000856481485</v>
      </c>
      <c r="U783" s="42">
        <f t="shared" si="124"/>
        <v>3</v>
      </c>
      <c r="V783" s="44">
        <f t="shared" si="125"/>
        <v>6</v>
      </c>
      <c r="W783" s="44">
        <f t="shared" si="126"/>
        <v>29</v>
      </c>
      <c r="X783">
        <f t="shared" si="127"/>
        <v>0</v>
      </c>
    </row>
    <row r="784" spans="1:2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20"/>
        <v>100</v>
      </c>
      <c r="P784" s="6">
        <f t="shared" si="121"/>
        <v>50</v>
      </c>
      <c r="Q784" s="6" t="str">
        <f t="shared" si="128"/>
        <v>music</v>
      </c>
      <c r="R784" s="6" t="str">
        <f t="shared" si="129"/>
        <v>rock</v>
      </c>
      <c r="S784" s="12">
        <f t="shared" si="122"/>
        <v>41116.758125</v>
      </c>
      <c r="T784" s="12">
        <f t="shared" si="123"/>
        <v>41146.758125</v>
      </c>
      <c r="U784" s="42">
        <f t="shared" si="124"/>
        <v>3</v>
      </c>
      <c r="V784" s="44">
        <f t="shared" si="125"/>
        <v>6</v>
      </c>
      <c r="W784" s="44">
        <f t="shared" si="126"/>
        <v>29</v>
      </c>
      <c r="X784">
        <f t="shared" si="127"/>
        <v>0</v>
      </c>
    </row>
    <row r="785" spans="1:24" ht="57.6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20"/>
        <v>148.13333333333333</v>
      </c>
      <c r="P785" s="6">
        <f t="shared" si="121"/>
        <v>63.485714285714288</v>
      </c>
      <c r="Q785" s="6" t="str">
        <f t="shared" si="128"/>
        <v>music</v>
      </c>
      <c r="R785" s="6" t="str">
        <f t="shared" si="129"/>
        <v>rock</v>
      </c>
      <c r="S785" s="12">
        <f t="shared" si="122"/>
        <v>40987.773715277777</v>
      </c>
      <c r="T785" s="12">
        <f t="shared" si="123"/>
        <v>41026.916666666664</v>
      </c>
      <c r="U785" s="42">
        <f t="shared" si="124"/>
        <v>3</v>
      </c>
      <c r="V785" s="44">
        <f t="shared" si="125"/>
        <v>6</v>
      </c>
      <c r="W785" s="44">
        <f t="shared" si="126"/>
        <v>29</v>
      </c>
      <c r="X785">
        <f t="shared" si="127"/>
        <v>0</v>
      </c>
    </row>
    <row r="786" spans="1:2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20"/>
        <v>102.49999999999999</v>
      </c>
      <c r="P786" s="6">
        <f t="shared" si="121"/>
        <v>102.5</v>
      </c>
      <c r="Q786" s="6" t="str">
        <f t="shared" si="128"/>
        <v>music</v>
      </c>
      <c r="R786" s="6" t="str">
        <f t="shared" si="129"/>
        <v>rock</v>
      </c>
      <c r="S786" s="12">
        <f t="shared" si="122"/>
        <v>41675.149525462963</v>
      </c>
      <c r="T786" s="12">
        <f t="shared" si="123"/>
        <v>41715.107858796298</v>
      </c>
      <c r="U786" s="42">
        <f t="shared" si="124"/>
        <v>3</v>
      </c>
      <c r="V786" s="44">
        <f t="shared" si="125"/>
        <v>6</v>
      </c>
      <c r="W786" s="44">
        <f t="shared" si="126"/>
        <v>29</v>
      </c>
      <c r="X786">
        <f t="shared" si="127"/>
        <v>0</v>
      </c>
    </row>
    <row r="787" spans="1:2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20"/>
        <v>180.62799999999999</v>
      </c>
      <c r="P787" s="6">
        <f t="shared" si="121"/>
        <v>31.142758620689655</v>
      </c>
      <c r="Q787" s="6" t="str">
        <f t="shared" si="128"/>
        <v>music</v>
      </c>
      <c r="R787" s="6" t="str">
        <f t="shared" si="129"/>
        <v>rock</v>
      </c>
      <c r="S787" s="12">
        <f t="shared" si="122"/>
        <v>41303.593923611108</v>
      </c>
      <c r="T787" s="12">
        <f t="shared" si="123"/>
        <v>41333.593923611108</v>
      </c>
      <c r="U787" s="42">
        <f t="shared" si="124"/>
        <v>3</v>
      </c>
      <c r="V787" s="44">
        <f t="shared" si="125"/>
        <v>6</v>
      </c>
      <c r="W787" s="44">
        <f t="shared" si="126"/>
        <v>29</v>
      </c>
      <c r="X787">
        <f t="shared" si="127"/>
        <v>0</v>
      </c>
    </row>
    <row r="788" spans="1:24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20"/>
        <v>142.79999999999998</v>
      </c>
      <c r="P788" s="6">
        <f t="shared" si="121"/>
        <v>162.27272727272728</v>
      </c>
      <c r="Q788" s="6" t="str">
        <f t="shared" si="128"/>
        <v>music</v>
      </c>
      <c r="R788" s="6" t="str">
        <f t="shared" si="129"/>
        <v>rock</v>
      </c>
      <c r="S788" s="12">
        <f t="shared" si="122"/>
        <v>40983.055949074071</v>
      </c>
      <c r="T788" s="12">
        <f t="shared" si="123"/>
        <v>41040.657638888886</v>
      </c>
      <c r="U788" s="42">
        <f t="shared" si="124"/>
        <v>3</v>
      </c>
      <c r="V788" s="44">
        <f t="shared" si="125"/>
        <v>6</v>
      </c>
      <c r="W788" s="44">
        <f t="shared" si="126"/>
        <v>29</v>
      </c>
      <c r="X788">
        <f t="shared" si="127"/>
        <v>0</v>
      </c>
    </row>
    <row r="789" spans="1:2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20"/>
        <v>114.16666666666666</v>
      </c>
      <c r="P789" s="6">
        <f t="shared" si="121"/>
        <v>80.588235294117652</v>
      </c>
      <c r="Q789" s="6" t="str">
        <f t="shared" si="128"/>
        <v>music</v>
      </c>
      <c r="R789" s="6" t="str">
        <f t="shared" si="129"/>
        <v>rock</v>
      </c>
      <c r="S789" s="12">
        <f t="shared" si="122"/>
        <v>41549.627615740741</v>
      </c>
      <c r="T789" s="12">
        <f t="shared" si="123"/>
        <v>41579.627615740741</v>
      </c>
      <c r="U789" s="42">
        <f t="shared" si="124"/>
        <v>3</v>
      </c>
      <c r="V789" s="44">
        <f t="shared" si="125"/>
        <v>6</v>
      </c>
      <c r="W789" s="44">
        <f t="shared" si="126"/>
        <v>29</v>
      </c>
      <c r="X789">
        <f t="shared" si="127"/>
        <v>0</v>
      </c>
    </row>
    <row r="790" spans="1:2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20"/>
        <v>203.505</v>
      </c>
      <c r="P790" s="6">
        <f t="shared" si="121"/>
        <v>59.85441176470588</v>
      </c>
      <c r="Q790" s="6" t="str">
        <f t="shared" si="128"/>
        <v>music</v>
      </c>
      <c r="R790" s="6" t="str">
        <f t="shared" si="129"/>
        <v>rock</v>
      </c>
      <c r="S790" s="12">
        <f t="shared" si="122"/>
        <v>41059.006805555553</v>
      </c>
      <c r="T790" s="12">
        <f t="shared" si="123"/>
        <v>41097.165972222225</v>
      </c>
      <c r="U790" s="42">
        <f t="shared" si="124"/>
        <v>3</v>
      </c>
      <c r="V790" s="44">
        <f t="shared" si="125"/>
        <v>6</v>
      </c>
      <c r="W790" s="44">
        <f t="shared" si="126"/>
        <v>29</v>
      </c>
      <c r="X790">
        <f t="shared" si="127"/>
        <v>0</v>
      </c>
    </row>
    <row r="791" spans="1:2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20"/>
        <v>109.41176470588236</v>
      </c>
      <c r="P791" s="6">
        <f t="shared" si="121"/>
        <v>132.85714285714286</v>
      </c>
      <c r="Q791" s="6" t="str">
        <f t="shared" si="128"/>
        <v>music</v>
      </c>
      <c r="R791" s="6" t="str">
        <f t="shared" si="129"/>
        <v>rock</v>
      </c>
      <c r="S791" s="12">
        <f t="shared" si="122"/>
        <v>41277.186111111114</v>
      </c>
      <c r="T791" s="12">
        <f t="shared" si="123"/>
        <v>41295.332638888889</v>
      </c>
      <c r="U791" s="42">
        <f t="shared" si="124"/>
        <v>3</v>
      </c>
      <c r="V791" s="44">
        <f t="shared" si="125"/>
        <v>6</v>
      </c>
      <c r="W791" s="44">
        <f t="shared" si="126"/>
        <v>29</v>
      </c>
      <c r="X791">
        <f t="shared" si="127"/>
        <v>0</v>
      </c>
    </row>
    <row r="792" spans="1:24" ht="57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20"/>
        <v>144.37459999999999</v>
      </c>
      <c r="P792" s="6">
        <f t="shared" si="121"/>
        <v>92.547820512820508</v>
      </c>
      <c r="Q792" s="6" t="str">
        <f t="shared" si="128"/>
        <v>music</v>
      </c>
      <c r="R792" s="6" t="str">
        <f t="shared" si="129"/>
        <v>rock</v>
      </c>
      <c r="S792" s="12">
        <f t="shared" si="122"/>
        <v>41276.047905092593</v>
      </c>
      <c r="T792" s="12">
        <f t="shared" si="123"/>
        <v>41306.047905092593</v>
      </c>
      <c r="U792" s="42">
        <f t="shared" si="124"/>
        <v>3</v>
      </c>
      <c r="V792" s="44">
        <f t="shared" si="125"/>
        <v>6</v>
      </c>
      <c r="W792" s="44">
        <f t="shared" si="126"/>
        <v>29</v>
      </c>
      <c r="X792">
        <f t="shared" si="127"/>
        <v>0</v>
      </c>
    </row>
    <row r="793" spans="1:24" ht="57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20"/>
        <v>103.86666666666666</v>
      </c>
      <c r="P793" s="6">
        <f t="shared" si="121"/>
        <v>60.859375</v>
      </c>
      <c r="Q793" s="6" t="str">
        <f t="shared" si="128"/>
        <v>music</v>
      </c>
      <c r="R793" s="6" t="str">
        <f t="shared" si="129"/>
        <v>rock</v>
      </c>
      <c r="S793" s="12">
        <f t="shared" si="122"/>
        <v>41557.780624999999</v>
      </c>
      <c r="T793" s="12">
        <f t="shared" si="123"/>
        <v>41591.249305555553</v>
      </c>
      <c r="U793" s="42">
        <f t="shared" si="124"/>
        <v>3</v>
      </c>
      <c r="V793" s="44">
        <f t="shared" si="125"/>
        <v>6</v>
      </c>
      <c r="W793" s="44">
        <f t="shared" si="126"/>
        <v>29</v>
      </c>
      <c r="X793">
        <f t="shared" si="127"/>
        <v>0</v>
      </c>
    </row>
    <row r="794" spans="1:24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20"/>
        <v>100.44440000000002</v>
      </c>
      <c r="P794" s="6">
        <f t="shared" si="121"/>
        <v>41.851833333333339</v>
      </c>
      <c r="Q794" s="6" t="str">
        <f t="shared" si="128"/>
        <v>music</v>
      </c>
      <c r="R794" s="6" t="str">
        <f t="shared" si="129"/>
        <v>rock</v>
      </c>
      <c r="S794" s="12">
        <f t="shared" si="122"/>
        <v>41555.873645833337</v>
      </c>
      <c r="T794" s="12">
        <f t="shared" si="123"/>
        <v>41585.915312500001</v>
      </c>
      <c r="U794" s="42">
        <f t="shared" si="124"/>
        <v>3</v>
      </c>
      <c r="V794" s="44">
        <f t="shared" si="125"/>
        <v>6</v>
      </c>
      <c r="W794" s="44">
        <f t="shared" si="126"/>
        <v>29</v>
      </c>
      <c r="X794">
        <f t="shared" si="127"/>
        <v>0</v>
      </c>
    </row>
    <row r="795" spans="1:24" ht="57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20"/>
        <v>102.77927272727271</v>
      </c>
      <c r="P795" s="6">
        <f t="shared" si="121"/>
        <v>88.325937499999995</v>
      </c>
      <c r="Q795" s="6" t="str">
        <f t="shared" si="128"/>
        <v>music</v>
      </c>
      <c r="R795" s="6" t="str">
        <f t="shared" si="129"/>
        <v>rock</v>
      </c>
      <c r="S795" s="12">
        <f t="shared" si="122"/>
        <v>41442.741249999999</v>
      </c>
      <c r="T795" s="12">
        <f t="shared" si="123"/>
        <v>41458.207638888889</v>
      </c>
      <c r="U795" s="42">
        <f t="shared" si="124"/>
        <v>3</v>
      </c>
      <c r="V795" s="44">
        <f t="shared" si="125"/>
        <v>6</v>
      </c>
      <c r="W795" s="44">
        <f t="shared" si="126"/>
        <v>29</v>
      </c>
      <c r="X795">
        <f t="shared" si="127"/>
        <v>0</v>
      </c>
    </row>
    <row r="796" spans="1:2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20"/>
        <v>105.31250000000001</v>
      </c>
      <c r="P796" s="6">
        <f t="shared" si="121"/>
        <v>158.96226415094338</v>
      </c>
      <c r="Q796" s="6" t="str">
        <f t="shared" si="128"/>
        <v>music</v>
      </c>
      <c r="R796" s="6" t="str">
        <f t="shared" si="129"/>
        <v>rock</v>
      </c>
      <c r="S796" s="12">
        <f t="shared" si="122"/>
        <v>40736.115011574075</v>
      </c>
      <c r="T796" s="12">
        <f t="shared" si="123"/>
        <v>40791.712500000001</v>
      </c>
      <c r="U796" s="42">
        <f t="shared" si="124"/>
        <v>3</v>
      </c>
      <c r="V796" s="44">
        <f t="shared" si="125"/>
        <v>6</v>
      </c>
      <c r="W796" s="44">
        <f t="shared" si="126"/>
        <v>29</v>
      </c>
      <c r="X796">
        <f t="shared" si="127"/>
        <v>0</v>
      </c>
    </row>
    <row r="797" spans="1:24" ht="7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20"/>
        <v>111.78571428571429</v>
      </c>
      <c r="P797" s="6">
        <f t="shared" si="121"/>
        <v>85.054347826086953</v>
      </c>
      <c r="Q797" s="6" t="str">
        <f t="shared" si="128"/>
        <v>music</v>
      </c>
      <c r="R797" s="6" t="str">
        <f t="shared" si="129"/>
        <v>rock</v>
      </c>
      <c r="S797" s="12">
        <f t="shared" si="122"/>
        <v>40963.613032407404</v>
      </c>
      <c r="T797" s="12">
        <f t="shared" si="123"/>
        <v>41006.207638888889</v>
      </c>
      <c r="U797" s="42">
        <f t="shared" si="124"/>
        <v>3</v>
      </c>
      <c r="V797" s="44">
        <f t="shared" si="125"/>
        <v>6</v>
      </c>
      <c r="W797" s="44">
        <f t="shared" si="126"/>
        <v>29</v>
      </c>
      <c r="X797">
        <f t="shared" si="127"/>
        <v>0</v>
      </c>
    </row>
    <row r="798" spans="1:2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20"/>
        <v>101.35000000000001</v>
      </c>
      <c r="P798" s="6">
        <f t="shared" si="121"/>
        <v>112.61111111111111</v>
      </c>
      <c r="Q798" s="6" t="str">
        <f t="shared" si="128"/>
        <v>music</v>
      </c>
      <c r="R798" s="6" t="str">
        <f t="shared" si="129"/>
        <v>rock</v>
      </c>
      <c r="S798" s="12">
        <f t="shared" si="122"/>
        <v>41502.882928240739</v>
      </c>
      <c r="T798" s="12">
        <f t="shared" si="123"/>
        <v>41532.881944444445</v>
      </c>
      <c r="U798" s="42">
        <f t="shared" si="124"/>
        <v>3</v>
      </c>
      <c r="V798" s="44">
        <f t="shared" si="125"/>
        <v>6</v>
      </c>
      <c r="W798" s="44">
        <f t="shared" si="126"/>
        <v>29</v>
      </c>
      <c r="X798">
        <f t="shared" si="127"/>
        <v>0</v>
      </c>
    </row>
    <row r="799" spans="1:2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20"/>
        <v>107.53333333333333</v>
      </c>
      <c r="P799" s="6">
        <f t="shared" si="121"/>
        <v>45.436619718309856</v>
      </c>
      <c r="Q799" s="6" t="str">
        <f t="shared" si="128"/>
        <v>music</v>
      </c>
      <c r="R799" s="6" t="str">
        <f t="shared" si="129"/>
        <v>rock</v>
      </c>
      <c r="S799" s="12">
        <f t="shared" si="122"/>
        <v>40996.994074074071</v>
      </c>
      <c r="T799" s="12">
        <f t="shared" si="123"/>
        <v>41028.166666666664</v>
      </c>
      <c r="U799" s="42">
        <f t="shared" si="124"/>
        <v>3</v>
      </c>
      <c r="V799" s="44">
        <f t="shared" si="125"/>
        <v>6</v>
      </c>
      <c r="W799" s="44">
        <f t="shared" si="126"/>
        <v>29</v>
      </c>
      <c r="X799">
        <f t="shared" si="127"/>
        <v>0</v>
      </c>
    </row>
    <row r="800" spans="1:2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20"/>
        <v>114.88571428571429</v>
      </c>
      <c r="P800" s="6">
        <f t="shared" si="121"/>
        <v>46.218390804597703</v>
      </c>
      <c r="Q800" s="6" t="str">
        <f t="shared" si="128"/>
        <v>music</v>
      </c>
      <c r="R800" s="6" t="str">
        <f t="shared" si="129"/>
        <v>rock</v>
      </c>
      <c r="S800" s="12">
        <f t="shared" si="122"/>
        <v>41882.590127314819</v>
      </c>
      <c r="T800" s="12">
        <f t="shared" si="123"/>
        <v>41912.590127314819</v>
      </c>
      <c r="U800" s="42">
        <f t="shared" si="124"/>
        <v>3</v>
      </c>
      <c r="V800" s="44">
        <f t="shared" si="125"/>
        <v>6</v>
      </c>
      <c r="W800" s="44">
        <f t="shared" si="126"/>
        <v>29</v>
      </c>
      <c r="X800">
        <f t="shared" si="127"/>
        <v>0</v>
      </c>
    </row>
    <row r="801" spans="1:24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20"/>
        <v>100.02</v>
      </c>
      <c r="P801" s="6">
        <f t="shared" si="121"/>
        <v>178.60714285714286</v>
      </c>
      <c r="Q801" s="6" t="str">
        <f t="shared" si="128"/>
        <v>music</v>
      </c>
      <c r="R801" s="6" t="str">
        <f t="shared" si="129"/>
        <v>rock</v>
      </c>
      <c r="S801" s="12">
        <f t="shared" si="122"/>
        <v>40996.667199074072</v>
      </c>
      <c r="T801" s="12">
        <f t="shared" si="123"/>
        <v>41026.667199074072</v>
      </c>
      <c r="U801" s="42">
        <f t="shared" si="124"/>
        <v>3</v>
      </c>
      <c r="V801" s="44">
        <f t="shared" si="125"/>
        <v>6</v>
      </c>
      <c r="W801" s="44">
        <f t="shared" si="126"/>
        <v>29</v>
      </c>
      <c r="X801">
        <f t="shared" si="127"/>
        <v>0</v>
      </c>
    </row>
    <row r="802" spans="1:2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20"/>
        <v>152.13333333333335</v>
      </c>
      <c r="P802" s="6">
        <f t="shared" si="121"/>
        <v>40.75</v>
      </c>
      <c r="Q802" s="6" t="str">
        <f t="shared" si="128"/>
        <v>music</v>
      </c>
      <c r="R802" s="6" t="str">
        <f t="shared" si="129"/>
        <v>rock</v>
      </c>
      <c r="S802" s="12">
        <f t="shared" si="122"/>
        <v>41863.433495370373</v>
      </c>
      <c r="T802" s="12">
        <f t="shared" si="123"/>
        <v>41893.433495370373</v>
      </c>
      <c r="U802" s="42">
        <f t="shared" si="124"/>
        <v>3</v>
      </c>
      <c r="V802" s="44">
        <f t="shared" si="125"/>
        <v>6</v>
      </c>
      <c r="W802" s="44">
        <f t="shared" si="126"/>
        <v>29</v>
      </c>
      <c r="X802">
        <f t="shared" si="127"/>
        <v>0</v>
      </c>
    </row>
    <row r="803" spans="1:2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20"/>
        <v>111.52149999999999</v>
      </c>
      <c r="P803" s="6">
        <f t="shared" si="121"/>
        <v>43.733921568627444</v>
      </c>
      <c r="Q803" s="6" t="str">
        <f t="shared" si="128"/>
        <v>music</v>
      </c>
      <c r="R803" s="6" t="str">
        <f t="shared" si="129"/>
        <v>rock</v>
      </c>
      <c r="S803" s="12">
        <f t="shared" si="122"/>
        <v>40695.795370370368</v>
      </c>
      <c r="T803" s="12">
        <f t="shared" si="123"/>
        <v>40725.795370370368</v>
      </c>
      <c r="U803" s="42">
        <f t="shared" si="124"/>
        <v>3</v>
      </c>
      <c r="V803" s="44">
        <f t="shared" si="125"/>
        <v>6</v>
      </c>
      <c r="W803" s="44">
        <f t="shared" si="126"/>
        <v>29</v>
      </c>
      <c r="X803">
        <f t="shared" si="127"/>
        <v>0</v>
      </c>
    </row>
    <row r="804" spans="1:24" ht="7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20"/>
        <v>101.33333333333334</v>
      </c>
      <c r="P804" s="6">
        <f t="shared" si="121"/>
        <v>81.066666666666663</v>
      </c>
      <c r="Q804" s="6" t="str">
        <f t="shared" si="128"/>
        <v>music</v>
      </c>
      <c r="R804" s="6" t="str">
        <f t="shared" si="129"/>
        <v>rock</v>
      </c>
      <c r="S804" s="12">
        <f t="shared" si="122"/>
        <v>41123.022268518522</v>
      </c>
      <c r="T804" s="12">
        <f t="shared" si="123"/>
        <v>41169.170138888891</v>
      </c>
      <c r="U804" s="42">
        <f t="shared" si="124"/>
        <v>3</v>
      </c>
      <c r="V804" s="44">
        <f t="shared" si="125"/>
        <v>6</v>
      </c>
      <c r="W804" s="44">
        <f t="shared" si="126"/>
        <v>29</v>
      </c>
      <c r="X804">
        <f t="shared" si="127"/>
        <v>0</v>
      </c>
    </row>
    <row r="805" spans="1:2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20"/>
        <v>123.2608695652174</v>
      </c>
      <c r="P805" s="6">
        <f t="shared" si="121"/>
        <v>74.60526315789474</v>
      </c>
      <c r="Q805" s="6" t="str">
        <f t="shared" si="128"/>
        <v>music</v>
      </c>
      <c r="R805" s="6" t="str">
        <f t="shared" si="129"/>
        <v>rock</v>
      </c>
      <c r="S805" s="12">
        <f t="shared" si="122"/>
        <v>40665.949976851851</v>
      </c>
      <c r="T805" s="12">
        <f t="shared" si="123"/>
        <v>40692.041666666664</v>
      </c>
      <c r="U805" s="42">
        <f t="shared" si="124"/>
        <v>3</v>
      </c>
      <c r="V805" s="44">
        <f t="shared" si="125"/>
        <v>6</v>
      </c>
      <c r="W805" s="44">
        <f t="shared" si="126"/>
        <v>29</v>
      </c>
      <c r="X805">
        <f t="shared" si="127"/>
        <v>0</v>
      </c>
    </row>
    <row r="806" spans="1:2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20"/>
        <v>100</v>
      </c>
      <c r="P806" s="6">
        <f t="shared" si="121"/>
        <v>305.55555555555554</v>
      </c>
      <c r="Q806" s="6" t="str">
        <f t="shared" si="128"/>
        <v>music</v>
      </c>
      <c r="R806" s="6" t="str">
        <f t="shared" si="129"/>
        <v>rock</v>
      </c>
      <c r="S806" s="12">
        <f t="shared" si="122"/>
        <v>40730.105625000004</v>
      </c>
      <c r="T806" s="12">
        <f t="shared" si="123"/>
        <v>40747.165972222225</v>
      </c>
      <c r="U806" s="42">
        <f t="shared" si="124"/>
        <v>3</v>
      </c>
      <c r="V806" s="44">
        <f t="shared" si="125"/>
        <v>6</v>
      </c>
      <c r="W806" s="44">
        <f t="shared" si="126"/>
        <v>29</v>
      </c>
      <c r="X806">
        <f t="shared" si="127"/>
        <v>0</v>
      </c>
    </row>
    <row r="807" spans="1:24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20"/>
        <v>105</v>
      </c>
      <c r="P807" s="6">
        <f t="shared" si="121"/>
        <v>58.333333333333336</v>
      </c>
      <c r="Q807" s="6" t="str">
        <f t="shared" si="128"/>
        <v>music</v>
      </c>
      <c r="R807" s="6" t="str">
        <f t="shared" si="129"/>
        <v>rock</v>
      </c>
      <c r="S807" s="12">
        <f t="shared" si="122"/>
        <v>40690.823055555556</v>
      </c>
      <c r="T807" s="12">
        <f t="shared" si="123"/>
        <v>40740.958333333336</v>
      </c>
      <c r="U807" s="42">
        <f t="shared" si="124"/>
        <v>3</v>
      </c>
      <c r="V807" s="44">
        <f t="shared" si="125"/>
        <v>6</v>
      </c>
      <c r="W807" s="44">
        <f t="shared" si="126"/>
        <v>29</v>
      </c>
      <c r="X807">
        <f t="shared" si="127"/>
        <v>0</v>
      </c>
    </row>
    <row r="808" spans="1:24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20"/>
        <v>104.4375</v>
      </c>
      <c r="P808" s="6">
        <f t="shared" si="121"/>
        <v>117.67605633802818</v>
      </c>
      <c r="Q808" s="6" t="str">
        <f t="shared" si="128"/>
        <v>music</v>
      </c>
      <c r="R808" s="6" t="str">
        <f t="shared" si="129"/>
        <v>rock</v>
      </c>
      <c r="S808" s="12">
        <f t="shared" si="122"/>
        <v>40763.691423611112</v>
      </c>
      <c r="T808" s="12">
        <f t="shared" si="123"/>
        <v>40793.691423611112</v>
      </c>
      <c r="U808" s="42">
        <f t="shared" si="124"/>
        <v>3</v>
      </c>
      <c r="V808" s="44">
        <f t="shared" si="125"/>
        <v>6</v>
      </c>
      <c r="W808" s="44">
        <f t="shared" si="126"/>
        <v>29</v>
      </c>
      <c r="X808">
        <f t="shared" si="127"/>
        <v>0</v>
      </c>
    </row>
    <row r="809" spans="1:24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20"/>
        <v>105.125</v>
      </c>
      <c r="P809" s="6">
        <f t="shared" si="121"/>
        <v>73.771929824561397</v>
      </c>
      <c r="Q809" s="6" t="str">
        <f t="shared" si="128"/>
        <v>music</v>
      </c>
      <c r="R809" s="6" t="str">
        <f t="shared" si="129"/>
        <v>rock</v>
      </c>
      <c r="S809" s="12">
        <f t="shared" si="122"/>
        <v>42759.628599537042</v>
      </c>
      <c r="T809" s="12">
        <f t="shared" si="123"/>
        <v>42795.083333333328</v>
      </c>
      <c r="U809" s="42">
        <f t="shared" si="124"/>
        <v>3</v>
      </c>
      <c r="V809" s="44">
        <f t="shared" si="125"/>
        <v>6</v>
      </c>
      <c r="W809" s="44">
        <f t="shared" si="126"/>
        <v>29</v>
      </c>
      <c r="X809">
        <f t="shared" si="127"/>
        <v>0</v>
      </c>
    </row>
    <row r="810" spans="1:2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20"/>
        <v>100</v>
      </c>
      <c r="P810" s="6">
        <f t="shared" si="121"/>
        <v>104.65116279069767</v>
      </c>
      <c r="Q810" s="6" t="str">
        <f t="shared" si="128"/>
        <v>music</v>
      </c>
      <c r="R810" s="6" t="str">
        <f t="shared" si="129"/>
        <v>rock</v>
      </c>
      <c r="S810" s="12">
        <f t="shared" si="122"/>
        <v>41962.100532407407</v>
      </c>
      <c r="T810" s="12">
        <f t="shared" si="123"/>
        <v>41995.207638888889</v>
      </c>
      <c r="U810" s="42">
        <f t="shared" si="124"/>
        <v>3</v>
      </c>
      <c r="V810" s="44">
        <f t="shared" si="125"/>
        <v>6</v>
      </c>
      <c r="W810" s="44">
        <f t="shared" si="126"/>
        <v>29</v>
      </c>
      <c r="X810">
        <f t="shared" si="127"/>
        <v>0</v>
      </c>
    </row>
    <row r="811" spans="1:2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20"/>
        <v>103.77499999999999</v>
      </c>
      <c r="P811" s="6">
        <f t="shared" si="121"/>
        <v>79.82692307692308</v>
      </c>
      <c r="Q811" s="6" t="str">
        <f t="shared" si="128"/>
        <v>music</v>
      </c>
      <c r="R811" s="6" t="str">
        <f t="shared" si="129"/>
        <v>rock</v>
      </c>
      <c r="S811" s="12">
        <f t="shared" si="122"/>
        <v>41628.833680555559</v>
      </c>
      <c r="T811" s="12">
        <f t="shared" si="123"/>
        <v>41658.833680555559</v>
      </c>
      <c r="U811" s="42">
        <f t="shared" si="124"/>
        <v>3</v>
      </c>
      <c r="V811" s="44">
        <f t="shared" si="125"/>
        <v>6</v>
      </c>
      <c r="W811" s="44">
        <f t="shared" si="126"/>
        <v>29</v>
      </c>
      <c r="X811">
        <f t="shared" si="127"/>
        <v>0</v>
      </c>
    </row>
    <row r="812" spans="1:24" ht="57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20"/>
        <v>105</v>
      </c>
      <c r="P812" s="6">
        <f t="shared" si="121"/>
        <v>58.333333333333336</v>
      </c>
      <c r="Q812" s="6" t="str">
        <f t="shared" si="128"/>
        <v>music</v>
      </c>
      <c r="R812" s="6" t="str">
        <f t="shared" si="129"/>
        <v>rock</v>
      </c>
      <c r="S812" s="12">
        <f t="shared" si="122"/>
        <v>41123.056273148148</v>
      </c>
      <c r="T812" s="12">
        <f t="shared" si="123"/>
        <v>41153.056273148148</v>
      </c>
      <c r="U812" s="42">
        <f t="shared" si="124"/>
        <v>3</v>
      </c>
      <c r="V812" s="44">
        <f t="shared" si="125"/>
        <v>6</v>
      </c>
      <c r="W812" s="44">
        <f t="shared" si="126"/>
        <v>29</v>
      </c>
      <c r="X812">
        <f t="shared" si="127"/>
        <v>0</v>
      </c>
    </row>
    <row r="813" spans="1:2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20"/>
        <v>104</v>
      </c>
      <c r="P813" s="6">
        <f t="shared" si="121"/>
        <v>86.666666666666671</v>
      </c>
      <c r="Q813" s="6" t="str">
        <f t="shared" si="128"/>
        <v>music</v>
      </c>
      <c r="R813" s="6" t="str">
        <f t="shared" si="129"/>
        <v>rock</v>
      </c>
      <c r="S813" s="12">
        <f t="shared" si="122"/>
        <v>41443.643541666665</v>
      </c>
      <c r="T813" s="12">
        <f t="shared" si="123"/>
        <v>41465.702777777777</v>
      </c>
      <c r="U813" s="42">
        <f t="shared" si="124"/>
        <v>3</v>
      </c>
      <c r="V813" s="44">
        <f t="shared" si="125"/>
        <v>6</v>
      </c>
      <c r="W813" s="44">
        <f t="shared" si="126"/>
        <v>29</v>
      </c>
      <c r="X813">
        <f t="shared" si="127"/>
        <v>0</v>
      </c>
    </row>
    <row r="814" spans="1:2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20"/>
        <v>151.83333333333334</v>
      </c>
      <c r="P814" s="6">
        <f t="shared" si="121"/>
        <v>27.606060606060606</v>
      </c>
      <c r="Q814" s="6" t="str">
        <f t="shared" si="128"/>
        <v>music</v>
      </c>
      <c r="R814" s="6" t="str">
        <f t="shared" si="129"/>
        <v>rock</v>
      </c>
      <c r="S814" s="12">
        <f t="shared" si="122"/>
        <v>41282.017962962964</v>
      </c>
      <c r="T814" s="12">
        <f t="shared" si="123"/>
        <v>41334.581944444442</v>
      </c>
      <c r="U814" s="42">
        <f t="shared" si="124"/>
        <v>3</v>
      </c>
      <c r="V814" s="44">
        <f t="shared" si="125"/>
        <v>6</v>
      </c>
      <c r="W814" s="44">
        <f t="shared" si="126"/>
        <v>29</v>
      </c>
      <c r="X814">
        <f t="shared" si="127"/>
        <v>0</v>
      </c>
    </row>
    <row r="815" spans="1:24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20"/>
        <v>159.99600000000001</v>
      </c>
      <c r="P815" s="6">
        <f t="shared" si="121"/>
        <v>24.999375000000001</v>
      </c>
      <c r="Q815" s="6" t="str">
        <f t="shared" si="128"/>
        <v>music</v>
      </c>
      <c r="R815" s="6" t="str">
        <f t="shared" si="129"/>
        <v>rock</v>
      </c>
      <c r="S815" s="12">
        <f t="shared" si="122"/>
        <v>41080.960243055553</v>
      </c>
      <c r="T815" s="12">
        <f t="shared" si="123"/>
        <v>41110.960243055553</v>
      </c>
      <c r="U815" s="42">
        <f t="shared" si="124"/>
        <v>3</v>
      </c>
      <c r="V815" s="44">
        <f t="shared" si="125"/>
        <v>6</v>
      </c>
      <c r="W815" s="44">
        <f t="shared" si="126"/>
        <v>29</v>
      </c>
      <c r="X815">
        <f t="shared" si="127"/>
        <v>0</v>
      </c>
    </row>
    <row r="816" spans="1:2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20"/>
        <v>127.3</v>
      </c>
      <c r="P816" s="6">
        <f t="shared" si="121"/>
        <v>45.464285714285715</v>
      </c>
      <c r="Q816" s="6" t="str">
        <f t="shared" si="128"/>
        <v>music</v>
      </c>
      <c r="R816" s="6" t="str">
        <f t="shared" si="129"/>
        <v>rock</v>
      </c>
      <c r="S816" s="12">
        <f t="shared" si="122"/>
        <v>40679.743067129632</v>
      </c>
      <c r="T816" s="12">
        <f t="shared" si="123"/>
        <v>40694.75277777778</v>
      </c>
      <c r="U816" s="42">
        <f t="shared" si="124"/>
        <v>3</v>
      </c>
      <c r="V816" s="44">
        <f t="shared" si="125"/>
        <v>6</v>
      </c>
      <c r="W816" s="44">
        <f t="shared" si="126"/>
        <v>29</v>
      </c>
      <c r="X816">
        <f t="shared" si="127"/>
        <v>0</v>
      </c>
    </row>
    <row r="817" spans="1:24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20"/>
        <v>107</v>
      </c>
      <c r="P817" s="6">
        <f t="shared" si="121"/>
        <v>99.534883720930239</v>
      </c>
      <c r="Q817" s="6" t="str">
        <f t="shared" si="128"/>
        <v>music</v>
      </c>
      <c r="R817" s="6" t="str">
        <f t="shared" si="129"/>
        <v>rock</v>
      </c>
      <c r="S817" s="12">
        <f t="shared" si="122"/>
        <v>41914.917858796296</v>
      </c>
      <c r="T817" s="12">
        <f t="shared" si="123"/>
        <v>41944.917858796296</v>
      </c>
      <c r="U817" s="42">
        <f t="shared" si="124"/>
        <v>3</v>
      </c>
      <c r="V817" s="44">
        <f t="shared" si="125"/>
        <v>6</v>
      </c>
      <c r="W817" s="44">
        <f t="shared" si="126"/>
        <v>29</v>
      </c>
      <c r="X817">
        <f t="shared" si="127"/>
        <v>0</v>
      </c>
    </row>
    <row r="818" spans="1:24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20"/>
        <v>115.12214285714286</v>
      </c>
      <c r="P818" s="6">
        <f t="shared" si="121"/>
        <v>39.31</v>
      </c>
      <c r="Q818" s="6" t="str">
        <f t="shared" si="128"/>
        <v>music</v>
      </c>
      <c r="R818" s="6" t="str">
        <f t="shared" si="129"/>
        <v>rock</v>
      </c>
      <c r="S818" s="12">
        <f t="shared" si="122"/>
        <v>41341.870868055557</v>
      </c>
      <c r="T818" s="12">
        <f t="shared" si="123"/>
        <v>41373.270833333336</v>
      </c>
      <c r="U818" s="42">
        <f t="shared" si="124"/>
        <v>3</v>
      </c>
      <c r="V818" s="44">
        <f t="shared" si="125"/>
        <v>6</v>
      </c>
      <c r="W818" s="44">
        <f t="shared" si="126"/>
        <v>29</v>
      </c>
      <c r="X818">
        <f t="shared" si="127"/>
        <v>0</v>
      </c>
    </row>
    <row r="819" spans="1:24" ht="86.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20"/>
        <v>137.11066666666665</v>
      </c>
      <c r="P819" s="6">
        <f t="shared" si="121"/>
        <v>89.419999999999987</v>
      </c>
      <c r="Q819" s="6" t="str">
        <f t="shared" si="128"/>
        <v>music</v>
      </c>
      <c r="R819" s="6" t="str">
        <f t="shared" si="129"/>
        <v>rock</v>
      </c>
      <c r="S819" s="12">
        <f t="shared" si="122"/>
        <v>40925.599664351852</v>
      </c>
      <c r="T819" s="12">
        <f t="shared" si="123"/>
        <v>40979.207638888889</v>
      </c>
      <c r="U819" s="42">
        <f t="shared" si="124"/>
        <v>3</v>
      </c>
      <c r="V819" s="44">
        <f t="shared" si="125"/>
        <v>6</v>
      </c>
      <c r="W819" s="44">
        <f t="shared" si="126"/>
        <v>29</v>
      </c>
      <c r="X819">
        <f t="shared" si="127"/>
        <v>0</v>
      </c>
    </row>
    <row r="820" spans="1:24" ht="57.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20"/>
        <v>155.71428571428572</v>
      </c>
      <c r="P820" s="6">
        <f t="shared" si="121"/>
        <v>28.684210526315791</v>
      </c>
      <c r="Q820" s="6" t="str">
        <f t="shared" si="128"/>
        <v>music</v>
      </c>
      <c r="R820" s="6" t="str">
        <f t="shared" si="129"/>
        <v>rock</v>
      </c>
      <c r="S820" s="12">
        <f t="shared" si="122"/>
        <v>41120.882881944446</v>
      </c>
      <c r="T820" s="12">
        <f t="shared" si="123"/>
        <v>41128.709027777775</v>
      </c>
      <c r="U820" s="42">
        <f t="shared" si="124"/>
        <v>3</v>
      </c>
      <c r="V820" s="44">
        <f t="shared" si="125"/>
        <v>6</v>
      </c>
      <c r="W820" s="44">
        <f t="shared" si="126"/>
        <v>29</v>
      </c>
      <c r="X820">
        <f t="shared" si="127"/>
        <v>0</v>
      </c>
    </row>
    <row r="821" spans="1:2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20"/>
        <v>108.74999999999999</v>
      </c>
      <c r="P821" s="6">
        <f t="shared" si="121"/>
        <v>31.071428571428573</v>
      </c>
      <c r="Q821" s="6" t="str">
        <f t="shared" si="128"/>
        <v>music</v>
      </c>
      <c r="R821" s="6" t="str">
        <f t="shared" si="129"/>
        <v>rock</v>
      </c>
      <c r="S821" s="12">
        <f t="shared" si="122"/>
        <v>41619.998310185183</v>
      </c>
      <c r="T821" s="12">
        <f t="shared" si="123"/>
        <v>41629.197222222225</v>
      </c>
      <c r="U821" s="42">
        <f t="shared" si="124"/>
        <v>3</v>
      </c>
      <c r="V821" s="44">
        <f t="shared" si="125"/>
        <v>6</v>
      </c>
      <c r="W821" s="44">
        <f t="shared" si="126"/>
        <v>29</v>
      </c>
      <c r="X821">
        <f t="shared" si="127"/>
        <v>0</v>
      </c>
    </row>
    <row r="822" spans="1:24" ht="57.6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20"/>
        <v>134.05000000000001</v>
      </c>
      <c r="P822" s="6">
        <f t="shared" si="121"/>
        <v>70.55263157894737</v>
      </c>
      <c r="Q822" s="6" t="str">
        <f t="shared" si="128"/>
        <v>music</v>
      </c>
      <c r="R822" s="6" t="str">
        <f t="shared" si="129"/>
        <v>rock</v>
      </c>
      <c r="S822" s="12">
        <f t="shared" si="122"/>
        <v>41768.841921296298</v>
      </c>
      <c r="T822" s="12">
        <f t="shared" si="123"/>
        <v>41799.208333333336</v>
      </c>
      <c r="U822" s="42">
        <f t="shared" si="124"/>
        <v>3</v>
      </c>
      <c r="V822" s="44">
        <f t="shared" si="125"/>
        <v>6</v>
      </c>
      <c r="W822" s="44">
        <f t="shared" si="126"/>
        <v>29</v>
      </c>
      <c r="X822">
        <f t="shared" si="127"/>
        <v>0</v>
      </c>
    </row>
    <row r="823" spans="1:24" ht="57.6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20"/>
        <v>100</v>
      </c>
      <c r="P823" s="6">
        <f t="shared" si="121"/>
        <v>224.12820512820514</v>
      </c>
      <c r="Q823" s="6" t="str">
        <f t="shared" si="128"/>
        <v>music</v>
      </c>
      <c r="R823" s="6" t="str">
        <f t="shared" si="129"/>
        <v>rock</v>
      </c>
      <c r="S823" s="12">
        <f t="shared" si="122"/>
        <v>42093.922048611115</v>
      </c>
      <c r="T823" s="12">
        <f t="shared" si="123"/>
        <v>42128.167361111111</v>
      </c>
      <c r="U823" s="42">
        <f t="shared" si="124"/>
        <v>3</v>
      </c>
      <c r="V823" s="44">
        <f t="shared" si="125"/>
        <v>6</v>
      </c>
      <c r="W823" s="44">
        <f t="shared" si="126"/>
        <v>29</v>
      </c>
      <c r="X823">
        <f t="shared" si="127"/>
        <v>0</v>
      </c>
    </row>
    <row r="824" spans="1:2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20"/>
        <v>119.16666666666667</v>
      </c>
      <c r="P824" s="6">
        <f t="shared" si="121"/>
        <v>51.811594202898547</v>
      </c>
      <c r="Q824" s="6" t="str">
        <f t="shared" si="128"/>
        <v>music</v>
      </c>
      <c r="R824" s="6" t="str">
        <f t="shared" si="129"/>
        <v>rock</v>
      </c>
      <c r="S824" s="12">
        <f t="shared" si="122"/>
        <v>41157.947337962964</v>
      </c>
      <c r="T824" s="12">
        <f t="shared" si="123"/>
        <v>41187.947337962964</v>
      </c>
      <c r="U824" s="42">
        <f t="shared" si="124"/>
        <v>3</v>
      </c>
      <c r="V824" s="44">
        <f t="shared" si="125"/>
        <v>6</v>
      </c>
      <c r="W824" s="44">
        <f t="shared" si="126"/>
        <v>29</v>
      </c>
      <c r="X824">
        <f t="shared" si="127"/>
        <v>0</v>
      </c>
    </row>
    <row r="825" spans="1:2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20"/>
        <v>179.5</v>
      </c>
      <c r="P825" s="6">
        <f t="shared" si="121"/>
        <v>43.515151515151516</v>
      </c>
      <c r="Q825" s="6" t="str">
        <f t="shared" si="128"/>
        <v>music</v>
      </c>
      <c r="R825" s="6" t="str">
        <f t="shared" si="129"/>
        <v>rock</v>
      </c>
      <c r="S825" s="12">
        <f t="shared" si="122"/>
        <v>42055.972824074073</v>
      </c>
      <c r="T825" s="12">
        <f t="shared" si="123"/>
        <v>42085.931157407409</v>
      </c>
      <c r="U825" s="42">
        <f t="shared" si="124"/>
        <v>3</v>
      </c>
      <c r="V825" s="44">
        <f t="shared" si="125"/>
        <v>6</v>
      </c>
      <c r="W825" s="44">
        <f t="shared" si="126"/>
        <v>29</v>
      </c>
      <c r="X825">
        <f t="shared" si="127"/>
        <v>0</v>
      </c>
    </row>
    <row r="826" spans="1:2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20"/>
        <v>134.38124999999999</v>
      </c>
      <c r="P826" s="6">
        <f t="shared" si="121"/>
        <v>39.816666666666663</v>
      </c>
      <c r="Q826" s="6" t="str">
        <f t="shared" si="128"/>
        <v>music</v>
      </c>
      <c r="R826" s="6" t="str">
        <f t="shared" si="129"/>
        <v>rock</v>
      </c>
      <c r="S826" s="12">
        <f t="shared" si="122"/>
        <v>40250.242106481484</v>
      </c>
      <c r="T826" s="12">
        <f t="shared" si="123"/>
        <v>40286.290972222225</v>
      </c>
      <c r="U826" s="42">
        <f t="shared" si="124"/>
        <v>3</v>
      </c>
      <c r="V826" s="44">
        <f t="shared" si="125"/>
        <v>6</v>
      </c>
      <c r="W826" s="44">
        <f t="shared" si="126"/>
        <v>29</v>
      </c>
      <c r="X826">
        <f t="shared" si="127"/>
        <v>0</v>
      </c>
    </row>
    <row r="827" spans="1:2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20"/>
        <v>100.43200000000002</v>
      </c>
      <c r="P827" s="6">
        <f t="shared" si="121"/>
        <v>126.8080808080808</v>
      </c>
      <c r="Q827" s="6" t="str">
        <f t="shared" si="128"/>
        <v>music</v>
      </c>
      <c r="R827" s="6" t="str">
        <f t="shared" si="129"/>
        <v>rock</v>
      </c>
      <c r="S827" s="12">
        <f t="shared" si="122"/>
        <v>41186.306527777779</v>
      </c>
      <c r="T827" s="12">
        <f t="shared" si="123"/>
        <v>41211.306527777779</v>
      </c>
      <c r="U827" s="42">
        <f t="shared" si="124"/>
        <v>3</v>
      </c>
      <c r="V827" s="44">
        <f t="shared" si="125"/>
        <v>6</v>
      </c>
      <c r="W827" s="44">
        <f t="shared" si="126"/>
        <v>29</v>
      </c>
      <c r="X827">
        <f t="shared" si="127"/>
        <v>0</v>
      </c>
    </row>
    <row r="828" spans="1:2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20"/>
        <v>101.45454545454547</v>
      </c>
      <c r="P828" s="6">
        <f t="shared" si="121"/>
        <v>113.87755102040816</v>
      </c>
      <c r="Q828" s="6" t="str">
        <f t="shared" si="128"/>
        <v>music</v>
      </c>
      <c r="R828" s="6" t="str">
        <f t="shared" si="129"/>
        <v>rock</v>
      </c>
      <c r="S828" s="12">
        <f t="shared" si="122"/>
        <v>40973.038541666669</v>
      </c>
      <c r="T828" s="12">
        <f t="shared" si="123"/>
        <v>40993.996874999997</v>
      </c>
      <c r="U828" s="42">
        <f t="shared" si="124"/>
        <v>3</v>
      </c>
      <c r="V828" s="44">
        <f t="shared" si="125"/>
        <v>6</v>
      </c>
      <c r="W828" s="44">
        <f t="shared" si="126"/>
        <v>29</v>
      </c>
      <c r="X828">
        <f t="shared" si="127"/>
        <v>0</v>
      </c>
    </row>
    <row r="829" spans="1:2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20"/>
        <v>103.33333333333334</v>
      </c>
      <c r="P829" s="6">
        <f t="shared" si="121"/>
        <v>28.181818181818183</v>
      </c>
      <c r="Q829" s="6" t="str">
        <f t="shared" si="128"/>
        <v>music</v>
      </c>
      <c r="R829" s="6" t="str">
        <f t="shared" si="129"/>
        <v>rock</v>
      </c>
      <c r="S829" s="12">
        <f t="shared" si="122"/>
        <v>40927.473460648151</v>
      </c>
      <c r="T829" s="12">
        <f t="shared" si="123"/>
        <v>40953.825694444444</v>
      </c>
      <c r="U829" s="42">
        <f t="shared" si="124"/>
        <v>3</v>
      </c>
      <c r="V829" s="44">
        <f t="shared" si="125"/>
        <v>6</v>
      </c>
      <c r="W829" s="44">
        <f t="shared" si="126"/>
        <v>29</v>
      </c>
      <c r="X829">
        <f t="shared" si="127"/>
        <v>0</v>
      </c>
    </row>
    <row r="830" spans="1:2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20"/>
        <v>107</v>
      </c>
      <c r="P830" s="6">
        <f t="shared" si="121"/>
        <v>36.60526315789474</v>
      </c>
      <c r="Q830" s="6" t="str">
        <f t="shared" si="128"/>
        <v>music</v>
      </c>
      <c r="R830" s="6" t="str">
        <f t="shared" si="129"/>
        <v>rock</v>
      </c>
      <c r="S830" s="12">
        <f t="shared" si="122"/>
        <v>41073.050717592596</v>
      </c>
      <c r="T830" s="12">
        <f t="shared" si="123"/>
        <v>41085.683333333334</v>
      </c>
      <c r="U830" s="42">
        <f t="shared" si="124"/>
        <v>3</v>
      </c>
      <c r="V830" s="44">
        <f t="shared" si="125"/>
        <v>6</v>
      </c>
      <c r="W830" s="44">
        <f t="shared" si="126"/>
        <v>29</v>
      </c>
      <c r="X830">
        <f t="shared" si="127"/>
        <v>0</v>
      </c>
    </row>
    <row r="831" spans="1:2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20"/>
        <v>104</v>
      </c>
      <c r="P831" s="6">
        <f t="shared" si="121"/>
        <v>32.5</v>
      </c>
      <c r="Q831" s="6" t="str">
        <f t="shared" si="128"/>
        <v>music</v>
      </c>
      <c r="R831" s="6" t="str">
        <f t="shared" si="129"/>
        <v>rock</v>
      </c>
      <c r="S831" s="12">
        <f t="shared" si="122"/>
        <v>42504.801388888889</v>
      </c>
      <c r="T831" s="12">
        <f t="shared" si="123"/>
        <v>42564.801388888889</v>
      </c>
      <c r="U831" s="42">
        <f t="shared" si="124"/>
        <v>3</v>
      </c>
      <c r="V831" s="44">
        <f t="shared" si="125"/>
        <v>6</v>
      </c>
      <c r="W831" s="44">
        <f t="shared" si="126"/>
        <v>29</v>
      </c>
      <c r="X831">
        <f t="shared" si="127"/>
        <v>0</v>
      </c>
    </row>
    <row r="832" spans="1:2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20"/>
        <v>107.83333333333334</v>
      </c>
      <c r="P832" s="6">
        <f t="shared" si="121"/>
        <v>60.65625</v>
      </c>
      <c r="Q832" s="6" t="str">
        <f t="shared" si="128"/>
        <v>music</v>
      </c>
      <c r="R832" s="6" t="str">
        <f t="shared" si="129"/>
        <v>rock</v>
      </c>
      <c r="S832" s="12">
        <f t="shared" si="122"/>
        <v>41325.525752314818</v>
      </c>
      <c r="T832" s="12">
        <f t="shared" si="123"/>
        <v>41355.484085648146</v>
      </c>
      <c r="U832" s="42">
        <f t="shared" si="124"/>
        <v>3</v>
      </c>
      <c r="V832" s="44">
        <f t="shared" si="125"/>
        <v>6</v>
      </c>
      <c r="W832" s="44">
        <f t="shared" si="126"/>
        <v>29</v>
      </c>
      <c r="X832">
        <f t="shared" si="127"/>
        <v>0</v>
      </c>
    </row>
    <row r="833" spans="1:2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20"/>
        <v>233.33333333333334</v>
      </c>
      <c r="P833" s="6">
        <f t="shared" si="121"/>
        <v>175</v>
      </c>
      <c r="Q833" s="6" t="str">
        <f t="shared" si="128"/>
        <v>music</v>
      </c>
      <c r="R833" s="6" t="str">
        <f t="shared" si="129"/>
        <v>rock</v>
      </c>
      <c r="S833" s="12">
        <f t="shared" si="122"/>
        <v>40996.646921296298</v>
      </c>
      <c r="T833" s="12">
        <f t="shared" si="123"/>
        <v>41026.646921296298</v>
      </c>
      <c r="U833" s="42">
        <f t="shared" si="124"/>
        <v>3</v>
      </c>
      <c r="V833" s="44">
        <f t="shared" si="125"/>
        <v>6</v>
      </c>
      <c r="W833" s="44">
        <f t="shared" si="126"/>
        <v>29</v>
      </c>
      <c r="X833">
        <f t="shared" si="127"/>
        <v>0</v>
      </c>
    </row>
    <row r="834" spans="1:24" ht="57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20"/>
        <v>100.60706666666665</v>
      </c>
      <c r="P834" s="6">
        <f t="shared" si="121"/>
        <v>97.993896103896105</v>
      </c>
      <c r="Q834" s="6" t="str">
        <f t="shared" si="128"/>
        <v>music</v>
      </c>
      <c r="R834" s="6" t="str">
        <f t="shared" si="129"/>
        <v>rock</v>
      </c>
      <c r="S834" s="12">
        <f t="shared" si="122"/>
        <v>40869.675173611111</v>
      </c>
      <c r="T834" s="12">
        <f t="shared" si="123"/>
        <v>40929.342361111114</v>
      </c>
      <c r="U834" s="42">
        <f t="shared" si="124"/>
        <v>3</v>
      </c>
      <c r="V834" s="44">
        <f t="shared" si="125"/>
        <v>6</v>
      </c>
      <c r="W834" s="44">
        <f t="shared" si="126"/>
        <v>29</v>
      </c>
      <c r="X834">
        <f t="shared" si="127"/>
        <v>0</v>
      </c>
    </row>
    <row r="835" spans="1:2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30">(E835/D835)*100</f>
        <v>101.66666666666666</v>
      </c>
      <c r="P835" s="6">
        <f t="shared" ref="P835:P898" si="131">IF(L835=0,,E835/L835)</f>
        <v>148.78048780487805</v>
      </c>
      <c r="Q835" s="6" t="str">
        <f t="shared" si="128"/>
        <v>music</v>
      </c>
      <c r="R835" s="6" t="str">
        <f t="shared" si="129"/>
        <v>rock</v>
      </c>
      <c r="S835" s="12">
        <f t="shared" ref="S835:S898" si="132">(((J835/60)/60)/24)+DATE(1970,1,1)</f>
        <v>41718.878182870372</v>
      </c>
      <c r="T835" s="12">
        <f t="shared" ref="T835:T898" si="133">(((I835/60)/60)/24)+DATE(1970,1,1)</f>
        <v>41748.878182870372</v>
      </c>
      <c r="U835" s="42">
        <f t="shared" ref="U835:U898" si="134">IF(F835="live",4,IF(F835="successful",3,IF(F835="cancel",2,1)))</f>
        <v>3</v>
      </c>
      <c r="V835" s="44">
        <f t="shared" ref="V835:V898" si="135">IF(Q835="film &amp; video",1,IF(Q835="technology",2,IF(Q835="food",3,IF(Q835="games",4,IF(Q835="journalism",5,IF(Q835="music",6,IF(Q835="photography",7,IF(Q835="publishing",8,9))))))))</f>
        <v>6</v>
      </c>
      <c r="W835" s="44">
        <f t="shared" ref="W835:W898" si="136">IF(R835="animation",1,
IF(R835="art books",2,
IF(R835="audio",3,
IF(R835="children's books",4,
IF(R835="classical music",5,
IF(R835="documentary",6,
IF(R835="drama",7,
IF(R835="electronic music",8,
IF(R835="faith",9,
IF(R835="fiction",10,
IF(R835="food trucks",11,
IF(R835="gadgets",12,
IF(R835="hardware",13,
IF(R835="indie rock",14,
IF(R835="jazz",15,
IF(R835="makerspaces",16,
IF(R835="metal",17,
IF(R835="mobile games",18,
IF(R835="musical",19,
IF(R835="nature",20,
IF(R835="nonfiction",21,
IF(R835="people",22,
IF(R835="photobooks",23,
IF(R835="places",24,
IF(R835="plays",25,
IF(R835="pop",26,
IF(R835="radio &amp; podcasts",27,
IF(R835="restaurants",28,
IF(R835="rock",29,
IF(R835="science fiction",30,
IF(R835="shorts",31,
IF(R835="small batch",32,
IF(R835="space exploration",33,
IF(R835="spaces",34,
IF(R835="tabletop games",35,
IF(R835="television",36,
IF(R835="translations",37,
IF(R835="video games",38,
IF(R835="wearables",39,
IF(R835="web",40,41))))))))))))))))))))))))))))))))))))))))</f>
        <v>29</v>
      </c>
      <c r="X835">
        <f t="shared" ref="X835:X898" si="137">IF(K835=FALSE,0,1)</f>
        <v>0</v>
      </c>
    </row>
    <row r="836" spans="1:2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30"/>
        <v>131.0181818181818</v>
      </c>
      <c r="P836" s="6">
        <f t="shared" si="131"/>
        <v>96.08</v>
      </c>
      <c r="Q836" s="6" t="str">
        <f t="shared" ref="Q836:Q899" si="138">LEFT(N836,FIND("/",N836,1)-1)</f>
        <v>music</v>
      </c>
      <c r="R836" s="6" t="str">
        <f t="shared" ref="R836:R899" si="139">RIGHT(N836,LEN(N836)-LEN(Q836)-1)</f>
        <v>rock</v>
      </c>
      <c r="S836" s="12">
        <f t="shared" si="132"/>
        <v>41422.822824074072</v>
      </c>
      <c r="T836" s="12">
        <f t="shared" si="133"/>
        <v>41456.165972222225</v>
      </c>
      <c r="U836" s="42">
        <f t="shared" si="134"/>
        <v>3</v>
      </c>
      <c r="V836" s="44">
        <f t="shared" si="135"/>
        <v>6</v>
      </c>
      <c r="W836" s="44">
        <f t="shared" si="136"/>
        <v>29</v>
      </c>
      <c r="X836">
        <f t="shared" si="137"/>
        <v>0</v>
      </c>
    </row>
    <row r="837" spans="1:24" ht="57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30"/>
        <v>117.25000000000001</v>
      </c>
      <c r="P837" s="6">
        <f t="shared" si="131"/>
        <v>58.625</v>
      </c>
      <c r="Q837" s="6" t="str">
        <f t="shared" si="138"/>
        <v>music</v>
      </c>
      <c r="R837" s="6" t="str">
        <f t="shared" si="139"/>
        <v>rock</v>
      </c>
      <c r="S837" s="12">
        <f t="shared" si="132"/>
        <v>41005.45784722222</v>
      </c>
      <c r="T837" s="12">
        <f t="shared" si="133"/>
        <v>41048.125</v>
      </c>
      <c r="U837" s="42">
        <f t="shared" si="134"/>
        <v>3</v>
      </c>
      <c r="V837" s="44">
        <f t="shared" si="135"/>
        <v>6</v>
      </c>
      <c r="W837" s="44">
        <f t="shared" si="136"/>
        <v>29</v>
      </c>
      <c r="X837">
        <f t="shared" si="137"/>
        <v>0</v>
      </c>
    </row>
    <row r="838" spans="1:24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30"/>
        <v>100.93039999999999</v>
      </c>
      <c r="P838" s="6">
        <f t="shared" si="131"/>
        <v>109.70695652173914</v>
      </c>
      <c r="Q838" s="6" t="str">
        <f t="shared" si="138"/>
        <v>music</v>
      </c>
      <c r="R838" s="6" t="str">
        <f t="shared" si="139"/>
        <v>rock</v>
      </c>
      <c r="S838" s="12">
        <f t="shared" si="132"/>
        <v>41524.056921296295</v>
      </c>
      <c r="T838" s="12">
        <f t="shared" si="133"/>
        <v>41554.056921296295</v>
      </c>
      <c r="U838" s="42">
        <f t="shared" si="134"/>
        <v>3</v>
      </c>
      <c r="V838" s="44">
        <f t="shared" si="135"/>
        <v>6</v>
      </c>
      <c r="W838" s="44">
        <f t="shared" si="136"/>
        <v>29</v>
      </c>
      <c r="X838">
        <f t="shared" si="137"/>
        <v>0</v>
      </c>
    </row>
    <row r="839" spans="1:2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30"/>
        <v>121.8</v>
      </c>
      <c r="P839" s="6">
        <f t="shared" si="131"/>
        <v>49.112903225806448</v>
      </c>
      <c r="Q839" s="6" t="str">
        <f t="shared" si="138"/>
        <v>music</v>
      </c>
      <c r="R839" s="6" t="str">
        <f t="shared" si="139"/>
        <v>rock</v>
      </c>
      <c r="S839" s="12">
        <f t="shared" si="132"/>
        <v>41730.998402777775</v>
      </c>
      <c r="T839" s="12">
        <f t="shared" si="133"/>
        <v>41760.998402777775</v>
      </c>
      <c r="U839" s="42">
        <f t="shared" si="134"/>
        <v>3</v>
      </c>
      <c r="V839" s="44">
        <f t="shared" si="135"/>
        <v>6</v>
      </c>
      <c r="W839" s="44">
        <f t="shared" si="136"/>
        <v>29</v>
      </c>
      <c r="X839">
        <f t="shared" si="137"/>
        <v>0</v>
      </c>
    </row>
    <row r="840" spans="1:24" ht="57.6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30"/>
        <v>145.4</v>
      </c>
      <c r="P840" s="6">
        <f t="shared" si="131"/>
        <v>47.672131147540981</v>
      </c>
      <c r="Q840" s="6" t="str">
        <f t="shared" si="138"/>
        <v>music</v>
      </c>
      <c r="R840" s="6" t="str">
        <f t="shared" si="139"/>
        <v>rock</v>
      </c>
      <c r="S840" s="12">
        <f t="shared" si="132"/>
        <v>40895.897974537038</v>
      </c>
      <c r="T840" s="12">
        <f t="shared" si="133"/>
        <v>40925.897974537038</v>
      </c>
      <c r="U840" s="42">
        <f t="shared" si="134"/>
        <v>3</v>
      </c>
      <c r="V840" s="44">
        <f t="shared" si="135"/>
        <v>6</v>
      </c>
      <c r="W840" s="44">
        <f t="shared" si="136"/>
        <v>29</v>
      </c>
      <c r="X840">
        <f t="shared" si="137"/>
        <v>0</v>
      </c>
    </row>
    <row r="841" spans="1:2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30"/>
        <v>116.61660000000001</v>
      </c>
      <c r="P841" s="6">
        <f t="shared" si="131"/>
        <v>60.737812499999997</v>
      </c>
      <c r="Q841" s="6" t="str">
        <f t="shared" si="138"/>
        <v>music</v>
      </c>
      <c r="R841" s="6" t="str">
        <f t="shared" si="139"/>
        <v>rock</v>
      </c>
      <c r="S841" s="12">
        <f t="shared" si="132"/>
        <v>41144.763379629629</v>
      </c>
      <c r="T841" s="12">
        <f t="shared" si="133"/>
        <v>41174.763379629629</v>
      </c>
      <c r="U841" s="42">
        <f t="shared" si="134"/>
        <v>3</v>
      </c>
      <c r="V841" s="44">
        <f t="shared" si="135"/>
        <v>6</v>
      </c>
      <c r="W841" s="44">
        <f t="shared" si="136"/>
        <v>29</v>
      </c>
      <c r="X841">
        <f t="shared" si="137"/>
        <v>0</v>
      </c>
    </row>
    <row r="842" spans="1:24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30"/>
        <v>120.4166</v>
      </c>
      <c r="P842" s="6">
        <f t="shared" si="131"/>
        <v>63.37715789473684</v>
      </c>
      <c r="Q842" s="6" t="str">
        <f t="shared" si="138"/>
        <v>music</v>
      </c>
      <c r="R842" s="6" t="str">
        <f t="shared" si="139"/>
        <v>metal</v>
      </c>
      <c r="S842" s="12">
        <f t="shared" si="132"/>
        <v>42607.226701388892</v>
      </c>
      <c r="T842" s="12">
        <f t="shared" si="133"/>
        <v>42637.226701388892</v>
      </c>
      <c r="U842" s="42">
        <f t="shared" si="134"/>
        <v>3</v>
      </c>
      <c r="V842" s="44">
        <f t="shared" si="135"/>
        <v>6</v>
      </c>
      <c r="W842" s="44">
        <f t="shared" si="136"/>
        <v>17</v>
      </c>
      <c r="X842">
        <f t="shared" si="137"/>
        <v>0</v>
      </c>
    </row>
    <row r="843" spans="1:24" ht="7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30"/>
        <v>101.32000000000001</v>
      </c>
      <c r="P843" s="6">
        <f t="shared" si="131"/>
        <v>53.893617021276597</v>
      </c>
      <c r="Q843" s="6" t="str">
        <f t="shared" si="138"/>
        <v>music</v>
      </c>
      <c r="R843" s="6" t="str">
        <f t="shared" si="139"/>
        <v>metal</v>
      </c>
      <c r="S843" s="12">
        <f t="shared" si="132"/>
        <v>41923.838692129626</v>
      </c>
      <c r="T843" s="12">
        <f t="shared" si="133"/>
        <v>41953.88035879629</v>
      </c>
      <c r="U843" s="42">
        <f t="shared" si="134"/>
        <v>3</v>
      </c>
      <c r="V843" s="44">
        <f t="shared" si="135"/>
        <v>6</v>
      </c>
      <c r="W843" s="44">
        <f t="shared" si="136"/>
        <v>17</v>
      </c>
      <c r="X843">
        <f t="shared" si="137"/>
        <v>1</v>
      </c>
    </row>
    <row r="844" spans="1:24" ht="57.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30"/>
        <v>104.32</v>
      </c>
      <c r="P844" s="6">
        <f t="shared" si="131"/>
        <v>66.871794871794876</v>
      </c>
      <c r="Q844" s="6" t="str">
        <f t="shared" si="138"/>
        <v>music</v>
      </c>
      <c r="R844" s="6" t="str">
        <f t="shared" si="139"/>
        <v>metal</v>
      </c>
      <c r="S844" s="12">
        <f t="shared" si="132"/>
        <v>41526.592395833337</v>
      </c>
      <c r="T844" s="12">
        <f t="shared" si="133"/>
        <v>41561.165972222225</v>
      </c>
      <c r="U844" s="42">
        <f t="shared" si="134"/>
        <v>3</v>
      </c>
      <c r="V844" s="44">
        <f t="shared" si="135"/>
        <v>6</v>
      </c>
      <c r="W844" s="44">
        <f t="shared" si="136"/>
        <v>17</v>
      </c>
      <c r="X844">
        <f t="shared" si="137"/>
        <v>1</v>
      </c>
    </row>
    <row r="845" spans="1:2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30"/>
        <v>267.13333333333333</v>
      </c>
      <c r="P845" s="6">
        <f t="shared" si="131"/>
        <v>63.102362204724407</v>
      </c>
      <c r="Q845" s="6" t="str">
        <f t="shared" si="138"/>
        <v>music</v>
      </c>
      <c r="R845" s="6" t="str">
        <f t="shared" si="139"/>
        <v>metal</v>
      </c>
      <c r="S845" s="12">
        <f t="shared" si="132"/>
        <v>42695.257870370369</v>
      </c>
      <c r="T845" s="12">
        <f t="shared" si="133"/>
        <v>42712.333333333328</v>
      </c>
      <c r="U845" s="42">
        <f t="shared" si="134"/>
        <v>3</v>
      </c>
      <c r="V845" s="44">
        <f t="shared" si="135"/>
        <v>6</v>
      </c>
      <c r="W845" s="44">
        <f t="shared" si="136"/>
        <v>17</v>
      </c>
      <c r="X845">
        <f t="shared" si="137"/>
        <v>0</v>
      </c>
    </row>
    <row r="846" spans="1:2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30"/>
        <v>194.13333333333333</v>
      </c>
      <c r="P846" s="6">
        <f t="shared" si="131"/>
        <v>36.628930817610062</v>
      </c>
      <c r="Q846" s="6" t="str">
        <f t="shared" si="138"/>
        <v>music</v>
      </c>
      <c r="R846" s="6" t="str">
        <f t="shared" si="139"/>
        <v>metal</v>
      </c>
      <c r="S846" s="12">
        <f t="shared" si="132"/>
        <v>41905.684629629628</v>
      </c>
      <c r="T846" s="12">
        <f t="shared" si="133"/>
        <v>41944.207638888889</v>
      </c>
      <c r="U846" s="42">
        <f t="shared" si="134"/>
        <v>3</v>
      </c>
      <c r="V846" s="44">
        <f t="shared" si="135"/>
        <v>6</v>
      </c>
      <c r="W846" s="44">
        <f t="shared" si="136"/>
        <v>17</v>
      </c>
      <c r="X846">
        <f t="shared" si="137"/>
        <v>1</v>
      </c>
    </row>
    <row r="847" spans="1:24" ht="57.6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30"/>
        <v>120.3802</v>
      </c>
      <c r="P847" s="6">
        <f t="shared" si="131"/>
        <v>34.005706214689269</v>
      </c>
      <c r="Q847" s="6" t="str">
        <f t="shared" si="138"/>
        <v>music</v>
      </c>
      <c r="R847" s="6" t="str">
        <f t="shared" si="139"/>
        <v>metal</v>
      </c>
      <c r="S847" s="12">
        <f t="shared" si="132"/>
        <v>42578.205972222218</v>
      </c>
      <c r="T847" s="12">
        <f t="shared" si="133"/>
        <v>42618.165972222225</v>
      </c>
      <c r="U847" s="42">
        <f t="shared" si="134"/>
        <v>3</v>
      </c>
      <c r="V847" s="44">
        <f t="shared" si="135"/>
        <v>6</v>
      </c>
      <c r="W847" s="44">
        <f t="shared" si="136"/>
        <v>17</v>
      </c>
      <c r="X847">
        <f t="shared" si="137"/>
        <v>0</v>
      </c>
    </row>
    <row r="848" spans="1:24" ht="7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30"/>
        <v>122.00090909090908</v>
      </c>
      <c r="P848" s="6">
        <f t="shared" si="131"/>
        <v>28.553404255319148</v>
      </c>
      <c r="Q848" s="6" t="str">
        <f t="shared" si="138"/>
        <v>music</v>
      </c>
      <c r="R848" s="6" t="str">
        <f t="shared" si="139"/>
        <v>metal</v>
      </c>
      <c r="S848" s="12">
        <f t="shared" si="132"/>
        <v>41694.391840277778</v>
      </c>
      <c r="T848" s="12">
        <f t="shared" si="133"/>
        <v>41708.583333333336</v>
      </c>
      <c r="U848" s="42">
        <f t="shared" si="134"/>
        <v>3</v>
      </c>
      <c r="V848" s="44">
        <f t="shared" si="135"/>
        <v>6</v>
      </c>
      <c r="W848" s="44">
        <f t="shared" si="136"/>
        <v>17</v>
      </c>
      <c r="X848">
        <f t="shared" si="137"/>
        <v>0</v>
      </c>
    </row>
    <row r="849" spans="1:2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30"/>
        <v>100</v>
      </c>
      <c r="P849" s="6">
        <f t="shared" si="131"/>
        <v>10</v>
      </c>
      <c r="Q849" s="6" t="str">
        <f t="shared" si="138"/>
        <v>music</v>
      </c>
      <c r="R849" s="6" t="str">
        <f t="shared" si="139"/>
        <v>metal</v>
      </c>
      <c r="S849" s="12">
        <f t="shared" si="132"/>
        <v>42165.79833333334</v>
      </c>
      <c r="T849" s="12">
        <f t="shared" si="133"/>
        <v>42195.79833333334</v>
      </c>
      <c r="U849" s="42">
        <f t="shared" si="134"/>
        <v>3</v>
      </c>
      <c r="V849" s="44">
        <f t="shared" si="135"/>
        <v>6</v>
      </c>
      <c r="W849" s="44">
        <f t="shared" si="136"/>
        <v>17</v>
      </c>
      <c r="X849">
        <f t="shared" si="137"/>
        <v>0</v>
      </c>
    </row>
    <row r="850" spans="1:2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30"/>
        <v>100</v>
      </c>
      <c r="P850" s="6">
        <f t="shared" si="131"/>
        <v>18.75</v>
      </c>
      <c r="Q850" s="6" t="str">
        <f t="shared" si="138"/>
        <v>music</v>
      </c>
      <c r="R850" s="6" t="str">
        <f t="shared" si="139"/>
        <v>metal</v>
      </c>
      <c r="S850" s="12">
        <f t="shared" si="132"/>
        <v>42078.792048611111</v>
      </c>
      <c r="T850" s="12">
        <f t="shared" si="133"/>
        <v>42108.792048611111</v>
      </c>
      <c r="U850" s="42">
        <f t="shared" si="134"/>
        <v>3</v>
      </c>
      <c r="V850" s="44">
        <f t="shared" si="135"/>
        <v>6</v>
      </c>
      <c r="W850" s="44">
        <f t="shared" si="136"/>
        <v>17</v>
      </c>
      <c r="X850">
        <f t="shared" si="137"/>
        <v>0</v>
      </c>
    </row>
    <row r="851" spans="1:2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30"/>
        <v>119.9</v>
      </c>
      <c r="P851" s="6">
        <f t="shared" si="131"/>
        <v>41.704347826086959</v>
      </c>
      <c r="Q851" s="6" t="str">
        <f t="shared" si="138"/>
        <v>music</v>
      </c>
      <c r="R851" s="6" t="str">
        <f t="shared" si="139"/>
        <v>metal</v>
      </c>
      <c r="S851" s="12">
        <f t="shared" si="132"/>
        <v>42051.148888888885</v>
      </c>
      <c r="T851" s="12">
        <f t="shared" si="133"/>
        <v>42079.107222222221</v>
      </c>
      <c r="U851" s="42">
        <f t="shared" si="134"/>
        <v>3</v>
      </c>
      <c r="V851" s="44">
        <f t="shared" si="135"/>
        <v>6</v>
      </c>
      <c r="W851" s="44">
        <f t="shared" si="136"/>
        <v>17</v>
      </c>
      <c r="X851">
        <f t="shared" si="137"/>
        <v>0</v>
      </c>
    </row>
    <row r="852" spans="1:24" ht="57.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30"/>
        <v>155.17499999999998</v>
      </c>
      <c r="P852" s="6">
        <f t="shared" si="131"/>
        <v>46.669172932330824</v>
      </c>
      <c r="Q852" s="6" t="str">
        <f t="shared" si="138"/>
        <v>music</v>
      </c>
      <c r="R852" s="6" t="str">
        <f t="shared" si="139"/>
        <v>metal</v>
      </c>
      <c r="S852" s="12">
        <f t="shared" si="132"/>
        <v>42452.827743055561</v>
      </c>
      <c r="T852" s="12">
        <f t="shared" si="133"/>
        <v>42485.207638888889</v>
      </c>
      <c r="U852" s="42">
        <f t="shared" si="134"/>
        <v>3</v>
      </c>
      <c r="V852" s="44">
        <f t="shared" si="135"/>
        <v>6</v>
      </c>
      <c r="W852" s="44">
        <f t="shared" si="136"/>
        <v>17</v>
      </c>
      <c r="X852">
        <f t="shared" si="137"/>
        <v>0</v>
      </c>
    </row>
    <row r="853" spans="1:2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30"/>
        <v>130.44999999999999</v>
      </c>
      <c r="P853" s="6">
        <f t="shared" si="131"/>
        <v>37.271428571428572</v>
      </c>
      <c r="Q853" s="6" t="str">
        <f t="shared" si="138"/>
        <v>music</v>
      </c>
      <c r="R853" s="6" t="str">
        <f t="shared" si="139"/>
        <v>metal</v>
      </c>
      <c r="S853" s="12">
        <f t="shared" si="132"/>
        <v>42522.880243055552</v>
      </c>
      <c r="T853" s="12">
        <f t="shared" si="133"/>
        <v>42582.822916666672</v>
      </c>
      <c r="U853" s="42">
        <f t="shared" si="134"/>
        <v>3</v>
      </c>
      <c r="V853" s="44">
        <f t="shared" si="135"/>
        <v>6</v>
      </c>
      <c r="W853" s="44">
        <f t="shared" si="136"/>
        <v>17</v>
      </c>
      <c r="X853">
        <f t="shared" si="137"/>
        <v>0</v>
      </c>
    </row>
    <row r="854" spans="1:24" ht="43.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30"/>
        <v>104.97142857142859</v>
      </c>
      <c r="P854" s="6">
        <f t="shared" si="131"/>
        <v>59.258064516129032</v>
      </c>
      <c r="Q854" s="6" t="str">
        <f t="shared" si="138"/>
        <v>music</v>
      </c>
      <c r="R854" s="6" t="str">
        <f t="shared" si="139"/>
        <v>metal</v>
      </c>
      <c r="S854" s="12">
        <f t="shared" si="132"/>
        <v>42656.805497685185</v>
      </c>
      <c r="T854" s="12">
        <f t="shared" si="133"/>
        <v>42667.875</v>
      </c>
      <c r="U854" s="42">
        <f t="shared" si="134"/>
        <v>3</v>
      </c>
      <c r="V854" s="44">
        <f t="shared" si="135"/>
        <v>6</v>
      </c>
      <c r="W854" s="44">
        <f t="shared" si="136"/>
        <v>17</v>
      </c>
      <c r="X854">
        <f t="shared" si="137"/>
        <v>0</v>
      </c>
    </row>
    <row r="855" spans="1:2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30"/>
        <v>100</v>
      </c>
      <c r="P855" s="6">
        <f t="shared" si="131"/>
        <v>30</v>
      </c>
      <c r="Q855" s="6" t="str">
        <f t="shared" si="138"/>
        <v>music</v>
      </c>
      <c r="R855" s="6" t="str">
        <f t="shared" si="139"/>
        <v>metal</v>
      </c>
      <c r="S855" s="12">
        <f t="shared" si="132"/>
        <v>42021.832280092596</v>
      </c>
      <c r="T855" s="12">
        <f t="shared" si="133"/>
        <v>42051.832280092596</v>
      </c>
      <c r="U855" s="42">
        <f t="shared" si="134"/>
        <v>3</v>
      </c>
      <c r="V855" s="44">
        <f t="shared" si="135"/>
        <v>6</v>
      </c>
      <c r="W855" s="44">
        <f t="shared" si="136"/>
        <v>17</v>
      </c>
      <c r="X855">
        <f t="shared" si="137"/>
        <v>0</v>
      </c>
    </row>
    <row r="856" spans="1:24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30"/>
        <v>118.2205035971223</v>
      </c>
      <c r="P856" s="6">
        <f t="shared" si="131"/>
        <v>65.8623246492986</v>
      </c>
      <c r="Q856" s="6" t="str">
        <f t="shared" si="138"/>
        <v>music</v>
      </c>
      <c r="R856" s="6" t="str">
        <f t="shared" si="139"/>
        <v>metal</v>
      </c>
      <c r="S856" s="12">
        <f t="shared" si="132"/>
        <v>42702.212337962963</v>
      </c>
      <c r="T856" s="12">
        <f t="shared" si="133"/>
        <v>42732.212337962963</v>
      </c>
      <c r="U856" s="42">
        <f t="shared" si="134"/>
        <v>3</v>
      </c>
      <c r="V856" s="44">
        <f t="shared" si="135"/>
        <v>6</v>
      </c>
      <c r="W856" s="44">
        <f t="shared" si="136"/>
        <v>17</v>
      </c>
      <c r="X856">
        <f t="shared" si="137"/>
        <v>0</v>
      </c>
    </row>
    <row r="857" spans="1:24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30"/>
        <v>103.44827586206897</v>
      </c>
      <c r="P857" s="6">
        <f t="shared" si="131"/>
        <v>31.914893617021278</v>
      </c>
      <c r="Q857" s="6" t="str">
        <f t="shared" si="138"/>
        <v>music</v>
      </c>
      <c r="R857" s="6" t="str">
        <f t="shared" si="139"/>
        <v>metal</v>
      </c>
      <c r="S857" s="12">
        <f t="shared" si="132"/>
        <v>42545.125196759262</v>
      </c>
      <c r="T857" s="12">
        <f t="shared" si="133"/>
        <v>42575.125196759262</v>
      </c>
      <c r="U857" s="42">
        <f t="shared" si="134"/>
        <v>3</v>
      </c>
      <c r="V857" s="44">
        <f t="shared" si="135"/>
        <v>6</v>
      </c>
      <c r="W857" s="44">
        <f t="shared" si="136"/>
        <v>17</v>
      </c>
      <c r="X857">
        <f t="shared" si="137"/>
        <v>0</v>
      </c>
    </row>
    <row r="858" spans="1:2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30"/>
        <v>218.00000000000003</v>
      </c>
      <c r="P858" s="6">
        <f t="shared" si="131"/>
        <v>19.464285714285715</v>
      </c>
      <c r="Q858" s="6" t="str">
        <f t="shared" si="138"/>
        <v>music</v>
      </c>
      <c r="R858" s="6" t="str">
        <f t="shared" si="139"/>
        <v>metal</v>
      </c>
      <c r="S858" s="12">
        <f t="shared" si="132"/>
        <v>42609.311990740738</v>
      </c>
      <c r="T858" s="12">
        <f t="shared" si="133"/>
        <v>42668.791666666672</v>
      </c>
      <c r="U858" s="42">
        <f t="shared" si="134"/>
        <v>3</v>
      </c>
      <c r="V858" s="44">
        <f t="shared" si="135"/>
        <v>6</v>
      </c>
      <c r="W858" s="44">
        <f t="shared" si="136"/>
        <v>17</v>
      </c>
      <c r="X858">
        <f t="shared" si="137"/>
        <v>0</v>
      </c>
    </row>
    <row r="859" spans="1:2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30"/>
        <v>100</v>
      </c>
      <c r="P859" s="6">
        <f t="shared" si="131"/>
        <v>50</v>
      </c>
      <c r="Q859" s="6" t="str">
        <f t="shared" si="138"/>
        <v>music</v>
      </c>
      <c r="R859" s="6" t="str">
        <f t="shared" si="139"/>
        <v>metal</v>
      </c>
      <c r="S859" s="12">
        <f t="shared" si="132"/>
        <v>42291.581377314811</v>
      </c>
      <c r="T859" s="12">
        <f t="shared" si="133"/>
        <v>42333.623043981483</v>
      </c>
      <c r="U859" s="42">
        <f t="shared" si="134"/>
        <v>3</v>
      </c>
      <c r="V859" s="44">
        <f t="shared" si="135"/>
        <v>6</v>
      </c>
      <c r="W859" s="44">
        <f t="shared" si="136"/>
        <v>17</v>
      </c>
      <c r="X859">
        <f t="shared" si="137"/>
        <v>0</v>
      </c>
    </row>
    <row r="860" spans="1:24" ht="57.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30"/>
        <v>144.00583333333333</v>
      </c>
      <c r="P860" s="6">
        <f t="shared" si="131"/>
        <v>22.737763157894737</v>
      </c>
      <c r="Q860" s="6" t="str">
        <f t="shared" si="138"/>
        <v>music</v>
      </c>
      <c r="R860" s="6" t="str">
        <f t="shared" si="139"/>
        <v>metal</v>
      </c>
      <c r="S860" s="12">
        <f t="shared" si="132"/>
        <v>42079.745578703703</v>
      </c>
      <c r="T860" s="12">
        <f t="shared" si="133"/>
        <v>42109.957638888889</v>
      </c>
      <c r="U860" s="42">
        <f t="shared" si="134"/>
        <v>3</v>
      </c>
      <c r="V860" s="44">
        <f t="shared" si="135"/>
        <v>6</v>
      </c>
      <c r="W860" s="44">
        <f t="shared" si="136"/>
        <v>17</v>
      </c>
      <c r="X860">
        <f t="shared" si="137"/>
        <v>0</v>
      </c>
    </row>
    <row r="861" spans="1:2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30"/>
        <v>104.67500000000001</v>
      </c>
      <c r="P861" s="6">
        <f t="shared" si="131"/>
        <v>42.724489795918366</v>
      </c>
      <c r="Q861" s="6" t="str">
        <f t="shared" si="138"/>
        <v>music</v>
      </c>
      <c r="R861" s="6" t="str">
        <f t="shared" si="139"/>
        <v>metal</v>
      </c>
      <c r="S861" s="12">
        <f t="shared" si="132"/>
        <v>42128.820231481484</v>
      </c>
      <c r="T861" s="12">
        <f t="shared" si="133"/>
        <v>42159</v>
      </c>
      <c r="U861" s="42">
        <f t="shared" si="134"/>
        <v>3</v>
      </c>
      <c r="V861" s="44">
        <f t="shared" si="135"/>
        <v>6</v>
      </c>
      <c r="W861" s="44">
        <f t="shared" si="136"/>
        <v>17</v>
      </c>
      <c r="X861">
        <f t="shared" si="137"/>
        <v>0</v>
      </c>
    </row>
    <row r="862" spans="1:24" ht="7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30"/>
        <v>18.142857142857142</v>
      </c>
      <c r="P862" s="6">
        <f t="shared" si="131"/>
        <v>52.916666666666664</v>
      </c>
      <c r="Q862" s="6" t="str">
        <f t="shared" si="138"/>
        <v>music</v>
      </c>
      <c r="R862" s="6" t="str">
        <f t="shared" si="139"/>
        <v>jazz</v>
      </c>
      <c r="S862" s="12">
        <f t="shared" si="132"/>
        <v>41570.482789351852</v>
      </c>
      <c r="T862" s="12">
        <f t="shared" si="133"/>
        <v>41600.524456018517</v>
      </c>
      <c r="U862" s="42">
        <f t="shared" si="134"/>
        <v>1</v>
      </c>
      <c r="V862" s="44">
        <f t="shared" si="135"/>
        <v>6</v>
      </c>
      <c r="W862" s="44">
        <f t="shared" si="136"/>
        <v>15</v>
      </c>
      <c r="X862">
        <f t="shared" si="137"/>
        <v>0</v>
      </c>
    </row>
    <row r="863" spans="1:2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30"/>
        <v>2.2444444444444445</v>
      </c>
      <c r="P863" s="6">
        <f t="shared" si="131"/>
        <v>50.5</v>
      </c>
      <c r="Q863" s="6" t="str">
        <f t="shared" si="138"/>
        <v>music</v>
      </c>
      <c r="R863" s="6" t="str">
        <f t="shared" si="139"/>
        <v>jazz</v>
      </c>
      <c r="S863" s="12">
        <f t="shared" si="132"/>
        <v>42599.965324074074</v>
      </c>
      <c r="T863" s="12">
        <f t="shared" si="133"/>
        <v>42629.965324074074</v>
      </c>
      <c r="U863" s="42">
        <f t="shared" si="134"/>
        <v>1</v>
      </c>
      <c r="V863" s="44">
        <f t="shared" si="135"/>
        <v>6</v>
      </c>
      <c r="W863" s="44">
        <f t="shared" si="136"/>
        <v>15</v>
      </c>
      <c r="X863">
        <f t="shared" si="137"/>
        <v>0</v>
      </c>
    </row>
    <row r="864" spans="1:24" ht="57.6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30"/>
        <v>0.33999999999999997</v>
      </c>
      <c r="P864" s="6">
        <f t="shared" si="131"/>
        <v>42.5</v>
      </c>
      <c r="Q864" s="6" t="str">
        <f t="shared" si="138"/>
        <v>music</v>
      </c>
      <c r="R864" s="6" t="str">
        <f t="shared" si="139"/>
        <v>jazz</v>
      </c>
      <c r="S864" s="12">
        <f t="shared" si="132"/>
        <v>41559.5549537037</v>
      </c>
      <c r="T864" s="12">
        <f t="shared" si="133"/>
        <v>41589.596620370372</v>
      </c>
      <c r="U864" s="42">
        <f t="shared" si="134"/>
        <v>1</v>
      </c>
      <c r="V864" s="44">
        <f t="shared" si="135"/>
        <v>6</v>
      </c>
      <c r="W864" s="44">
        <f t="shared" si="136"/>
        <v>15</v>
      </c>
      <c r="X864">
        <f t="shared" si="137"/>
        <v>0</v>
      </c>
    </row>
    <row r="865" spans="1:24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30"/>
        <v>4.5</v>
      </c>
      <c r="P865" s="6">
        <f t="shared" si="131"/>
        <v>18</v>
      </c>
      <c r="Q865" s="6" t="str">
        <f t="shared" si="138"/>
        <v>music</v>
      </c>
      <c r="R865" s="6" t="str">
        <f t="shared" si="139"/>
        <v>jazz</v>
      </c>
      <c r="S865" s="12">
        <f t="shared" si="132"/>
        <v>40921.117662037039</v>
      </c>
      <c r="T865" s="12">
        <f t="shared" si="133"/>
        <v>40951.117662037039</v>
      </c>
      <c r="U865" s="42">
        <f t="shared" si="134"/>
        <v>1</v>
      </c>
      <c r="V865" s="44">
        <f t="shared" si="135"/>
        <v>6</v>
      </c>
      <c r="W865" s="44">
        <f t="shared" si="136"/>
        <v>15</v>
      </c>
      <c r="X865">
        <f t="shared" si="137"/>
        <v>0</v>
      </c>
    </row>
    <row r="866" spans="1:24" ht="7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30"/>
        <v>41.53846153846154</v>
      </c>
      <c r="P866" s="6">
        <f t="shared" si="131"/>
        <v>34.177215189873415</v>
      </c>
      <c r="Q866" s="6" t="str">
        <f t="shared" si="138"/>
        <v>music</v>
      </c>
      <c r="R866" s="6" t="str">
        <f t="shared" si="139"/>
        <v>jazz</v>
      </c>
      <c r="S866" s="12">
        <f t="shared" si="132"/>
        <v>41541.106921296298</v>
      </c>
      <c r="T866" s="12">
        <f t="shared" si="133"/>
        <v>41563.415972222225</v>
      </c>
      <c r="U866" s="42">
        <f t="shared" si="134"/>
        <v>1</v>
      </c>
      <c r="V866" s="44">
        <f t="shared" si="135"/>
        <v>6</v>
      </c>
      <c r="W866" s="44">
        <f t="shared" si="136"/>
        <v>15</v>
      </c>
      <c r="X866">
        <f t="shared" si="137"/>
        <v>0</v>
      </c>
    </row>
    <row r="867" spans="1:24" ht="57.6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30"/>
        <v>2.0454545454545454</v>
      </c>
      <c r="P867" s="6">
        <f t="shared" si="131"/>
        <v>22.5</v>
      </c>
      <c r="Q867" s="6" t="str">
        <f t="shared" si="138"/>
        <v>music</v>
      </c>
      <c r="R867" s="6" t="str">
        <f t="shared" si="139"/>
        <v>jazz</v>
      </c>
      <c r="S867" s="12">
        <f t="shared" si="132"/>
        <v>41230.77311342593</v>
      </c>
      <c r="T867" s="12">
        <f t="shared" si="133"/>
        <v>41290.77311342593</v>
      </c>
      <c r="U867" s="42">
        <f t="shared" si="134"/>
        <v>1</v>
      </c>
      <c r="V867" s="44">
        <f t="shared" si="135"/>
        <v>6</v>
      </c>
      <c r="W867" s="44">
        <f t="shared" si="136"/>
        <v>15</v>
      </c>
      <c r="X867">
        <f t="shared" si="137"/>
        <v>0</v>
      </c>
    </row>
    <row r="868" spans="1:2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30"/>
        <v>18.285714285714285</v>
      </c>
      <c r="P868" s="6">
        <f t="shared" si="131"/>
        <v>58.18181818181818</v>
      </c>
      <c r="Q868" s="6" t="str">
        <f t="shared" si="138"/>
        <v>music</v>
      </c>
      <c r="R868" s="6" t="str">
        <f t="shared" si="139"/>
        <v>jazz</v>
      </c>
      <c r="S868" s="12">
        <f t="shared" si="132"/>
        <v>42025.637939814813</v>
      </c>
      <c r="T868" s="12">
        <f t="shared" si="133"/>
        <v>42063.631944444445</v>
      </c>
      <c r="U868" s="42">
        <f t="shared" si="134"/>
        <v>1</v>
      </c>
      <c r="V868" s="44">
        <f t="shared" si="135"/>
        <v>6</v>
      </c>
      <c r="W868" s="44">
        <f t="shared" si="136"/>
        <v>15</v>
      </c>
      <c r="X868">
        <f t="shared" si="137"/>
        <v>0</v>
      </c>
    </row>
    <row r="869" spans="1:2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30"/>
        <v>24.02</v>
      </c>
      <c r="P869" s="6">
        <f t="shared" si="131"/>
        <v>109.18181818181819</v>
      </c>
      <c r="Q869" s="6" t="str">
        <f t="shared" si="138"/>
        <v>music</v>
      </c>
      <c r="R869" s="6" t="str">
        <f t="shared" si="139"/>
        <v>jazz</v>
      </c>
      <c r="S869" s="12">
        <f t="shared" si="132"/>
        <v>40088.105393518519</v>
      </c>
      <c r="T869" s="12">
        <f t="shared" si="133"/>
        <v>40148.207638888889</v>
      </c>
      <c r="U869" s="42">
        <f t="shared" si="134"/>
        <v>1</v>
      </c>
      <c r="V869" s="44">
        <f t="shared" si="135"/>
        <v>6</v>
      </c>
      <c r="W869" s="44">
        <f t="shared" si="136"/>
        <v>15</v>
      </c>
      <c r="X869">
        <f t="shared" si="137"/>
        <v>0</v>
      </c>
    </row>
    <row r="870" spans="1:24" ht="7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30"/>
        <v>0.1111111111111111</v>
      </c>
      <c r="P870" s="6">
        <f t="shared" si="131"/>
        <v>50</v>
      </c>
      <c r="Q870" s="6" t="str">
        <f t="shared" si="138"/>
        <v>music</v>
      </c>
      <c r="R870" s="6" t="str">
        <f t="shared" si="139"/>
        <v>jazz</v>
      </c>
      <c r="S870" s="12">
        <f t="shared" si="132"/>
        <v>41616.027754629627</v>
      </c>
      <c r="T870" s="12">
        <f t="shared" si="133"/>
        <v>41646.027754629627</v>
      </c>
      <c r="U870" s="42">
        <f t="shared" si="134"/>
        <v>1</v>
      </c>
      <c r="V870" s="44">
        <f t="shared" si="135"/>
        <v>6</v>
      </c>
      <c r="W870" s="44">
        <f t="shared" si="136"/>
        <v>15</v>
      </c>
      <c r="X870">
        <f t="shared" si="137"/>
        <v>0</v>
      </c>
    </row>
    <row r="871" spans="1:2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30"/>
        <v>11.818181818181818</v>
      </c>
      <c r="P871" s="6">
        <f t="shared" si="131"/>
        <v>346.66666666666669</v>
      </c>
      <c r="Q871" s="6" t="str">
        <f t="shared" si="138"/>
        <v>music</v>
      </c>
      <c r="R871" s="6" t="str">
        <f t="shared" si="139"/>
        <v>jazz</v>
      </c>
      <c r="S871" s="12">
        <f t="shared" si="132"/>
        <v>41342.845567129632</v>
      </c>
      <c r="T871" s="12">
        <f t="shared" si="133"/>
        <v>41372.803900462961</v>
      </c>
      <c r="U871" s="42">
        <f t="shared" si="134"/>
        <v>1</v>
      </c>
      <c r="V871" s="44">
        <f t="shared" si="135"/>
        <v>6</v>
      </c>
      <c r="W871" s="44">
        <f t="shared" si="136"/>
        <v>15</v>
      </c>
      <c r="X871">
        <f t="shared" si="137"/>
        <v>0</v>
      </c>
    </row>
    <row r="872" spans="1:24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30"/>
        <v>0.31</v>
      </c>
      <c r="P872" s="6">
        <f t="shared" si="131"/>
        <v>12.4</v>
      </c>
      <c r="Q872" s="6" t="str">
        <f t="shared" si="138"/>
        <v>music</v>
      </c>
      <c r="R872" s="6" t="str">
        <f t="shared" si="139"/>
        <v>jazz</v>
      </c>
      <c r="S872" s="12">
        <f t="shared" si="132"/>
        <v>41488.022256944445</v>
      </c>
      <c r="T872" s="12">
        <f t="shared" si="133"/>
        <v>41518.022256944445</v>
      </c>
      <c r="U872" s="42">
        <f t="shared" si="134"/>
        <v>1</v>
      </c>
      <c r="V872" s="44">
        <f t="shared" si="135"/>
        <v>6</v>
      </c>
      <c r="W872" s="44">
        <f t="shared" si="136"/>
        <v>15</v>
      </c>
      <c r="X872">
        <f t="shared" si="137"/>
        <v>0</v>
      </c>
    </row>
    <row r="873" spans="1:24" ht="7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30"/>
        <v>5.416666666666667</v>
      </c>
      <c r="P873" s="6">
        <f t="shared" si="131"/>
        <v>27.083333333333332</v>
      </c>
      <c r="Q873" s="6" t="str">
        <f t="shared" si="138"/>
        <v>music</v>
      </c>
      <c r="R873" s="6" t="str">
        <f t="shared" si="139"/>
        <v>jazz</v>
      </c>
      <c r="S873" s="12">
        <f t="shared" si="132"/>
        <v>41577.561284722222</v>
      </c>
      <c r="T873" s="12">
        <f t="shared" si="133"/>
        <v>41607.602951388886</v>
      </c>
      <c r="U873" s="42">
        <f t="shared" si="134"/>
        <v>1</v>
      </c>
      <c r="V873" s="44">
        <f t="shared" si="135"/>
        <v>6</v>
      </c>
      <c r="W873" s="44">
        <f t="shared" si="136"/>
        <v>15</v>
      </c>
      <c r="X873">
        <f t="shared" si="137"/>
        <v>0</v>
      </c>
    </row>
    <row r="874" spans="1:24" ht="57.6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30"/>
        <v>0.8125</v>
      </c>
      <c r="P874" s="6">
        <f t="shared" si="131"/>
        <v>32.5</v>
      </c>
      <c r="Q874" s="6" t="str">
        <f t="shared" si="138"/>
        <v>music</v>
      </c>
      <c r="R874" s="6" t="str">
        <f t="shared" si="139"/>
        <v>jazz</v>
      </c>
      <c r="S874" s="12">
        <f t="shared" si="132"/>
        <v>40567.825543981482</v>
      </c>
      <c r="T874" s="12">
        <f t="shared" si="133"/>
        <v>40612.825543981482</v>
      </c>
      <c r="U874" s="42">
        <f t="shared" si="134"/>
        <v>1</v>
      </c>
      <c r="V874" s="44">
        <f t="shared" si="135"/>
        <v>6</v>
      </c>
      <c r="W874" s="44">
        <f t="shared" si="136"/>
        <v>15</v>
      </c>
      <c r="X874">
        <f t="shared" si="137"/>
        <v>0</v>
      </c>
    </row>
    <row r="875" spans="1:24" ht="43.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30"/>
        <v>1.2857142857142856</v>
      </c>
      <c r="P875" s="6">
        <f t="shared" si="131"/>
        <v>9</v>
      </c>
      <c r="Q875" s="6" t="str">
        <f t="shared" si="138"/>
        <v>music</v>
      </c>
      <c r="R875" s="6" t="str">
        <f t="shared" si="139"/>
        <v>jazz</v>
      </c>
      <c r="S875" s="12">
        <f t="shared" si="132"/>
        <v>41184.167129629634</v>
      </c>
      <c r="T875" s="12">
        <f t="shared" si="133"/>
        <v>41224.208796296298</v>
      </c>
      <c r="U875" s="42">
        <f t="shared" si="134"/>
        <v>1</v>
      </c>
      <c r="V875" s="44">
        <f t="shared" si="135"/>
        <v>6</v>
      </c>
      <c r="W875" s="44">
        <f t="shared" si="136"/>
        <v>15</v>
      </c>
      <c r="X875">
        <f t="shared" si="137"/>
        <v>0</v>
      </c>
    </row>
    <row r="876" spans="1:2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30"/>
        <v>24.333333333333336</v>
      </c>
      <c r="P876" s="6">
        <f t="shared" si="131"/>
        <v>34.761904761904759</v>
      </c>
      <c r="Q876" s="6" t="str">
        <f t="shared" si="138"/>
        <v>music</v>
      </c>
      <c r="R876" s="6" t="str">
        <f t="shared" si="139"/>
        <v>jazz</v>
      </c>
      <c r="S876" s="12">
        <f t="shared" si="132"/>
        <v>41368.583726851852</v>
      </c>
      <c r="T876" s="12">
        <f t="shared" si="133"/>
        <v>41398.583726851852</v>
      </c>
      <c r="U876" s="42">
        <f t="shared" si="134"/>
        <v>1</v>
      </c>
      <c r="V876" s="44">
        <f t="shared" si="135"/>
        <v>6</v>
      </c>
      <c r="W876" s="44">
        <f t="shared" si="136"/>
        <v>15</v>
      </c>
      <c r="X876">
        <f t="shared" si="137"/>
        <v>0</v>
      </c>
    </row>
    <row r="877" spans="1:2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30"/>
        <v>0</v>
      </c>
      <c r="P877" s="6">
        <f t="shared" si="131"/>
        <v>0</v>
      </c>
      <c r="Q877" s="6" t="str">
        <f t="shared" si="138"/>
        <v>music</v>
      </c>
      <c r="R877" s="6" t="str">
        <f t="shared" si="139"/>
        <v>jazz</v>
      </c>
      <c r="S877" s="12">
        <f t="shared" si="132"/>
        <v>42248.723738425921</v>
      </c>
      <c r="T877" s="12">
        <f t="shared" si="133"/>
        <v>42268.723738425921</v>
      </c>
      <c r="U877" s="42">
        <f t="shared" si="134"/>
        <v>1</v>
      </c>
      <c r="V877" s="44">
        <f t="shared" si="135"/>
        <v>6</v>
      </c>
      <c r="W877" s="44">
        <f t="shared" si="136"/>
        <v>15</v>
      </c>
      <c r="X877">
        <f t="shared" si="137"/>
        <v>0</v>
      </c>
    </row>
    <row r="878" spans="1:2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30"/>
        <v>40.799492385786799</v>
      </c>
      <c r="P878" s="6">
        <f t="shared" si="131"/>
        <v>28.577777777777779</v>
      </c>
      <c r="Q878" s="6" t="str">
        <f t="shared" si="138"/>
        <v>music</v>
      </c>
      <c r="R878" s="6" t="str">
        <f t="shared" si="139"/>
        <v>jazz</v>
      </c>
      <c r="S878" s="12">
        <f t="shared" si="132"/>
        <v>41276.496840277774</v>
      </c>
      <c r="T878" s="12">
        <f t="shared" si="133"/>
        <v>41309.496840277774</v>
      </c>
      <c r="U878" s="42">
        <f t="shared" si="134"/>
        <v>1</v>
      </c>
      <c r="V878" s="44">
        <f t="shared" si="135"/>
        <v>6</v>
      </c>
      <c r="W878" s="44">
        <f t="shared" si="136"/>
        <v>15</v>
      </c>
      <c r="X878">
        <f t="shared" si="137"/>
        <v>0</v>
      </c>
    </row>
    <row r="879" spans="1:2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30"/>
        <v>67.55</v>
      </c>
      <c r="P879" s="6">
        <f t="shared" si="131"/>
        <v>46.586206896551722</v>
      </c>
      <c r="Q879" s="6" t="str">
        <f t="shared" si="138"/>
        <v>music</v>
      </c>
      <c r="R879" s="6" t="str">
        <f t="shared" si="139"/>
        <v>jazz</v>
      </c>
      <c r="S879" s="12">
        <f t="shared" si="132"/>
        <v>41597.788888888892</v>
      </c>
      <c r="T879" s="12">
        <f t="shared" si="133"/>
        <v>41627.788888888892</v>
      </c>
      <c r="U879" s="42">
        <f t="shared" si="134"/>
        <v>1</v>
      </c>
      <c r="V879" s="44">
        <f t="shared" si="135"/>
        <v>6</v>
      </c>
      <c r="W879" s="44">
        <f t="shared" si="136"/>
        <v>15</v>
      </c>
      <c r="X879">
        <f t="shared" si="137"/>
        <v>0</v>
      </c>
    </row>
    <row r="880" spans="1:2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30"/>
        <v>1.3</v>
      </c>
      <c r="P880" s="6">
        <f t="shared" si="131"/>
        <v>32.5</v>
      </c>
      <c r="Q880" s="6" t="str">
        <f t="shared" si="138"/>
        <v>music</v>
      </c>
      <c r="R880" s="6" t="str">
        <f t="shared" si="139"/>
        <v>jazz</v>
      </c>
      <c r="S880" s="12">
        <f t="shared" si="132"/>
        <v>40505.232916666668</v>
      </c>
      <c r="T880" s="12">
        <f t="shared" si="133"/>
        <v>40535.232916666668</v>
      </c>
      <c r="U880" s="42">
        <f t="shared" si="134"/>
        <v>1</v>
      </c>
      <c r="V880" s="44">
        <f t="shared" si="135"/>
        <v>6</v>
      </c>
      <c r="W880" s="44">
        <f t="shared" si="136"/>
        <v>15</v>
      </c>
      <c r="X880">
        <f t="shared" si="137"/>
        <v>0</v>
      </c>
    </row>
    <row r="881" spans="1:24" ht="57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30"/>
        <v>30.666666666666664</v>
      </c>
      <c r="P881" s="6">
        <f t="shared" si="131"/>
        <v>21.466666666666665</v>
      </c>
      <c r="Q881" s="6" t="str">
        <f t="shared" si="138"/>
        <v>music</v>
      </c>
      <c r="R881" s="6" t="str">
        <f t="shared" si="139"/>
        <v>jazz</v>
      </c>
      <c r="S881" s="12">
        <f t="shared" si="132"/>
        <v>41037.829918981479</v>
      </c>
      <c r="T881" s="12">
        <f t="shared" si="133"/>
        <v>41058.829918981479</v>
      </c>
      <c r="U881" s="42">
        <f t="shared" si="134"/>
        <v>1</v>
      </c>
      <c r="V881" s="44">
        <f t="shared" si="135"/>
        <v>6</v>
      </c>
      <c r="W881" s="44">
        <f t="shared" si="136"/>
        <v>15</v>
      </c>
      <c r="X881">
        <f t="shared" si="137"/>
        <v>0</v>
      </c>
    </row>
    <row r="882" spans="1:2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30"/>
        <v>2.9894179894179893</v>
      </c>
      <c r="P882" s="6">
        <f t="shared" si="131"/>
        <v>14.125</v>
      </c>
      <c r="Q882" s="6" t="str">
        <f t="shared" si="138"/>
        <v>music</v>
      </c>
      <c r="R882" s="6" t="str">
        <f t="shared" si="139"/>
        <v>indie rock</v>
      </c>
      <c r="S882" s="12">
        <f t="shared" si="132"/>
        <v>41179.32104166667</v>
      </c>
      <c r="T882" s="12">
        <f t="shared" si="133"/>
        <v>41212.32104166667</v>
      </c>
      <c r="U882" s="42">
        <f t="shared" si="134"/>
        <v>1</v>
      </c>
      <c r="V882" s="44">
        <f t="shared" si="135"/>
        <v>6</v>
      </c>
      <c r="W882" s="44">
        <f t="shared" si="136"/>
        <v>14</v>
      </c>
      <c r="X882">
        <f t="shared" si="137"/>
        <v>0</v>
      </c>
    </row>
    <row r="883" spans="1:24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30"/>
        <v>0.8</v>
      </c>
      <c r="P883" s="6">
        <f t="shared" si="131"/>
        <v>30</v>
      </c>
      <c r="Q883" s="6" t="str">
        <f t="shared" si="138"/>
        <v>music</v>
      </c>
      <c r="R883" s="6" t="str">
        <f t="shared" si="139"/>
        <v>indie rock</v>
      </c>
      <c r="S883" s="12">
        <f t="shared" si="132"/>
        <v>40877.25099537037</v>
      </c>
      <c r="T883" s="12">
        <f t="shared" si="133"/>
        <v>40922.25099537037</v>
      </c>
      <c r="U883" s="42">
        <f t="shared" si="134"/>
        <v>1</v>
      </c>
      <c r="V883" s="44">
        <f t="shared" si="135"/>
        <v>6</v>
      </c>
      <c r="W883" s="44">
        <f t="shared" si="136"/>
        <v>14</v>
      </c>
      <c r="X883">
        <f t="shared" si="137"/>
        <v>0</v>
      </c>
    </row>
    <row r="884" spans="1:24" ht="57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30"/>
        <v>20.133333333333333</v>
      </c>
      <c r="P884" s="6">
        <f t="shared" si="131"/>
        <v>21.571428571428573</v>
      </c>
      <c r="Q884" s="6" t="str">
        <f t="shared" si="138"/>
        <v>music</v>
      </c>
      <c r="R884" s="6" t="str">
        <f t="shared" si="139"/>
        <v>indie rock</v>
      </c>
      <c r="S884" s="12">
        <f t="shared" si="132"/>
        <v>40759.860532407409</v>
      </c>
      <c r="T884" s="12">
        <f t="shared" si="133"/>
        <v>40792.860532407409</v>
      </c>
      <c r="U884" s="42">
        <f t="shared" si="134"/>
        <v>1</v>
      </c>
      <c r="V884" s="44">
        <f t="shared" si="135"/>
        <v>6</v>
      </c>
      <c r="W884" s="44">
        <f t="shared" si="136"/>
        <v>14</v>
      </c>
      <c r="X884">
        <f t="shared" si="137"/>
        <v>0</v>
      </c>
    </row>
    <row r="885" spans="1:2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30"/>
        <v>40.020000000000003</v>
      </c>
      <c r="P885" s="6">
        <f t="shared" si="131"/>
        <v>83.375</v>
      </c>
      <c r="Q885" s="6" t="str">
        <f t="shared" si="138"/>
        <v>music</v>
      </c>
      <c r="R885" s="6" t="str">
        <f t="shared" si="139"/>
        <v>indie rock</v>
      </c>
      <c r="S885" s="12">
        <f t="shared" si="132"/>
        <v>42371.935590277775</v>
      </c>
      <c r="T885" s="12">
        <f t="shared" si="133"/>
        <v>42431.935590277775</v>
      </c>
      <c r="U885" s="42">
        <f t="shared" si="134"/>
        <v>1</v>
      </c>
      <c r="V885" s="44">
        <f t="shared" si="135"/>
        <v>6</v>
      </c>
      <c r="W885" s="44">
        <f t="shared" si="136"/>
        <v>14</v>
      </c>
      <c r="X885">
        <f t="shared" si="137"/>
        <v>0</v>
      </c>
    </row>
    <row r="886" spans="1:24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30"/>
        <v>1</v>
      </c>
      <c r="P886" s="6">
        <f t="shared" si="131"/>
        <v>10</v>
      </c>
      <c r="Q886" s="6" t="str">
        <f t="shared" si="138"/>
        <v>music</v>
      </c>
      <c r="R886" s="6" t="str">
        <f t="shared" si="139"/>
        <v>indie rock</v>
      </c>
      <c r="S886" s="12">
        <f t="shared" si="132"/>
        <v>40981.802615740737</v>
      </c>
      <c r="T886" s="12">
        <f t="shared" si="133"/>
        <v>41041.104861111111</v>
      </c>
      <c r="U886" s="42">
        <f t="shared" si="134"/>
        <v>1</v>
      </c>
      <c r="V886" s="44">
        <f t="shared" si="135"/>
        <v>6</v>
      </c>
      <c r="W886" s="44">
        <f t="shared" si="136"/>
        <v>14</v>
      </c>
      <c r="X886">
        <f t="shared" si="137"/>
        <v>0</v>
      </c>
    </row>
    <row r="887" spans="1:24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30"/>
        <v>75</v>
      </c>
      <c r="P887" s="6">
        <f t="shared" si="131"/>
        <v>35.714285714285715</v>
      </c>
      <c r="Q887" s="6" t="str">
        <f t="shared" si="138"/>
        <v>music</v>
      </c>
      <c r="R887" s="6" t="str">
        <f t="shared" si="139"/>
        <v>indie rock</v>
      </c>
      <c r="S887" s="12">
        <f t="shared" si="132"/>
        <v>42713.941099537042</v>
      </c>
      <c r="T887" s="12">
        <f t="shared" si="133"/>
        <v>42734.941099537042</v>
      </c>
      <c r="U887" s="42">
        <f t="shared" si="134"/>
        <v>1</v>
      </c>
      <c r="V887" s="44">
        <f t="shared" si="135"/>
        <v>6</v>
      </c>
      <c r="W887" s="44">
        <f t="shared" si="136"/>
        <v>14</v>
      </c>
      <c r="X887">
        <f t="shared" si="137"/>
        <v>0</v>
      </c>
    </row>
    <row r="888" spans="1:2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30"/>
        <v>41</v>
      </c>
      <c r="P888" s="6">
        <f t="shared" si="131"/>
        <v>29.285714285714285</v>
      </c>
      <c r="Q888" s="6" t="str">
        <f t="shared" si="138"/>
        <v>music</v>
      </c>
      <c r="R888" s="6" t="str">
        <f t="shared" si="139"/>
        <v>indie rock</v>
      </c>
      <c r="S888" s="12">
        <f t="shared" si="132"/>
        <v>42603.870520833334</v>
      </c>
      <c r="T888" s="12">
        <f t="shared" si="133"/>
        <v>42628.870520833334</v>
      </c>
      <c r="U888" s="42">
        <f t="shared" si="134"/>
        <v>1</v>
      </c>
      <c r="V888" s="44">
        <f t="shared" si="135"/>
        <v>6</v>
      </c>
      <c r="W888" s="44">
        <f t="shared" si="136"/>
        <v>14</v>
      </c>
      <c r="X888">
        <f t="shared" si="137"/>
        <v>0</v>
      </c>
    </row>
    <row r="889" spans="1:24" ht="57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30"/>
        <v>0</v>
      </c>
      <c r="P889" s="6">
        <f t="shared" si="131"/>
        <v>0</v>
      </c>
      <c r="Q889" s="6" t="str">
        <f t="shared" si="138"/>
        <v>music</v>
      </c>
      <c r="R889" s="6" t="str">
        <f t="shared" si="139"/>
        <v>indie rock</v>
      </c>
      <c r="S889" s="12">
        <f t="shared" si="132"/>
        <v>41026.958969907406</v>
      </c>
      <c r="T889" s="12">
        <f t="shared" si="133"/>
        <v>41056.958969907406</v>
      </c>
      <c r="U889" s="42">
        <f t="shared" si="134"/>
        <v>1</v>
      </c>
      <c r="V889" s="44">
        <f t="shared" si="135"/>
        <v>6</v>
      </c>
      <c r="W889" s="44">
        <f t="shared" si="136"/>
        <v>14</v>
      </c>
      <c r="X889">
        <f t="shared" si="137"/>
        <v>0</v>
      </c>
    </row>
    <row r="890" spans="1:2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30"/>
        <v>7.1999999999999993</v>
      </c>
      <c r="P890" s="6">
        <f t="shared" si="131"/>
        <v>18</v>
      </c>
      <c r="Q890" s="6" t="str">
        <f t="shared" si="138"/>
        <v>music</v>
      </c>
      <c r="R890" s="6" t="str">
        <f t="shared" si="139"/>
        <v>indie rock</v>
      </c>
      <c r="S890" s="12">
        <f t="shared" si="132"/>
        <v>40751.753298611111</v>
      </c>
      <c r="T890" s="12">
        <f t="shared" si="133"/>
        <v>40787.25</v>
      </c>
      <c r="U890" s="42">
        <f t="shared" si="134"/>
        <v>1</v>
      </c>
      <c r="V890" s="44">
        <f t="shared" si="135"/>
        <v>6</v>
      </c>
      <c r="W890" s="44">
        <f t="shared" si="136"/>
        <v>14</v>
      </c>
      <c r="X890">
        <f t="shared" si="137"/>
        <v>0</v>
      </c>
    </row>
    <row r="891" spans="1:24" ht="7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30"/>
        <v>9.4412800000000008</v>
      </c>
      <c r="P891" s="6">
        <f t="shared" si="131"/>
        <v>73.760000000000005</v>
      </c>
      <c r="Q891" s="6" t="str">
        <f t="shared" si="138"/>
        <v>music</v>
      </c>
      <c r="R891" s="6" t="str">
        <f t="shared" si="139"/>
        <v>indie rock</v>
      </c>
      <c r="S891" s="12">
        <f t="shared" si="132"/>
        <v>41887.784062500003</v>
      </c>
      <c r="T891" s="12">
        <f t="shared" si="133"/>
        <v>41917.784062500003</v>
      </c>
      <c r="U891" s="42">
        <f t="shared" si="134"/>
        <v>1</v>
      </c>
      <c r="V891" s="44">
        <f t="shared" si="135"/>
        <v>6</v>
      </c>
      <c r="W891" s="44">
        <f t="shared" si="136"/>
        <v>14</v>
      </c>
      <c r="X891">
        <f t="shared" si="137"/>
        <v>0</v>
      </c>
    </row>
    <row r="892" spans="1:2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30"/>
        <v>4.1666666666666661</v>
      </c>
      <c r="P892" s="6">
        <f t="shared" si="131"/>
        <v>31.25</v>
      </c>
      <c r="Q892" s="6" t="str">
        <f t="shared" si="138"/>
        <v>music</v>
      </c>
      <c r="R892" s="6" t="str">
        <f t="shared" si="139"/>
        <v>indie rock</v>
      </c>
      <c r="S892" s="12">
        <f t="shared" si="132"/>
        <v>41569.698831018519</v>
      </c>
      <c r="T892" s="12">
        <f t="shared" si="133"/>
        <v>41599.740497685183</v>
      </c>
      <c r="U892" s="42">
        <f t="shared" si="134"/>
        <v>1</v>
      </c>
      <c r="V892" s="44">
        <f t="shared" si="135"/>
        <v>6</v>
      </c>
      <c r="W892" s="44">
        <f t="shared" si="136"/>
        <v>14</v>
      </c>
      <c r="X892">
        <f t="shared" si="137"/>
        <v>0</v>
      </c>
    </row>
    <row r="893" spans="1:2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30"/>
        <v>3.25</v>
      </c>
      <c r="P893" s="6">
        <f t="shared" si="131"/>
        <v>28.888888888888889</v>
      </c>
      <c r="Q893" s="6" t="str">
        <f t="shared" si="138"/>
        <v>music</v>
      </c>
      <c r="R893" s="6" t="str">
        <f t="shared" si="139"/>
        <v>indie rock</v>
      </c>
      <c r="S893" s="12">
        <f t="shared" si="132"/>
        <v>41842.031597222223</v>
      </c>
      <c r="T893" s="12">
        <f t="shared" si="133"/>
        <v>41872.031597222223</v>
      </c>
      <c r="U893" s="42">
        <f t="shared" si="134"/>
        <v>1</v>
      </c>
      <c r="V893" s="44">
        <f t="shared" si="135"/>
        <v>6</v>
      </c>
      <c r="W893" s="44">
        <f t="shared" si="136"/>
        <v>14</v>
      </c>
      <c r="X893">
        <f t="shared" si="137"/>
        <v>0</v>
      </c>
    </row>
    <row r="894" spans="1:24" ht="7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30"/>
        <v>40.75</v>
      </c>
      <c r="P894" s="6">
        <f t="shared" si="131"/>
        <v>143.8235294117647</v>
      </c>
      <c r="Q894" s="6" t="str">
        <f t="shared" si="138"/>
        <v>music</v>
      </c>
      <c r="R894" s="6" t="str">
        <f t="shared" si="139"/>
        <v>indie rock</v>
      </c>
      <c r="S894" s="12">
        <f t="shared" si="132"/>
        <v>40304.20003472222</v>
      </c>
      <c r="T894" s="12">
        <f t="shared" si="133"/>
        <v>40391.166666666664</v>
      </c>
      <c r="U894" s="42">
        <f t="shared" si="134"/>
        <v>1</v>
      </c>
      <c r="V894" s="44">
        <f t="shared" si="135"/>
        <v>6</v>
      </c>
      <c r="W894" s="44">
        <f t="shared" si="136"/>
        <v>14</v>
      </c>
      <c r="X894">
        <f t="shared" si="137"/>
        <v>0</v>
      </c>
    </row>
    <row r="895" spans="1:2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30"/>
        <v>10</v>
      </c>
      <c r="P895" s="6">
        <f t="shared" si="131"/>
        <v>40</v>
      </c>
      <c r="Q895" s="6" t="str">
        <f t="shared" si="138"/>
        <v>music</v>
      </c>
      <c r="R895" s="6" t="str">
        <f t="shared" si="139"/>
        <v>indie rock</v>
      </c>
      <c r="S895" s="12">
        <f t="shared" si="132"/>
        <v>42065.897719907407</v>
      </c>
      <c r="T895" s="12">
        <f t="shared" si="133"/>
        <v>42095.856053240743</v>
      </c>
      <c r="U895" s="42">
        <f t="shared" si="134"/>
        <v>1</v>
      </c>
      <c r="V895" s="44">
        <f t="shared" si="135"/>
        <v>6</v>
      </c>
      <c r="W895" s="44">
        <f t="shared" si="136"/>
        <v>14</v>
      </c>
      <c r="X895">
        <f t="shared" si="137"/>
        <v>0</v>
      </c>
    </row>
    <row r="896" spans="1:24" ht="57.6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30"/>
        <v>39.17</v>
      </c>
      <c r="P896" s="6">
        <f t="shared" si="131"/>
        <v>147.81132075471697</v>
      </c>
      <c r="Q896" s="6" t="str">
        <f t="shared" si="138"/>
        <v>music</v>
      </c>
      <c r="R896" s="6" t="str">
        <f t="shared" si="139"/>
        <v>indie rock</v>
      </c>
      <c r="S896" s="12">
        <f t="shared" si="132"/>
        <v>42496.981597222228</v>
      </c>
      <c r="T896" s="12">
        <f t="shared" si="133"/>
        <v>42526.981597222228</v>
      </c>
      <c r="U896" s="42">
        <f t="shared" si="134"/>
        <v>1</v>
      </c>
      <c r="V896" s="44">
        <f t="shared" si="135"/>
        <v>6</v>
      </c>
      <c r="W896" s="44">
        <f t="shared" si="136"/>
        <v>14</v>
      </c>
      <c r="X896">
        <f t="shared" si="137"/>
        <v>0</v>
      </c>
    </row>
    <row r="897" spans="1:24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30"/>
        <v>2.4375</v>
      </c>
      <c r="P897" s="6">
        <f t="shared" si="131"/>
        <v>27.857142857142858</v>
      </c>
      <c r="Q897" s="6" t="str">
        <f t="shared" si="138"/>
        <v>music</v>
      </c>
      <c r="R897" s="6" t="str">
        <f t="shared" si="139"/>
        <v>indie rock</v>
      </c>
      <c r="S897" s="12">
        <f t="shared" si="132"/>
        <v>40431.127650462964</v>
      </c>
      <c r="T897" s="12">
        <f t="shared" si="133"/>
        <v>40476.127650462964</v>
      </c>
      <c r="U897" s="42">
        <f t="shared" si="134"/>
        <v>1</v>
      </c>
      <c r="V897" s="44">
        <f t="shared" si="135"/>
        <v>6</v>
      </c>
      <c r="W897" s="44">
        <f t="shared" si="136"/>
        <v>14</v>
      </c>
      <c r="X897">
        <f t="shared" si="137"/>
        <v>0</v>
      </c>
    </row>
    <row r="898" spans="1:2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30"/>
        <v>40</v>
      </c>
      <c r="P898" s="6">
        <f t="shared" si="131"/>
        <v>44.444444444444443</v>
      </c>
      <c r="Q898" s="6" t="str">
        <f t="shared" si="138"/>
        <v>music</v>
      </c>
      <c r="R898" s="6" t="str">
        <f t="shared" si="139"/>
        <v>indie rock</v>
      </c>
      <c r="S898" s="12">
        <f t="shared" si="132"/>
        <v>42218.872986111113</v>
      </c>
      <c r="T898" s="12">
        <f t="shared" si="133"/>
        <v>42244.166666666672</v>
      </c>
      <c r="U898" s="42">
        <f t="shared" si="134"/>
        <v>1</v>
      </c>
      <c r="V898" s="44">
        <f t="shared" si="135"/>
        <v>6</v>
      </c>
      <c r="W898" s="44">
        <f t="shared" si="136"/>
        <v>14</v>
      </c>
      <c r="X898">
        <f t="shared" si="137"/>
        <v>0</v>
      </c>
    </row>
    <row r="899" spans="1:2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40">(E899/D899)*100</f>
        <v>0</v>
      </c>
      <c r="P899" s="6">
        <f t="shared" ref="P899:P962" si="141">IF(L899=0,,E899/L899)</f>
        <v>0</v>
      </c>
      <c r="Q899" s="6" t="str">
        <f t="shared" si="138"/>
        <v>music</v>
      </c>
      <c r="R899" s="6" t="str">
        <f t="shared" si="139"/>
        <v>indie rock</v>
      </c>
      <c r="S899" s="12">
        <f t="shared" ref="S899:S962" si="142">(((J899/60)/60)/24)+DATE(1970,1,1)</f>
        <v>41211.688750000001</v>
      </c>
      <c r="T899" s="12">
        <f t="shared" ref="T899:T962" si="143">(((I899/60)/60)/24)+DATE(1970,1,1)</f>
        <v>41241.730416666665</v>
      </c>
      <c r="U899" s="42">
        <f t="shared" ref="U899:U962" si="144">IF(F899="live",4,IF(F899="successful",3,IF(F899="cancel",2,1)))</f>
        <v>1</v>
      </c>
      <c r="V899" s="44">
        <f t="shared" ref="V899:V962" si="145">IF(Q899="film &amp; video",1,IF(Q899="technology",2,IF(Q899="food",3,IF(Q899="games",4,IF(Q899="journalism",5,IF(Q899="music",6,IF(Q899="photography",7,IF(Q899="publishing",8,9))))))))</f>
        <v>6</v>
      </c>
      <c r="W899" s="44">
        <f t="shared" ref="W899:W962" si="146">IF(R899="animation",1,
IF(R899="art books",2,
IF(R899="audio",3,
IF(R899="children's books",4,
IF(R899="classical music",5,
IF(R899="documentary",6,
IF(R899="drama",7,
IF(R899="electronic music",8,
IF(R899="faith",9,
IF(R899="fiction",10,
IF(R899="food trucks",11,
IF(R899="gadgets",12,
IF(R899="hardware",13,
IF(R899="indie rock",14,
IF(R899="jazz",15,
IF(R899="makerspaces",16,
IF(R899="metal",17,
IF(R899="mobile games",18,
IF(R899="musical",19,
IF(R899="nature",20,
IF(R899="nonfiction",21,
IF(R899="people",22,
IF(R899="photobooks",23,
IF(R899="places",24,
IF(R899="plays",25,
IF(R899="pop",26,
IF(R899="radio &amp; podcasts",27,
IF(R899="restaurants",28,
IF(R899="rock",29,
IF(R899="science fiction",30,
IF(R899="shorts",31,
IF(R899="small batch",32,
IF(R899="space exploration",33,
IF(R899="spaces",34,
IF(R899="tabletop games",35,
IF(R899="television",36,
IF(R899="translations",37,
IF(R899="video games",38,
IF(R899="wearables",39,
IF(R899="web",40,41))))))))))))))))))))))))))))))))))))))))</f>
        <v>14</v>
      </c>
      <c r="X899">
        <f t="shared" ref="X899:X962" si="147">IF(K899=FALSE,0,1)</f>
        <v>0</v>
      </c>
    </row>
    <row r="900" spans="1:2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40"/>
        <v>2.8000000000000003</v>
      </c>
      <c r="P900" s="6">
        <f t="shared" si="141"/>
        <v>35</v>
      </c>
      <c r="Q900" s="6" t="str">
        <f t="shared" ref="Q900:Q963" si="148">LEFT(N900,FIND("/",N900,1)-1)</f>
        <v>music</v>
      </c>
      <c r="R900" s="6" t="str">
        <f t="shared" ref="R900:R963" si="149">RIGHT(N900,LEN(N900)-LEN(Q900)-1)</f>
        <v>indie rock</v>
      </c>
      <c r="S900" s="12">
        <f t="shared" si="142"/>
        <v>40878.758217592593</v>
      </c>
      <c r="T900" s="12">
        <f t="shared" si="143"/>
        <v>40923.758217592593</v>
      </c>
      <c r="U900" s="42">
        <f t="shared" si="144"/>
        <v>1</v>
      </c>
      <c r="V900" s="44">
        <f t="shared" si="145"/>
        <v>6</v>
      </c>
      <c r="W900" s="44">
        <f t="shared" si="146"/>
        <v>14</v>
      </c>
      <c r="X900">
        <f t="shared" si="147"/>
        <v>0</v>
      </c>
    </row>
    <row r="901" spans="1:2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40"/>
        <v>37.333333333333336</v>
      </c>
      <c r="P901" s="6">
        <f t="shared" si="141"/>
        <v>35</v>
      </c>
      <c r="Q901" s="6" t="str">
        <f t="shared" si="148"/>
        <v>music</v>
      </c>
      <c r="R901" s="6" t="str">
        <f t="shared" si="149"/>
        <v>indie rock</v>
      </c>
      <c r="S901" s="12">
        <f t="shared" si="142"/>
        <v>40646.099097222221</v>
      </c>
      <c r="T901" s="12">
        <f t="shared" si="143"/>
        <v>40691.099097222221</v>
      </c>
      <c r="U901" s="42">
        <f t="shared" si="144"/>
        <v>1</v>
      </c>
      <c r="V901" s="44">
        <f t="shared" si="145"/>
        <v>6</v>
      </c>
      <c r="W901" s="44">
        <f t="shared" si="146"/>
        <v>14</v>
      </c>
      <c r="X901">
        <f t="shared" si="147"/>
        <v>0</v>
      </c>
    </row>
    <row r="902" spans="1:24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40"/>
        <v>0.42</v>
      </c>
      <c r="P902" s="6">
        <f t="shared" si="141"/>
        <v>10.5</v>
      </c>
      <c r="Q902" s="6" t="str">
        <f t="shared" si="148"/>
        <v>music</v>
      </c>
      <c r="R902" s="6" t="str">
        <f t="shared" si="149"/>
        <v>jazz</v>
      </c>
      <c r="S902" s="12">
        <f t="shared" si="142"/>
        <v>42429.84956018519</v>
      </c>
      <c r="T902" s="12">
        <f t="shared" si="143"/>
        <v>42459.807893518519</v>
      </c>
      <c r="U902" s="42">
        <f t="shared" si="144"/>
        <v>1</v>
      </c>
      <c r="V902" s="44">
        <f t="shared" si="145"/>
        <v>6</v>
      </c>
      <c r="W902" s="44">
        <f t="shared" si="146"/>
        <v>15</v>
      </c>
      <c r="X902">
        <f t="shared" si="147"/>
        <v>0</v>
      </c>
    </row>
    <row r="903" spans="1:2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40"/>
        <v>0</v>
      </c>
      <c r="P903" s="6">
        <f t="shared" si="141"/>
        <v>0</v>
      </c>
      <c r="Q903" s="6" t="str">
        <f t="shared" si="148"/>
        <v>music</v>
      </c>
      <c r="R903" s="6" t="str">
        <f t="shared" si="149"/>
        <v>jazz</v>
      </c>
      <c r="S903" s="12">
        <f t="shared" si="142"/>
        <v>40291.81150462963</v>
      </c>
      <c r="T903" s="12">
        <f t="shared" si="143"/>
        <v>40337.799305555556</v>
      </c>
      <c r="U903" s="42">
        <f t="shared" si="144"/>
        <v>1</v>
      </c>
      <c r="V903" s="44">
        <f t="shared" si="145"/>
        <v>6</v>
      </c>
      <c r="W903" s="44">
        <f t="shared" si="146"/>
        <v>15</v>
      </c>
      <c r="X903">
        <f t="shared" si="147"/>
        <v>0</v>
      </c>
    </row>
    <row r="904" spans="1:2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40"/>
        <v>0.3</v>
      </c>
      <c r="P904" s="6">
        <f t="shared" si="141"/>
        <v>30</v>
      </c>
      <c r="Q904" s="6" t="str">
        <f t="shared" si="148"/>
        <v>music</v>
      </c>
      <c r="R904" s="6" t="str">
        <f t="shared" si="149"/>
        <v>jazz</v>
      </c>
      <c r="S904" s="12">
        <f t="shared" si="142"/>
        <v>41829.965532407405</v>
      </c>
      <c r="T904" s="12">
        <f t="shared" si="143"/>
        <v>41881.645833333336</v>
      </c>
      <c r="U904" s="42">
        <f t="shared" si="144"/>
        <v>1</v>
      </c>
      <c r="V904" s="44">
        <f t="shared" si="145"/>
        <v>6</v>
      </c>
      <c r="W904" s="44">
        <f t="shared" si="146"/>
        <v>15</v>
      </c>
      <c r="X904">
        <f t="shared" si="147"/>
        <v>0</v>
      </c>
    </row>
    <row r="905" spans="1:2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40"/>
        <v>3.2</v>
      </c>
      <c r="P905" s="6">
        <f t="shared" si="141"/>
        <v>40</v>
      </c>
      <c r="Q905" s="6" t="str">
        <f t="shared" si="148"/>
        <v>music</v>
      </c>
      <c r="R905" s="6" t="str">
        <f t="shared" si="149"/>
        <v>jazz</v>
      </c>
      <c r="S905" s="12">
        <f t="shared" si="142"/>
        <v>41149.796064814815</v>
      </c>
      <c r="T905" s="12">
        <f t="shared" si="143"/>
        <v>41175.100694444445</v>
      </c>
      <c r="U905" s="42">
        <f t="shared" si="144"/>
        <v>1</v>
      </c>
      <c r="V905" s="44">
        <f t="shared" si="145"/>
        <v>6</v>
      </c>
      <c r="W905" s="44">
        <f t="shared" si="146"/>
        <v>15</v>
      </c>
      <c r="X905">
        <f t="shared" si="147"/>
        <v>0</v>
      </c>
    </row>
    <row r="906" spans="1:2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40"/>
        <v>0.30199999999999999</v>
      </c>
      <c r="P906" s="6">
        <f t="shared" si="141"/>
        <v>50.333333333333336</v>
      </c>
      <c r="Q906" s="6" t="str">
        <f t="shared" si="148"/>
        <v>music</v>
      </c>
      <c r="R906" s="6" t="str">
        <f t="shared" si="149"/>
        <v>jazz</v>
      </c>
      <c r="S906" s="12">
        <f t="shared" si="142"/>
        <v>42342.080289351856</v>
      </c>
      <c r="T906" s="12">
        <f t="shared" si="143"/>
        <v>42372.080289351856</v>
      </c>
      <c r="U906" s="42">
        <f t="shared" si="144"/>
        <v>1</v>
      </c>
      <c r="V906" s="44">
        <f t="shared" si="145"/>
        <v>6</v>
      </c>
      <c r="W906" s="44">
        <f t="shared" si="146"/>
        <v>15</v>
      </c>
      <c r="X906">
        <f t="shared" si="147"/>
        <v>0</v>
      </c>
    </row>
    <row r="907" spans="1:2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40"/>
        <v>3.0153846153846153</v>
      </c>
      <c r="P907" s="6">
        <f t="shared" si="141"/>
        <v>32.666666666666664</v>
      </c>
      <c r="Q907" s="6" t="str">
        <f t="shared" si="148"/>
        <v>music</v>
      </c>
      <c r="R907" s="6" t="str">
        <f t="shared" si="149"/>
        <v>jazz</v>
      </c>
      <c r="S907" s="12">
        <f t="shared" si="142"/>
        <v>40507.239884259259</v>
      </c>
      <c r="T907" s="12">
        <f t="shared" si="143"/>
        <v>40567.239884259259</v>
      </c>
      <c r="U907" s="42">
        <f t="shared" si="144"/>
        <v>1</v>
      </c>
      <c r="V907" s="44">
        <f t="shared" si="145"/>
        <v>6</v>
      </c>
      <c r="W907" s="44">
        <f t="shared" si="146"/>
        <v>15</v>
      </c>
      <c r="X907">
        <f t="shared" si="147"/>
        <v>0</v>
      </c>
    </row>
    <row r="908" spans="1:24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40"/>
        <v>0</v>
      </c>
      <c r="P908" s="6">
        <f t="shared" si="141"/>
        <v>0</v>
      </c>
      <c r="Q908" s="6" t="str">
        <f t="shared" si="148"/>
        <v>music</v>
      </c>
      <c r="R908" s="6" t="str">
        <f t="shared" si="149"/>
        <v>jazz</v>
      </c>
      <c r="S908" s="12">
        <f t="shared" si="142"/>
        <v>41681.189699074072</v>
      </c>
      <c r="T908" s="12">
        <f t="shared" si="143"/>
        <v>41711.148032407407</v>
      </c>
      <c r="U908" s="42">
        <f t="shared" si="144"/>
        <v>1</v>
      </c>
      <c r="V908" s="44">
        <f t="shared" si="145"/>
        <v>6</v>
      </c>
      <c r="W908" s="44">
        <f t="shared" si="146"/>
        <v>15</v>
      </c>
      <c r="X908">
        <f t="shared" si="147"/>
        <v>0</v>
      </c>
    </row>
    <row r="909" spans="1:2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40"/>
        <v>0</v>
      </c>
      <c r="P909" s="6">
        <f t="shared" si="141"/>
        <v>0</v>
      </c>
      <c r="Q909" s="6" t="str">
        <f t="shared" si="148"/>
        <v>music</v>
      </c>
      <c r="R909" s="6" t="str">
        <f t="shared" si="149"/>
        <v>jazz</v>
      </c>
      <c r="S909" s="12">
        <f t="shared" si="142"/>
        <v>40767.192395833335</v>
      </c>
      <c r="T909" s="12">
        <f t="shared" si="143"/>
        <v>40797.192395833335</v>
      </c>
      <c r="U909" s="42">
        <f t="shared" si="144"/>
        <v>1</v>
      </c>
      <c r="V909" s="44">
        <f t="shared" si="145"/>
        <v>6</v>
      </c>
      <c r="W909" s="44">
        <f t="shared" si="146"/>
        <v>15</v>
      </c>
      <c r="X909">
        <f t="shared" si="147"/>
        <v>0</v>
      </c>
    </row>
    <row r="910" spans="1:24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40"/>
        <v>0</v>
      </c>
      <c r="P910" s="6">
        <f t="shared" si="141"/>
        <v>0</v>
      </c>
      <c r="Q910" s="6" t="str">
        <f t="shared" si="148"/>
        <v>music</v>
      </c>
      <c r="R910" s="6" t="str">
        <f t="shared" si="149"/>
        <v>jazz</v>
      </c>
      <c r="S910" s="12">
        <f t="shared" si="142"/>
        <v>40340.801562499997</v>
      </c>
      <c r="T910" s="12">
        <f t="shared" si="143"/>
        <v>40386.207638888889</v>
      </c>
      <c r="U910" s="42">
        <f t="shared" si="144"/>
        <v>1</v>
      </c>
      <c r="V910" s="44">
        <f t="shared" si="145"/>
        <v>6</v>
      </c>
      <c r="W910" s="44">
        <f t="shared" si="146"/>
        <v>15</v>
      </c>
      <c r="X910">
        <f t="shared" si="147"/>
        <v>0</v>
      </c>
    </row>
    <row r="911" spans="1:2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40"/>
        <v>3.25</v>
      </c>
      <c r="P911" s="6">
        <f t="shared" si="141"/>
        <v>65</v>
      </c>
      <c r="Q911" s="6" t="str">
        <f t="shared" si="148"/>
        <v>music</v>
      </c>
      <c r="R911" s="6" t="str">
        <f t="shared" si="149"/>
        <v>jazz</v>
      </c>
      <c r="S911" s="12">
        <f t="shared" si="142"/>
        <v>41081.69027777778</v>
      </c>
      <c r="T911" s="12">
        <f t="shared" si="143"/>
        <v>41113.166666666664</v>
      </c>
      <c r="U911" s="42">
        <f t="shared" si="144"/>
        <v>1</v>
      </c>
      <c r="V911" s="44">
        <f t="shared" si="145"/>
        <v>6</v>
      </c>
      <c r="W911" s="44">
        <f t="shared" si="146"/>
        <v>15</v>
      </c>
      <c r="X911">
        <f t="shared" si="147"/>
        <v>0</v>
      </c>
    </row>
    <row r="912" spans="1:2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40"/>
        <v>22.363636363636363</v>
      </c>
      <c r="P912" s="6">
        <f t="shared" si="141"/>
        <v>24.6</v>
      </c>
      <c r="Q912" s="6" t="str">
        <f t="shared" si="148"/>
        <v>music</v>
      </c>
      <c r="R912" s="6" t="str">
        <f t="shared" si="149"/>
        <v>jazz</v>
      </c>
      <c r="S912" s="12">
        <f t="shared" si="142"/>
        <v>42737.545358796298</v>
      </c>
      <c r="T912" s="12">
        <f t="shared" si="143"/>
        <v>42797.545358796298</v>
      </c>
      <c r="U912" s="42">
        <f t="shared" si="144"/>
        <v>1</v>
      </c>
      <c r="V912" s="44">
        <f t="shared" si="145"/>
        <v>6</v>
      </c>
      <c r="W912" s="44">
        <f t="shared" si="146"/>
        <v>15</v>
      </c>
      <c r="X912">
        <f t="shared" si="147"/>
        <v>0</v>
      </c>
    </row>
    <row r="913" spans="1:2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40"/>
        <v>0</v>
      </c>
      <c r="P913" s="6">
        <f t="shared" si="141"/>
        <v>0</v>
      </c>
      <c r="Q913" s="6" t="str">
        <f t="shared" si="148"/>
        <v>music</v>
      </c>
      <c r="R913" s="6" t="str">
        <f t="shared" si="149"/>
        <v>jazz</v>
      </c>
      <c r="S913" s="12">
        <f t="shared" si="142"/>
        <v>41642.005150462966</v>
      </c>
      <c r="T913" s="12">
        <f t="shared" si="143"/>
        <v>41663.005150462966</v>
      </c>
      <c r="U913" s="42">
        <f t="shared" si="144"/>
        <v>1</v>
      </c>
      <c r="V913" s="44">
        <f t="shared" si="145"/>
        <v>6</v>
      </c>
      <c r="W913" s="44">
        <f t="shared" si="146"/>
        <v>15</v>
      </c>
      <c r="X913">
        <f t="shared" si="147"/>
        <v>0</v>
      </c>
    </row>
    <row r="914" spans="1:2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40"/>
        <v>0.85714285714285721</v>
      </c>
      <c r="P914" s="6">
        <f t="shared" si="141"/>
        <v>15</v>
      </c>
      <c r="Q914" s="6" t="str">
        <f t="shared" si="148"/>
        <v>music</v>
      </c>
      <c r="R914" s="6" t="str">
        <f t="shared" si="149"/>
        <v>jazz</v>
      </c>
      <c r="S914" s="12">
        <f t="shared" si="142"/>
        <v>41194.109340277777</v>
      </c>
      <c r="T914" s="12">
        <f t="shared" si="143"/>
        <v>41254.151006944441</v>
      </c>
      <c r="U914" s="42">
        <f t="shared" si="144"/>
        <v>1</v>
      </c>
      <c r="V914" s="44">
        <f t="shared" si="145"/>
        <v>6</v>
      </c>
      <c r="W914" s="44">
        <f t="shared" si="146"/>
        <v>15</v>
      </c>
      <c r="X914">
        <f t="shared" si="147"/>
        <v>0</v>
      </c>
    </row>
    <row r="915" spans="1:24" ht="57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40"/>
        <v>6.6066666666666665</v>
      </c>
      <c r="P915" s="6">
        <f t="shared" si="141"/>
        <v>82.583333333333329</v>
      </c>
      <c r="Q915" s="6" t="str">
        <f t="shared" si="148"/>
        <v>music</v>
      </c>
      <c r="R915" s="6" t="str">
        <f t="shared" si="149"/>
        <v>jazz</v>
      </c>
      <c r="S915" s="12">
        <f t="shared" si="142"/>
        <v>41004.139108796298</v>
      </c>
      <c r="T915" s="12">
        <f t="shared" si="143"/>
        <v>41034.139108796298</v>
      </c>
      <c r="U915" s="42">
        <f t="shared" si="144"/>
        <v>1</v>
      </c>
      <c r="V915" s="44">
        <f t="shared" si="145"/>
        <v>6</v>
      </c>
      <c r="W915" s="44">
        <f t="shared" si="146"/>
        <v>15</v>
      </c>
      <c r="X915">
        <f t="shared" si="147"/>
        <v>0</v>
      </c>
    </row>
    <row r="916" spans="1:2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40"/>
        <v>0</v>
      </c>
      <c r="P916" s="6">
        <f t="shared" si="141"/>
        <v>0</v>
      </c>
      <c r="Q916" s="6" t="str">
        <f t="shared" si="148"/>
        <v>music</v>
      </c>
      <c r="R916" s="6" t="str">
        <f t="shared" si="149"/>
        <v>jazz</v>
      </c>
      <c r="S916" s="12">
        <f t="shared" si="142"/>
        <v>41116.763275462967</v>
      </c>
      <c r="T916" s="12">
        <f t="shared" si="143"/>
        <v>41146.763275462967</v>
      </c>
      <c r="U916" s="42">
        <f t="shared" si="144"/>
        <v>1</v>
      </c>
      <c r="V916" s="44">
        <f t="shared" si="145"/>
        <v>6</v>
      </c>
      <c r="W916" s="44">
        <f t="shared" si="146"/>
        <v>15</v>
      </c>
      <c r="X916">
        <f t="shared" si="147"/>
        <v>0</v>
      </c>
    </row>
    <row r="917" spans="1:24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40"/>
        <v>5.7692307692307692</v>
      </c>
      <c r="P917" s="6">
        <f t="shared" si="141"/>
        <v>41.666666666666664</v>
      </c>
      <c r="Q917" s="6" t="str">
        <f t="shared" si="148"/>
        <v>music</v>
      </c>
      <c r="R917" s="6" t="str">
        <f t="shared" si="149"/>
        <v>jazz</v>
      </c>
      <c r="S917" s="12">
        <f t="shared" si="142"/>
        <v>40937.679560185185</v>
      </c>
      <c r="T917" s="12">
        <f t="shared" si="143"/>
        <v>40969.207638888889</v>
      </c>
      <c r="U917" s="42">
        <f t="shared" si="144"/>
        <v>1</v>
      </c>
      <c r="V917" s="44">
        <f t="shared" si="145"/>
        <v>6</v>
      </c>
      <c r="W917" s="44">
        <f t="shared" si="146"/>
        <v>15</v>
      </c>
      <c r="X917">
        <f t="shared" si="147"/>
        <v>0</v>
      </c>
    </row>
    <row r="918" spans="1:24" ht="7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40"/>
        <v>0</v>
      </c>
      <c r="P918" s="6">
        <f t="shared" si="141"/>
        <v>0</v>
      </c>
      <c r="Q918" s="6" t="str">
        <f t="shared" si="148"/>
        <v>music</v>
      </c>
      <c r="R918" s="6" t="str">
        <f t="shared" si="149"/>
        <v>jazz</v>
      </c>
      <c r="S918" s="12">
        <f t="shared" si="142"/>
        <v>40434.853402777779</v>
      </c>
      <c r="T918" s="12">
        <f t="shared" si="143"/>
        <v>40473.208333333336</v>
      </c>
      <c r="U918" s="42">
        <f t="shared" si="144"/>
        <v>1</v>
      </c>
      <c r="V918" s="44">
        <f t="shared" si="145"/>
        <v>6</v>
      </c>
      <c r="W918" s="44">
        <f t="shared" si="146"/>
        <v>15</v>
      </c>
      <c r="X918">
        <f t="shared" si="147"/>
        <v>0</v>
      </c>
    </row>
    <row r="919" spans="1:24" ht="7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40"/>
        <v>0.6</v>
      </c>
      <c r="P919" s="6">
        <f t="shared" si="141"/>
        <v>30</v>
      </c>
      <c r="Q919" s="6" t="str">
        <f t="shared" si="148"/>
        <v>music</v>
      </c>
      <c r="R919" s="6" t="str">
        <f t="shared" si="149"/>
        <v>jazz</v>
      </c>
      <c r="S919" s="12">
        <f t="shared" si="142"/>
        <v>41802.94363425926</v>
      </c>
      <c r="T919" s="12">
        <f t="shared" si="143"/>
        <v>41834.104166666664</v>
      </c>
      <c r="U919" s="42">
        <f t="shared" si="144"/>
        <v>1</v>
      </c>
      <c r="V919" s="44">
        <f t="shared" si="145"/>
        <v>6</v>
      </c>
      <c r="W919" s="44">
        <f t="shared" si="146"/>
        <v>15</v>
      </c>
      <c r="X919">
        <f t="shared" si="147"/>
        <v>0</v>
      </c>
    </row>
    <row r="920" spans="1:24" ht="7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40"/>
        <v>5.0256410256410255</v>
      </c>
      <c r="P920" s="6">
        <f t="shared" si="141"/>
        <v>19.600000000000001</v>
      </c>
      <c r="Q920" s="6" t="str">
        <f t="shared" si="148"/>
        <v>music</v>
      </c>
      <c r="R920" s="6" t="str">
        <f t="shared" si="149"/>
        <v>jazz</v>
      </c>
      <c r="S920" s="12">
        <f t="shared" si="142"/>
        <v>41944.916215277779</v>
      </c>
      <c r="T920" s="12">
        <f t="shared" si="143"/>
        <v>41974.957881944443</v>
      </c>
      <c r="U920" s="42">
        <f t="shared" si="144"/>
        <v>1</v>
      </c>
      <c r="V920" s="44">
        <f t="shared" si="145"/>
        <v>6</v>
      </c>
      <c r="W920" s="44">
        <f t="shared" si="146"/>
        <v>15</v>
      </c>
      <c r="X920">
        <f t="shared" si="147"/>
        <v>0</v>
      </c>
    </row>
    <row r="921" spans="1:24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40"/>
        <v>0.5</v>
      </c>
      <c r="P921" s="6">
        <f t="shared" si="141"/>
        <v>100</v>
      </c>
      <c r="Q921" s="6" t="str">
        <f t="shared" si="148"/>
        <v>music</v>
      </c>
      <c r="R921" s="6" t="str">
        <f t="shared" si="149"/>
        <v>jazz</v>
      </c>
      <c r="S921" s="12">
        <f t="shared" si="142"/>
        <v>41227.641724537039</v>
      </c>
      <c r="T921" s="12">
        <f t="shared" si="143"/>
        <v>41262.641724537039</v>
      </c>
      <c r="U921" s="42">
        <f t="shared" si="144"/>
        <v>1</v>
      </c>
      <c r="V921" s="44">
        <f t="shared" si="145"/>
        <v>6</v>
      </c>
      <c r="W921" s="44">
        <f t="shared" si="146"/>
        <v>15</v>
      </c>
      <c r="X921">
        <f t="shared" si="147"/>
        <v>0</v>
      </c>
    </row>
    <row r="922" spans="1:24" ht="57.6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40"/>
        <v>0</v>
      </c>
      <c r="P922" s="6">
        <f t="shared" si="141"/>
        <v>0</v>
      </c>
      <c r="Q922" s="6" t="str">
        <f t="shared" si="148"/>
        <v>music</v>
      </c>
      <c r="R922" s="6" t="str">
        <f t="shared" si="149"/>
        <v>jazz</v>
      </c>
      <c r="S922" s="12">
        <f t="shared" si="142"/>
        <v>41562.67155092593</v>
      </c>
      <c r="T922" s="12">
        <f t="shared" si="143"/>
        <v>41592.713217592594</v>
      </c>
      <c r="U922" s="42">
        <f t="shared" si="144"/>
        <v>1</v>
      </c>
      <c r="V922" s="44">
        <f t="shared" si="145"/>
        <v>6</v>
      </c>
      <c r="W922" s="44">
        <f t="shared" si="146"/>
        <v>15</v>
      </c>
      <c r="X922">
        <f t="shared" si="147"/>
        <v>0</v>
      </c>
    </row>
    <row r="923" spans="1:24" ht="57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40"/>
        <v>30.9</v>
      </c>
      <c r="P923" s="6">
        <f t="shared" si="141"/>
        <v>231.75</v>
      </c>
      <c r="Q923" s="6" t="str">
        <f t="shared" si="148"/>
        <v>music</v>
      </c>
      <c r="R923" s="6" t="str">
        <f t="shared" si="149"/>
        <v>jazz</v>
      </c>
      <c r="S923" s="12">
        <f t="shared" si="142"/>
        <v>40847.171018518515</v>
      </c>
      <c r="T923" s="12">
        <f t="shared" si="143"/>
        <v>40889.212685185186</v>
      </c>
      <c r="U923" s="42">
        <f t="shared" si="144"/>
        <v>1</v>
      </c>
      <c r="V923" s="44">
        <f t="shared" si="145"/>
        <v>6</v>
      </c>
      <c r="W923" s="44">
        <f t="shared" si="146"/>
        <v>15</v>
      </c>
      <c r="X923">
        <f t="shared" si="147"/>
        <v>0</v>
      </c>
    </row>
    <row r="924" spans="1:24" ht="57.6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40"/>
        <v>21.037037037037038</v>
      </c>
      <c r="P924" s="6">
        <f t="shared" si="141"/>
        <v>189.33333333333334</v>
      </c>
      <c r="Q924" s="6" t="str">
        <f t="shared" si="148"/>
        <v>music</v>
      </c>
      <c r="R924" s="6" t="str">
        <f t="shared" si="149"/>
        <v>jazz</v>
      </c>
      <c r="S924" s="12">
        <f t="shared" si="142"/>
        <v>41878.530011574076</v>
      </c>
      <c r="T924" s="12">
        <f t="shared" si="143"/>
        <v>41913.530011574076</v>
      </c>
      <c r="U924" s="42">
        <f t="shared" si="144"/>
        <v>1</v>
      </c>
      <c r="V924" s="44">
        <f t="shared" si="145"/>
        <v>6</v>
      </c>
      <c r="W924" s="44">
        <f t="shared" si="146"/>
        <v>15</v>
      </c>
      <c r="X924">
        <f t="shared" si="147"/>
        <v>0</v>
      </c>
    </row>
    <row r="925" spans="1:2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40"/>
        <v>2.1999999999999997</v>
      </c>
      <c r="P925" s="6">
        <f t="shared" si="141"/>
        <v>55</v>
      </c>
      <c r="Q925" s="6" t="str">
        <f t="shared" si="148"/>
        <v>music</v>
      </c>
      <c r="R925" s="6" t="str">
        <f t="shared" si="149"/>
        <v>jazz</v>
      </c>
      <c r="S925" s="12">
        <f t="shared" si="142"/>
        <v>41934.959756944445</v>
      </c>
      <c r="T925" s="12">
        <f t="shared" si="143"/>
        <v>41965.001423611116</v>
      </c>
      <c r="U925" s="42">
        <f t="shared" si="144"/>
        <v>1</v>
      </c>
      <c r="V925" s="44">
        <f t="shared" si="145"/>
        <v>6</v>
      </c>
      <c r="W925" s="44">
        <f t="shared" si="146"/>
        <v>15</v>
      </c>
      <c r="X925">
        <f t="shared" si="147"/>
        <v>0</v>
      </c>
    </row>
    <row r="926" spans="1:2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40"/>
        <v>10.9</v>
      </c>
      <c r="P926" s="6">
        <f t="shared" si="141"/>
        <v>21.8</v>
      </c>
      <c r="Q926" s="6" t="str">
        <f t="shared" si="148"/>
        <v>music</v>
      </c>
      <c r="R926" s="6" t="str">
        <f t="shared" si="149"/>
        <v>jazz</v>
      </c>
      <c r="S926" s="12">
        <f t="shared" si="142"/>
        <v>41288.942928240744</v>
      </c>
      <c r="T926" s="12">
        <f t="shared" si="143"/>
        <v>41318.942928240744</v>
      </c>
      <c r="U926" s="42">
        <f t="shared" si="144"/>
        <v>1</v>
      </c>
      <c r="V926" s="44">
        <f t="shared" si="145"/>
        <v>6</v>
      </c>
      <c r="W926" s="44">
        <f t="shared" si="146"/>
        <v>15</v>
      </c>
      <c r="X926">
        <f t="shared" si="147"/>
        <v>0</v>
      </c>
    </row>
    <row r="927" spans="1:24" ht="57.6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40"/>
        <v>2.666666666666667</v>
      </c>
      <c r="P927" s="6">
        <f t="shared" si="141"/>
        <v>32</v>
      </c>
      <c r="Q927" s="6" t="str">
        <f t="shared" si="148"/>
        <v>music</v>
      </c>
      <c r="R927" s="6" t="str">
        <f t="shared" si="149"/>
        <v>jazz</v>
      </c>
      <c r="S927" s="12">
        <f t="shared" si="142"/>
        <v>41575.880914351852</v>
      </c>
      <c r="T927" s="12">
        <f t="shared" si="143"/>
        <v>41605.922581018516</v>
      </c>
      <c r="U927" s="42">
        <f t="shared" si="144"/>
        <v>1</v>
      </c>
      <c r="V927" s="44">
        <f t="shared" si="145"/>
        <v>6</v>
      </c>
      <c r="W927" s="44">
        <f t="shared" si="146"/>
        <v>15</v>
      </c>
      <c r="X927">
        <f t="shared" si="147"/>
        <v>0</v>
      </c>
    </row>
    <row r="928" spans="1:24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40"/>
        <v>0</v>
      </c>
      <c r="P928" s="6">
        <f t="shared" si="141"/>
        <v>0</v>
      </c>
      <c r="Q928" s="6" t="str">
        <f t="shared" si="148"/>
        <v>music</v>
      </c>
      <c r="R928" s="6" t="str">
        <f t="shared" si="149"/>
        <v>jazz</v>
      </c>
      <c r="S928" s="12">
        <f t="shared" si="142"/>
        <v>40338.02002314815</v>
      </c>
      <c r="T928" s="12">
        <f t="shared" si="143"/>
        <v>40367.944444444445</v>
      </c>
      <c r="U928" s="42">
        <f t="shared" si="144"/>
        <v>1</v>
      </c>
      <c r="V928" s="44">
        <f t="shared" si="145"/>
        <v>6</v>
      </c>
      <c r="W928" s="44">
        <f t="shared" si="146"/>
        <v>15</v>
      </c>
      <c r="X928">
        <f t="shared" si="147"/>
        <v>0</v>
      </c>
    </row>
    <row r="929" spans="1:2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40"/>
        <v>0</v>
      </c>
      <c r="P929" s="6">
        <f t="shared" si="141"/>
        <v>0</v>
      </c>
      <c r="Q929" s="6" t="str">
        <f t="shared" si="148"/>
        <v>music</v>
      </c>
      <c r="R929" s="6" t="str">
        <f t="shared" si="149"/>
        <v>jazz</v>
      </c>
      <c r="S929" s="12">
        <f t="shared" si="142"/>
        <v>41013.822858796295</v>
      </c>
      <c r="T929" s="12">
        <f t="shared" si="143"/>
        <v>41043.822858796295</v>
      </c>
      <c r="U929" s="42">
        <f t="shared" si="144"/>
        <v>1</v>
      </c>
      <c r="V929" s="44">
        <f t="shared" si="145"/>
        <v>6</v>
      </c>
      <c r="W929" s="44">
        <f t="shared" si="146"/>
        <v>15</v>
      </c>
      <c r="X929">
        <f t="shared" si="147"/>
        <v>0</v>
      </c>
    </row>
    <row r="930" spans="1:2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40"/>
        <v>10.86206896551724</v>
      </c>
      <c r="P930" s="6">
        <f t="shared" si="141"/>
        <v>56.25</v>
      </c>
      <c r="Q930" s="6" t="str">
        <f t="shared" si="148"/>
        <v>music</v>
      </c>
      <c r="R930" s="6" t="str">
        <f t="shared" si="149"/>
        <v>jazz</v>
      </c>
      <c r="S930" s="12">
        <f t="shared" si="142"/>
        <v>41180.86241898148</v>
      </c>
      <c r="T930" s="12">
        <f t="shared" si="143"/>
        <v>41231</v>
      </c>
      <c r="U930" s="42">
        <f t="shared" si="144"/>
        <v>1</v>
      </c>
      <c r="V930" s="44">
        <f t="shared" si="145"/>
        <v>6</v>
      </c>
      <c r="W930" s="44">
        <f t="shared" si="146"/>
        <v>15</v>
      </c>
      <c r="X930">
        <f t="shared" si="147"/>
        <v>0</v>
      </c>
    </row>
    <row r="931" spans="1:2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40"/>
        <v>0</v>
      </c>
      <c r="P931" s="6">
        <f t="shared" si="141"/>
        <v>0</v>
      </c>
      <c r="Q931" s="6" t="str">
        <f t="shared" si="148"/>
        <v>music</v>
      </c>
      <c r="R931" s="6" t="str">
        <f t="shared" si="149"/>
        <v>jazz</v>
      </c>
      <c r="S931" s="12">
        <f t="shared" si="142"/>
        <v>40978.238067129627</v>
      </c>
      <c r="T931" s="12">
        <f t="shared" si="143"/>
        <v>41008.196400462963</v>
      </c>
      <c r="U931" s="42">
        <f t="shared" si="144"/>
        <v>1</v>
      </c>
      <c r="V931" s="44">
        <f t="shared" si="145"/>
        <v>6</v>
      </c>
      <c r="W931" s="44">
        <f t="shared" si="146"/>
        <v>15</v>
      </c>
      <c r="X931">
        <f t="shared" si="147"/>
        <v>0</v>
      </c>
    </row>
    <row r="932" spans="1:24" ht="7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40"/>
        <v>38.333333333333336</v>
      </c>
      <c r="P932" s="6">
        <f t="shared" si="141"/>
        <v>69</v>
      </c>
      <c r="Q932" s="6" t="str">
        <f t="shared" si="148"/>
        <v>music</v>
      </c>
      <c r="R932" s="6" t="str">
        <f t="shared" si="149"/>
        <v>jazz</v>
      </c>
      <c r="S932" s="12">
        <f t="shared" si="142"/>
        <v>40312.915578703702</v>
      </c>
      <c r="T932" s="12">
        <f t="shared" si="143"/>
        <v>40354.897222222222</v>
      </c>
      <c r="U932" s="42">
        <f t="shared" si="144"/>
        <v>1</v>
      </c>
      <c r="V932" s="44">
        <f t="shared" si="145"/>
        <v>6</v>
      </c>
      <c r="W932" s="44">
        <f t="shared" si="146"/>
        <v>15</v>
      </c>
      <c r="X932">
        <f t="shared" si="147"/>
        <v>0</v>
      </c>
    </row>
    <row r="933" spans="1:24" ht="7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40"/>
        <v>6.5500000000000007</v>
      </c>
      <c r="P933" s="6">
        <f t="shared" si="141"/>
        <v>18.714285714285715</v>
      </c>
      <c r="Q933" s="6" t="str">
        <f t="shared" si="148"/>
        <v>music</v>
      </c>
      <c r="R933" s="6" t="str">
        <f t="shared" si="149"/>
        <v>jazz</v>
      </c>
      <c r="S933" s="12">
        <f t="shared" si="142"/>
        <v>41680.359976851854</v>
      </c>
      <c r="T933" s="12">
        <f t="shared" si="143"/>
        <v>41714.916666666664</v>
      </c>
      <c r="U933" s="42">
        <f t="shared" si="144"/>
        <v>1</v>
      </c>
      <c r="V933" s="44">
        <f t="shared" si="145"/>
        <v>6</v>
      </c>
      <c r="W933" s="44">
        <f t="shared" si="146"/>
        <v>15</v>
      </c>
      <c r="X933">
        <f t="shared" si="147"/>
        <v>0</v>
      </c>
    </row>
    <row r="934" spans="1:24" ht="43.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40"/>
        <v>14.536842105263158</v>
      </c>
      <c r="P934" s="6">
        <f t="shared" si="141"/>
        <v>46.033333333333331</v>
      </c>
      <c r="Q934" s="6" t="str">
        <f t="shared" si="148"/>
        <v>music</v>
      </c>
      <c r="R934" s="6" t="str">
        <f t="shared" si="149"/>
        <v>jazz</v>
      </c>
      <c r="S934" s="12">
        <f t="shared" si="142"/>
        <v>41310.969270833331</v>
      </c>
      <c r="T934" s="12">
        <f t="shared" si="143"/>
        <v>41355.927604166667</v>
      </c>
      <c r="U934" s="42">
        <f t="shared" si="144"/>
        <v>1</v>
      </c>
      <c r="V934" s="44">
        <f t="shared" si="145"/>
        <v>6</v>
      </c>
      <c r="W934" s="44">
        <f t="shared" si="146"/>
        <v>15</v>
      </c>
      <c r="X934">
        <f t="shared" si="147"/>
        <v>0</v>
      </c>
    </row>
    <row r="935" spans="1:24" ht="57.6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40"/>
        <v>6</v>
      </c>
      <c r="P935" s="6">
        <f t="shared" si="141"/>
        <v>60</v>
      </c>
      <c r="Q935" s="6" t="str">
        <f t="shared" si="148"/>
        <v>music</v>
      </c>
      <c r="R935" s="6" t="str">
        <f t="shared" si="149"/>
        <v>jazz</v>
      </c>
      <c r="S935" s="12">
        <f t="shared" si="142"/>
        <v>41711.169085648151</v>
      </c>
      <c r="T935" s="12">
        <f t="shared" si="143"/>
        <v>41771.169085648151</v>
      </c>
      <c r="U935" s="42">
        <f t="shared" si="144"/>
        <v>1</v>
      </c>
      <c r="V935" s="44">
        <f t="shared" si="145"/>
        <v>6</v>
      </c>
      <c r="W935" s="44">
        <f t="shared" si="146"/>
        <v>15</v>
      </c>
      <c r="X935">
        <f t="shared" si="147"/>
        <v>0</v>
      </c>
    </row>
    <row r="936" spans="1:2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40"/>
        <v>30.4</v>
      </c>
      <c r="P936" s="6">
        <f t="shared" si="141"/>
        <v>50.666666666666664</v>
      </c>
      <c r="Q936" s="6" t="str">
        <f t="shared" si="148"/>
        <v>music</v>
      </c>
      <c r="R936" s="6" t="str">
        <f t="shared" si="149"/>
        <v>jazz</v>
      </c>
      <c r="S936" s="12">
        <f t="shared" si="142"/>
        <v>41733.737083333333</v>
      </c>
      <c r="T936" s="12">
        <f t="shared" si="143"/>
        <v>41763.25</v>
      </c>
      <c r="U936" s="42">
        <f t="shared" si="144"/>
        <v>1</v>
      </c>
      <c r="V936" s="44">
        <f t="shared" si="145"/>
        <v>6</v>
      </c>
      <c r="W936" s="44">
        <f t="shared" si="146"/>
        <v>15</v>
      </c>
      <c r="X936">
        <f t="shared" si="147"/>
        <v>0</v>
      </c>
    </row>
    <row r="937" spans="1:2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40"/>
        <v>1.4285714285714286</v>
      </c>
      <c r="P937" s="6">
        <f t="shared" si="141"/>
        <v>25</v>
      </c>
      <c r="Q937" s="6" t="str">
        <f t="shared" si="148"/>
        <v>music</v>
      </c>
      <c r="R937" s="6" t="str">
        <f t="shared" si="149"/>
        <v>jazz</v>
      </c>
      <c r="S937" s="12">
        <f t="shared" si="142"/>
        <v>42368.333668981482</v>
      </c>
      <c r="T937" s="12">
        <f t="shared" si="143"/>
        <v>42398.333668981482</v>
      </c>
      <c r="U937" s="42">
        <f t="shared" si="144"/>
        <v>1</v>
      </c>
      <c r="V937" s="44">
        <f t="shared" si="145"/>
        <v>6</v>
      </c>
      <c r="W937" s="44">
        <f t="shared" si="146"/>
        <v>15</v>
      </c>
      <c r="X937">
        <f t="shared" si="147"/>
        <v>0</v>
      </c>
    </row>
    <row r="938" spans="1:24" ht="7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40"/>
        <v>0</v>
      </c>
      <c r="P938" s="6">
        <f t="shared" si="141"/>
        <v>0</v>
      </c>
      <c r="Q938" s="6" t="str">
        <f t="shared" si="148"/>
        <v>music</v>
      </c>
      <c r="R938" s="6" t="str">
        <f t="shared" si="149"/>
        <v>jazz</v>
      </c>
      <c r="S938" s="12">
        <f t="shared" si="142"/>
        <v>40883.024178240739</v>
      </c>
      <c r="T938" s="12">
        <f t="shared" si="143"/>
        <v>40926.833333333336</v>
      </c>
      <c r="U938" s="42">
        <f t="shared" si="144"/>
        <v>1</v>
      </c>
      <c r="V938" s="44">
        <f t="shared" si="145"/>
        <v>6</v>
      </c>
      <c r="W938" s="44">
        <f t="shared" si="146"/>
        <v>15</v>
      </c>
      <c r="X938">
        <f t="shared" si="147"/>
        <v>0</v>
      </c>
    </row>
    <row r="939" spans="1:24" ht="57.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40"/>
        <v>1.1428571428571428</v>
      </c>
      <c r="P939" s="6">
        <f t="shared" si="141"/>
        <v>20</v>
      </c>
      <c r="Q939" s="6" t="str">
        <f t="shared" si="148"/>
        <v>music</v>
      </c>
      <c r="R939" s="6" t="str">
        <f t="shared" si="149"/>
        <v>jazz</v>
      </c>
      <c r="S939" s="12">
        <f t="shared" si="142"/>
        <v>41551.798113425924</v>
      </c>
      <c r="T939" s="12">
        <f t="shared" si="143"/>
        <v>41581.839780092596</v>
      </c>
      <c r="U939" s="42">
        <f t="shared" si="144"/>
        <v>1</v>
      </c>
      <c r="V939" s="44">
        <f t="shared" si="145"/>
        <v>6</v>
      </c>
      <c r="W939" s="44">
        <f t="shared" si="146"/>
        <v>15</v>
      </c>
      <c r="X939">
        <f t="shared" si="147"/>
        <v>0</v>
      </c>
    </row>
    <row r="940" spans="1:2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40"/>
        <v>0.35714285714285715</v>
      </c>
      <c r="P940" s="6">
        <f t="shared" si="141"/>
        <v>25</v>
      </c>
      <c r="Q940" s="6" t="str">
        <f t="shared" si="148"/>
        <v>music</v>
      </c>
      <c r="R940" s="6" t="str">
        <f t="shared" si="149"/>
        <v>jazz</v>
      </c>
      <c r="S940" s="12">
        <f t="shared" si="142"/>
        <v>41124.479722222226</v>
      </c>
      <c r="T940" s="12">
        <f t="shared" si="143"/>
        <v>41154.479722222226</v>
      </c>
      <c r="U940" s="42">
        <f t="shared" si="144"/>
        <v>1</v>
      </c>
      <c r="V940" s="44">
        <f t="shared" si="145"/>
        <v>6</v>
      </c>
      <c r="W940" s="44">
        <f t="shared" si="146"/>
        <v>15</v>
      </c>
      <c r="X940">
        <f t="shared" si="147"/>
        <v>0</v>
      </c>
    </row>
    <row r="941" spans="1:24" ht="57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40"/>
        <v>1.4545454545454546</v>
      </c>
      <c r="P941" s="6">
        <f t="shared" si="141"/>
        <v>20</v>
      </c>
      <c r="Q941" s="6" t="str">
        <f t="shared" si="148"/>
        <v>music</v>
      </c>
      <c r="R941" s="6" t="str">
        <f t="shared" si="149"/>
        <v>jazz</v>
      </c>
      <c r="S941" s="12">
        <f t="shared" si="142"/>
        <v>41416.763171296298</v>
      </c>
      <c r="T941" s="12">
        <f t="shared" si="143"/>
        <v>41455.831944444442</v>
      </c>
      <c r="U941" s="42">
        <f t="shared" si="144"/>
        <v>1</v>
      </c>
      <c r="V941" s="44">
        <f t="shared" si="145"/>
        <v>6</v>
      </c>
      <c r="W941" s="44">
        <f t="shared" si="146"/>
        <v>15</v>
      </c>
      <c r="X941">
        <f t="shared" si="147"/>
        <v>0</v>
      </c>
    </row>
    <row r="942" spans="1:24" ht="86.4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40"/>
        <v>17.155555555555555</v>
      </c>
      <c r="P942" s="6">
        <f t="shared" si="141"/>
        <v>110.28571428571429</v>
      </c>
      <c r="Q942" s="6" t="str">
        <f t="shared" si="148"/>
        <v>technology</v>
      </c>
      <c r="R942" s="6" t="str">
        <f t="shared" si="149"/>
        <v>wearables</v>
      </c>
      <c r="S942" s="12">
        <f t="shared" si="142"/>
        <v>42182.008402777778</v>
      </c>
      <c r="T942" s="12">
        <f t="shared" si="143"/>
        <v>42227.008402777778</v>
      </c>
      <c r="U942" s="42">
        <f t="shared" si="144"/>
        <v>1</v>
      </c>
      <c r="V942" s="44">
        <f t="shared" si="145"/>
        <v>2</v>
      </c>
      <c r="W942" s="44">
        <f t="shared" si="146"/>
        <v>39</v>
      </c>
      <c r="X942">
        <f t="shared" si="147"/>
        <v>0</v>
      </c>
    </row>
    <row r="943" spans="1:2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40"/>
        <v>2.3220000000000001</v>
      </c>
      <c r="P943" s="6">
        <f t="shared" si="141"/>
        <v>37.451612903225808</v>
      </c>
      <c r="Q943" s="6" t="str">
        <f t="shared" si="148"/>
        <v>technology</v>
      </c>
      <c r="R943" s="6" t="str">
        <f t="shared" si="149"/>
        <v>wearables</v>
      </c>
      <c r="S943" s="12">
        <f t="shared" si="142"/>
        <v>42746.096585648149</v>
      </c>
      <c r="T943" s="12">
        <f t="shared" si="143"/>
        <v>42776.096585648149</v>
      </c>
      <c r="U943" s="42">
        <f t="shared" si="144"/>
        <v>1</v>
      </c>
      <c r="V943" s="44">
        <f t="shared" si="145"/>
        <v>2</v>
      </c>
      <c r="W943" s="44">
        <f t="shared" si="146"/>
        <v>39</v>
      </c>
      <c r="X943">
        <f t="shared" si="147"/>
        <v>0</v>
      </c>
    </row>
    <row r="944" spans="1:2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40"/>
        <v>8.9066666666666663</v>
      </c>
      <c r="P944" s="6">
        <f t="shared" si="141"/>
        <v>41.75</v>
      </c>
      <c r="Q944" s="6" t="str">
        <f t="shared" si="148"/>
        <v>technology</v>
      </c>
      <c r="R944" s="6" t="str">
        <f t="shared" si="149"/>
        <v>wearables</v>
      </c>
      <c r="S944" s="12">
        <f t="shared" si="142"/>
        <v>42382.843287037031</v>
      </c>
      <c r="T944" s="12">
        <f t="shared" si="143"/>
        <v>42418.843287037031</v>
      </c>
      <c r="U944" s="42">
        <f t="shared" si="144"/>
        <v>1</v>
      </c>
      <c r="V944" s="44">
        <f t="shared" si="145"/>
        <v>2</v>
      </c>
      <c r="W944" s="44">
        <f t="shared" si="146"/>
        <v>39</v>
      </c>
      <c r="X944">
        <f t="shared" si="147"/>
        <v>0</v>
      </c>
    </row>
    <row r="945" spans="1:2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40"/>
        <v>9.6333333333333346</v>
      </c>
      <c r="P945" s="6">
        <f t="shared" si="141"/>
        <v>24.083333333333332</v>
      </c>
      <c r="Q945" s="6" t="str">
        <f t="shared" si="148"/>
        <v>technology</v>
      </c>
      <c r="R945" s="6" t="str">
        <f t="shared" si="149"/>
        <v>wearables</v>
      </c>
      <c r="S945" s="12">
        <f t="shared" si="142"/>
        <v>42673.66788194445</v>
      </c>
      <c r="T945" s="12">
        <f t="shared" si="143"/>
        <v>42703.709548611107</v>
      </c>
      <c r="U945" s="42">
        <f t="shared" si="144"/>
        <v>1</v>
      </c>
      <c r="V945" s="44">
        <f t="shared" si="145"/>
        <v>2</v>
      </c>
      <c r="W945" s="44">
        <f t="shared" si="146"/>
        <v>39</v>
      </c>
      <c r="X945">
        <f t="shared" si="147"/>
        <v>0</v>
      </c>
    </row>
    <row r="946" spans="1:2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40"/>
        <v>13.325999999999999</v>
      </c>
      <c r="P946" s="6">
        <f t="shared" si="141"/>
        <v>69.40625</v>
      </c>
      <c r="Q946" s="6" t="str">
        <f t="shared" si="148"/>
        <v>technology</v>
      </c>
      <c r="R946" s="6" t="str">
        <f t="shared" si="149"/>
        <v>wearables</v>
      </c>
      <c r="S946" s="12">
        <f t="shared" si="142"/>
        <v>42444.583912037036</v>
      </c>
      <c r="T946" s="12">
        <f t="shared" si="143"/>
        <v>42478.583333333328</v>
      </c>
      <c r="U946" s="42">
        <f t="shared" si="144"/>
        <v>1</v>
      </c>
      <c r="V946" s="44">
        <f t="shared" si="145"/>
        <v>2</v>
      </c>
      <c r="W946" s="44">
        <f t="shared" si="146"/>
        <v>39</v>
      </c>
      <c r="X946">
        <f t="shared" si="147"/>
        <v>0</v>
      </c>
    </row>
    <row r="947" spans="1:2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40"/>
        <v>2.484</v>
      </c>
      <c r="P947" s="6">
        <f t="shared" si="141"/>
        <v>155.25</v>
      </c>
      <c r="Q947" s="6" t="str">
        <f t="shared" si="148"/>
        <v>technology</v>
      </c>
      <c r="R947" s="6" t="str">
        <f t="shared" si="149"/>
        <v>wearables</v>
      </c>
      <c r="S947" s="12">
        <f t="shared" si="142"/>
        <v>42732.872986111113</v>
      </c>
      <c r="T947" s="12">
        <f t="shared" si="143"/>
        <v>42784.999305555553</v>
      </c>
      <c r="U947" s="42">
        <f t="shared" si="144"/>
        <v>1</v>
      </c>
      <c r="V947" s="44">
        <f t="shared" si="145"/>
        <v>2</v>
      </c>
      <c r="W947" s="44">
        <f t="shared" si="146"/>
        <v>39</v>
      </c>
      <c r="X947">
        <f t="shared" si="147"/>
        <v>0</v>
      </c>
    </row>
    <row r="948" spans="1:2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40"/>
        <v>1.9066666666666665</v>
      </c>
      <c r="P948" s="6">
        <f t="shared" si="141"/>
        <v>57.2</v>
      </c>
      <c r="Q948" s="6" t="str">
        <f t="shared" si="148"/>
        <v>technology</v>
      </c>
      <c r="R948" s="6" t="str">
        <f t="shared" si="149"/>
        <v>wearables</v>
      </c>
      <c r="S948" s="12">
        <f t="shared" si="142"/>
        <v>42592.750555555554</v>
      </c>
      <c r="T948" s="12">
        <f t="shared" si="143"/>
        <v>42622.750555555554</v>
      </c>
      <c r="U948" s="42">
        <f t="shared" si="144"/>
        <v>1</v>
      </c>
      <c r="V948" s="44">
        <f t="shared" si="145"/>
        <v>2</v>
      </c>
      <c r="W948" s="44">
        <f t="shared" si="146"/>
        <v>39</v>
      </c>
      <c r="X948">
        <f t="shared" si="147"/>
        <v>0</v>
      </c>
    </row>
    <row r="949" spans="1:2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40"/>
        <v>0</v>
      </c>
      <c r="P949" s="6">
        <f t="shared" si="141"/>
        <v>0</v>
      </c>
      <c r="Q949" s="6" t="str">
        <f t="shared" si="148"/>
        <v>technology</v>
      </c>
      <c r="R949" s="6" t="str">
        <f t="shared" si="149"/>
        <v>wearables</v>
      </c>
      <c r="S949" s="12">
        <f t="shared" si="142"/>
        <v>42491.781319444446</v>
      </c>
      <c r="T949" s="12">
        <f t="shared" si="143"/>
        <v>42551.781319444446</v>
      </c>
      <c r="U949" s="42">
        <f t="shared" si="144"/>
        <v>1</v>
      </c>
      <c r="V949" s="44">
        <f t="shared" si="145"/>
        <v>2</v>
      </c>
      <c r="W949" s="44">
        <f t="shared" si="146"/>
        <v>39</v>
      </c>
      <c r="X949">
        <f t="shared" si="147"/>
        <v>0</v>
      </c>
    </row>
    <row r="950" spans="1:2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40"/>
        <v>12</v>
      </c>
      <c r="P950" s="6">
        <f t="shared" si="141"/>
        <v>60</v>
      </c>
      <c r="Q950" s="6" t="str">
        <f t="shared" si="148"/>
        <v>technology</v>
      </c>
      <c r="R950" s="6" t="str">
        <f t="shared" si="149"/>
        <v>wearables</v>
      </c>
      <c r="S950" s="12">
        <f t="shared" si="142"/>
        <v>42411.828287037039</v>
      </c>
      <c r="T950" s="12">
        <f t="shared" si="143"/>
        <v>42441.828287037039</v>
      </c>
      <c r="U950" s="42">
        <f t="shared" si="144"/>
        <v>1</v>
      </c>
      <c r="V950" s="44">
        <f t="shared" si="145"/>
        <v>2</v>
      </c>
      <c r="W950" s="44">
        <f t="shared" si="146"/>
        <v>39</v>
      </c>
      <c r="X950">
        <f t="shared" si="147"/>
        <v>0</v>
      </c>
    </row>
    <row r="951" spans="1:2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40"/>
        <v>1.365</v>
      </c>
      <c r="P951" s="6">
        <f t="shared" si="141"/>
        <v>39</v>
      </c>
      <c r="Q951" s="6" t="str">
        <f t="shared" si="148"/>
        <v>technology</v>
      </c>
      <c r="R951" s="6" t="str">
        <f t="shared" si="149"/>
        <v>wearables</v>
      </c>
      <c r="S951" s="12">
        <f t="shared" si="142"/>
        <v>42361.043703703705</v>
      </c>
      <c r="T951" s="12">
        <f t="shared" si="143"/>
        <v>42421.043703703705</v>
      </c>
      <c r="U951" s="42">
        <f t="shared" si="144"/>
        <v>1</v>
      </c>
      <c r="V951" s="44">
        <f t="shared" si="145"/>
        <v>2</v>
      </c>
      <c r="W951" s="44">
        <f t="shared" si="146"/>
        <v>39</v>
      </c>
      <c r="X951">
        <f t="shared" si="147"/>
        <v>0</v>
      </c>
    </row>
    <row r="952" spans="1:2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40"/>
        <v>28.04</v>
      </c>
      <c r="P952" s="6">
        <f t="shared" si="141"/>
        <v>58.416666666666664</v>
      </c>
      <c r="Q952" s="6" t="str">
        <f t="shared" si="148"/>
        <v>technology</v>
      </c>
      <c r="R952" s="6" t="str">
        <f t="shared" si="149"/>
        <v>wearables</v>
      </c>
      <c r="S952" s="12">
        <f t="shared" si="142"/>
        <v>42356.750706018516</v>
      </c>
      <c r="T952" s="12">
        <f t="shared" si="143"/>
        <v>42386.750706018516</v>
      </c>
      <c r="U952" s="42">
        <f t="shared" si="144"/>
        <v>1</v>
      </c>
      <c r="V952" s="44">
        <f t="shared" si="145"/>
        <v>2</v>
      </c>
      <c r="W952" s="44">
        <f t="shared" si="146"/>
        <v>39</v>
      </c>
      <c r="X952">
        <f t="shared" si="147"/>
        <v>0</v>
      </c>
    </row>
    <row r="953" spans="1:2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40"/>
        <v>38.39</v>
      </c>
      <c r="P953" s="6">
        <f t="shared" si="141"/>
        <v>158.63636363636363</v>
      </c>
      <c r="Q953" s="6" t="str">
        <f t="shared" si="148"/>
        <v>technology</v>
      </c>
      <c r="R953" s="6" t="str">
        <f t="shared" si="149"/>
        <v>wearables</v>
      </c>
      <c r="S953" s="12">
        <f t="shared" si="142"/>
        <v>42480.653611111105</v>
      </c>
      <c r="T953" s="12">
        <f t="shared" si="143"/>
        <v>42525.653611111105</v>
      </c>
      <c r="U953" s="42">
        <f t="shared" si="144"/>
        <v>1</v>
      </c>
      <c r="V953" s="44">
        <f t="shared" si="145"/>
        <v>2</v>
      </c>
      <c r="W953" s="44">
        <f t="shared" si="146"/>
        <v>39</v>
      </c>
      <c r="X953">
        <f t="shared" si="147"/>
        <v>0</v>
      </c>
    </row>
    <row r="954" spans="1:24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40"/>
        <v>39.942857142857143</v>
      </c>
      <c r="P954" s="6">
        <f t="shared" si="141"/>
        <v>99.857142857142861</v>
      </c>
      <c r="Q954" s="6" t="str">
        <f t="shared" si="148"/>
        <v>technology</v>
      </c>
      <c r="R954" s="6" t="str">
        <f t="shared" si="149"/>
        <v>wearables</v>
      </c>
      <c r="S954" s="12">
        <f t="shared" si="142"/>
        <v>42662.613564814819</v>
      </c>
      <c r="T954" s="12">
        <f t="shared" si="143"/>
        <v>42692.655231481483</v>
      </c>
      <c r="U954" s="42">
        <f t="shared" si="144"/>
        <v>1</v>
      </c>
      <c r="V954" s="44">
        <f t="shared" si="145"/>
        <v>2</v>
      </c>
      <c r="W954" s="44">
        <f t="shared" si="146"/>
        <v>39</v>
      </c>
      <c r="X954">
        <f t="shared" si="147"/>
        <v>0</v>
      </c>
    </row>
    <row r="955" spans="1:24" ht="57.6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40"/>
        <v>0.84</v>
      </c>
      <c r="P955" s="6">
        <f t="shared" si="141"/>
        <v>25.2</v>
      </c>
      <c r="Q955" s="6" t="str">
        <f t="shared" si="148"/>
        <v>technology</v>
      </c>
      <c r="R955" s="6" t="str">
        <f t="shared" si="149"/>
        <v>wearables</v>
      </c>
      <c r="S955" s="12">
        <f t="shared" si="142"/>
        <v>41999.164340277777</v>
      </c>
      <c r="T955" s="12">
        <f t="shared" si="143"/>
        <v>42029.164340277777</v>
      </c>
      <c r="U955" s="42">
        <f t="shared" si="144"/>
        <v>1</v>
      </c>
      <c r="V955" s="44">
        <f t="shared" si="145"/>
        <v>2</v>
      </c>
      <c r="W955" s="44">
        <f t="shared" si="146"/>
        <v>39</v>
      </c>
      <c r="X955">
        <f t="shared" si="147"/>
        <v>0</v>
      </c>
    </row>
    <row r="956" spans="1:24" ht="57.6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40"/>
        <v>43.406666666666666</v>
      </c>
      <c r="P956" s="6">
        <f t="shared" si="141"/>
        <v>89.191780821917803</v>
      </c>
      <c r="Q956" s="6" t="str">
        <f t="shared" si="148"/>
        <v>technology</v>
      </c>
      <c r="R956" s="6" t="str">
        <f t="shared" si="149"/>
        <v>wearables</v>
      </c>
      <c r="S956" s="12">
        <f t="shared" si="142"/>
        <v>42194.833784722221</v>
      </c>
      <c r="T956" s="12">
        <f t="shared" si="143"/>
        <v>42236.833784722221</v>
      </c>
      <c r="U956" s="42">
        <f t="shared" si="144"/>
        <v>1</v>
      </c>
      <c r="V956" s="44">
        <f t="shared" si="145"/>
        <v>2</v>
      </c>
      <c r="W956" s="44">
        <f t="shared" si="146"/>
        <v>39</v>
      </c>
      <c r="X956">
        <f t="shared" si="147"/>
        <v>0</v>
      </c>
    </row>
    <row r="957" spans="1:24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40"/>
        <v>5.6613333333333333</v>
      </c>
      <c r="P957" s="6">
        <f t="shared" si="141"/>
        <v>182.6236559139785</v>
      </c>
      <c r="Q957" s="6" t="str">
        <f t="shared" si="148"/>
        <v>technology</v>
      </c>
      <c r="R957" s="6" t="str">
        <f t="shared" si="149"/>
        <v>wearables</v>
      </c>
      <c r="S957" s="12">
        <f t="shared" si="142"/>
        <v>42586.295138888891</v>
      </c>
      <c r="T957" s="12">
        <f t="shared" si="143"/>
        <v>42626.295138888891</v>
      </c>
      <c r="U957" s="42">
        <f t="shared" si="144"/>
        <v>1</v>
      </c>
      <c r="V957" s="44">
        <f t="shared" si="145"/>
        <v>2</v>
      </c>
      <c r="W957" s="44">
        <f t="shared" si="146"/>
        <v>39</v>
      </c>
      <c r="X957">
        <f t="shared" si="147"/>
        <v>0</v>
      </c>
    </row>
    <row r="958" spans="1:2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40"/>
        <v>1.722</v>
      </c>
      <c r="P958" s="6">
        <f t="shared" si="141"/>
        <v>50.647058823529413</v>
      </c>
      <c r="Q958" s="6" t="str">
        <f t="shared" si="148"/>
        <v>technology</v>
      </c>
      <c r="R958" s="6" t="str">
        <f t="shared" si="149"/>
        <v>wearables</v>
      </c>
      <c r="S958" s="12">
        <f t="shared" si="142"/>
        <v>42060.913877314815</v>
      </c>
      <c r="T958" s="12">
        <f t="shared" si="143"/>
        <v>42120.872210648144</v>
      </c>
      <c r="U958" s="42">
        <f t="shared" si="144"/>
        <v>1</v>
      </c>
      <c r="V958" s="44">
        <f t="shared" si="145"/>
        <v>2</v>
      </c>
      <c r="W958" s="44">
        <f t="shared" si="146"/>
        <v>39</v>
      </c>
      <c r="X958">
        <f t="shared" si="147"/>
        <v>0</v>
      </c>
    </row>
    <row r="959" spans="1:24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40"/>
        <v>1.9416666666666664</v>
      </c>
      <c r="P959" s="6">
        <f t="shared" si="141"/>
        <v>33.285714285714285</v>
      </c>
      <c r="Q959" s="6" t="str">
        <f t="shared" si="148"/>
        <v>technology</v>
      </c>
      <c r="R959" s="6" t="str">
        <f t="shared" si="149"/>
        <v>wearables</v>
      </c>
      <c r="S959" s="12">
        <f t="shared" si="142"/>
        <v>42660.552465277782</v>
      </c>
      <c r="T959" s="12">
        <f t="shared" si="143"/>
        <v>42691.594131944439</v>
      </c>
      <c r="U959" s="42">
        <f t="shared" si="144"/>
        <v>1</v>
      </c>
      <c r="V959" s="44">
        <f t="shared" si="145"/>
        <v>2</v>
      </c>
      <c r="W959" s="44">
        <f t="shared" si="146"/>
        <v>39</v>
      </c>
      <c r="X959">
        <f t="shared" si="147"/>
        <v>0</v>
      </c>
    </row>
    <row r="960" spans="1:2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40"/>
        <v>11.328275684711327</v>
      </c>
      <c r="P960" s="6">
        <f t="shared" si="141"/>
        <v>51.823529411764703</v>
      </c>
      <c r="Q960" s="6" t="str">
        <f t="shared" si="148"/>
        <v>technology</v>
      </c>
      <c r="R960" s="6" t="str">
        <f t="shared" si="149"/>
        <v>wearables</v>
      </c>
      <c r="S960" s="12">
        <f t="shared" si="142"/>
        <v>42082.802812499998</v>
      </c>
      <c r="T960" s="12">
        <f t="shared" si="143"/>
        <v>42104.207638888889</v>
      </c>
      <c r="U960" s="42">
        <f t="shared" si="144"/>
        <v>1</v>
      </c>
      <c r="V960" s="44">
        <f t="shared" si="145"/>
        <v>2</v>
      </c>
      <c r="W960" s="44">
        <f t="shared" si="146"/>
        <v>39</v>
      </c>
      <c r="X960">
        <f t="shared" si="147"/>
        <v>0</v>
      </c>
    </row>
    <row r="961" spans="1:24" ht="7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40"/>
        <v>38.86</v>
      </c>
      <c r="P961" s="6">
        <f t="shared" si="141"/>
        <v>113.62573099415205</v>
      </c>
      <c r="Q961" s="6" t="str">
        <f t="shared" si="148"/>
        <v>technology</v>
      </c>
      <c r="R961" s="6" t="str">
        <f t="shared" si="149"/>
        <v>wearables</v>
      </c>
      <c r="S961" s="12">
        <f t="shared" si="142"/>
        <v>41993.174363425926</v>
      </c>
      <c r="T961" s="12">
        <f t="shared" si="143"/>
        <v>42023.174363425926</v>
      </c>
      <c r="U961" s="42">
        <f t="shared" si="144"/>
        <v>1</v>
      </c>
      <c r="V961" s="44">
        <f t="shared" si="145"/>
        <v>2</v>
      </c>
      <c r="W961" s="44">
        <f t="shared" si="146"/>
        <v>39</v>
      </c>
      <c r="X961">
        <f t="shared" si="147"/>
        <v>0</v>
      </c>
    </row>
    <row r="962" spans="1:24" ht="57.6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40"/>
        <v>46.100628930817614</v>
      </c>
      <c r="P962" s="6">
        <f t="shared" si="141"/>
        <v>136.46276595744681</v>
      </c>
      <c r="Q962" s="6" t="str">
        <f t="shared" si="148"/>
        <v>technology</v>
      </c>
      <c r="R962" s="6" t="str">
        <f t="shared" si="149"/>
        <v>wearables</v>
      </c>
      <c r="S962" s="12">
        <f t="shared" si="142"/>
        <v>42766.626793981486</v>
      </c>
      <c r="T962" s="12">
        <f t="shared" si="143"/>
        <v>42808.585127314815</v>
      </c>
      <c r="U962" s="42">
        <f t="shared" si="144"/>
        <v>1</v>
      </c>
      <c r="V962" s="44">
        <f t="shared" si="145"/>
        <v>2</v>
      </c>
      <c r="W962" s="44">
        <f t="shared" si="146"/>
        <v>39</v>
      </c>
      <c r="X962">
        <f t="shared" si="147"/>
        <v>0</v>
      </c>
    </row>
    <row r="963" spans="1:24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50">(E963/D963)*100</f>
        <v>42.188421052631583</v>
      </c>
      <c r="P963" s="6">
        <f t="shared" ref="P963:P1026" si="151">IF(L963=0,,E963/L963)</f>
        <v>364.35454545454547</v>
      </c>
      <c r="Q963" s="6" t="str">
        <f t="shared" si="148"/>
        <v>technology</v>
      </c>
      <c r="R963" s="6" t="str">
        <f t="shared" si="149"/>
        <v>wearables</v>
      </c>
      <c r="S963" s="12">
        <f t="shared" ref="S963:S1026" si="152">(((J963/60)/60)/24)+DATE(1970,1,1)</f>
        <v>42740.693692129629</v>
      </c>
      <c r="T963" s="12">
        <f t="shared" ref="T963:T1026" si="153">(((I963/60)/60)/24)+DATE(1970,1,1)</f>
        <v>42786.791666666672</v>
      </c>
      <c r="U963" s="42">
        <f t="shared" ref="U963:U1026" si="154">IF(F963="live",4,IF(F963="successful",3,IF(F963="cancel",2,1)))</f>
        <v>1</v>
      </c>
      <c r="V963" s="44">
        <f t="shared" ref="V963:V1026" si="155">IF(Q963="film &amp; video",1,IF(Q963="technology",2,IF(Q963="food",3,IF(Q963="games",4,IF(Q963="journalism",5,IF(Q963="music",6,IF(Q963="photography",7,IF(Q963="publishing",8,9))))))))</f>
        <v>2</v>
      </c>
      <c r="W963" s="44">
        <f t="shared" ref="W963:W1026" si="156">IF(R963="animation",1,
IF(R963="art books",2,
IF(R963="audio",3,
IF(R963="children's books",4,
IF(R963="classical music",5,
IF(R963="documentary",6,
IF(R963="drama",7,
IF(R963="electronic music",8,
IF(R963="faith",9,
IF(R963="fiction",10,
IF(R963="food trucks",11,
IF(R963="gadgets",12,
IF(R963="hardware",13,
IF(R963="indie rock",14,
IF(R963="jazz",15,
IF(R963="makerspaces",16,
IF(R963="metal",17,
IF(R963="mobile games",18,
IF(R963="musical",19,
IF(R963="nature",20,
IF(R963="nonfiction",21,
IF(R963="people",22,
IF(R963="photobooks",23,
IF(R963="places",24,
IF(R963="plays",25,
IF(R963="pop",26,
IF(R963="radio &amp; podcasts",27,
IF(R963="restaurants",28,
IF(R963="rock",29,
IF(R963="science fiction",30,
IF(R963="shorts",31,
IF(R963="small batch",32,
IF(R963="space exploration",33,
IF(R963="spaces",34,
IF(R963="tabletop games",35,
IF(R963="television",36,
IF(R963="translations",37,
IF(R963="video games",38,
IF(R963="wearables",39,
IF(R963="web",40,41))))))))))))))))))))))))))))))))))))))))</f>
        <v>39</v>
      </c>
      <c r="X963">
        <f t="shared" ref="X963:X1026" si="157">IF(K963=FALSE,0,1)</f>
        <v>0</v>
      </c>
    </row>
    <row r="964" spans="1:24" ht="57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50"/>
        <v>28.48</v>
      </c>
      <c r="P964" s="6">
        <f t="shared" si="151"/>
        <v>19.243243243243242</v>
      </c>
      <c r="Q964" s="6" t="str">
        <f t="shared" ref="Q964:Q1027" si="158">LEFT(N964,FIND("/",N964,1)-1)</f>
        <v>technology</v>
      </c>
      <c r="R964" s="6" t="str">
        <f t="shared" ref="R964:R1027" si="159">RIGHT(N964,LEN(N964)-LEN(Q964)-1)</f>
        <v>wearables</v>
      </c>
      <c r="S964" s="12">
        <f t="shared" si="152"/>
        <v>42373.712418981479</v>
      </c>
      <c r="T964" s="12">
        <f t="shared" si="153"/>
        <v>42411.712418981479</v>
      </c>
      <c r="U964" s="42">
        <f t="shared" si="154"/>
        <v>1</v>
      </c>
      <c r="V964" s="44">
        <f t="shared" si="155"/>
        <v>2</v>
      </c>
      <c r="W964" s="44">
        <f t="shared" si="156"/>
        <v>39</v>
      </c>
      <c r="X964">
        <f t="shared" si="157"/>
        <v>0</v>
      </c>
    </row>
    <row r="965" spans="1:2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50"/>
        <v>1.077142857142857</v>
      </c>
      <c r="P965" s="6">
        <f t="shared" si="151"/>
        <v>41.888888888888886</v>
      </c>
      <c r="Q965" s="6" t="str">
        <f t="shared" si="158"/>
        <v>technology</v>
      </c>
      <c r="R965" s="6" t="str">
        <f t="shared" si="159"/>
        <v>wearables</v>
      </c>
      <c r="S965" s="12">
        <f t="shared" si="152"/>
        <v>42625.635636574079</v>
      </c>
      <c r="T965" s="12">
        <f t="shared" si="153"/>
        <v>42660.635636574079</v>
      </c>
      <c r="U965" s="42">
        <f t="shared" si="154"/>
        <v>1</v>
      </c>
      <c r="V965" s="44">
        <f t="shared" si="155"/>
        <v>2</v>
      </c>
      <c r="W965" s="44">
        <f t="shared" si="156"/>
        <v>39</v>
      </c>
      <c r="X965">
        <f t="shared" si="157"/>
        <v>0</v>
      </c>
    </row>
    <row r="966" spans="1:24" ht="57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50"/>
        <v>0.79909090909090907</v>
      </c>
      <c r="P966" s="6">
        <f t="shared" si="151"/>
        <v>30.310344827586206</v>
      </c>
      <c r="Q966" s="6" t="str">
        <f t="shared" si="158"/>
        <v>technology</v>
      </c>
      <c r="R966" s="6" t="str">
        <f t="shared" si="159"/>
        <v>wearables</v>
      </c>
      <c r="S966" s="12">
        <f t="shared" si="152"/>
        <v>42208.628692129627</v>
      </c>
      <c r="T966" s="12">
        <f t="shared" si="153"/>
        <v>42248.628692129627</v>
      </c>
      <c r="U966" s="42">
        <f t="shared" si="154"/>
        <v>1</v>
      </c>
      <c r="V966" s="44">
        <f t="shared" si="155"/>
        <v>2</v>
      </c>
      <c r="W966" s="44">
        <f t="shared" si="156"/>
        <v>39</v>
      </c>
      <c r="X966">
        <f t="shared" si="157"/>
        <v>0</v>
      </c>
    </row>
    <row r="967" spans="1:24" ht="57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50"/>
        <v>1.1919999999999999</v>
      </c>
      <c r="P967" s="6">
        <f t="shared" si="151"/>
        <v>49.666666666666664</v>
      </c>
      <c r="Q967" s="6" t="str">
        <f t="shared" si="158"/>
        <v>technology</v>
      </c>
      <c r="R967" s="6" t="str">
        <f t="shared" si="159"/>
        <v>wearables</v>
      </c>
      <c r="S967" s="12">
        <f t="shared" si="152"/>
        <v>42637.016736111109</v>
      </c>
      <c r="T967" s="12">
        <f t="shared" si="153"/>
        <v>42669.165972222225</v>
      </c>
      <c r="U967" s="42">
        <f t="shared" si="154"/>
        <v>1</v>
      </c>
      <c r="V967" s="44">
        <f t="shared" si="155"/>
        <v>2</v>
      </c>
      <c r="W967" s="44">
        <f t="shared" si="156"/>
        <v>39</v>
      </c>
      <c r="X967">
        <f t="shared" si="157"/>
        <v>0</v>
      </c>
    </row>
    <row r="968" spans="1:24" ht="57.6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50"/>
        <v>14.799999999999999</v>
      </c>
      <c r="P968" s="6">
        <f t="shared" si="151"/>
        <v>59.2</v>
      </c>
      <c r="Q968" s="6" t="str">
        <f t="shared" si="158"/>
        <v>technology</v>
      </c>
      <c r="R968" s="6" t="str">
        <f t="shared" si="159"/>
        <v>wearables</v>
      </c>
      <c r="S968" s="12">
        <f t="shared" si="152"/>
        <v>42619.635787037041</v>
      </c>
      <c r="T968" s="12">
        <f t="shared" si="153"/>
        <v>42649.635787037041</v>
      </c>
      <c r="U968" s="42">
        <f t="shared" si="154"/>
        <v>1</v>
      </c>
      <c r="V968" s="44">
        <f t="shared" si="155"/>
        <v>2</v>
      </c>
      <c r="W968" s="44">
        <f t="shared" si="156"/>
        <v>39</v>
      </c>
      <c r="X968">
        <f t="shared" si="157"/>
        <v>0</v>
      </c>
    </row>
    <row r="969" spans="1:2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50"/>
        <v>17.810000000000002</v>
      </c>
      <c r="P969" s="6">
        <f t="shared" si="151"/>
        <v>43.97530864197531</v>
      </c>
      <c r="Q969" s="6" t="str">
        <f t="shared" si="158"/>
        <v>technology</v>
      </c>
      <c r="R969" s="6" t="str">
        <f t="shared" si="159"/>
        <v>wearables</v>
      </c>
      <c r="S969" s="12">
        <f t="shared" si="152"/>
        <v>42422.254328703704</v>
      </c>
      <c r="T969" s="12">
        <f t="shared" si="153"/>
        <v>42482.21266203704</v>
      </c>
      <c r="U969" s="42">
        <f t="shared" si="154"/>
        <v>1</v>
      </c>
      <c r="V969" s="44">
        <f t="shared" si="155"/>
        <v>2</v>
      </c>
      <c r="W969" s="44">
        <f t="shared" si="156"/>
        <v>39</v>
      </c>
      <c r="X969">
        <f t="shared" si="157"/>
        <v>0</v>
      </c>
    </row>
    <row r="970" spans="1:24" ht="7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50"/>
        <v>1.325</v>
      </c>
      <c r="P970" s="6">
        <f t="shared" si="151"/>
        <v>26.5</v>
      </c>
      <c r="Q970" s="6" t="str">
        <f t="shared" si="158"/>
        <v>technology</v>
      </c>
      <c r="R970" s="6" t="str">
        <f t="shared" si="159"/>
        <v>wearables</v>
      </c>
      <c r="S970" s="12">
        <f t="shared" si="152"/>
        <v>41836.847615740742</v>
      </c>
      <c r="T970" s="12">
        <f t="shared" si="153"/>
        <v>41866.847615740742</v>
      </c>
      <c r="U970" s="42">
        <f t="shared" si="154"/>
        <v>1</v>
      </c>
      <c r="V970" s="44">
        <f t="shared" si="155"/>
        <v>2</v>
      </c>
      <c r="W970" s="44">
        <f t="shared" si="156"/>
        <v>39</v>
      </c>
      <c r="X970">
        <f t="shared" si="157"/>
        <v>0</v>
      </c>
    </row>
    <row r="971" spans="1:24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50"/>
        <v>46.666666666666664</v>
      </c>
      <c r="P971" s="6">
        <f t="shared" si="151"/>
        <v>1272.7272727272727</v>
      </c>
      <c r="Q971" s="6" t="str">
        <f t="shared" si="158"/>
        <v>technology</v>
      </c>
      <c r="R971" s="6" t="str">
        <f t="shared" si="159"/>
        <v>wearables</v>
      </c>
      <c r="S971" s="12">
        <f t="shared" si="152"/>
        <v>42742.30332175926</v>
      </c>
      <c r="T971" s="12">
        <f t="shared" si="153"/>
        <v>42775.30332175926</v>
      </c>
      <c r="U971" s="42">
        <f t="shared" si="154"/>
        <v>1</v>
      </c>
      <c r="V971" s="44">
        <f t="shared" si="155"/>
        <v>2</v>
      </c>
      <c r="W971" s="44">
        <f t="shared" si="156"/>
        <v>39</v>
      </c>
      <c r="X971">
        <f t="shared" si="157"/>
        <v>0</v>
      </c>
    </row>
    <row r="972" spans="1:24" ht="7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50"/>
        <v>45.92</v>
      </c>
      <c r="P972" s="6">
        <f t="shared" si="151"/>
        <v>164</v>
      </c>
      <c r="Q972" s="6" t="str">
        <f t="shared" si="158"/>
        <v>technology</v>
      </c>
      <c r="R972" s="6" t="str">
        <f t="shared" si="159"/>
        <v>wearables</v>
      </c>
      <c r="S972" s="12">
        <f t="shared" si="152"/>
        <v>42721.220520833333</v>
      </c>
      <c r="T972" s="12">
        <f t="shared" si="153"/>
        <v>42758.207638888889</v>
      </c>
      <c r="U972" s="42">
        <f t="shared" si="154"/>
        <v>1</v>
      </c>
      <c r="V972" s="44">
        <f t="shared" si="155"/>
        <v>2</v>
      </c>
      <c r="W972" s="44">
        <f t="shared" si="156"/>
        <v>39</v>
      </c>
      <c r="X972">
        <f t="shared" si="157"/>
        <v>0</v>
      </c>
    </row>
    <row r="973" spans="1:24" ht="57.6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50"/>
        <v>0.22599999999999998</v>
      </c>
      <c r="P973" s="6">
        <f t="shared" si="151"/>
        <v>45.2</v>
      </c>
      <c r="Q973" s="6" t="str">
        <f t="shared" si="158"/>
        <v>technology</v>
      </c>
      <c r="R973" s="6" t="str">
        <f t="shared" si="159"/>
        <v>wearables</v>
      </c>
      <c r="S973" s="12">
        <f t="shared" si="152"/>
        <v>42111.709027777775</v>
      </c>
      <c r="T973" s="12">
        <f t="shared" si="153"/>
        <v>42156.709027777775</v>
      </c>
      <c r="U973" s="42">
        <f t="shared" si="154"/>
        <v>1</v>
      </c>
      <c r="V973" s="44">
        <f t="shared" si="155"/>
        <v>2</v>
      </c>
      <c r="W973" s="44">
        <f t="shared" si="156"/>
        <v>39</v>
      </c>
      <c r="X973">
        <f t="shared" si="157"/>
        <v>0</v>
      </c>
    </row>
    <row r="974" spans="1:24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50"/>
        <v>34.625</v>
      </c>
      <c r="P974" s="6">
        <f t="shared" si="151"/>
        <v>153.88888888888889</v>
      </c>
      <c r="Q974" s="6" t="str">
        <f t="shared" si="158"/>
        <v>technology</v>
      </c>
      <c r="R974" s="6" t="str">
        <f t="shared" si="159"/>
        <v>wearables</v>
      </c>
      <c r="S974" s="12">
        <f t="shared" si="152"/>
        <v>41856.865717592591</v>
      </c>
      <c r="T974" s="12">
        <f t="shared" si="153"/>
        <v>41886.290972222225</v>
      </c>
      <c r="U974" s="42">
        <f t="shared" si="154"/>
        <v>1</v>
      </c>
      <c r="V974" s="44">
        <f t="shared" si="155"/>
        <v>2</v>
      </c>
      <c r="W974" s="44">
        <f t="shared" si="156"/>
        <v>39</v>
      </c>
      <c r="X974">
        <f t="shared" si="157"/>
        <v>0</v>
      </c>
    </row>
    <row r="975" spans="1:24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50"/>
        <v>2.0549999999999997</v>
      </c>
      <c r="P975" s="6">
        <f t="shared" si="151"/>
        <v>51.375</v>
      </c>
      <c r="Q975" s="6" t="str">
        <f t="shared" si="158"/>
        <v>technology</v>
      </c>
      <c r="R975" s="6" t="str">
        <f t="shared" si="159"/>
        <v>wearables</v>
      </c>
      <c r="S975" s="12">
        <f t="shared" si="152"/>
        <v>42257.014965277776</v>
      </c>
      <c r="T975" s="12">
        <f t="shared" si="153"/>
        <v>42317.056631944448</v>
      </c>
      <c r="U975" s="42">
        <f t="shared" si="154"/>
        <v>1</v>
      </c>
      <c r="V975" s="44">
        <f t="shared" si="155"/>
        <v>2</v>
      </c>
      <c r="W975" s="44">
        <f t="shared" si="156"/>
        <v>39</v>
      </c>
      <c r="X975">
        <f t="shared" si="157"/>
        <v>0</v>
      </c>
    </row>
    <row r="976" spans="1:2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50"/>
        <v>0.55999999999999994</v>
      </c>
      <c r="P976" s="6">
        <f t="shared" si="151"/>
        <v>93.333333333333329</v>
      </c>
      <c r="Q976" s="6" t="str">
        <f t="shared" si="158"/>
        <v>technology</v>
      </c>
      <c r="R976" s="6" t="str">
        <f t="shared" si="159"/>
        <v>wearables</v>
      </c>
      <c r="S976" s="12">
        <f t="shared" si="152"/>
        <v>42424.749490740738</v>
      </c>
      <c r="T976" s="12">
        <f t="shared" si="153"/>
        <v>42454.707824074074</v>
      </c>
      <c r="U976" s="42">
        <f t="shared" si="154"/>
        <v>1</v>
      </c>
      <c r="V976" s="44">
        <f t="shared" si="155"/>
        <v>2</v>
      </c>
      <c r="W976" s="44">
        <f t="shared" si="156"/>
        <v>39</v>
      </c>
      <c r="X976">
        <f t="shared" si="157"/>
        <v>0</v>
      </c>
    </row>
    <row r="977" spans="1:24" ht="57.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50"/>
        <v>2.6069999999999998</v>
      </c>
      <c r="P977" s="6">
        <f t="shared" si="151"/>
        <v>108.625</v>
      </c>
      <c r="Q977" s="6" t="str">
        <f t="shared" si="158"/>
        <v>technology</v>
      </c>
      <c r="R977" s="6" t="str">
        <f t="shared" si="159"/>
        <v>wearables</v>
      </c>
      <c r="S977" s="12">
        <f t="shared" si="152"/>
        <v>42489.696585648147</v>
      </c>
      <c r="T977" s="12">
        <f t="shared" si="153"/>
        <v>42549.696585648147</v>
      </c>
      <c r="U977" s="42">
        <f t="shared" si="154"/>
        <v>1</v>
      </c>
      <c r="V977" s="44">
        <f t="shared" si="155"/>
        <v>2</v>
      </c>
      <c r="W977" s="44">
        <f t="shared" si="156"/>
        <v>39</v>
      </c>
      <c r="X977">
        <f t="shared" si="157"/>
        <v>0</v>
      </c>
    </row>
    <row r="978" spans="1:2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50"/>
        <v>1.9259999999999999</v>
      </c>
      <c r="P978" s="6">
        <f t="shared" si="151"/>
        <v>160.5</v>
      </c>
      <c r="Q978" s="6" t="str">
        <f t="shared" si="158"/>
        <v>technology</v>
      </c>
      <c r="R978" s="6" t="str">
        <f t="shared" si="159"/>
        <v>wearables</v>
      </c>
      <c r="S978" s="12">
        <f t="shared" si="152"/>
        <v>42185.058993055558</v>
      </c>
      <c r="T978" s="12">
        <f t="shared" si="153"/>
        <v>42230.058993055558</v>
      </c>
      <c r="U978" s="42">
        <f t="shared" si="154"/>
        <v>1</v>
      </c>
      <c r="V978" s="44">
        <f t="shared" si="155"/>
        <v>2</v>
      </c>
      <c r="W978" s="44">
        <f t="shared" si="156"/>
        <v>39</v>
      </c>
      <c r="X978">
        <f t="shared" si="157"/>
        <v>0</v>
      </c>
    </row>
    <row r="979" spans="1:24" ht="7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50"/>
        <v>33.666666666666664</v>
      </c>
      <c r="P979" s="6">
        <f t="shared" si="151"/>
        <v>75.75</v>
      </c>
      <c r="Q979" s="6" t="str">
        <f t="shared" si="158"/>
        <v>technology</v>
      </c>
      <c r="R979" s="6" t="str">
        <f t="shared" si="159"/>
        <v>wearables</v>
      </c>
      <c r="S979" s="12">
        <f t="shared" si="152"/>
        <v>42391.942094907412</v>
      </c>
      <c r="T979" s="12">
        <f t="shared" si="153"/>
        <v>42421.942094907412</v>
      </c>
      <c r="U979" s="42">
        <f t="shared" si="154"/>
        <v>1</v>
      </c>
      <c r="V979" s="44">
        <f t="shared" si="155"/>
        <v>2</v>
      </c>
      <c r="W979" s="44">
        <f t="shared" si="156"/>
        <v>39</v>
      </c>
      <c r="X979">
        <f t="shared" si="157"/>
        <v>0</v>
      </c>
    </row>
    <row r="980" spans="1:2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50"/>
        <v>56.263267182990241</v>
      </c>
      <c r="P980" s="6">
        <f t="shared" si="151"/>
        <v>790.83739837398377</v>
      </c>
      <c r="Q980" s="6" t="str">
        <f t="shared" si="158"/>
        <v>technology</v>
      </c>
      <c r="R980" s="6" t="str">
        <f t="shared" si="159"/>
        <v>wearables</v>
      </c>
      <c r="S980" s="12">
        <f t="shared" si="152"/>
        <v>42395.309039351851</v>
      </c>
      <c r="T980" s="12">
        <f t="shared" si="153"/>
        <v>42425.309039351851</v>
      </c>
      <c r="U980" s="42">
        <f t="shared" si="154"/>
        <v>1</v>
      </c>
      <c r="V980" s="44">
        <f t="shared" si="155"/>
        <v>2</v>
      </c>
      <c r="W980" s="44">
        <f t="shared" si="156"/>
        <v>39</v>
      </c>
      <c r="X980">
        <f t="shared" si="157"/>
        <v>0</v>
      </c>
    </row>
    <row r="981" spans="1:2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50"/>
        <v>82.817599999999999</v>
      </c>
      <c r="P981" s="6">
        <f t="shared" si="151"/>
        <v>301.93916666666667</v>
      </c>
      <c r="Q981" s="6" t="str">
        <f t="shared" si="158"/>
        <v>technology</v>
      </c>
      <c r="R981" s="6" t="str">
        <f t="shared" si="159"/>
        <v>wearables</v>
      </c>
      <c r="S981" s="12">
        <f t="shared" si="152"/>
        <v>42506.416990740734</v>
      </c>
      <c r="T981" s="12">
        <f t="shared" si="153"/>
        <v>42541.790972222225</v>
      </c>
      <c r="U981" s="42">
        <f t="shared" si="154"/>
        <v>1</v>
      </c>
      <c r="V981" s="44">
        <f t="shared" si="155"/>
        <v>2</v>
      </c>
      <c r="W981" s="44">
        <f t="shared" si="156"/>
        <v>39</v>
      </c>
      <c r="X981">
        <f t="shared" si="157"/>
        <v>0</v>
      </c>
    </row>
    <row r="982" spans="1:2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50"/>
        <v>14.860000000000001</v>
      </c>
      <c r="P982" s="6">
        <f t="shared" si="151"/>
        <v>47.935483870967744</v>
      </c>
      <c r="Q982" s="6" t="str">
        <f t="shared" si="158"/>
        <v>technology</v>
      </c>
      <c r="R982" s="6" t="str">
        <f t="shared" si="159"/>
        <v>wearables</v>
      </c>
      <c r="S982" s="12">
        <f t="shared" si="152"/>
        <v>41928.904189814813</v>
      </c>
      <c r="T982" s="12">
        <f t="shared" si="153"/>
        <v>41973.945856481485</v>
      </c>
      <c r="U982" s="42">
        <f t="shared" si="154"/>
        <v>1</v>
      </c>
      <c r="V982" s="44">
        <f t="shared" si="155"/>
        <v>2</v>
      </c>
      <c r="W982" s="44">
        <f t="shared" si="156"/>
        <v>39</v>
      </c>
      <c r="X982">
        <f t="shared" si="157"/>
        <v>0</v>
      </c>
    </row>
    <row r="983" spans="1:24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50"/>
        <v>1.2375123751237513E-2</v>
      </c>
      <c r="P983" s="6">
        <f t="shared" si="151"/>
        <v>2.75</v>
      </c>
      <c r="Q983" s="6" t="str">
        <f t="shared" si="158"/>
        <v>technology</v>
      </c>
      <c r="R983" s="6" t="str">
        <f t="shared" si="159"/>
        <v>wearables</v>
      </c>
      <c r="S983" s="12">
        <f t="shared" si="152"/>
        <v>41830.947013888886</v>
      </c>
      <c r="T983" s="12">
        <f t="shared" si="153"/>
        <v>41860.947013888886</v>
      </c>
      <c r="U983" s="42">
        <f t="shared" si="154"/>
        <v>1</v>
      </c>
      <c r="V983" s="44">
        <f t="shared" si="155"/>
        <v>2</v>
      </c>
      <c r="W983" s="44">
        <f t="shared" si="156"/>
        <v>39</v>
      </c>
      <c r="X983">
        <f t="shared" si="157"/>
        <v>0</v>
      </c>
    </row>
    <row r="984" spans="1:24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50"/>
        <v>1.7142857142857144E-2</v>
      </c>
      <c r="P984" s="6">
        <f t="shared" si="151"/>
        <v>1</v>
      </c>
      <c r="Q984" s="6" t="str">
        <f t="shared" si="158"/>
        <v>technology</v>
      </c>
      <c r="R984" s="6" t="str">
        <f t="shared" si="159"/>
        <v>wearables</v>
      </c>
      <c r="S984" s="12">
        <f t="shared" si="152"/>
        <v>42615.753310185188</v>
      </c>
      <c r="T984" s="12">
        <f t="shared" si="153"/>
        <v>42645.753310185188</v>
      </c>
      <c r="U984" s="42">
        <f t="shared" si="154"/>
        <v>1</v>
      </c>
      <c r="V984" s="44">
        <f t="shared" si="155"/>
        <v>2</v>
      </c>
      <c r="W984" s="44">
        <f t="shared" si="156"/>
        <v>39</v>
      </c>
      <c r="X984">
        <f t="shared" si="157"/>
        <v>0</v>
      </c>
    </row>
    <row r="985" spans="1:2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50"/>
        <v>29.506136117214709</v>
      </c>
      <c r="P985" s="6">
        <f t="shared" si="151"/>
        <v>171.79329608938548</v>
      </c>
      <c r="Q985" s="6" t="str">
        <f t="shared" si="158"/>
        <v>technology</v>
      </c>
      <c r="R985" s="6" t="str">
        <f t="shared" si="159"/>
        <v>wearables</v>
      </c>
      <c r="S985" s="12">
        <f t="shared" si="152"/>
        <v>42574.667650462965</v>
      </c>
      <c r="T985" s="12">
        <f t="shared" si="153"/>
        <v>42605.870833333334</v>
      </c>
      <c r="U985" s="42">
        <f t="shared" si="154"/>
        <v>1</v>
      </c>
      <c r="V985" s="44">
        <f t="shared" si="155"/>
        <v>2</v>
      </c>
      <c r="W985" s="44">
        <f t="shared" si="156"/>
        <v>39</v>
      </c>
      <c r="X985">
        <f t="shared" si="157"/>
        <v>0</v>
      </c>
    </row>
    <row r="986" spans="1:2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50"/>
        <v>1.06</v>
      </c>
      <c r="P986" s="6">
        <f t="shared" si="151"/>
        <v>35.333333333333336</v>
      </c>
      <c r="Q986" s="6" t="str">
        <f t="shared" si="158"/>
        <v>technology</v>
      </c>
      <c r="R986" s="6" t="str">
        <f t="shared" si="159"/>
        <v>wearables</v>
      </c>
      <c r="S986" s="12">
        <f t="shared" si="152"/>
        <v>42061.11583333333</v>
      </c>
      <c r="T986" s="12">
        <f t="shared" si="153"/>
        <v>42091.074166666673</v>
      </c>
      <c r="U986" s="42">
        <f t="shared" si="154"/>
        <v>1</v>
      </c>
      <c r="V986" s="44">
        <f t="shared" si="155"/>
        <v>2</v>
      </c>
      <c r="W986" s="44">
        <f t="shared" si="156"/>
        <v>39</v>
      </c>
      <c r="X986">
        <f t="shared" si="157"/>
        <v>0</v>
      </c>
    </row>
    <row r="987" spans="1:24" ht="7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50"/>
        <v>6.293333333333333</v>
      </c>
      <c r="P987" s="6">
        <f t="shared" si="151"/>
        <v>82.086956521739125</v>
      </c>
      <c r="Q987" s="6" t="str">
        <f t="shared" si="158"/>
        <v>technology</v>
      </c>
      <c r="R987" s="6" t="str">
        <f t="shared" si="159"/>
        <v>wearables</v>
      </c>
      <c r="S987" s="12">
        <f t="shared" si="152"/>
        <v>42339.967708333337</v>
      </c>
      <c r="T987" s="12">
        <f t="shared" si="153"/>
        <v>42369.958333333328</v>
      </c>
      <c r="U987" s="42">
        <f t="shared" si="154"/>
        <v>1</v>
      </c>
      <c r="V987" s="44">
        <f t="shared" si="155"/>
        <v>2</v>
      </c>
      <c r="W987" s="44">
        <f t="shared" si="156"/>
        <v>39</v>
      </c>
      <c r="X987">
        <f t="shared" si="157"/>
        <v>0</v>
      </c>
    </row>
    <row r="988" spans="1:2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50"/>
        <v>12.75</v>
      </c>
      <c r="P988" s="6">
        <f t="shared" si="151"/>
        <v>110.8695652173913</v>
      </c>
      <c r="Q988" s="6" t="str">
        <f t="shared" si="158"/>
        <v>technology</v>
      </c>
      <c r="R988" s="6" t="str">
        <f t="shared" si="159"/>
        <v>wearables</v>
      </c>
      <c r="S988" s="12">
        <f t="shared" si="152"/>
        <v>42324.767361111109</v>
      </c>
      <c r="T988" s="12">
        <f t="shared" si="153"/>
        <v>42379</v>
      </c>
      <c r="U988" s="42">
        <f t="shared" si="154"/>
        <v>1</v>
      </c>
      <c r="V988" s="44">
        <f t="shared" si="155"/>
        <v>2</v>
      </c>
      <c r="W988" s="44">
        <f t="shared" si="156"/>
        <v>39</v>
      </c>
      <c r="X988">
        <f t="shared" si="157"/>
        <v>0</v>
      </c>
    </row>
    <row r="989" spans="1:2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50"/>
        <v>13.22</v>
      </c>
      <c r="P989" s="6">
        <f t="shared" si="151"/>
        <v>161.21951219512195</v>
      </c>
      <c r="Q989" s="6" t="str">
        <f t="shared" si="158"/>
        <v>technology</v>
      </c>
      <c r="R989" s="6" t="str">
        <f t="shared" si="159"/>
        <v>wearables</v>
      </c>
      <c r="S989" s="12">
        <f t="shared" si="152"/>
        <v>41773.294560185182</v>
      </c>
      <c r="T989" s="12">
        <f t="shared" si="153"/>
        <v>41813.294560185182</v>
      </c>
      <c r="U989" s="42">
        <f t="shared" si="154"/>
        <v>1</v>
      </c>
      <c r="V989" s="44">
        <f t="shared" si="155"/>
        <v>2</v>
      </c>
      <c r="W989" s="44">
        <f t="shared" si="156"/>
        <v>39</v>
      </c>
      <c r="X989">
        <f t="shared" si="157"/>
        <v>0</v>
      </c>
    </row>
    <row r="990" spans="1:24" ht="7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50"/>
        <v>0</v>
      </c>
      <c r="P990" s="6">
        <f t="shared" si="151"/>
        <v>0</v>
      </c>
      <c r="Q990" s="6" t="str">
        <f t="shared" si="158"/>
        <v>technology</v>
      </c>
      <c r="R990" s="6" t="str">
        <f t="shared" si="159"/>
        <v>wearables</v>
      </c>
      <c r="S990" s="12">
        <f t="shared" si="152"/>
        <v>42614.356770833328</v>
      </c>
      <c r="T990" s="12">
        <f t="shared" si="153"/>
        <v>42644.356770833328</v>
      </c>
      <c r="U990" s="42">
        <f t="shared" si="154"/>
        <v>1</v>
      </c>
      <c r="V990" s="44">
        <f t="shared" si="155"/>
        <v>2</v>
      </c>
      <c r="W990" s="44">
        <f t="shared" si="156"/>
        <v>39</v>
      </c>
      <c r="X990">
        <f t="shared" si="157"/>
        <v>0</v>
      </c>
    </row>
    <row r="991" spans="1:2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50"/>
        <v>16.77</v>
      </c>
      <c r="P991" s="6">
        <f t="shared" si="151"/>
        <v>52.40625</v>
      </c>
      <c r="Q991" s="6" t="str">
        <f t="shared" si="158"/>
        <v>technology</v>
      </c>
      <c r="R991" s="6" t="str">
        <f t="shared" si="159"/>
        <v>wearables</v>
      </c>
      <c r="S991" s="12">
        <f t="shared" si="152"/>
        <v>42611.933969907404</v>
      </c>
      <c r="T991" s="12">
        <f t="shared" si="153"/>
        <v>42641.933969907404</v>
      </c>
      <c r="U991" s="42">
        <f t="shared" si="154"/>
        <v>1</v>
      </c>
      <c r="V991" s="44">
        <f t="shared" si="155"/>
        <v>2</v>
      </c>
      <c r="W991" s="44">
        <f t="shared" si="156"/>
        <v>39</v>
      </c>
      <c r="X991">
        <f t="shared" si="157"/>
        <v>0</v>
      </c>
    </row>
    <row r="992" spans="1:24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50"/>
        <v>0.104</v>
      </c>
      <c r="P992" s="6">
        <f t="shared" si="151"/>
        <v>13</v>
      </c>
      <c r="Q992" s="6" t="str">
        <f t="shared" si="158"/>
        <v>technology</v>
      </c>
      <c r="R992" s="6" t="str">
        <f t="shared" si="159"/>
        <v>wearables</v>
      </c>
      <c r="S992" s="12">
        <f t="shared" si="152"/>
        <v>41855.784305555557</v>
      </c>
      <c r="T992" s="12">
        <f t="shared" si="153"/>
        <v>41885.784305555557</v>
      </c>
      <c r="U992" s="42">
        <f t="shared" si="154"/>
        <v>1</v>
      </c>
      <c r="V992" s="44">
        <f t="shared" si="155"/>
        <v>2</v>
      </c>
      <c r="W992" s="44">
        <f t="shared" si="156"/>
        <v>39</v>
      </c>
      <c r="X992">
        <f t="shared" si="157"/>
        <v>0</v>
      </c>
    </row>
    <row r="993" spans="1:2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50"/>
        <v>4.24</v>
      </c>
      <c r="P993" s="6">
        <f t="shared" si="151"/>
        <v>30.285714285714285</v>
      </c>
      <c r="Q993" s="6" t="str">
        <f t="shared" si="158"/>
        <v>technology</v>
      </c>
      <c r="R993" s="6" t="str">
        <f t="shared" si="159"/>
        <v>wearables</v>
      </c>
      <c r="S993" s="12">
        <f t="shared" si="152"/>
        <v>42538.75680555556</v>
      </c>
      <c r="T993" s="12">
        <f t="shared" si="153"/>
        <v>42563.785416666666</v>
      </c>
      <c r="U993" s="42">
        <f t="shared" si="154"/>
        <v>1</v>
      </c>
      <c r="V993" s="44">
        <f t="shared" si="155"/>
        <v>2</v>
      </c>
      <c r="W993" s="44">
        <f t="shared" si="156"/>
        <v>39</v>
      </c>
      <c r="X993">
        <f t="shared" si="157"/>
        <v>0</v>
      </c>
    </row>
    <row r="994" spans="1:2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50"/>
        <v>0.46699999999999997</v>
      </c>
      <c r="P994" s="6">
        <f t="shared" si="151"/>
        <v>116.75</v>
      </c>
      <c r="Q994" s="6" t="str">
        <f t="shared" si="158"/>
        <v>technology</v>
      </c>
      <c r="R994" s="6" t="str">
        <f t="shared" si="159"/>
        <v>wearables</v>
      </c>
      <c r="S994" s="12">
        <f t="shared" si="152"/>
        <v>42437.924988425926</v>
      </c>
      <c r="T994" s="12">
        <f t="shared" si="153"/>
        <v>42497.883321759262</v>
      </c>
      <c r="U994" s="42">
        <f t="shared" si="154"/>
        <v>1</v>
      </c>
      <c r="V994" s="44">
        <f t="shared" si="155"/>
        <v>2</v>
      </c>
      <c r="W994" s="44">
        <f t="shared" si="156"/>
        <v>39</v>
      </c>
      <c r="X994">
        <f t="shared" si="157"/>
        <v>0</v>
      </c>
    </row>
    <row r="995" spans="1:24" ht="7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50"/>
        <v>25.087142857142858</v>
      </c>
      <c r="P995" s="6">
        <f t="shared" si="151"/>
        <v>89.59693877551021</v>
      </c>
      <c r="Q995" s="6" t="str">
        <f t="shared" si="158"/>
        <v>technology</v>
      </c>
      <c r="R995" s="6" t="str">
        <f t="shared" si="159"/>
        <v>wearables</v>
      </c>
      <c r="S995" s="12">
        <f t="shared" si="152"/>
        <v>42652.964907407411</v>
      </c>
      <c r="T995" s="12">
        <f t="shared" si="153"/>
        <v>42686.208333333328</v>
      </c>
      <c r="U995" s="42">
        <f t="shared" si="154"/>
        <v>1</v>
      </c>
      <c r="V995" s="44">
        <f t="shared" si="155"/>
        <v>2</v>
      </c>
      <c r="W995" s="44">
        <f t="shared" si="156"/>
        <v>39</v>
      </c>
      <c r="X995">
        <f t="shared" si="157"/>
        <v>0</v>
      </c>
    </row>
    <row r="996" spans="1:24" ht="72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50"/>
        <v>2.3345000000000002</v>
      </c>
      <c r="P996" s="6">
        <f t="shared" si="151"/>
        <v>424.45454545454544</v>
      </c>
      <c r="Q996" s="6" t="str">
        <f t="shared" si="158"/>
        <v>technology</v>
      </c>
      <c r="R996" s="6" t="str">
        <f t="shared" si="159"/>
        <v>wearables</v>
      </c>
      <c r="S996" s="12">
        <f t="shared" si="152"/>
        <v>41921.263078703705</v>
      </c>
      <c r="T996" s="12">
        <f t="shared" si="153"/>
        <v>41973.957638888889</v>
      </c>
      <c r="U996" s="42">
        <f t="shared" si="154"/>
        <v>1</v>
      </c>
      <c r="V996" s="44">
        <f t="shared" si="155"/>
        <v>2</v>
      </c>
      <c r="W996" s="44">
        <f t="shared" si="156"/>
        <v>39</v>
      </c>
      <c r="X996">
        <f t="shared" si="157"/>
        <v>0</v>
      </c>
    </row>
    <row r="997" spans="1:24" ht="57.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50"/>
        <v>7.26</v>
      </c>
      <c r="P997" s="6">
        <f t="shared" si="151"/>
        <v>80.666666666666671</v>
      </c>
      <c r="Q997" s="6" t="str">
        <f t="shared" si="158"/>
        <v>technology</v>
      </c>
      <c r="R997" s="6" t="str">
        <f t="shared" si="159"/>
        <v>wearables</v>
      </c>
      <c r="S997" s="12">
        <f t="shared" si="152"/>
        <v>41947.940740740742</v>
      </c>
      <c r="T997" s="12">
        <f t="shared" si="153"/>
        <v>41972.666666666672</v>
      </c>
      <c r="U997" s="42">
        <f t="shared" si="154"/>
        <v>1</v>
      </c>
      <c r="V997" s="44">
        <f t="shared" si="155"/>
        <v>2</v>
      </c>
      <c r="W997" s="44">
        <f t="shared" si="156"/>
        <v>39</v>
      </c>
      <c r="X997">
        <f t="shared" si="157"/>
        <v>0</v>
      </c>
    </row>
    <row r="998" spans="1:24" ht="43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50"/>
        <v>1.625</v>
      </c>
      <c r="P998" s="6">
        <f t="shared" si="151"/>
        <v>13</v>
      </c>
      <c r="Q998" s="6" t="str">
        <f t="shared" si="158"/>
        <v>technology</v>
      </c>
      <c r="R998" s="6" t="str">
        <f t="shared" si="159"/>
        <v>wearables</v>
      </c>
      <c r="S998" s="12">
        <f t="shared" si="152"/>
        <v>41817.866435185184</v>
      </c>
      <c r="T998" s="12">
        <f t="shared" si="153"/>
        <v>41847.643750000003</v>
      </c>
      <c r="U998" s="42">
        <f t="shared" si="154"/>
        <v>1</v>
      </c>
      <c r="V998" s="44">
        <f t="shared" si="155"/>
        <v>2</v>
      </c>
      <c r="W998" s="44">
        <f t="shared" si="156"/>
        <v>39</v>
      </c>
      <c r="X998">
        <f t="shared" si="157"/>
        <v>0</v>
      </c>
    </row>
    <row r="999" spans="1:2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50"/>
        <v>1.3</v>
      </c>
      <c r="P999" s="6">
        <f t="shared" si="151"/>
        <v>8.125</v>
      </c>
      <c r="Q999" s="6" t="str">
        <f t="shared" si="158"/>
        <v>technology</v>
      </c>
      <c r="R999" s="6" t="str">
        <f t="shared" si="159"/>
        <v>wearables</v>
      </c>
      <c r="S999" s="12">
        <f t="shared" si="152"/>
        <v>41941.10297453704</v>
      </c>
      <c r="T999" s="12">
        <f t="shared" si="153"/>
        <v>41971.144641203704</v>
      </c>
      <c r="U999" s="42">
        <f t="shared" si="154"/>
        <v>1</v>
      </c>
      <c r="V999" s="44">
        <f t="shared" si="155"/>
        <v>2</v>
      </c>
      <c r="W999" s="44">
        <f t="shared" si="156"/>
        <v>39</v>
      </c>
      <c r="X999">
        <f t="shared" si="157"/>
        <v>0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50"/>
        <v>58.558333333333337</v>
      </c>
      <c r="P1000" s="6">
        <f t="shared" si="151"/>
        <v>153.42794759825327</v>
      </c>
      <c r="Q1000" s="6" t="str">
        <f t="shared" si="158"/>
        <v>technology</v>
      </c>
      <c r="R1000" s="6" t="str">
        <f t="shared" si="159"/>
        <v>wearables</v>
      </c>
      <c r="S1000" s="12">
        <f t="shared" si="152"/>
        <v>42282.168993055559</v>
      </c>
      <c r="T1000" s="12">
        <f t="shared" si="153"/>
        <v>42327.210659722223</v>
      </c>
      <c r="U1000" s="42">
        <f t="shared" si="154"/>
        <v>1</v>
      </c>
      <c r="V1000" s="44">
        <f t="shared" si="155"/>
        <v>2</v>
      </c>
      <c r="W1000" s="44">
        <f t="shared" si="156"/>
        <v>39</v>
      </c>
      <c r="X1000">
        <f t="shared" si="157"/>
        <v>0</v>
      </c>
    </row>
    <row r="1001" spans="1:24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50"/>
        <v>7.7886666666666677</v>
      </c>
      <c r="P1001" s="6">
        <f t="shared" si="151"/>
        <v>292.07499999999999</v>
      </c>
      <c r="Q1001" s="6" t="str">
        <f t="shared" si="158"/>
        <v>technology</v>
      </c>
      <c r="R1001" s="6" t="str">
        <f t="shared" si="159"/>
        <v>wearables</v>
      </c>
      <c r="S1001" s="12">
        <f t="shared" si="152"/>
        <v>41926.29965277778</v>
      </c>
      <c r="T1001" s="12">
        <f t="shared" si="153"/>
        <v>41956.334722222222</v>
      </c>
      <c r="U1001" s="42">
        <f t="shared" si="154"/>
        <v>1</v>
      </c>
      <c r="V1001" s="44">
        <f t="shared" si="155"/>
        <v>2</v>
      </c>
      <c r="W1001" s="44">
        <f t="shared" si="156"/>
        <v>39</v>
      </c>
      <c r="X1001">
        <f t="shared" si="157"/>
        <v>0</v>
      </c>
    </row>
    <row r="1002" spans="1:24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50"/>
        <v>2.2157147647256061</v>
      </c>
      <c r="P1002" s="6">
        <f t="shared" si="151"/>
        <v>3304</v>
      </c>
      <c r="Q1002" s="6" t="str">
        <f t="shared" si="158"/>
        <v>technology</v>
      </c>
      <c r="R1002" s="6" t="str">
        <f t="shared" si="159"/>
        <v>wearables</v>
      </c>
      <c r="S1002" s="12">
        <f t="shared" si="152"/>
        <v>42749.059722222228</v>
      </c>
      <c r="T1002" s="12">
        <f t="shared" si="153"/>
        <v>42809.018055555556</v>
      </c>
      <c r="U1002" s="42">
        <f t="shared" si="154"/>
        <v>1</v>
      </c>
      <c r="V1002" s="44">
        <f t="shared" si="155"/>
        <v>2</v>
      </c>
      <c r="W1002" s="44">
        <f t="shared" si="156"/>
        <v>39</v>
      </c>
      <c r="X1002">
        <f t="shared" si="157"/>
        <v>0</v>
      </c>
    </row>
    <row r="1003" spans="1:24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50"/>
        <v>104</v>
      </c>
      <c r="P1003" s="6">
        <f t="shared" si="151"/>
        <v>1300</v>
      </c>
      <c r="Q1003" s="6" t="str">
        <f t="shared" si="158"/>
        <v>technology</v>
      </c>
      <c r="R1003" s="6" t="str">
        <f t="shared" si="159"/>
        <v>wearables</v>
      </c>
      <c r="S1003" s="12">
        <f t="shared" si="152"/>
        <v>42720.720057870371</v>
      </c>
      <c r="T1003" s="12">
        <f t="shared" si="153"/>
        <v>42765.720057870371</v>
      </c>
      <c r="U1003" s="42">
        <f t="shared" si="154"/>
        <v>1</v>
      </c>
      <c r="V1003" s="44">
        <f t="shared" si="155"/>
        <v>2</v>
      </c>
      <c r="W1003" s="44">
        <f t="shared" si="156"/>
        <v>39</v>
      </c>
      <c r="X1003">
        <f t="shared" si="157"/>
        <v>0</v>
      </c>
    </row>
    <row r="1004" spans="1:24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50"/>
        <v>29.6029602960296</v>
      </c>
      <c r="P1004" s="6">
        <f t="shared" si="151"/>
        <v>134.54545454545453</v>
      </c>
      <c r="Q1004" s="6" t="str">
        <f t="shared" si="158"/>
        <v>technology</v>
      </c>
      <c r="R1004" s="6" t="str">
        <f t="shared" si="159"/>
        <v>wearables</v>
      </c>
      <c r="S1004" s="12">
        <f t="shared" si="152"/>
        <v>42325.684189814812</v>
      </c>
      <c r="T1004" s="12">
        <f t="shared" si="153"/>
        <v>42355.249305555553</v>
      </c>
      <c r="U1004" s="42">
        <f t="shared" si="154"/>
        <v>1</v>
      </c>
      <c r="V1004" s="44">
        <f t="shared" si="155"/>
        <v>2</v>
      </c>
      <c r="W1004" s="44">
        <f t="shared" si="156"/>
        <v>39</v>
      </c>
      <c r="X1004">
        <f t="shared" si="157"/>
        <v>0</v>
      </c>
    </row>
    <row r="1005" spans="1:24" ht="86.4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50"/>
        <v>16.055</v>
      </c>
      <c r="P1005" s="6">
        <f t="shared" si="151"/>
        <v>214.06666666666666</v>
      </c>
      <c r="Q1005" s="6" t="str">
        <f t="shared" si="158"/>
        <v>technology</v>
      </c>
      <c r="R1005" s="6" t="str">
        <f t="shared" si="159"/>
        <v>wearables</v>
      </c>
      <c r="S1005" s="12">
        <f t="shared" si="152"/>
        <v>42780.709039351852</v>
      </c>
      <c r="T1005" s="12">
        <f t="shared" si="153"/>
        <v>42810.667372685188</v>
      </c>
      <c r="U1005" s="42">
        <f t="shared" si="154"/>
        <v>1</v>
      </c>
      <c r="V1005" s="44">
        <f t="shared" si="155"/>
        <v>2</v>
      </c>
      <c r="W1005" s="44">
        <f t="shared" si="156"/>
        <v>39</v>
      </c>
      <c r="X1005">
        <f t="shared" si="157"/>
        <v>0</v>
      </c>
    </row>
    <row r="1006" spans="1:24" ht="72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50"/>
        <v>82.207999999999998</v>
      </c>
      <c r="P1006" s="6">
        <f t="shared" si="151"/>
        <v>216.33684210526314</v>
      </c>
      <c r="Q1006" s="6" t="str">
        <f t="shared" si="158"/>
        <v>technology</v>
      </c>
      <c r="R1006" s="6" t="str">
        <f t="shared" si="159"/>
        <v>wearables</v>
      </c>
      <c r="S1006" s="12">
        <f t="shared" si="152"/>
        <v>42388.708645833336</v>
      </c>
      <c r="T1006" s="12">
        <f t="shared" si="153"/>
        <v>42418.708645833336</v>
      </c>
      <c r="U1006" s="42">
        <f t="shared" si="154"/>
        <v>1</v>
      </c>
      <c r="V1006" s="44">
        <f t="shared" si="155"/>
        <v>2</v>
      </c>
      <c r="W1006" s="44">
        <f t="shared" si="156"/>
        <v>39</v>
      </c>
      <c r="X1006">
        <f t="shared" si="157"/>
        <v>0</v>
      </c>
    </row>
    <row r="1007" spans="1:24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50"/>
        <v>75.051000000000002</v>
      </c>
      <c r="P1007" s="6">
        <f t="shared" si="151"/>
        <v>932.31055900621118</v>
      </c>
      <c r="Q1007" s="6" t="str">
        <f t="shared" si="158"/>
        <v>technology</v>
      </c>
      <c r="R1007" s="6" t="str">
        <f t="shared" si="159"/>
        <v>wearables</v>
      </c>
      <c r="S1007" s="12">
        <f t="shared" si="152"/>
        <v>42276.624803240738</v>
      </c>
      <c r="T1007" s="12">
        <f t="shared" si="153"/>
        <v>42307.624803240738</v>
      </c>
      <c r="U1007" s="42">
        <f t="shared" si="154"/>
        <v>1</v>
      </c>
      <c r="V1007" s="44">
        <f t="shared" si="155"/>
        <v>2</v>
      </c>
      <c r="W1007" s="44">
        <f t="shared" si="156"/>
        <v>39</v>
      </c>
      <c r="X1007">
        <f t="shared" si="157"/>
        <v>0</v>
      </c>
    </row>
    <row r="1008" spans="1:24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50"/>
        <v>5.8500000000000005</v>
      </c>
      <c r="P1008" s="6">
        <f t="shared" si="151"/>
        <v>29.25</v>
      </c>
      <c r="Q1008" s="6" t="str">
        <f t="shared" si="158"/>
        <v>technology</v>
      </c>
      <c r="R1008" s="6" t="str">
        <f t="shared" si="159"/>
        <v>wearables</v>
      </c>
      <c r="S1008" s="12">
        <f t="shared" si="152"/>
        <v>41977.040185185186</v>
      </c>
      <c r="T1008" s="12">
        <f t="shared" si="153"/>
        <v>41985.299305555556</v>
      </c>
      <c r="U1008" s="42">
        <f t="shared" si="154"/>
        <v>1</v>
      </c>
      <c r="V1008" s="44">
        <f t="shared" si="155"/>
        <v>2</v>
      </c>
      <c r="W1008" s="44">
        <f t="shared" si="156"/>
        <v>39</v>
      </c>
      <c r="X1008">
        <f t="shared" si="157"/>
        <v>0</v>
      </c>
    </row>
    <row r="1009" spans="1:24" ht="57.6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50"/>
        <v>44.32</v>
      </c>
      <c r="P1009" s="6">
        <f t="shared" si="151"/>
        <v>174.94736842105263</v>
      </c>
      <c r="Q1009" s="6" t="str">
        <f t="shared" si="158"/>
        <v>technology</v>
      </c>
      <c r="R1009" s="6" t="str">
        <f t="shared" si="159"/>
        <v>wearables</v>
      </c>
      <c r="S1009" s="12">
        <f t="shared" si="152"/>
        <v>42676.583599537036</v>
      </c>
      <c r="T1009" s="12">
        <f t="shared" si="153"/>
        <v>42718.6252662037</v>
      </c>
      <c r="U1009" s="42">
        <f t="shared" si="154"/>
        <v>1</v>
      </c>
      <c r="V1009" s="44">
        <f t="shared" si="155"/>
        <v>2</v>
      </c>
      <c r="W1009" s="44">
        <f t="shared" si="156"/>
        <v>39</v>
      </c>
      <c r="X1009">
        <f t="shared" si="157"/>
        <v>0</v>
      </c>
    </row>
    <row r="1010" spans="1:24" ht="7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50"/>
        <v>0.26737967914438499</v>
      </c>
      <c r="P1010" s="6">
        <f t="shared" si="151"/>
        <v>250</v>
      </c>
      <c r="Q1010" s="6" t="str">
        <f t="shared" si="158"/>
        <v>technology</v>
      </c>
      <c r="R1010" s="6" t="str">
        <f t="shared" si="159"/>
        <v>wearables</v>
      </c>
      <c r="S1010" s="12">
        <f t="shared" si="152"/>
        <v>42702.809201388889</v>
      </c>
      <c r="T1010" s="12">
        <f t="shared" si="153"/>
        <v>42732.809201388889</v>
      </c>
      <c r="U1010" s="42">
        <f t="shared" si="154"/>
        <v>1</v>
      </c>
      <c r="V1010" s="44">
        <f t="shared" si="155"/>
        <v>2</v>
      </c>
      <c r="W1010" s="44">
        <f t="shared" si="156"/>
        <v>39</v>
      </c>
      <c r="X1010">
        <f t="shared" si="157"/>
        <v>0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50"/>
        <v>13.13</v>
      </c>
      <c r="P1011" s="6">
        <f t="shared" si="151"/>
        <v>65</v>
      </c>
      <c r="Q1011" s="6" t="str">
        <f t="shared" si="158"/>
        <v>technology</v>
      </c>
      <c r="R1011" s="6" t="str">
        <f t="shared" si="159"/>
        <v>wearables</v>
      </c>
      <c r="S1011" s="12">
        <f t="shared" si="152"/>
        <v>42510.604699074072</v>
      </c>
      <c r="T1011" s="12">
        <f t="shared" si="153"/>
        <v>42540.604699074072</v>
      </c>
      <c r="U1011" s="42">
        <f t="shared" si="154"/>
        <v>1</v>
      </c>
      <c r="V1011" s="44">
        <f t="shared" si="155"/>
        <v>2</v>
      </c>
      <c r="W1011" s="44">
        <f t="shared" si="156"/>
        <v>39</v>
      </c>
      <c r="X1011">
        <f t="shared" si="157"/>
        <v>0</v>
      </c>
    </row>
    <row r="1012" spans="1:24" ht="7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50"/>
        <v>0.19088937093275488</v>
      </c>
      <c r="P1012" s="6">
        <f t="shared" si="151"/>
        <v>55</v>
      </c>
      <c r="Q1012" s="6" t="str">
        <f t="shared" si="158"/>
        <v>technology</v>
      </c>
      <c r="R1012" s="6" t="str">
        <f t="shared" si="159"/>
        <v>wearables</v>
      </c>
      <c r="S1012" s="12">
        <f t="shared" si="152"/>
        <v>42561.829421296294</v>
      </c>
      <c r="T1012" s="12">
        <f t="shared" si="153"/>
        <v>42618.124305555553</v>
      </c>
      <c r="U1012" s="42">
        <f t="shared" si="154"/>
        <v>1</v>
      </c>
      <c r="V1012" s="44">
        <f t="shared" si="155"/>
        <v>2</v>
      </c>
      <c r="W1012" s="44">
        <f t="shared" si="156"/>
        <v>39</v>
      </c>
      <c r="X1012">
        <f t="shared" si="157"/>
        <v>0</v>
      </c>
    </row>
    <row r="1013" spans="1:24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50"/>
        <v>0.375</v>
      </c>
      <c r="P1013" s="6">
        <f t="shared" si="151"/>
        <v>75</v>
      </c>
      <c r="Q1013" s="6" t="str">
        <f t="shared" si="158"/>
        <v>technology</v>
      </c>
      <c r="R1013" s="6" t="str">
        <f t="shared" si="159"/>
        <v>wearables</v>
      </c>
      <c r="S1013" s="12">
        <f t="shared" si="152"/>
        <v>41946.898090277777</v>
      </c>
      <c r="T1013" s="12">
        <f t="shared" si="153"/>
        <v>41991.898090277777</v>
      </c>
      <c r="U1013" s="42">
        <f t="shared" si="154"/>
        <v>1</v>
      </c>
      <c r="V1013" s="44">
        <f t="shared" si="155"/>
        <v>2</v>
      </c>
      <c r="W1013" s="44">
        <f t="shared" si="156"/>
        <v>39</v>
      </c>
      <c r="X1013">
        <f t="shared" si="157"/>
        <v>0</v>
      </c>
    </row>
    <row r="1014" spans="1:24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50"/>
        <v>21535.021000000001</v>
      </c>
      <c r="P1014" s="6">
        <f t="shared" si="151"/>
        <v>1389.3561935483872</v>
      </c>
      <c r="Q1014" s="6" t="str">
        <f t="shared" si="158"/>
        <v>technology</v>
      </c>
      <c r="R1014" s="6" t="str">
        <f t="shared" si="159"/>
        <v>wearables</v>
      </c>
      <c r="S1014" s="12">
        <f t="shared" si="152"/>
        <v>42714.440416666665</v>
      </c>
      <c r="T1014" s="12">
        <f t="shared" si="153"/>
        <v>42759.440416666665</v>
      </c>
      <c r="U1014" s="42">
        <f t="shared" si="154"/>
        <v>1</v>
      </c>
      <c r="V1014" s="44">
        <f t="shared" si="155"/>
        <v>2</v>
      </c>
      <c r="W1014" s="44">
        <f t="shared" si="156"/>
        <v>39</v>
      </c>
      <c r="X1014">
        <f t="shared" si="157"/>
        <v>0</v>
      </c>
    </row>
    <row r="1015" spans="1:24" ht="7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50"/>
        <v>34.527999999999999</v>
      </c>
      <c r="P1015" s="6">
        <f t="shared" si="151"/>
        <v>95.911111111111111</v>
      </c>
      <c r="Q1015" s="6" t="str">
        <f t="shared" si="158"/>
        <v>technology</v>
      </c>
      <c r="R1015" s="6" t="str">
        <f t="shared" si="159"/>
        <v>wearables</v>
      </c>
      <c r="S1015" s="12">
        <f t="shared" si="152"/>
        <v>42339.833981481483</v>
      </c>
      <c r="T1015" s="12">
        <f t="shared" si="153"/>
        <v>42367.833333333328</v>
      </c>
      <c r="U1015" s="42">
        <f t="shared" si="154"/>
        <v>1</v>
      </c>
      <c r="V1015" s="44">
        <f t="shared" si="155"/>
        <v>2</v>
      </c>
      <c r="W1015" s="44">
        <f t="shared" si="156"/>
        <v>39</v>
      </c>
      <c r="X1015">
        <f t="shared" si="157"/>
        <v>0</v>
      </c>
    </row>
    <row r="1016" spans="1:24" ht="57.6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50"/>
        <v>30.599999999999998</v>
      </c>
      <c r="P1016" s="6">
        <f t="shared" si="151"/>
        <v>191.25</v>
      </c>
      <c r="Q1016" s="6" t="str">
        <f t="shared" si="158"/>
        <v>technology</v>
      </c>
      <c r="R1016" s="6" t="str">
        <f t="shared" si="159"/>
        <v>wearables</v>
      </c>
      <c r="S1016" s="12">
        <f t="shared" si="152"/>
        <v>41955.002488425926</v>
      </c>
      <c r="T1016" s="12">
        <f t="shared" si="153"/>
        <v>42005.002488425926</v>
      </c>
      <c r="U1016" s="42">
        <f t="shared" si="154"/>
        <v>1</v>
      </c>
      <c r="V1016" s="44">
        <f t="shared" si="155"/>
        <v>2</v>
      </c>
      <c r="W1016" s="44">
        <f t="shared" si="156"/>
        <v>39</v>
      </c>
      <c r="X1016">
        <f t="shared" si="157"/>
        <v>0</v>
      </c>
    </row>
    <row r="1017" spans="1:24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50"/>
        <v>2.666666666666667</v>
      </c>
      <c r="P1017" s="6">
        <f t="shared" si="151"/>
        <v>40</v>
      </c>
      <c r="Q1017" s="6" t="str">
        <f t="shared" si="158"/>
        <v>technology</v>
      </c>
      <c r="R1017" s="6" t="str">
        <f t="shared" si="159"/>
        <v>wearables</v>
      </c>
      <c r="S1017" s="12">
        <f t="shared" si="152"/>
        <v>42303.878414351857</v>
      </c>
      <c r="T1017" s="12">
        <f t="shared" si="153"/>
        <v>42333.920081018514</v>
      </c>
      <c r="U1017" s="42">
        <f t="shared" si="154"/>
        <v>1</v>
      </c>
      <c r="V1017" s="44">
        <f t="shared" si="155"/>
        <v>2</v>
      </c>
      <c r="W1017" s="44">
        <f t="shared" si="156"/>
        <v>39</v>
      </c>
      <c r="X1017">
        <f t="shared" si="157"/>
        <v>0</v>
      </c>
    </row>
    <row r="1018" spans="1:24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50"/>
        <v>2.8420000000000001</v>
      </c>
      <c r="P1018" s="6">
        <f t="shared" si="151"/>
        <v>74.78947368421052</v>
      </c>
      <c r="Q1018" s="6" t="str">
        <f t="shared" si="158"/>
        <v>technology</v>
      </c>
      <c r="R1018" s="6" t="str">
        <f t="shared" si="159"/>
        <v>wearables</v>
      </c>
      <c r="S1018" s="12">
        <f t="shared" si="152"/>
        <v>42422.107129629629</v>
      </c>
      <c r="T1018" s="12">
        <f t="shared" si="153"/>
        <v>42467.065462962957</v>
      </c>
      <c r="U1018" s="42">
        <f t="shared" si="154"/>
        <v>1</v>
      </c>
      <c r="V1018" s="44">
        <f t="shared" si="155"/>
        <v>2</v>
      </c>
      <c r="W1018" s="44">
        <f t="shared" si="156"/>
        <v>39</v>
      </c>
      <c r="X1018">
        <f t="shared" si="157"/>
        <v>0</v>
      </c>
    </row>
    <row r="1019" spans="1:24" ht="7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50"/>
        <v>22.878799999999998</v>
      </c>
      <c r="P1019" s="6">
        <f t="shared" si="151"/>
        <v>161.11830985915492</v>
      </c>
      <c r="Q1019" s="6" t="str">
        <f t="shared" si="158"/>
        <v>technology</v>
      </c>
      <c r="R1019" s="6" t="str">
        <f t="shared" si="159"/>
        <v>wearables</v>
      </c>
      <c r="S1019" s="12">
        <f t="shared" si="152"/>
        <v>42289.675173611111</v>
      </c>
      <c r="T1019" s="12">
        <f t="shared" si="153"/>
        <v>42329.716840277775</v>
      </c>
      <c r="U1019" s="42">
        <f t="shared" si="154"/>
        <v>1</v>
      </c>
      <c r="V1019" s="44">
        <f t="shared" si="155"/>
        <v>2</v>
      </c>
      <c r="W1019" s="44">
        <f t="shared" si="156"/>
        <v>39</v>
      </c>
      <c r="X1019">
        <f t="shared" si="157"/>
        <v>0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50"/>
        <v>3.105</v>
      </c>
      <c r="P1020" s="6">
        <f t="shared" si="151"/>
        <v>88.714285714285708</v>
      </c>
      <c r="Q1020" s="6" t="str">
        <f t="shared" si="158"/>
        <v>technology</v>
      </c>
      <c r="R1020" s="6" t="str">
        <f t="shared" si="159"/>
        <v>wearables</v>
      </c>
      <c r="S1020" s="12">
        <f t="shared" si="152"/>
        <v>42535.492280092592</v>
      </c>
      <c r="T1020" s="12">
        <f t="shared" si="153"/>
        <v>42565.492280092592</v>
      </c>
      <c r="U1020" s="42">
        <f t="shared" si="154"/>
        <v>1</v>
      </c>
      <c r="V1020" s="44">
        <f t="shared" si="155"/>
        <v>2</v>
      </c>
      <c r="W1020" s="44">
        <f t="shared" si="156"/>
        <v>39</v>
      </c>
      <c r="X1020">
        <f t="shared" si="157"/>
        <v>0</v>
      </c>
    </row>
    <row r="1021" spans="1:24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50"/>
        <v>47.333333333333336</v>
      </c>
      <c r="P1021" s="6">
        <f t="shared" si="151"/>
        <v>53.25</v>
      </c>
      <c r="Q1021" s="6" t="str">
        <f t="shared" si="158"/>
        <v>technology</v>
      </c>
      <c r="R1021" s="6" t="str">
        <f t="shared" si="159"/>
        <v>wearables</v>
      </c>
      <c r="S1021" s="12">
        <f t="shared" si="152"/>
        <v>42009.973946759259</v>
      </c>
      <c r="T1021" s="12">
        <f t="shared" si="153"/>
        <v>42039.973946759259</v>
      </c>
      <c r="U1021" s="42">
        <f t="shared" si="154"/>
        <v>1</v>
      </c>
      <c r="V1021" s="44">
        <f t="shared" si="155"/>
        <v>2</v>
      </c>
      <c r="W1021" s="44">
        <f t="shared" si="156"/>
        <v>39</v>
      </c>
      <c r="X1021">
        <f t="shared" si="157"/>
        <v>0</v>
      </c>
    </row>
    <row r="1022" spans="1:24" ht="57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50"/>
        <v>205.54838709677421</v>
      </c>
      <c r="P1022" s="6">
        <f t="shared" si="151"/>
        <v>106.2</v>
      </c>
      <c r="Q1022" s="6" t="str">
        <f t="shared" si="158"/>
        <v>music</v>
      </c>
      <c r="R1022" s="6" t="str">
        <f t="shared" si="159"/>
        <v>electronic music</v>
      </c>
      <c r="S1022" s="12">
        <f t="shared" si="152"/>
        <v>42127.069548611107</v>
      </c>
      <c r="T1022" s="12">
        <f t="shared" si="153"/>
        <v>42157.032638888893</v>
      </c>
      <c r="U1022" s="42">
        <f t="shared" si="154"/>
        <v>3</v>
      </c>
      <c r="V1022" s="44">
        <f t="shared" si="155"/>
        <v>6</v>
      </c>
      <c r="W1022" s="44">
        <f t="shared" si="156"/>
        <v>8</v>
      </c>
      <c r="X1022">
        <f t="shared" si="157"/>
        <v>0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50"/>
        <v>351.80366666666669</v>
      </c>
      <c r="P1023" s="6">
        <f t="shared" si="151"/>
        <v>22.079728033472804</v>
      </c>
      <c r="Q1023" s="6" t="str">
        <f t="shared" si="158"/>
        <v>music</v>
      </c>
      <c r="R1023" s="6" t="str">
        <f t="shared" si="159"/>
        <v>electronic music</v>
      </c>
      <c r="S1023" s="12">
        <f t="shared" si="152"/>
        <v>42271.251979166671</v>
      </c>
      <c r="T1023" s="12">
        <f t="shared" si="153"/>
        <v>42294.166666666672</v>
      </c>
      <c r="U1023" s="42">
        <f t="shared" si="154"/>
        <v>3</v>
      </c>
      <c r="V1023" s="44">
        <f t="shared" si="155"/>
        <v>6</v>
      </c>
      <c r="W1023" s="44">
        <f t="shared" si="156"/>
        <v>8</v>
      </c>
      <c r="X1023">
        <f t="shared" si="157"/>
        <v>1</v>
      </c>
    </row>
    <row r="1024" spans="1:24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50"/>
        <v>114.9</v>
      </c>
      <c r="P1024" s="6">
        <f t="shared" si="151"/>
        <v>31.054054054054053</v>
      </c>
      <c r="Q1024" s="6" t="str">
        <f t="shared" si="158"/>
        <v>music</v>
      </c>
      <c r="R1024" s="6" t="str">
        <f t="shared" si="159"/>
        <v>electronic music</v>
      </c>
      <c r="S1024" s="12">
        <f t="shared" si="152"/>
        <v>42111.646724537044</v>
      </c>
      <c r="T1024" s="12">
        <f t="shared" si="153"/>
        <v>42141.646724537044</v>
      </c>
      <c r="U1024" s="42">
        <f t="shared" si="154"/>
        <v>3</v>
      </c>
      <c r="V1024" s="44">
        <f t="shared" si="155"/>
        <v>6</v>
      </c>
      <c r="W1024" s="44">
        <f t="shared" si="156"/>
        <v>8</v>
      </c>
      <c r="X1024">
        <f t="shared" si="157"/>
        <v>1</v>
      </c>
    </row>
    <row r="1025" spans="1:24" ht="57.6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50"/>
        <v>237.15</v>
      </c>
      <c r="P1025" s="6">
        <f t="shared" si="151"/>
        <v>36.206106870229007</v>
      </c>
      <c r="Q1025" s="6" t="str">
        <f t="shared" si="158"/>
        <v>music</v>
      </c>
      <c r="R1025" s="6" t="str">
        <f t="shared" si="159"/>
        <v>electronic music</v>
      </c>
      <c r="S1025" s="12">
        <f t="shared" si="152"/>
        <v>42145.919687500005</v>
      </c>
      <c r="T1025" s="12">
        <f t="shared" si="153"/>
        <v>42175.919687500005</v>
      </c>
      <c r="U1025" s="42">
        <f t="shared" si="154"/>
        <v>3</v>
      </c>
      <c r="V1025" s="44">
        <f t="shared" si="155"/>
        <v>6</v>
      </c>
      <c r="W1025" s="44">
        <f t="shared" si="156"/>
        <v>8</v>
      </c>
      <c r="X1025">
        <f t="shared" si="157"/>
        <v>0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50"/>
        <v>118.63774999999998</v>
      </c>
      <c r="P1026" s="6">
        <f t="shared" si="151"/>
        <v>388.9762295081967</v>
      </c>
      <c r="Q1026" s="6" t="str">
        <f t="shared" si="158"/>
        <v>music</v>
      </c>
      <c r="R1026" s="6" t="str">
        <f t="shared" si="159"/>
        <v>electronic music</v>
      </c>
      <c r="S1026" s="12">
        <f t="shared" si="152"/>
        <v>42370.580590277779</v>
      </c>
      <c r="T1026" s="12">
        <f t="shared" si="153"/>
        <v>42400.580590277779</v>
      </c>
      <c r="U1026" s="42">
        <f t="shared" si="154"/>
        <v>3</v>
      </c>
      <c r="V1026" s="44">
        <f t="shared" si="155"/>
        <v>6</v>
      </c>
      <c r="W1026" s="44">
        <f t="shared" si="156"/>
        <v>8</v>
      </c>
      <c r="X1026">
        <f t="shared" si="157"/>
        <v>1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60">(E1027/D1027)*100</f>
        <v>109.92831428571431</v>
      </c>
      <c r="P1027" s="6">
        <f t="shared" ref="P1027:P1090" si="161">IF(L1027=0,,E1027/L1027)</f>
        <v>71.848571428571432</v>
      </c>
      <c r="Q1027" s="6" t="str">
        <f t="shared" si="158"/>
        <v>music</v>
      </c>
      <c r="R1027" s="6" t="str">
        <f t="shared" si="159"/>
        <v>electronic music</v>
      </c>
      <c r="S1027" s="12">
        <f t="shared" ref="S1027:S1090" si="162">(((J1027/60)/60)/24)+DATE(1970,1,1)</f>
        <v>42049.833761574075</v>
      </c>
      <c r="T1027" s="12">
        <f t="shared" ref="T1027:T1090" si="163">(((I1027/60)/60)/24)+DATE(1970,1,1)</f>
        <v>42079.792094907403</v>
      </c>
      <c r="U1027" s="42">
        <f t="shared" ref="U1027:U1090" si="164">IF(F1027="live",4,IF(F1027="successful",3,IF(F1027="cancel",2,1)))</f>
        <v>3</v>
      </c>
      <c r="V1027" s="44">
        <f t="shared" ref="V1027:V1090" si="165">IF(Q1027="film &amp; video",1,IF(Q1027="technology",2,IF(Q1027="food",3,IF(Q1027="games",4,IF(Q1027="journalism",5,IF(Q1027="music",6,IF(Q1027="photography",7,IF(Q1027="publishing",8,9))))))))</f>
        <v>6</v>
      </c>
      <c r="W1027" s="44">
        <f t="shared" ref="W1027:W1090" si="166">IF(R1027="animation",1,
IF(R1027="art books",2,
IF(R1027="audio",3,
IF(R1027="children's books",4,
IF(R1027="classical music",5,
IF(R1027="documentary",6,
IF(R1027="drama",7,
IF(R1027="electronic music",8,
IF(R1027="faith",9,
IF(R1027="fiction",10,
IF(R1027="food trucks",11,
IF(R1027="gadgets",12,
IF(R1027="hardware",13,
IF(R1027="indie rock",14,
IF(R1027="jazz",15,
IF(R1027="makerspaces",16,
IF(R1027="metal",17,
IF(R1027="mobile games",18,
IF(R1027="musical",19,
IF(R1027="nature",20,
IF(R1027="nonfiction",21,
IF(R1027="people",22,
IF(R1027="photobooks",23,
IF(R1027="places",24,
IF(R1027="plays",25,
IF(R1027="pop",26,
IF(R1027="radio &amp; podcasts",27,
IF(R1027="restaurants",28,
IF(R1027="rock",29,
IF(R1027="science fiction",30,
IF(R1027="shorts",31,
IF(R1027="small batch",32,
IF(R1027="space exploration",33,
IF(R1027="spaces",34,
IF(R1027="tabletop games",35,
IF(R1027="television",36,
IF(R1027="translations",37,
IF(R1027="video games",38,
IF(R1027="wearables",39,
IF(R1027="web",40,41))))))))))))))))))))))))))))))))))))))))</f>
        <v>8</v>
      </c>
      <c r="X1027">
        <f t="shared" ref="X1027:X1090" si="167">IF(K1027=FALSE,0,1)</f>
        <v>1</v>
      </c>
    </row>
    <row r="1028" spans="1:24" ht="7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60"/>
        <v>100.00828571428571</v>
      </c>
      <c r="P1028" s="6">
        <f t="shared" si="161"/>
        <v>57.381803278688523</v>
      </c>
      <c r="Q1028" s="6" t="str">
        <f t="shared" ref="Q1028:Q1091" si="168">LEFT(N1028,FIND("/",N1028,1)-1)</f>
        <v>music</v>
      </c>
      <c r="R1028" s="6" t="str">
        <f t="shared" ref="R1028:R1091" si="169">RIGHT(N1028,LEN(N1028)-LEN(Q1028)-1)</f>
        <v>electronic music</v>
      </c>
      <c r="S1028" s="12">
        <f t="shared" si="162"/>
        <v>42426.407592592594</v>
      </c>
      <c r="T1028" s="12">
        <f t="shared" si="163"/>
        <v>42460.365925925929</v>
      </c>
      <c r="U1028" s="42">
        <f t="shared" si="164"/>
        <v>3</v>
      </c>
      <c r="V1028" s="44">
        <f t="shared" si="165"/>
        <v>6</v>
      </c>
      <c r="W1028" s="44">
        <f t="shared" si="166"/>
        <v>8</v>
      </c>
      <c r="X1028">
        <f t="shared" si="167"/>
        <v>1</v>
      </c>
    </row>
    <row r="1029" spans="1:24" ht="57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60"/>
        <v>103.09292094387415</v>
      </c>
      <c r="P1029" s="6">
        <f t="shared" si="161"/>
        <v>69.666666666666671</v>
      </c>
      <c r="Q1029" s="6" t="str">
        <f t="shared" si="168"/>
        <v>music</v>
      </c>
      <c r="R1029" s="6" t="str">
        <f t="shared" si="169"/>
        <v>electronic music</v>
      </c>
      <c r="S1029" s="12">
        <f t="shared" si="162"/>
        <v>41905.034108796295</v>
      </c>
      <c r="T1029" s="12">
        <f t="shared" si="163"/>
        <v>41935.034108796295</v>
      </c>
      <c r="U1029" s="42">
        <f t="shared" si="164"/>
        <v>3</v>
      </c>
      <c r="V1029" s="44">
        <f t="shared" si="165"/>
        <v>6</v>
      </c>
      <c r="W1029" s="44">
        <f t="shared" si="166"/>
        <v>8</v>
      </c>
      <c r="X1029">
        <f t="shared" si="167"/>
        <v>1</v>
      </c>
    </row>
    <row r="1030" spans="1:24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60"/>
        <v>117.27000000000001</v>
      </c>
      <c r="P1030" s="6">
        <f t="shared" si="161"/>
        <v>45.988235294117644</v>
      </c>
      <c r="Q1030" s="6" t="str">
        <f t="shared" si="168"/>
        <v>music</v>
      </c>
      <c r="R1030" s="6" t="str">
        <f t="shared" si="169"/>
        <v>electronic music</v>
      </c>
      <c r="S1030" s="12">
        <f t="shared" si="162"/>
        <v>42755.627372685187</v>
      </c>
      <c r="T1030" s="12">
        <f t="shared" si="163"/>
        <v>42800.833333333328</v>
      </c>
      <c r="U1030" s="42">
        <f t="shared" si="164"/>
        <v>3</v>
      </c>
      <c r="V1030" s="44">
        <f t="shared" si="165"/>
        <v>6</v>
      </c>
      <c r="W1030" s="44">
        <f t="shared" si="166"/>
        <v>8</v>
      </c>
      <c r="X1030">
        <f t="shared" si="167"/>
        <v>1</v>
      </c>
    </row>
    <row r="1031" spans="1:24" ht="43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60"/>
        <v>111.75999999999999</v>
      </c>
      <c r="P1031" s="6">
        <f t="shared" si="161"/>
        <v>79.262411347517727</v>
      </c>
      <c r="Q1031" s="6" t="str">
        <f t="shared" si="168"/>
        <v>music</v>
      </c>
      <c r="R1031" s="6" t="str">
        <f t="shared" si="169"/>
        <v>electronic music</v>
      </c>
      <c r="S1031" s="12">
        <f t="shared" si="162"/>
        <v>42044.711886574078</v>
      </c>
      <c r="T1031" s="12">
        <f t="shared" si="163"/>
        <v>42098.915972222225</v>
      </c>
      <c r="U1031" s="42">
        <f t="shared" si="164"/>
        <v>3</v>
      </c>
      <c r="V1031" s="44">
        <f t="shared" si="165"/>
        <v>6</v>
      </c>
      <c r="W1031" s="44">
        <f t="shared" si="166"/>
        <v>8</v>
      </c>
      <c r="X1031">
        <f t="shared" si="167"/>
        <v>0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60"/>
        <v>342.09999999999997</v>
      </c>
      <c r="P1032" s="6">
        <f t="shared" si="161"/>
        <v>43.031446540880502</v>
      </c>
      <c r="Q1032" s="6" t="str">
        <f t="shared" si="168"/>
        <v>music</v>
      </c>
      <c r="R1032" s="6" t="str">
        <f t="shared" si="169"/>
        <v>electronic music</v>
      </c>
      <c r="S1032" s="12">
        <f t="shared" si="162"/>
        <v>42611.483206018514</v>
      </c>
      <c r="T1032" s="12">
        <f t="shared" si="163"/>
        <v>42625.483206018514</v>
      </c>
      <c r="U1032" s="42">
        <f t="shared" si="164"/>
        <v>3</v>
      </c>
      <c r="V1032" s="44">
        <f t="shared" si="165"/>
        <v>6</v>
      </c>
      <c r="W1032" s="44">
        <f t="shared" si="166"/>
        <v>8</v>
      </c>
      <c r="X1032">
        <f t="shared" si="167"/>
        <v>0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60"/>
        <v>107.4</v>
      </c>
      <c r="P1033" s="6">
        <f t="shared" si="161"/>
        <v>108.48484848484848</v>
      </c>
      <c r="Q1033" s="6" t="str">
        <f t="shared" si="168"/>
        <v>music</v>
      </c>
      <c r="R1033" s="6" t="str">
        <f t="shared" si="169"/>
        <v>electronic music</v>
      </c>
      <c r="S1033" s="12">
        <f t="shared" si="162"/>
        <v>42324.764004629629</v>
      </c>
      <c r="T1033" s="12">
        <f t="shared" si="163"/>
        <v>42354.764004629629</v>
      </c>
      <c r="U1033" s="42">
        <f t="shared" si="164"/>
        <v>3</v>
      </c>
      <c r="V1033" s="44">
        <f t="shared" si="165"/>
        <v>6</v>
      </c>
      <c r="W1033" s="44">
        <f t="shared" si="166"/>
        <v>8</v>
      </c>
      <c r="X1033">
        <f t="shared" si="167"/>
        <v>0</v>
      </c>
    </row>
    <row r="1034" spans="1:24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60"/>
        <v>108.49703703703703</v>
      </c>
      <c r="P1034" s="6">
        <f t="shared" si="161"/>
        <v>61.029583333333335</v>
      </c>
      <c r="Q1034" s="6" t="str">
        <f t="shared" si="168"/>
        <v>music</v>
      </c>
      <c r="R1034" s="6" t="str">
        <f t="shared" si="169"/>
        <v>electronic music</v>
      </c>
      <c r="S1034" s="12">
        <f t="shared" si="162"/>
        <v>42514.666956018518</v>
      </c>
      <c r="T1034" s="12">
        <f t="shared" si="163"/>
        <v>42544.666956018518</v>
      </c>
      <c r="U1034" s="42">
        <f t="shared" si="164"/>
        <v>3</v>
      </c>
      <c r="V1034" s="44">
        <f t="shared" si="165"/>
        <v>6</v>
      </c>
      <c r="W1034" s="44">
        <f t="shared" si="166"/>
        <v>8</v>
      </c>
      <c r="X1034">
        <f t="shared" si="167"/>
        <v>0</v>
      </c>
    </row>
    <row r="1035" spans="1:24" ht="57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60"/>
        <v>102.86144578313252</v>
      </c>
      <c r="P1035" s="6">
        <f t="shared" si="161"/>
        <v>50.592592592592595</v>
      </c>
      <c r="Q1035" s="6" t="str">
        <f t="shared" si="168"/>
        <v>music</v>
      </c>
      <c r="R1035" s="6" t="str">
        <f t="shared" si="169"/>
        <v>electronic music</v>
      </c>
      <c r="S1035" s="12">
        <f t="shared" si="162"/>
        <v>42688.732407407413</v>
      </c>
      <c r="T1035" s="12">
        <f t="shared" si="163"/>
        <v>42716.732407407413</v>
      </c>
      <c r="U1035" s="42">
        <f t="shared" si="164"/>
        <v>3</v>
      </c>
      <c r="V1035" s="44">
        <f t="shared" si="165"/>
        <v>6</v>
      </c>
      <c r="W1035" s="44">
        <f t="shared" si="166"/>
        <v>8</v>
      </c>
      <c r="X1035">
        <f t="shared" si="167"/>
        <v>0</v>
      </c>
    </row>
    <row r="1036" spans="1:24" ht="57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60"/>
        <v>130.0018</v>
      </c>
      <c r="P1036" s="6">
        <f t="shared" si="161"/>
        <v>39.157168674698795</v>
      </c>
      <c r="Q1036" s="6" t="str">
        <f t="shared" si="168"/>
        <v>music</v>
      </c>
      <c r="R1036" s="6" t="str">
        <f t="shared" si="169"/>
        <v>electronic music</v>
      </c>
      <c r="S1036" s="12">
        <f t="shared" si="162"/>
        <v>42555.166712962964</v>
      </c>
      <c r="T1036" s="12">
        <f t="shared" si="163"/>
        <v>42587.165972222225</v>
      </c>
      <c r="U1036" s="42">
        <f t="shared" si="164"/>
        <v>3</v>
      </c>
      <c r="V1036" s="44">
        <f t="shared" si="165"/>
        <v>6</v>
      </c>
      <c r="W1036" s="44">
        <f t="shared" si="166"/>
        <v>8</v>
      </c>
      <c r="X1036">
        <f t="shared" si="167"/>
        <v>0</v>
      </c>
    </row>
    <row r="1037" spans="1:24" ht="7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60"/>
        <v>107.65217391304347</v>
      </c>
      <c r="P1037" s="6">
        <f t="shared" si="161"/>
        <v>65.15789473684211</v>
      </c>
      <c r="Q1037" s="6" t="str">
        <f t="shared" si="168"/>
        <v>music</v>
      </c>
      <c r="R1037" s="6" t="str">
        <f t="shared" si="169"/>
        <v>electronic music</v>
      </c>
      <c r="S1037" s="12">
        <f t="shared" si="162"/>
        <v>42016.641435185185</v>
      </c>
      <c r="T1037" s="12">
        <f t="shared" si="163"/>
        <v>42046.641435185185</v>
      </c>
      <c r="U1037" s="42">
        <f t="shared" si="164"/>
        <v>3</v>
      </c>
      <c r="V1037" s="44">
        <f t="shared" si="165"/>
        <v>6</v>
      </c>
      <c r="W1037" s="44">
        <f t="shared" si="166"/>
        <v>8</v>
      </c>
      <c r="X1037">
        <f t="shared" si="167"/>
        <v>0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60"/>
        <v>112.36044444444444</v>
      </c>
      <c r="P1038" s="6">
        <f t="shared" si="161"/>
        <v>23.963127962085309</v>
      </c>
      <c r="Q1038" s="6" t="str">
        <f t="shared" si="168"/>
        <v>music</v>
      </c>
      <c r="R1038" s="6" t="str">
        <f t="shared" si="169"/>
        <v>electronic music</v>
      </c>
      <c r="S1038" s="12">
        <f t="shared" si="162"/>
        <v>41249.448958333334</v>
      </c>
      <c r="T1038" s="12">
        <f t="shared" si="163"/>
        <v>41281.333333333336</v>
      </c>
      <c r="U1038" s="42">
        <f t="shared" si="164"/>
        <v>3</v>
      </c>
      <c r="V1038" s="44">
        <f t="shared" si="165"/>
        <v>6</v>
      </c>
      <c r="W1038" s="44">
        <f t="shared" si="166"/>
        <v>8</v>
      </c>
      <c r="X1038">
        <f t="shared" si="167"/>
        <v>0</v>
      </c>
    </row>
    <row r="1039" spans="1:24" ht="7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60"/>
        <v>102.1</v>
      </c>
      <c r="P1039" s="6">
        <f t="shared" si="161"/>
        <v>48.61904761904762</v>
      </c>
      <c r="Q1039" s="6" t="str">
        <f t="shared" si="168"/>
        <v>music</v>
      </c>
      <c r="R1039" s="6" t="str">
        <f t="shared" si="169"/>
        <v>electronic music</v>
      </c>
      <c r="S1039" s="12">
        <f t="shared" si="162"/>
        <v>42119.822476851856</v>
      </c>
      <c r="T1039" s="12">
        <f t="shared" si="163"/>
        <v>42142.208333333328</v>
      </c>
      <c r="U1039" s="42">
        <f t="shared" si="164"/>
        <v>3</v>
      </c>
      <c r="V1039" s="44">
        <f t="shared" si="165"/>
        <v>6</v>
      </c>
      <c r="W1039" s="44">
        <f t="shared" si="166"/>
        <v>8</v>
      </c>
      <c r="X1039">
        <f t="shared" si="167"/>
        <v>0</v>
      </c>
    </row>
    <row r="1040" spans="1:24" ht="57.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60"/>
        <v>145.33333333333334</v>
      </c>
      <c r="P1040" s="6">
        <f t="shared" si="161"/>
        <v>35.73770491803279</v>
      </c>
      <c r="Q1040" s="6" t="str">
        <f t="shared" si="168"/>
        <v>music</v>
      </c>
      <c r="R1040" s="6" t="str">
        <f t="shared" si="169"/>
        <v>electronic music</v>
      </c>
      <c r="S1040" s="12">
        <f t="shared" si="162"/>
        <v>42418.231747685189</v>
      </c>
      <c r="T1040" s="12">
        <f t="shared" si="163"/>
        <v>42448.190081018518</v>
      </c>
      <c r="U1040" s="42">
        <f t="shared" si="164"/>
        <v>3</v>
      </c>
      <c r="V1040" s="44">
        <f t="shared" si="165"/>
        <v>6</v>
      </c>
      <c r="W1040" s="44">
        <f t="shared" si="166"/>
        <v>8</v>
      </c>
      <c r="X1040">
        <f t="shared" si="167"/>
        <v>0</v>
      </c>
    </row>
    <row r="1041" spans="1:24" ht="7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60"/>
        <v>128.19999999999999</v>
      </c>
      <c r="P1041" s="6">
        <f t="shared" si="161"/>
        <v>21.366666666666667</v>
      </c>
      <c r="Q1041" s="6" t="str">
        <f t="shared" si="168"/>
        <v>music</v>
      </c>
      <c r="R1041" s="6" t="str">
        <f t="shared" si="169"/>
        <v>electronic music</v>
      </c>
      <c r="S1041" s="12">
        <f t="shared" si="162"/>
        <v>42692.109328703707</v>
      </c>
      <c r="T1041" s="12">
        <f t="shared" si="163"/>
        <v>42717.332638888889</v>
      </c>
      <c r="U1041" s="42">
        <f t="shared" si="164"/>
        <v>3</v>
      </c>
      <c r="V1041" s="44">
        <f t="shared" si="165"/>
        <v>6</v>
      </c>
      <c r="W1041" s="44">
        <f t="shared" si="166"/>
        <v>8</v>
      </c>
      <c r="X1041">
        <f t="shared" si="167"/>
        <v>0</v>
      </c>
    </row>
    <row r="1042" spans="1:24" ht="7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60"/>
        <v>0.29411764705882354</v>
      </c>
      <c r="P1042" s="6">
        <f t="shared" si="161"/>
        <v>250</v>
      </c>
      <c r="Q1042" s="6" t="str">
        <f t="shared" si="168"/>
        <v>journalism</v>
      </c>
      <c r="R1042" s="6" t="str">
        <f t="shared" si="169"/>
        <v>audio</v>
      </c>
      <c r="S1042" s="12">
        <f t="shared" si="162"/>
        <v>42579.708437499998</v>
      </c>
      <c r="T1042" s="12">
        <f t="shared" si="163"/>
        <v>42609.708437499998</v>
      </c>
      <c r="U1042" s="42">
        <f t="shared" si="164"/>
        <v>1</v>
      </c>
      <c r="V1042" s="44">
        <f t="shared" si="165"/>
        <v>5</v>
      </c>
      <c r="W1042" s="44">
        <f t="shared" si="166"/>
        <v>3</v>
      </c>
      <c r="X1042">
        <f t="shared" si="167"/>
        <v>0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60"/>
        <v>0</v>
      </c>
      <c r="P1043" s="6">
        <f t="shared" si="161"/>
        <v>0</v>
      </c>
      <c r="Q1043" s="6" t="str">
        <f t="shared" si="168"/>
        <v>journalism</v>
      </c>
      <c r="R1043" s="6" t="str">
        <f t="shared" si="169"/>
        <v>audio</v>
      </c>
      <c r="S1043" s="12">
        <f t="shared" si="162"/>
        <v>41831.060092592597</v>
      </c>
      <c r="T1043" s="12">
        <f t="shared" si="163"/>
        <v>41851.060092592597</v>
      </c>
      <c r="U1043" s="42">
        <f t="shared" si="164"/>
        <v>1</v>
      </c>
      <c r="V1043" s="44">
        <f t="shared" si="165"/>
        <v>5</v>
      </c>
      <c r="W1043" s="44">
        <f t="shared" si="166"/>
        <v>3</v>
      </c>
      <c r="X1043">
        <f t="shared" si="167"/>
        <v>0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60"/>
        <v>1.5384615384615385</v>
      </c>
      <c r="P1044" s="6">
        <f t="shared" si="161"/>
        <v>10</v>
      </c>
      <c r="Q1044" s="6" t="str">
        <f t="shared" si="168"/>
        <v>journalism</v>
      </c>
      <c r="R1044" s="6" t="str">
        <f t="shared" si="169"/>
        <v>audio</v>
      </c>
      <c r="S1044" s="12">
        <f t="shared" si="162"/>
        <v>41851.696157407408</v>
      </c>
      <c r="T1044" s="12">
        <f t="shared" si="163"/>
        <v>41894.416666666664</v>
      </c>
      <c r="U1044" s="42">
        <f t="shared" si="164"/>
        <v>1</v>
      </c>
      <c r="V1044" s="44">
        <f t="shared" si="165"/>
        <v>5</v>
      </c>
      <c r="W1044" s="44">
        <f t="shared" si="166"/>
        <v>3</v>
      </c>
      <c r="X1044">
        <f t="shared" si="167"/>
        <v>0</v>
      </c>
    </row>
    <row r="1045" spans="1:24" ht="7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60"/>
        <v>8.5370000000000008</v>
      </c>
      <c r="P1045" s="6">
        <f t="shared" si="161"/>
        <v>29.236301369863014</v>
      </c>
      <c r="Q1045" s="6" t="str">
        <f t="shared" si="168"/>
        <v>journalism</v>
      </c>
      <c r="R1045" s="6" t="str">
        <f t="shared" si="169"/>
        <v>audio</v>
      </c>
      <c r="S1045" s="12">
        <f t="shared" si="162"/>
        <v>42114.252951388888</v>
      </c>
      <c r="T1045" s="12">
        <f t="shared" si="163"/>
        <v>42144.252951388888</v>
      </c>
      <c r="U1045" s="42">
        <f t="shared" si="164"/>
        <v>1</v>
      </c>
      <c r="V1045" s="44">
        <f t="shared" si="165"/>
        <v>5</v>
      </c>
      <c r="W1045" s="44">
        <f t="shared" si="166"/>
        <v>3</v>
      </c>
      <c r="X1045">
        <f t="shared" si="167"/>
        <v>0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60"/>
        <v>8.5714285714285715E-2</v>
      </c>
      <c r="P1046" s="6">
        <f t="shared" si="161"/>
        <v>3</v>
      </c>
      <c r="Q1046" s="6" t="str">
        <f t="shared" si="168"/>
        <v>journalism</v>
      </c>
      <c r="R1046" s="6" t="str">
        <f t="shared" si="169"/>
        <v>audio</v>
      </c>
      <c r="S1046" s="12">
        <f t="shared" si="162"/>
        <v>42011.925937499997</v>
      </c>
      <c r="T1046" s="12">
        <f t="shared" si="163"/>
        <v>42068.852083333331</v>
      </c>
      <c r="U1046" s="42">
        <f t="shared" si="164"/>
        <v>1</v>
      </c>
      <c r="V1046" s="44">
        <f t="shared" si="165"/>
        <v>5</v>
      </c>
      <c r="W1046" s="44">
        <f t="shared" si="166"/>
        <v>3</v>
      </c>
      <c r="X1046">
        <f t="shared" si="167"/>
        <v>0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60"/>
        <v>2.6599999999999997</v>
      </c>
      <c r="P1047" s="6">
        <f t="shared" si="161"/>
        <v>33.25</v>
      </c>
      <c r="Q1047" s="6" t="str">
        <f t="shared" si="168"/>
        <v>journalism</v>
      </c>
      <c r="R1047" s="6" t="str">
        <f t="shared" si="169"/>
        <v>audio</v>
      </c>
      <c r="S1047" s="12">
        <f t="shared" si="162"/>
        <v>41844.874421296299</v>
      </c>
      <c r="T1047" s="12">
        <f t="shared" si="163"/>
        <v>41874.874421296299</v>
      </c>
      <c r="U1047" s="42">
        <f t="shared" si="164"/>
        <v>1</v>
      </c>
      <c r="V1047" s="44">
        <f t="shared" si="165"/>
        <v>5</v>
      </c>
      <c r="W1047" s="44">
        <f t="shared" si="166"/>
        <v>3</v>
      </c>
      <c r="X1047">
        <f t="shared" si="167"/>
        <v>0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60"/>
        <v>0</v>
      </c>
      <c r="P1048" s="6">
        <f t="shared" si="161"/>
        <v>0</v>
      </c>
      <c r="Q1048" s="6" t="str">
        <f t="shared" si="168"/>
        <v>journalism</v>
      </c>
      <c r="R1048" s="6" t="str">
        <f t="shared" si="169"/>
        <v>audio</v>
      </c>
      <c r="S1048" s="12">
        <f t="shared" si="162"/>
        <v>42319.851388888885</v>
      </c>
      <c r="T1048" s="12">
        <f t="shared" si="163"/>
        <v>42364.851388888885</v>
      </c>
      <c r="U1048" s="42">
        <f t="shared" si="164"/>
        <v>1</v>
      </c>
      <c r="V1048" s="44">
        <f t="shared" si="165"/>
        <v>5</v>
      </c>
      <c r="W1048" s="44">
        <f t="shared" si="166"/>
        <v>3</v>
      </c>
      <c r="X1048">
        <f t="shared" si="167"/>
        <v>0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60"/>
        <v>0.05</v>
      </c>
      <c r="P1049" s="6">
        <f t="shared" si="161"/>
        <v>1</v>
      </c>
      <c r="Q1049" s="6" t="str">
        <f t="shared" si="168"/>
        <v>journalism</v>
      </c>
      <c r="R1049" s="6" t="str">
        <f t="shared" si="169"/>
        <v>audio</v>
      </c>
      <c r="S1049" s="12">
        <f t="shared" si="162"/>
        <v>41918.818460648145</v>
      </c>
      <c r="T1049" s="12">
        <f t="shared" si="163"/>
        <v>41948.860127314816</v>
      </c>
      <c r="U1049" s="42">
        <f t="shared" si="164"/>
        <v>1</v>
      </c>
      <c r="V1049" s="44">
        <f t="shared" si="165"/>
        <v>5</v>
      </c>
      <c r="W1049" s="44">
        <f t="shared" si="166"/>
        <v>3</v>
      </c>
      <c r="X1049">
        <f t="shared" si="167"/>
        <v>0</v>
      </c>
    </row>
    <row r="1050" spans="1:24" ht="57.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60"/>
        <v>1.4133333333333333</v>
      </c>
      <c r="P1050" s="6">
        <f t="shared" si="161"/>
        <v>53</v>
      </c>
      <c r="Q1050" s="6" t="str">
        <f t="shared" si="168"/>
        <v>journalism</v>
      </c>
      <c r="R1050" s="6" t="str">
        <f t="shared" si="169"/>
        <v>audio</v>
      </c>
      <c r="S1050" s="12">
        <f t="shared" si="162"/>
        <v>42598.053113425922</v>
      </c>
      <c r="T1050" s="12">
        <f t="shared" si="163"/>
        <v>42638.053113425922</v>
      </c>
      <c r="U1050" s="42">
        <f t="shared" si="164"/>
        <v>1</v>
      </c>
      <c r="V1050" s="44">
        <f t="shared" si="165"/>
        <v>5</v>
      </c>
      <c r="W1050" s="44">
        <f t="shared" si="166"/>
        <v>3</v>
      </c>
      <c r="X1050">
        <f t="shared" si="167"/>
        <v>0</v>
      </c>
    </row>
    <row r="1051" spans="1:2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60"/>
        <v>0</v>
      </c>
      <c r="P1051" s="6">
        <f t="shared" si="161"/>
        <v>0</v>
      </c>
      <c r="Q1051" s="6" t="str">
        <f t="shared" si="168"/>
        <v>journalism</v>
      </c>
      <c r="R1051" s="6" t="str">
        <f t="shared" si="169"/>
        <v>audio</v>
      </c>
      <c r="S1051" s="12">
        <f t="shared" si="162"/>
        <v>42382.431076388893</v>
      </c>
      <c r="T1051" s="12">
        <f t="shared" si="163"/>
        <v>42412.431076388893</v>
      </c>
      <c r="U1051" s="42">
        <f t="shared" si="164"/>
        <v>1</v>
      </c>
      <c r="V1051" s="44">
        <f t="shared" si="165"/>
        <v>5</v>
      </c>
      <c r="W1051" s="44">
        <f t="shared" si="166"/>
        <v>3</v>
      </c>
      <c r="X1051">
        <f t="shared" si="167"/>
        <v>0</v>
      </c>
    </row>
    <row r="1052" spans="1:24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60"/>
        <v>0</v>
      </c>
      <c r="P1052" s="6">
        <f t="shared" si="161"/>
        <v>0</v>
      </c>
      <c r="Q1052" s="6" t="str">
        <f t="shared" si="168"/>
        <v>journalism</v>
      </c>
      <c r="R1052" s="6" t="str">
        <f t="shared" si="169"/>
        <v>audio</v>
      </c>
      <c r="S1052" s="12">
        <f t="shared" si="162"/>
        <v>42231.7971875</v>
      </c>
      <c r="T1052" s="12">
        <f t="shared" si="163"/>
        <v>42261.7971875</v>
      </c>
      <c r="U1052" s="42">
        <f t="shared" si="164"/>
        <v>1</v>
      </c>
      <c r="V1052" s="44">
        <f t="shared" si="165"/>
        <v>5</v>
      </c>
      <c r="W1052" s="44">
        <f t="shared" si="166"/>
        <v>3</v>
      </c>
      <c r="X1052">
        <f t="shared" si="167"/>
        <v>0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60"/>
        <v>0</v>
      </c>
      <c r="P1053" s="6">
        <f t="shared" si="161"/>
        <v>0</v>
      </c>
      <c r="Q1053" s="6" t="str">
        <f t="shared" si="168"/>
        <v>journalism</v>
      </c>
      <c r="R1053" s="6" t="str">
        <f t="shared" si="169"/>
        <v>audio</v>
      </c>
      <c r="S1053" s="12">
        <f t="shared" si="162"/>
        <v>41850.014178240745</v>
      </c>
      <c r="T1053" s="12">
        <f t="shared" si="163"/>
        <v>41878.014178240745</v>
      </c>
      <c r="U1053" s="42">
        <f t="shared" si="164"/>
        <v>1</v>
      </c>
      <c r="V1053" s="44">
        <f t="shared" si="165"/>
        <v>5</v>
      </c>
      <c r="W1053" s="44">
        <f t="shared" si="166"/>
        <v>3</v>
      </c>
      <c r="X1053">
        <f t="shared" si="167"/>
        <v>0</v>
      </c>
    </row>
    <row r="1054" spans="1:24" ht="7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60"/>
        <v>0</v>
      </c>
      <c r="P1054" s="6">
        <f t="shared" si="161"/>
        <v>0</v>
      </c>
      <c r="Q1054" s="6" t="str">
        <f t="shared" si="168"/>
        <v>journalism</v>
      </c>
      <c r="R1054" s="6" t="str">
        <f t="shared" si="169"/>
        <v>audio</v>
      </c>
      <c r="S1054" s="12">
        <f t="shared" si="162"/>
        <v>42483.797395833331</v>
      </c>
      <c r="T1054" s="12">
        <f t="shared" si="163"/>
        <v>42527.839583333334</v>
      </c>
      <c r="U1054" s="42">
        <f t="shared" si="164"/>
        <v>1</v>
      </c>
      <c r="V1054" s="44">
        <f t="shared" si="165"/>
        <v>5</v>
      </c>
      <c r="W1054" s="44">
        <f t="shared" si="166"/>
        <v>3</v>
      </c>
      <c r="X1054">
        <f t="shared" si="167"/>
        <v>0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60"/>
        <v>1</v>
      </c>
      <c r="P1055" s="6">
        <f t="shared" si="161"/>
        <v>15</v>
      </c>
      <c r="Q1055" s="6" t="str">
        <f t="shared" si="168"/>
        <v>journalism</v>
      </c>
      <c r="R1055" s="6" t="str">
        <f t="shared" si="169"/>
        <v>audio</v>
      </c>
      <c r="S1055" s="12">
        <f t="shared" si="162"/>
        <v>42775.172824074078</v>
      </c>
      <c r="T1055" s="12">
        <f t="shared" si="163"/>
        <v>42800.172824074078</v>
      </c>
      <c r="U1055" s="42">
        <f t="shared" si="164"/>
        <v>1</v>
      </c>
      <c r="V1055" s="44">
        <f t="shared" si="165"/>
        <v>5</v>
      </c>
      <c r="W1055" s="44">
        <f t="shared" si="166"/>
        <v>3</v>
      </c>
      <c r="X1055">
        <f t="shared" si="167"/>
        <v>0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60"/>
        <v>0</v>
      </c>
      <c r="P1056" s="6">
        <f t="shared" si="161"/>
        <v>0</v>
      </c>
      <c r="Q1056" s="6" t="str">
        <f t="shared" si="168"/>
        <v>journalism</v>
      </c>
      <c r="R1056" s="6" t="str">
        <f t="shared" si="169"/>
        <v>audio</v>
      </c>
      <c r="S1056" s="12">
        <f t="shared" si="162"/>
        <v>41831.851840277777</v>
      </c>
      <c r="T1056" s="12">
        <f t="shared" si="163"/>
        <v>41861.916666666664</v>
      </c>
      <c r="U1056" s="42">
        <f t="shared" si="164"/>
        <v>1</v>
      </c>
      <c r="V1056" s="44">
        <f t="shared" si="165"/>
        <v>5</v>
      </c>
      <c r="W1056" s="44">
        <f t="shared" si="166"/>
        <v>3</v>
      </c>
      <c r="X1056">
        <f t="shared" si="167"/>
        <v>0</v>
      </c>
    </row>
    <row r="1057" spans="1:24" ht="57.6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60"/>
        <v>0</v>
      </c>
      <c r="P1057" s="6">
        <f t="shared" si="161"/>
        <v>0</v>
      </c>
      <c r="Q1057" s="6" t="str">
        <f t="shared" si="168"/>
        <v>journalism</v>
      </c>
      <c r="R1057" s="6" t="str">
        <f t="shared" si="169"/>
        <v>audio</v>
      </c>
      <c r="S1057" s="12">
        <f t="shared" si="162"/>
        <v>42406.992418981477</v>
      </c>
      <c r="T1057" s="12">
        <f t="shared" si="163"/>
        <v>42436.992418981477</v>
      </c>
      <c r="U1057" s="42">
        <f t="shared" si="164"/>
        <v>1</v>
      </c>
      <c r="V1057" s="44">
        <f t="shared" si="165"/>
        <v>5</v>
      </c>
      <c r="W1057" s="44">
        <f t="shared" si="166"/>
        <v>3</v>
      </c>
      <c r="X1057">
        <f t="shared" si="167"/>
        <v>0</v>
      </c>
    </row>
    <row r="1058" spans="1:24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60"/>
        <v>0</v>
      </c>
      <c r="P1058" s="6">
        <f t="shared" si="161"/>
        <v>0</v>
      </c>
      <c r="Q1058" s="6" t="str">
        <f t="shared" si="168"/>
        <v>journalism</v>
      </c>
      <c r="R1058" s="6" t="str">
        <f t="shared" si="169"/>
        <v>audio</v>
      </c>
      <c r="S1058" s="12">
        <f t="shared" si="162"/>
        <v>42058.719641203701</v>
      </c>
      <c r="T1058" s="12">
        <f t="shared" si="163"/>
        <v>42118.677974537044</v>
      </c>
      <c r="U1058" s="42">
        <f t="shared" si="164"/>
        <v>1</v>
      </c>
      <c r="V1058" s="44">
        <f t="shared" si="165"/>
        <v>5</v>
      </c>
      <c r="W1058" s="44">
        <f t="shared" si="166"/>
        <v>3</v>
      </c>
      <c r="X1058">
        <f t="shared" si="167"/>
        <v>0</v>
      </c>
    </row>
    <row r="1059" spans="1:24" ht="57.6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60"/>
        <v>0</v>
      </c>
      <c r="P1059" s="6">
        <f t="shared" si="161"/>
        <v>0</v>
      </c>
      <c r="Q1059" s="6" t="str">
        <f t="shared" si="168"/>
        <v>journalism</v>
      </c>
      <c r="R1059" s="6" t="str">
        <f t="shared" si="169"/>
        <v>audio</v>
      </c>
      <c r="S1059" s="12">
        <f t="shared" si="162"/>
        <v>42678.871331018512</v>
      </c>
      <c r="T1059" s="12">
        <f t="shared" si="163"/>
        <v>42708.912997685184</v>
      </c>
      <c r="U1059" s="42">
        <f t="shared" si="164"/>
        <v>1</v>
      </c>
      <c r="V1059" s="44">
        <f t="shared" si="165"/>
        <v>5</v>
      </c>
      <c r="W1059" s="44">
        <f t="shared" si="166"/>
        <v>3</v>
      </c>
      <c r="X1059">
        <f t="shared" si="167"/>
        <v>0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60"/>
        <v>0</v>
      </c>
      <c r="P1060" s="6">
        <f t="shared" si="161"/>
        <v>0</v>
      </c>
      <c r="Q1060" s="6" t="str">
        <f t="shared" si="168"/>
        <v>journalism</v>
      </c>
      <c r="R1060" s="6" t="str">
        <f t="shared" si="169"/>
        <v>audio</v>
      </c>
      <c r="S1060" s="12">
        <f t="shared" si="162"/>
        <v>42047.900960648149</v>
      </c>
      <c r="T1060" s="12">
        <f t="shared" si="163"/>
        <v>42089</v>
      </c>
      <c r="U1060" s="42">
        <f t="shared" si="164"/>
        <v>1</v>
      </c>
      <c r="V1060" s="44">
        <f t="shared" si="165"/>
        <v>5</v>
      </c>
      <c r="W1060" s="44">
        <f t="shared" si="166"/>
        <v>3</v>
      </c>
      <c r="X1060">
        <f t="shared" si="167"/>
        <v>0</v>
      </c>
    </row>
    <row r="1061" spans="1:24" ht="43.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60"/>
        <v>0</v>
      </c>
      <c r="P1061" s="6">
        <f t="shared" si="161"/>
        <v>0</v>
      </c>
      <c r="Q1061" s="6" t="str">
        <f t="shared" si="168"/>
        <v>journalism</v>
      </c>
      <c r="R1061" s="6" t="str">
        <f t="shared" si="169"/>
        <v>audio</v>
      </c>
      <c r="S1061" s="12">
        <f t="shared" si="162"/>
        <v>42046.79</v>
      </c>
      <c r="T1061" s="12">
        <f t="shared" si="163"/>
        <v>42076.748333333337</v>
      </c>
      <c r="U1061" s="42">
        <f t="shared" si="164"/>
        <v>1</v>
      </c>
      <c r="V1061" s="44">
        <f t="shared" si="165"/>
        <v>5</v>
      </c>
      <c r="W1061" s="44">
        <f t="shared" si="166"/>
        <v>3</v>
      </c>
      <c r="X1061">
        <f t="shared" si="167"/>
        <v>0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60"/>
        <v>1</v>
      </c>
      <c r="P1062" s="6">
        <f t="shared" si="161"/>
        <v>50</v>
      </c>
      <c r="Q1062" s="6" t="str">
        <f t="shared" si="168"/>
        <v>journalism</v>
      </c>
      <c r="R1062" s="6" t="str">
        <f t="shared" si="169"/>
        <v>audio</v>
      </c>
      <c r="S1062" s="12">
        <f t="shared" si="162"/>
        <v>42079.913113425922</v>
      </c>
      <c r="T1062" s="12">
        <f t="shared" si="163"/>
        <v>42109.913113425922</v>
      </c>
      <c r="U1062" s="42">
        <f t="shared" si="164"/>
        <v>1</v>
      </c>
      <c r="V1062" s="44">
        <f t="shared" si="165"/>
        <v>5</v>
      </c>
      <c r="W1062" s="44">
        <f t="shared" si="166"/>
        <v>3</v>
      </c>
      <c r="X1062">
        <f t="shared" si="167"/>
        <v>0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60"/>
        <v>0</v>
      </c>
      <c r="P1063" s="6">
        <f t="shared" si="161"/>
        <v>0</v>
      </c>
      <c r="Q1063" s="6" t="str">
        <f t="shared" si="168"/>
        <v>journalism</v>
      </c>
      <c r="R1063" s="6" t="str">
        <f t="shared" si="169"/>
        <v>audio</v>
      </c>
      <c r="S1063" s="12">
        <f t="shared" si="162"/>
        <v>42432.276712962965</v>
      </c>
      <c r="T1063" s="12">
        <f t="shared" si="163"/>
        <v>42492.041666666672</v>
      </c>
      <c r="U1063" s="42">
        <f t="shared" si="164"/>
        <v>1</v>
      </c>
      <c r="V1063" s="44">
        <f t="shared" si="165"/>
        <v>5</v>
      </c>
      <c r="W1063" s="44">
        <f t="shared" si="166"/>
        <v>3</v>
      </c>
      <c r="X1063">
        <f t="shared" si="167"/>
        <v>0</v>
      </c>
    </row>
    <row r="1064" spans="1:24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60"/>
        <v>95.477386934673376</v>
      </c>
      <c r="P1064" s="6">
        <f t="shared" si="161"/>
        <v>47.5</v>
      </c>
      <c r="Q1064" s="6" t="str">
        <f t="shared" si="168"/>
        <v>journalism</v>
      </c>
      <c r="R1064" s="6" t="str">
        <f t="shared" si="169"/>
        <v>audio</v>
      </c>
      <c r="S1064" s="12">
        <f t="shared" si="162"/>
        <v>42556.807187500002</v>
      </c>
      <c r="T1064" s="12">
        <f t="shared" si="163"/>
        <v>42563.807187500002</v>
      </c>
      <c r="U1064" s="42">
        <f t="shared" si="164"/>
        <v>1</v>
      </c>
      <c r="V1064" s="44">
        <f t="shared" si="165"/>
        <v>5</v>
      </c>
      <c r="W1064" s="44">
        <f t="shared" si="166"/>
        <v>3</v>
      </c>
      <c r="X1064">
        <f t="shared" si="167"/>
        <v>0</v>
      </c>
    </row>
    <row r="1065" spans="1:24" ht="57.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60"/>
        <v>0</v>
      </c>
      <c r="P1065" s="6">
        <f t="shared" si="161"/>
        <v>0</v>
      </c>
      <c r="Q1065" s="6" t="str">
        <f t="shared" si="168"/>
        <v>journalism</v>
      </c>
      <c r="R1065" s="6" t="str">
        <f t="shared" si="169"/>
        <v>audio</v>
      </c>
      <c r="S1065" s="12">
        <f t="shared" si="162"/>
        <v>42583.030810185184</v>
      </c>
      <c r="T1065" s="12">
        <f t="shared" si="163"/>
        <v>42613.030810185184</v>
      </c>
      <c r="U1065" s="42">
        <f t="shared" si="164"/>
        <v>1</v>
      </c>
      <c r="V1065" s="44">
        <f t="shared" si="165"/>
        <v>5</v>
      </c>
      <c r="W1065" s="44">
        <f t="shared" si="166"/>
        <v>3</v>
      </c>
      <c r="X1065">
        <f t="shared" si="167"/>
        <v>0</v>
      </c>
    </row>
    <row r="1066" spans="1:24" ht="57.6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60"/>
        <v>8.974444444444444</v>
      </c>
      <c r="P1066" s="6">
        <f t="shared" si="161"/>
        <v>65.666666666666671</v>
      </c>
      <c r="Q1066" s="6" t="str">
        <f t="shared" si="168"/>
        <v>games</v>
      </c>
      <c r="R1066" s="6" t="str">
        <f t="shared" si="169"/>
        <v>video games</v>
      </c>
      <c r="S1066" s="12">
        <f t="shared" si="162"/>
        <v>41417.228043981479</v>
      </c>
      <c r="T1066" s="12">
        <f t="shared" si="163"/>
        <v>41462.228043981479</v>
      </c>
      <c r="U1066" s="42">
        <f t="shared" si="164"/>
        <v>1</v>
      </c>
      <c r="V1066" s="44">
        <f t="shared" si="165"/>
        <v>4</v>
      </c>
      <c r="W1066" s="44">
        <f t="shared" si="166"/>
        <v>38</v>
      </c>
      <c r="X1066">
        <f t="shared" si="167"/>
        <v>0</v>
      </c>
    </row>
    <row r="1067" spans="1:24" ht="57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60"/>
        <v>2.7</v>
      </c>
      <c r="P1067" s="6">
        <f t="shared" si="161"/>
        <v>16.2</v>
      </c>
      <c r="Q1067" s="6" t="str">
        <f t="shared" si="168"/>
        <v>games</v>
      </c>
      <c r="R1067" s="6" t="str">
        <f t="shared" si="169"/>
        <v>video games</v>
      </c>
      <c r="S1067" s="12">
        <f t="shared" si="162"/>
        <v>41661.381041666667</v>
      </c>
      <c r="T1067" s="12">
        <f t="shared" si="163"/>
        <v>41689.381041666667</v>
      </c>
      <c r="U1067" s="42">
        <f t="shared" si="164"/>
        <v>1</v>
      </c>
      <c r="V1067" s="44">
        <f t="shared" si="165"/>
        <v>4</v>
      </c>
      <c r="W1067" s="44">
        <f t="shared" si="166"/>
        <v>38</v>
      </c>
      <c r="X1067">
        <f t="shared" si="167"/>
        <v>0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60"/>
        <v>3.3673333333333333</v>
      </c>
      <c r="P1068" s="6">
        <f t="shared" si="161"/>
        <v>34.128378378378379</v>
      </c>
      <c r="Q1068" s="6" t="str">
        <f t="shared" si="168"/>
        <v>games</v>
      </c>
      <c r="R1068" s="6" t="str">
        <f t="shared" si="169"/>
        <v>video games</v>
      </c>
      <c r="S1068" s="12">
        <f t="shared" si="162"/>
        <v>41445.962754629632</v>
      </c>
      <c r="T1068" s="12">
        <f t="shared" si="163"/>
        <v>41490.962754629632</v>
      </c>
      <c r="U1068" s="42">
        <f t="shared" si="164"/>
        <v>1</v>
      </c>
      <c r="V1068" s="44">
        <f t="shared" si="165"/>
        <v>4</v>
      </c>
      <c r="W1068" s="44">
        <f t="shared" si="166"/>
        <v>38</v>
      </c>
      <c r="X1068">
        <f t="shared" si="167"/>
        <v>0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60"/>
        <v>26</v>
      </c>
      <c r="P1069" s="6">
        <f t="shared" si="161"/>
        <v>13</v>
      </c>
      <c r="Q1069" s="6" t="str">
        <f t="shared" si="168"/>
        <v>games</v>
      </c>
      <c r="R1069" s="6" t="str">
        <f t="shared" si="169"/>
        <v>video games</v>
      </c>
      <c r="S1069" s="12">
        <f t="shared" si="162"/>
        <v>41599.855682870373</v>
      </c>
      <c r="T1069" s="12">
        <f t="shared" si="163"/>
        <v>41629.855682870373</v>
      </c>
      <c r="U1069" s="42">
        <f t="shared" si="164"/>
        <v>1</v>
      </c>
      <c r="V1069" s="44">
        <f t="shared" si="165"/>
        <v>4</v>
      </c>
      <c r="W1069" s="44">
        <f t="shared" si="166"/>
        <v>38</v>
      </c>
      <c r="X1069">
        <f t="shared" si="167"/>
        <v>0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60"/>
        <v>0.15</v>
      </c>
      <c r="P1070" s="6">
        <f t="shared" si="161"/>
        <v>11.25</v>
      </c>
      <c r="Q1070" s="6" t="str">
        <f t="shared" si="168"/>
        <v>games</v>
      </c>
      <c r="R1070" s="6" t="str">
        <f t="shared" si="169"/>
        <v>video games</v>
      </c>
      <c r="S1070" s="12">
        <f t="shared" si="162"/>
        <v>42440.371111111104</v>
      </c>
      <c r="T1070" s="12">
        <f t="shared" si="163"/>
        <v>42470.329444444447</v>
      </c>
      <c r="U1070" s="42">
        <f t="shared" si="164"/>
        <v>1</v>
      </c>
      <c r="V1070" s="44">
        <f t="shared" si="165"/>
        <v>4</v>
      </c>
      <c r="W1070" s="44">
        <f t="shared" si="166"/>
        <v>38</v>
      </c>
      <c r="X1070">
        <f t="shared" si="167"/>
        <v>0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60"/>
        <v>38.636363636363633</v>
      </c>
      <c r="P1071" s="6">
        <f t="shared" si="161"/>
        <v>40.476190476190474</v>
      </c>
      <c r="Q1071" s="6" t="str">
        <f t="shared" si="168"/>
        <v>games</v>
      </c>
      <c r="R1071" s="6" t="str">
        <f t="shared" si="169"/>
        <v>video games</v>
      </c>
      <c r="S1071" s="12">
        <f t="shared" si="162"/>
        <v>41572.229849537034</v>
      </c>
      <c r="T1071" s="12">
        <f t="shared" si="163"/>
        <v>41604.271516203706</v>
      </c>
      <c r="U1071" s="42">
        <f t="shared" si="164"/>
        <v>1</v>
      </c>
      <c r="V1071" s="44">
        <f t="shared" si="165"/>
        <v>4</v>
      </c>
      <c r="W1071" s="44">
        <f t="shared" si="166"/>
        <v>38</v>
      </c>
      <c r="X1071">
        <f t="shared" si="167"/>
        <v>0</v>
      </c>
    </row>
    <row r="1072" spans="1:24" ht="57.6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60"/>
        <v>0.70000000000000007</v>
      </c>
      <c r="P1072" s="6">
        <f t="shared" si="161"/>
        <v>35</v>
      </c>
      <c r="Q1072" s="6" t="str">
        <f t="shared" si="168"/>
        <v>games</v>
      </c>
      <c r="R1072" s="6" t="str">
        <f t="shared" si="169"/>
        <v>video games</v>
      </c>
      <c r="S1072" s="12">
        <f t="shared" si="162"/>
        <v>41163.011828703704</v>
      </c>
      <c r="T1072" s="12">
        <f t="shared" si="163"/>
        <v>41183.011828703704</v>
      </c>
      <c r="U1072" s="42">
        <f t="shared" si="164"/>
        <v>1</v>
      </c>
      <c r="V1072" s="44">
        <f t="shared" si="165"/>
        <v>4</v>
      </c>
      <c r="W1072" s="44">
        <f t="shared" si="166"/>
        <v>38</v>
      </c>
      <c r="X1072">
        <f t="shared" si="167"/>
        <v>0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60"/>
        <v>0</v>
      </c>
      <c r="P1073" s="6">
        <f t="shared" si="161"/>
        <v>0</v>
      </c>
      <c r="Q1073" s="6" t="str">
        <f t="shared" si="168"/>
        <v>games</v>
      </c>
      <c r="R1073" s="6" t="str">
        <f t="shared" si="169"/>
        <v>video games</v>
      </c>
      <c r="S1073" s="12">
        <f t="shared" si="162"/>
        <v>42295.753391203703</v>
      </c>
      <c r="T1073" s="12">
        <f t="shared" si="163"/>
        <v>42325.795057870375</v>
      </c>
      <c r="U1073" s="42">
        <f t="shared" si="164"/>
        <v>1</v>
      </c>
      <c r="V1073" s="44">
        <f t="shared" si="165"/>
        <v>4</v>
      </c>
      <c r="W1073" s="44">
        <f t="shared" si="166"/>
        <v>38</v>
      </c>
      <c r="X1073">
        <f t="shared" si="167"/>
        <v>0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60"/>
        <v>6.8000000000000005E-2</v>
      </c>
      <c r="P1074" s="6">
        <f t="shared" si="161"/>
        <v>12.75</v>
      </c>
      <c r="Q1074" s="6" t="str">
        <f t="shared" si="168"/>
        <v>games</v>
      </c>
      <c r="R1074" s="6" t="str">
        <f t="shared" si="169"/>
        <v>video games</v>
      </c>
      <c r="S1074" s="12">
        <f t="shared" si="162"/>
        <v>41645.832141203704</v>
      </c>
      <c r="T1074" s="12">
        <f t="shared" si="163"/>
        <v>41675.832141203704</v>
      </c>
      <c r="U1074" s="42">
        <f t="shared" si="164"/>
        <v>1</v>
      </c>
      <c r="V1074" s="44">
        <f t="shared" si="165"/>
        <v>4</v>
      </c>
      <c r="W1074" s="44">
        <f t="shared" si="166"/>
        <v>38</v>
      </c>
      <c r="X1074">
        <f t="shared" si="167"/>
        <v>0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60"/>
        <v>1.3333333333333335</v>
      </c>
      <c r="P1075" s="6">
        <f t="shared" si="161"/>
        <v>10</v>
      </c>
      <c r="Q1075" s="6" t="str">
        <f t="shared" si="168"/>
        <v>games</v>
      </c>
      <c r="R1075" s="6" t="str">
        <f t="shared" si="169"/>
        <v>video games</v>
      </c>
      <c r="S1075" s="12">
        <f t="shared" si="162"/>
        <v>40802.964594907404</v>
      </c>
      <c r="T1075" s="12">
        <f t="shared" si="163"/>
        <v>40832.964594907404</v>
      </c>
      <c r="U1075" s="42">
        <f t="shared" si="164"/>
        <v>1</v>
      </c>
      <c r="V1075" s="44">
        <f t="shared" si="165"/>
        <v>4</v>
      </c>
      <c r="W1075" s="44">
        <f t="shared" si="166"/>
        <v>38</v>
      </c>
      <c r="X1075">
        <f t="shared" si="167"/>
        <v>0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60"/>
        <v>6.3092592592592585</v>
      </c>
      <c r="P1076" s="6">
        <f t="shared" si="161"/>
        <v>113.56666666666666</v>
      </c>
      <c r="Q1076" s="6" t="str">
        <f t="shared" si="168"/>
        <v>games</v>
      </c>
      <c r="R1076" s="6" t="str">
        <f t="shared" si="169"/>
        <v>video games</v>
      </c>
      <c r="S1076" s="12">
        <f t="shared" si="162"/>
        <v>41613.172974537039</v>
      </c>
      <c r="T1076" s="12">
        <f t="shared" si="163"/>
        <v>41643.172974537039</v>
      </c>
      <c r="U1076" s="42">
        <f t="shared" si="164"/>
        <v>1</v>
      </c>
      <c r="V1076" s="44">
        <f t="shared" si="165"/>
        <v>4</v>
      </c>
      <c r="W1076" s="44">
        <f t="shared" si="166"/>
        <v>38</v>
      </c>
      <c r="X1076">
        <f t="shared" si="167"/>
        <v>0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60"/>
        <v>4.5</v>
      </c>
      <c r="P1077" s="6">
        <f t="shared" si="161"/>
        <v>15</v>
      </c>
      <c r="Q1077" s="6" t="str">
        <f t="shared" si="168"/>
        <v>games</v>
      </c>
      <c r="R1077" s="6" t="str">
        <f t="shared" si="169"/>
        <v>video games</v>
      </c>
      <c r="S1077" s="12">
        <f t="shared" si="162"/>
        <v>41005.904120370367</v>
      </c>
      <c r="T1077" s="12">
        <f t="shared" si="163"/>
        <v>41035.904120370367</v>
      </c>
      <c r="U1077" s="42">
        <f t="shared" si="164"/>
        <v>1</v>
      </c>
      <c r="V1077" s="44">
        <f t="shared" si="165"/>
        <v>4</v>
      </c>
      <c r="W1077" s="44">
        <f t="shared" si="166"/>
        <v>38</v>
      </c>
      <c r="X1077">
        <f t="shared" si="167"/>
        <v>0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60"/>
        <v>62.765333333333331</v>
      </c>
      <c r="P1078" s="6">
        <f t="shared" si="161"/>
        <v>48.281025641025643</v>
      </c>
      <c r="Q1078" s="6" t="str">
        <f t="shared" si="168"/>
        <v>games</v>
      </c>
      <c r="R1078" s="6" t="str">
        <f t="shared" si="169"/>
        <v>video games</v>
      </c>
      <c r="S1078" s="12">
        <f t="shared" si="162"/>
        <v>41838.377893518518</v>
      </c>
      <c r="T1078" s="12">
        <f t="shared" si="163"/>
        <v>41893.377893518518</v>
      </c>
      <c r="U1078" s="42">
        <f t="shared" si="164"/>
        <v>1</v>
      </c>
      <c r="V1078" s="44">
        <f t="shared" si="165"/>
        <v>4</v>
      </c>
      <c r="W1078" s="44">
        <f t="shared" si="166"/>
        <v>38</v>
      </c>
      <c r="X1078">
        <f t="shared" si="167"/>
        <v>0</v>
      </c>
    </row>
    <row r="1079" spans="1:24" ht="57.6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60"/>
        <v>29.376000000000001</v>
      </c>
      <c r="P1079" s="6">
        <f t="shared" si="161"/>
        <v>43.976047904191617</v>
      </c>
      <c r="Q1079" s="6" t="str">
        <f t="shared" si="168"/>
        <v>games</v>
      </c>
      <c r="R1079" s="6" t="str">
        <f t="shared" si="169"/>
        <v>video games</v>
      </c>
      <c r="S1079" s="12">
        <f t="shared" si="162"/>
        <v>42353.16679398148</v>
      </c>
      <c r="T1079" s="12">
        <f t="shared" si="163"/>
        <v>42383.16679398148</v>
      </c>
      <c r="U1079" s="42">
        <f t="shared" si="164"/>
        <v>1</v>
      </c>
      <c r="V1079" s="44">
        <f t="shared" si="165"/>
        <v>4</v>
      </c>
      <c r="W1079" s="44">
        <f t="shared" si="166"/>
        <v>38</v>
      </c>
      <c r="X1079">
        <f t="shared" si="167"/>
        <v>0</v>
      </c>
    </row>
    <row r="1080" spans="1:24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60"/>
        <v>7.5</v>
      </c>
      <c r="P1080" s="6">
        <f t="shared" si="161"/>
        <v>9</v>
      </c>
      <c r="Q1080" s="6" t="str">
        <f t="shared" si="168"/>
        <v>games</v>
      </c>
      <c r="R1080" s="6" t="str">
        <f t="shared" si="169"/>
        <v>video games</v>
      </c>
      <c r="S1080" s="12">
        <f t="shared" si="162"/>
        <v>40701.195844907408</v>
      </c>
      <c r="T1080" s="12">
        <f t="shared" si="163"/>
        <v>40746.195844907408</v>
      </c>
      <c r="U1080" s="42">
        <f t="shared" si="164"/>
        <v>1</v>
      </c>
      <c r="V1080" s="44">
        <f t="shared" si="165"/>
        <v>4</v>
      </c>
      <c r="W1080" s="44">
        <f t="shared" si="166"/>
        <v>38</v>
      </c>
      <c r="X1080">
        <f t="shared" si="167"/>
        <v>0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60"/>
        <v>2.6076923076923078</v>
      </c>
      <c r="P1081" s="6">
        <f t="shared" si="161"/>
        <v>37.666666666666664</v>
      </c>
      <c r="Q1081" s="6" t="str">
        <f t="shared" si="168"/>
        <v>games</v>
      </c>
      <c r="R1081" s="6" t="str">
        <f t="shared" si="169"/>
        <v>video games</v>
      </c>
      <c r="S1081" s="12">
        <f t="shared" si="162"/>
        <v>42479.566388888896</v>
      </c>
      <c r="T1081" s="12">
        <f t="shared" si="163"/>
        <v>42504.566388888896</v>
      </c>
      <c r="U1081" s="42">
        <f t="shared" si="164"/>
        <v>1</v>
      </c>
      <c r="V1081" s="44">
        <f t="shared" si="165"/>
        <v>4</v>
      </c>
      <c r="W1081" s="44">
        <f t="shared" si="166"/>
        <v>38</v>
      </c>
      <c r="X1081">
        <f t="shared" si="167"/>
        <v>0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60"/>
        <v>9.1050000000000004</v>
      </c>
      <c r="P1082" s="6">
        <f t="shared" si="161"/>
        <v>18.581632653061224</v>
      </c>
      <c r="Q1082" s="6" t="str">
        <f t="shared" si="168"/>
        <v>games</v>
      </c>
      <c r="R1082" s="6" t="str">
        <f t="shared" si="169"/>
        <v>video games</v>
      </c>
      <c r="S1082" s="12">
        <f t="shared" si="162"/>
        <v>41740.138113425928</v>
      </c>
      <c r="T1082" s="12">
        <f t="shared" si="163"/>
        <v>41770.138113425928</v>
      </c>
      <c r="U1082" s="42">
        <f t="shared" si="164"/>
        <v>1</v>
      </c>
      <c r="V1082" s="44">
        <f t="shared" si="165"/>
        <v>4</v>
      </c>
      <c r="W1082" s="44">
        <f t="shared" si="166"/>
        <v>38</v>
      </c>
      <c r="X1082">
        <f t="shared" si="167"/>
        <v>0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60"/>
        <v>1.7647058823529412E-2</v>
      </c>
      <c r="P1083" s="6">
        <f t="shared" si="161"/>
        <v>3</v>
      </c>
      <c r="Q1083" s="6" t="str">
        <f t="shared" si="168"/>
        <v>games</v>
      </c>
      <c r="R1083" s="6" t="str">
        <f t="shared" si="169"/>
        <v>video games</v>
      </c>
      <c r="S1083" s="12">
        <f t="shared" si="162"/>
        <v>42002.926990740743</v>
      </c>
      <c r="T1083" s="12">
        <f t="shared" si="163"/>
        <v>42032.926990740743</v>
      </c>
      <c r="U1083" s="42">
        <f t="shared" si="164"/>
        <v>1</v>
      </c>
      <c r="V1083" s="44">
        <f t="shared" si="165"/>
        <v>4</v>
      </c>
      <c r="W1083" s="44">
        <f t="shared" si="166"/>
        <v>38</v>
      </c>
      <c r="X1083">
        <f t="shared" si="167"/>
        <v>0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60"/>
        <v>0.55999999999999994</v>
      </c>
      <c r="P1084" s="6">
        <f t="shared" si="161"/>
        <v>18.666666666666668</v>
      </c>
      <c r="Q1084" s="6" t="str">
        <f t="shared" si="168"/>
        <v>games</v>
      </c>
      <c r="R1084" s="6" t="str">
        <f t="shared" si="169"/>
        <v>video games</v>
      </c>
      <c r="S1084" s="12">
        <f t="shared" si="162"/>
        <v>41101.906111111115</v>
      </c>
      <c r="T1084" s="12">
        <f t="shared" si="163"/>
        <v>41131.906111111115</v>
      </c>
      <c r="U1084" s="42">
        <f t="shared" si="164"/>
        <v>1</v>
      </c>
      <c r="V1084" s="44">
        <f t="shared" si="165"/>
        <v>4</v>
      </c>
      <c r="W1084" s="44">
        <f t="shared" si="166"/>
        <v>38</v>
      </c>
      <c r="X1084">
        <f t="shared" si="167"/>
        <v>0</v>
      </c>
    </row>
    <row r="1085" spans="1:24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60"/>
        <v>0.82000000000000006</v>
      </c>
      <c r="P1085" s="6">
        <f t="shared" si="161"/>
        <v>410</v>
      </c>
      <c r="Q1085" s="6" t="str">
        <f t="shared" si="168"/>
        <v>games</v>
      </c>
      <c r="R1085" s="6" t="str">
        <f t="shared" si="169"/>
        <v>video games</v>
      </c>
      <c r="S1085" s="12">
        <f t="shared" si="162"/>
        <v>41793.659525462965</v>
      </c>
      <c r="T1085" s="12">
        <f t="shared" si="163"/>
        <v>41853.659525462965</v>
      </c>
      <c r="U1085" s="42">
        <f t="shared" si="164"/>
        <v>1</v>
      </c>
      <c r="V1085" s="44">
        <f t="shared" si="165"/>
        <v>4</v>
      </c>
      <c r="W1085" s="44">
        <f t="shared" si="166"/>
        <v>38</v>
      </c>
      <c r="X1085">
        <f t="shared" si="167"/>
        <v>0</v>
      </c>
    </row>
    <row r="1086" spans="1:24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60"/>
        <v>0</v>
      </c>
      <c r="P1086" s="6">
        <f t="shared" si="161"/>
        <v>0</v>
      </c>
      <c r="Q1086" s="6" t="str">
        <f t="shared" si="168"/>
        <v>games</v>
      </c>
      <c r="R1086" s="6" t="str">
        <f t="shared" si="169"/>
        <v>video games</v>
      </c>
      <c r="S1086" s="12">
        <f t="shared" si="162"/>
        <v>41829.912083333329</v>
      </c>
      <c r="T1086" s="12">
        <f t="shared" si="163"/>
        <v>41859.912083333329</v>
      </c>
      <c r="U1086" s="42">
        <f t="shared" si="164"/>
        <v>1</v>
      </c>
      <c r="V1086" s="44">
        <f t="shared" si="165"/>
        <v>4</v>
      </c>
      <c r="W1086" s="44">
        <f t="shared" si="166"/>
        <v>38</v>
      </c>
      <c r="X1086">
        <f t="shared" si="167"/>
        <v>0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60"/>
        <v>3.42</v>
      </c>
      <c r="P1087" s="6">
        <f t="shared" si="161"/>
        <v>114</v>
      </c>
      <c r="Q1087" s="6" t="str">
        <f t="shared" si="168"/>
        <v>games</v>
      </c>
      <c r="R1087" s="6" t="str">
        <f t="shared" si="169"/>
        <v>video games</v>
      </c>
      <c r="S1087" s="12">
        <f t="shared" si="162"/>
        <v>42413.671006944445</v>
      </c>
      <c r="T1087" s="12">
        <f t="shared" si="163"/>
        <v>42443.629340277781</v>
      </c>
      <c r="U1087" s="42">
        <f t="shared" si="164"/>
        <v>1</v>
      </c>
      <c r="V1087" s="44">
        <f t="shared" si="165"/>
        <v>4</v>
      </c>
      <c r="W1087" s="44">
        <f t="shared" si="166"/>
        <v>38</v>
      </c>
      <c r="X1087">
        <f t="shared" si="167"/>
        <v>0</v>
      </c>
    </row>
    <row r="1088" spans="1:24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60"/>
        <v>8.3333333333333343E-2</v>
      </c>
      <c r="P1088" s="6">
        <f t="shared" si="161"/>
        <v>7.5</v>
      </c>
      <c r="Q1088" s="6" t="str">
        <f t="shared" si="168"/>
        <v>games</v>
      </c>
      <c r="R1088" s="6" t="str">
        <f t="shared" si="169"/>
        <v>video games</v>
      </c>
      <c r="S1088" s="12">
        <f t="shared" si="162"/>
        <v>41845.866793981484</v>
      </c>
      <c r="T1088" s="12">
        <f t="shared" si="163"/>
        <v>41875.866793981484</v>
      </c>
      <c r="U1088" s="42">
        <f t="shared" si="164"/>
        <v>1</v>
      </c>
      <c r="V1088" s="44">
        <f t="shared" si="165"/>
        <v>4</v>
      </c>
      <c r="W1088" s="44">
        <f t="shared" si="166"/>
        <v>38</v>
      </c>
      <c r="X1088">
        <f t="shared" si="167"/>
        <v>0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60"/>
        <v>0</v>
      </c>
      <c r="P1089" s="6">
        <f t="shared" si="161"/>
        <v>0</v>
      </c>
      <c r="Q1089" s="6" t="str">
        <f t="shared" si="168"/>
        <v>games</v>
      </c>
      <c r="R1089" s="6" t="str">
        <f t="shared" si="169"/>
        <v>video games</v>
      </c>
      <c r="S1089" s="12">
        <f t="shared" si="162"/>
        <v>41775.713969907411</v>
      </c>
      <c r="T1089" s="12">
        <f t="shared" si="163"/>
        <v>41805.713969907411</v>
      </c>
      <c r="U1089" s="42">
        <f t="shared" si="164"/>
        <v>1</v>
      </c>
      <c r="V1089" s="44">
        <f t="shared" si="165"/>
        <v>4</v>
      </c>
      <c r="W1089" s="44">
        <f t="shared" si="166"/>
        <v>38</v>
      </c>
      <c r="X1089">
        <f t="shared" si="167"/>
        <v>0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60"/>
        <v>14.182977777777777</v>
      </c>
      <c r="P1090" s="6">
        <f t="shared" si="161"/>
        <v>43.41727891156463</v>
      </c>
      <c r="Q1090" s="6" t="str">
        <f t="shared" si="168"/>
        <v>games</v>
      </c>
      <c r="R1090" s="6" t="str">
        <f t="shared" si="169"/>
        <v>video games</v>
      </c>
      <c r="S1090" s="12">
        <f t="shared" si="162"/>
        <v>41723.799386574072</v>
      </c>
      <c r="T1090" s="12">
        <f t="shared" si="163"/>
        <v>41753.799386574072</v>
      </c>
      <c r="U1090" s="42">
        <f t="shared" si="164"/>
        <v>1</v>
      </c>
      <c r="V1090" s="44">
        <f t="shared" si="165"/>
        <v>4</v>
      </c>
      <c r="W1090" s="44">
        <f t="shared" si="166"/>
        <v>38</v>
      </c>
      <c r="X1090">
        <f t="shared" si="167"/>
        <v>0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70">(E1091/D1091)*100</f>
        <v>7.8266666666666662</v>
      </c>
      <c r="P1091" s="6">
        <f t="shared" ref="P1091:P1154" si="171">IF(L1091=0,,E1091/L1091)</f>
        <v>23.959183673469386</v>
      </c>
      <c r="Q1091" s="6" t="str">
        <f t="shared" si="168"/>
        <v>games</v>
      </c>
      <c r="R1091" s="6" t="str">
        <f t="shared" si="169"/>
        <v>video games</v>
      </c>
      <c r="S1091" s="12">
        <f t="shared" ref="S1091:S1154" si="172">(((J1091/60)/60)/24)+DATE(1970,1,1)</f>
        <v>42151.189525462964</v>
      </c>
      <c r="T1091" s="12">
        <f t="shared" ref="T1091:T1154" si="173">(((I1091/60)/60)/24)+DATE(1970,1,1)</f>
        <v>42181.189525462964</v>
      </c>
      <c r="U1091" s="42">
        <f t="shared" ref="U1091:U1154" si="174">IF(F1091="live",4,IF(F1091="successful",3,IF(F1091="cancel",2,1)))</f>
        <v>1</v>
      </c>
      <c r="V1091" s="44">
        <f t="shared" ref="V1091:V1154" si="175">IF(Q1091="film &amp; video",1,IF(Q1091="technology",2,IF(Q1091="food",3,IF(Q1091="games",4,IF(Q1091="journalism",5,IF(Q1091="music",6,IF(Q1091="photography",7,IF(Q1091="publishing",8,9))))))))</f>
        <v>4</v>
      </c>
      <c r="W1091" s="44">
        <f t="shared" ref="W1091:W1154" si="176">IF(R1091="animation",1,
IF(R1091="art books",2,
IF(R1091="audio",3,
IF(R1091="children's books",4,
IF(R1091="classical music",5,
IF(R1091="documentary",6,
IF(R1091="drama",7,
IF(R1091="electronic music",8,
IF(R1091="faith",9,
IF(R1091="fiction",10,
IF(R1091="food trucks",11,
IF(R1091="gadgets",12,
IF(R1091="hardware",13,
IF(R1091="indie rock",14,
IF(R1091="jazz",15,
IF(R1091="makerspaces",16,
IF(R1091="metal",17,
IF(R1091="mobile games",18,
IF(R1091="musical",19,
IF(R1091="nature",20,
IF(R1091="nonfiction",21,
IF(R1091="people",22,
IF(R1091="photobooks",23,
IF(R1091="places",24,
IF(R1091="plays",25,
IF(R1091="pop",26,
IF(R1091="radio &amp; podcasts",27,
IF(R1091="restaurants",28,
IF(R1091="rock",29,
IF(R1091="science fiction",30,
IF(R1091="shorts",31,
IF(R1091="small batch",32,
IF(R1091="space exploration",33,
IF(R1091="spaces",34,
IF(R1091="tabletop games",35,
IF(R1091="television",36,
IF(R1091="translations",37,
IF(R1091="video games",38,
IF(R1091="wearables",39,
IF(R1091="web",40,41))))))))))))))))))))))))))))))))))))))))</f>
        <v>38</v>
      </c>
      <c r="X1091">
        <f t="shared" ref="X1091:X1154" si="177">IF(K1091=FALSE,0,1)</f>
        <v>0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70"/>
        <v>3.8464497269020695E-2</v>
      </c>
      <c r="P1092" s="6">
        <f t="shared" si="171"/>
        <v>5</v>
      </c>
      <c r="Q1092" s="6" t="str">
        <f t="shared" ref="Q1092:Q1155" si="178">LEFT(N1092,FIND("/",N1092,1)-1)</f>
        <v>games</v>
      </c>
      <c r="R1092" s="6" t="str">
        <f t="shared" ref="R1092:R1155" si="179">RIGHT(N1092,LEN(N1092)-LEN(Q1092)-1)</f>
        <v>video games</v>
      </c>
      <c r="S1092" s="12">
        <f t="shared" si="172"/>
        <v>42123.185798611114</v>
      </c>
      <c r="T1092" s="12">
        <f t="shared" si="173"/>
        <v>42153.185798611114</v>
      </c>
      <c r="U1092" s="42">
        <f t="shared" si="174"/>
        <v>1</v>
      </c>
      <c r="V1092" s="44">
        <f t="shared" si="175"/>
        <v>4</v>
      </c>
      <c r="W1092" s="44">
        <f t="shared" si="176"/>
        <v>38</v>
      </c>
      <c r="X1092">
        <f t="shared" si="177"/>
        <v>0</v>
      </c>
    </row>
    <row r="1093" spans="1:24" ht="7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70"/>
        <v>12.5</v>
      </c>
      <c r="P1093" s="6">
        <f t="shared" si="171"/>
        <v>12.5</v>
      </c>
      <c r="Q1093" s="6" t="str">
        <f t="shared" si="178"/>
        <v>games</v>
      </c>
      <c r="R1093" s="6" t="str">
        <f t="shared" si="179"/>
        <v>video games</v>
      </c>
      <c r="S1093" s="12">
        <f t="shared" si="172"/>
        <v>42440.820277777777</v>
      </c>
      <c r="T1093" s="12">
        <f t="shared" si="173"/>
        <v>42470.778611111105</v>
      </c>
      <c r="U1093" s="42">
        <f t="shared" si="174"/>
        <v>1</v>
      </c>
      <c r="V1093" s="44">
        <f t="shared" si="175"/>
        <v>4</v>
      </c>
      <c r="W1093" s="44">
        <f t="shared" si="176"/>
        <v>38</v>
      </c>
      <c r="X1093">
        <f t="shared" si="177"/>
        <v>0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70"/>
        <v>1.05</v>
      </c>
      <c r="P1094" s="6">
        <f t="shared" si="171"/>
        <v>3</v>
      </c>
      <c r="Q1094" s="6" t="str">
        <f t="shared" si="178"/>
        <v>games</v>
      </c>
      <c r="R1094" s="6" t="str">
        <f t="shared" si="179"/>
        <v>video games</v>
      </c>
      <c r="S1094" s="12">
        <f t="shared" si="172"/>
        <v>41250.025902777779</v>
      </c>
      <c r="T1094" s="12">
        <f t="shared" si="173"/>
        <v>41280.025902777779</v>
      </c>
      <c r="U1094" s="42">
        <f t="shared" si="174"/>
        <v>1</v>
      </c>
      <c r="V1094" s="44">
        <f t="shared" si="175"/>
        <v>4</v>
      </c>
      <c r="W1094" s="44">
        <f t="shared" si="176"/>
        <v>38</v>
      </c>
      <c r="X1094">
        <f t="shared" si="177"/>
        <v>0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70"/>
        <v>14.083333333333334</v>
      </c>
      <c r="P1095" s="6">
        <f t="shared" si="171"/>
        <v>10.5625</v>
      </c>
      <c r="Q1095" s="6" t="str">
        <f t="shared" si="178"/>
        <v>games</v>
      </c>
      <c r="R1095" s="6" t="str">
        <f t="shared" si="179"/>
        <v>video games</v>
      </c>
      <c r="S1095" s="12">
        <f t="shared" si="172"/>
        <v>42396.973807870367</v>
      </c>
      <c r="T1095" s="12">
        <f t="shared" si="173"/>
        <v>42411.973807870367</v>
      </c>
      <c r="U1095" s="42">
        <f t="shared" si="174"/>
        <v>1</v>
      </c>
      <c r="V1095" s="44">
        <f t="shared" si="175"/>
        <v>4</v>
      </c>
      <c r="W1095" s="44">
        <f t="shared" si="176"/>
        <v>38</v>
      </c>
      <c r="X1095">
        <f t="shared" si="177"/>
        <v>0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70"/>
        <v>18.300055555555556</v>
      </c>
      <c r="P1096" s="6">
        <f t="shared" si="171"/>
        <v>122.00037037037038</v>
      </c>
      <c r="Q1096" s="6" t="str">
        <f t="shared" si="178"/>
        <v>games</v>
      </c>
      <c r="R1096" s="6" t="str">
        <f t="shared" si="179"/>
        <v>video games</v>
      </c>
      <c r="S1096" s="12">
        <f t="shared" si="172"/>
        <v>40795.713344907403</v>
      </c>
      <c r="T1096" s="12">
        <f t="shared" si="173"/>
        <v>40825.713344907403</v>
      </c>
      <c r="U1096" s="42">
        <f t="shared" si="174"/>
        <v>1</v>
      </c>
      <c r="V1096" s="44">
        <f t="shared" si="175"/>
        <v>4</v>
      </c>
      <c r="W1096" s="44">
        <f t="shared" si="176"/>
        <v>38</v>
      </c>
      <c r="X1096">
        <f t="shared" si="177"/>
        <v>0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70"/>
        <v>5.0347999999999997</v>
      </c>
      <c r="P1097" s="6">
        <f t="shared" si="171"/>
        <v>267.80851063829789</v>
      </c>
      <c r="Q1097" s="6" t="str">
        <f t="shared" si="178"/>
        <v>games</v>
      </c>
      <c r="R1097" s="6" t="str">
        <f t="shared" si="179"/>
        <v>video games</v>
      </c>
      <c r="S1097" s="12">
        <f t="shared" si="172"/>
        <v>41486.537268518521</v>
      </c>
      <c r="T1097" s="12">
        <f t="shared" si="173"/>
        <v>41516.537268518521</v>
      </c>
      <c r="U1097" s="42">
        <f t="shared" si="174"/>
        <v>1</v>
      </c>
      <c r="V1097" s="44">
        <f t="shared" si="175"/>
        <v>4</v>
      </c>
      <c r="W1097" s="44">
        <f t="shared" si="176"/>
        <v>38</v>
      </c>
      <c r="X1097">
        <f t="shared" si="177"/>
        <v>0</v>
      </c>
    </row>
    <row r="1098" spans="1:24" ht="7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70"/>
        <v>17.933333333333334</v>
      </c>
      <c r="P1098" s="6">
        <f t="shared" si="171"/>
        <v>74.206896551724142</v>
      </c>
      <c r="Q1098" s="6" t="str">
        <f t="shared" si="178"/>
        <v>games</v>
      </c>
      <c r="R1098" s="6" t="str">
        <f t="shared" si="179"/>
        <v>video games</v>
      </c>
      <c r="S1098" s="12">
        <f t="shared" si="172"/>
        <v>41885.51798611111</v>
      </c>
      <c r="T1098" s="12">
        <f t="shared" si="173"/>
        <v>41916.145833333336</v>
      </c>
      <c r="U1098" s="42">
        <f t="shared" si="174"/>
        <v>1</v>
      </c>
      <c r="V1098" s="44">
        <f t="shared" si="175"/>
        <v>4</v>
      </c>
      <c r="W1098" s="44">
        <f t="shared" si="176"/>
        <v>38</v>
      </c>
      <c r="X1098">
        <f t="shared" si="177"/>
        <v>0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70"/>
        <v>4.7E-2</v>
      </c>
      <c r="P1099" s="6">
        <f t="shared" si="171"/>
        <v>6.7142857142857144</v>
      </c>
      <c r="Q1099" s="6" t="str">
        <f t="shared" si="178"/>
        <v>games</v>
      </c>
      <c r="R1099" s="6" t="str">
        <f t="shared" si="179"/>
        <v>video games</v>
      </c>
      <c r="S1099" s="12">
        <f t="shared" si="172"/>
        <v>41660.792557870373</v>
      </c>
      <c r="T1099" s="12">
        <f t="shared" si="173"/>
        <v>41700.792557870373</v>
      </c>
      <c r="U1099" s="42">
        <f t="shared" si="174"/>
        <v>1</v>
      </c>
      <c r="V1099" s="44">
        <f t="shared" si="175"/>
        <v>4</v>
      </c>
      <c r="W1099" s="44">
        <f t="shared" si="176"/>
        <v>38</v>
      </c>
      <c r="X1099">
        <f t="shared" si="177"/>
        <v>0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70"/>
        <v>7.2120000000000006</v>
      </c>
      <c r="P1100" s="6">
        <f t="shared" si="171"/>
        <v>81.954545454545453</v>
      </c>
      <c r="Q1100" s="6" t="str">
        <f t="shared" si="178"/>
        <v>games</v>
      </c>
      <c r="R1100" s="6" t="str">
        <f t="shared" si="179"/>
        <v>video games</v>
      </c>
      <c r="S1100" s="12">
        <f t="shared" si="172"/>
        <v>41712.762673611112</v>
      </c>
      <c r="T1100" s="12">
        <f t="shared" si="173"/>
        <v>41742.762673611112</v>
      </c>
      <c r="U1100" s="42">
        <f t="shared" si="174"/>
        <v>1</v>
      </c>
      <c r="V1100" s="44">
        <f t="shared" si="175"/>
        <v>4</v>
      </c>
      <c r="W1100" s="44">
        <f t="shared" si="176"/>
        <v>38</v>
      </c>
      <c r="X1100">
        <f t="shared" si="177"/>
        <v>0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70"/>
        <v>0.5</v>
      </c>
      <c r="P1101" s="6">
        <f t="shared" si="171"/>
        <v>25</v>
      </c>
      <c r="Q1101" s="6" t="str">
        <f t="shared" si="178"/>
        <v>games</v>
      </c>
      <c r="R1101" s="6" t="str">
        <f t="shared" si="179"/>
        <v>video games</v>
      </c>
      <c r="S1101" s="12">
        <f t="shared" si="172"/>
        <v>42107.836435185185</v>
      </c>
      <c r="T1101" s="12">
        <f t="shared" si="173"/>
        <v>42137.836435185185</v>
      </c>
      <c r="U1101" s="42">
        <f t="shared" si="174"/>
        <v>1</v>
      </c>
      <c r="V1101" s="44">
        <f t="shared" si="175"/>
        <v>4</v>
      </c>
      <c r="W1101" s="44">
        <f t="shared" si="176"/>
        <v>38</v>
      </c>
      <c r="X1101">
        <f t="shared" si="177"/>
        <v>0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70"/>
        <v>2.5</v>
      </c>
      <c r="P1102" s="6">
        <f t="shared" si="171"/>
        <v>10</v>
      </c>
      <c r="Q1102" s="6" t="str">
        <f t="shared" si="178"/>
        <v>games</v>
      </c>
      <c r="R1102" s="6" t="str">
        <f t="shared" si="179"/>
        <v>video games</v>
      </c>
      <c r="S1102" s="12">
        <f t="shared" si="172"/>
        <v>42384.110775462963</v>
      </c>
      <c r="T1102" s="12">
        <f t="shared" si="173"/>
        <v>42414.110775462963</v>
      </c>
      <c r="U1102" s="42">
        <f t="shared" si="174"/>
        <v>1</v>
      </c>
      <c r="V1102" s="44">
        <f t="shared" si="175"/>
        <v>4</v>
      </c>
      <c r="W1102" s="44">
        <f t="shared" si="176"/>
        <v>38</v>
      </c>
      <c r="X1102">
        <f t="shared" si="177"/>
        <v>0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70"/>
        <v>4.1000000000000002E-2</v>
      </c>
      <c r="P1103" s="6">
        <f t="shared" si="171"/>
        <v>6.833333333333333</v>
      </c>
      <c r="Q1103" s="6" t="str">
        <f t="shared" si="178"/>
        <v>games</v>
      </c>
      <c r="R1103" s="6" t="str">
        <f t="shared" si="179"/>
        <v>video games</v>
      </c>
      <c r="S1103" s="12">
        <f t="shared" si="172"/>
        <v>42538.77243055556</v>
      </c>
      <c r="T1103" s="12">
        <f t="shared" si="173"/>
        <v>42565.758333333331</v>
      </c>
      <c r="U1103" s="42">
        <f t="shared" si="174"/>
        <v>1</v>
      </c>
      <c r="V1103" s="44">
        <f t="shared" si="175"/>
        <v>4</v>
      </c>
      <c r="W1103" s="44">
        <f t="shared" si="176"/>
        <v>38</v>
      </c>
      <c r="X1103">
        <f t="shared" si="177"/>
        <v>0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70"/>
        <v>5.3125</v>
      </c>
      <c r="P1104" s="6">
        <f t="shared" si="171"/>
        <v>17.708333333333332</v>
      </c>
      <c r="Q1104" s="6" t="str">
        <f t="shared" si="178"/>
        <v>games</v>
      </c>
      <c r="R1104" s="6" t="str">
        <f t="shared" si="179"/>
        <v>video games</v>
      </c>
      <c r="S1104" s="12">
        <f t="shared" si="172"/>
        <v>41577.045428240745</v>
      </c>
      <c r="T1104" s="12">
        <f t="shared" si="173"/>
        <v>41617.249305555553</v>
      </c>
      <c r="U1104" s="42">
        <f t="shared" si="174"/>
        <v>1</v>
      </c>
      <c r="V1104" s="44">
        <f t="shared" si="175"/>
        <v>4</v>
      </c>
      <c r="W1104" s="44">
        <f t="shared" si="176"/>
        <v>38</v>
      </c>
      <c r="X1104">
        <f t="shared" si="177"/>
        <v>0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70"/>
        <v>1.6199999999999999</v>
      </c>
      <c r="P1105" s="6">
        <f t="shared" si="171"/>
        <v>16.2</v>
      </c>
      <c r="Q1105" s="6" t="str">
        <f t="shared" si="178"/>
        <v>games</v>
      </c>
      <c r="R1105" s="6" t="str">
        <f t="shared" si="179"/>
        <v>video games</v>
      </c>
      <c r="S1105" s="12">
        <f t="shared" si="172"/>
        <v>42479.22210648148</v>
      </c>
      <c r="T1105" s="12">
        <f t="shared" si="173"/>
        <v>42539.22210648148</v>
      </c>
      <c r="U1105" s="42">
        <f t="shared" si="174"/>
        <v>1</v>
      </c>
      <c r="V1105" s="44">
        <f t="shared" si="175"/>
        <v>4</v>
      </c>
      <c r="W1105" s="44">
        <f t="shared" si="176"/>
        <v>38</v>
      </c>
      <c r="X1105">
        <f t="shared" si="177"/>
        <v>0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70"/>
        <v>4.9516666666666671</v>
      </c>
      <c r="P1106" s="6">
        <f t="shared" si="171"/>
        <v>80.297297297297291</v>
      </c>
      <c r="Q1106" s="6" t="str">
        <f t="shared" si="178"/>
        <v>games</v>
      </c>
      <c r="R1106" s="6" t="str">
        <f t="shared" si="179"/>
        <v>video games</v>
      </c>
      <c r="S1106" s="12">
        <f t="shared" si="172"/>
        <v>41771.40996527778</v>
      </c>
      <c r="T1106" s="12">
        <f t="shared" si="173"/>
        <v>41801.40996527778</v>
      </c>
      <c r="U1106" s="42">
        <f t="shared" si="174"/>
        <v>1</v>
      </c>
      <c r="V1106" s="44">
        <f t="shared" si="175"/>
        <v>4</v>
      </c>
      <c r="W1106" s="44">
        <f t="shared" si="176"/>
        <v>38</v>
      </c>
      <c r="X1106">
        <f t="shared" si="177"/>
        <v>0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70"/>
        <v>0.159</v>
      </c>
      <c r="P1107" s="6">
        <f t="shared" si="171"/>
        <v>71.55</v>
      </c>
      <c r="Q1107" s="6" t="str">
        <f t="shared" si="178"/>
        <v>games</v>
      </c>
      <c r="R1107" s="6" t="str">
        <f t="shared" si="179"/>
        <v>video games</v>
      </c>
      <c r="S1107" s="12">
        <f t="shared" si="172"/>
        <v>41692.135729166665</v>
      </c>
      <c r="T1107" s="12">
        <f t="shared" si="173"/>
        <v>41722.0940625</v>
      </c>
      <c r="U1107" s="42">
        <f t="shared" si="174"/>
        <v>1</v>
      </c>
      <c r="V1107" s="44">
        <f t="shared" si="175"/>
        <v>4</v>
      </c>
      <c r="W1107" s="44">
        <f t="shared" si="176"/>
        <v>38</v>
      </c>
      <c r="X1107">
        <f t="shared" si="177"/>
        <v>0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70"/>
        <v>41.25</v>
      </c>
      <c r="P1108" s="6">
        <f t="shared" si="171"/>
        <v>23.571428571428573</v>
      </c>
      <c r="Q1108" s="6" t="str">
        <f t="shared" si="178"/>
        <v>games</v>
      </c>
      <c r="R1108" s="6" t="str">
        <f t="shared" si="179"/>
        <v>video games</v>
      </c>
      <c r="S1108" s="12">
        <f t="shared" si="172"/>
        <v>40973.740451388891</v>
      </c>
      <c r="T1108" s="12">
        <f t="shared" si="173"/>
        <v>41003.698784722219</v>
      </c>
      <c r="U1108" s="42">
        <f t="shared" si="174"/>
        <v>1</v>
      </c>
      <c r="V1108" s="44">
        <f t="shared" si="175"/>
        <v>4</v>
      </c>
      <c r="W1108" s="44">
        <f t="shared" si="176"/>
        <v>38</v>
      </c>
      <c r="X1108">
        <f t="shared" si="177"/>
        <v>0</v>
      </c>
    </row>
    <row r="1109" spans="1:24" ht="7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70"/>
        <v>0</v>
      </c>
      <c r="P1109" s="6">
        <f t="shared" si="171"/>
        <v>0</v>
      </c>
      <c r="Q1109" s="6" t="str">
        <f t="shared" si="178"/>
        <v>games</v>
      </c>
      <c r="R1109" s="6" t="str">
        <f t="shared" si="179"/>
        <v>video games</v>
      </c>
      <c r="S1109" s="12">
        <f t="shared" si="172"/>
        <v>41813.861388888887</v>
      </c>
      <c r="T1109" s="12">
        <f t="shared" si="173"/>
        <v>41843.861388888887</v>
      </c>
      <c r="U1109" s="42">
        <f t="shared" si="174"/>
        <v>1</v>
      </c>
      <c r="V1109" s="44">
        <f t="shared" si="175"/>
        <v>4</v>
      </c>
      <c r="W1109" s="44">
        <f t="shared" si="176"/>
        <v>38</v>
      </c>
      <c r="X1109">
        <f t="shared" si="177"/>
        <v>0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70"/>
        <v>2.93</v>
      </c>
      <c r="P1110" s="6">
        <f t="shared" si="171"/>
        <v>34.88095238095238</v>
      </c>
      <c r="Q1110" s="6" t="str">
        <f t="shared" si="178"/>
        <v>games</v>
      </c>
      <c r="R1110" s="6" t="str">
        <f t="shared" si="179"/>
        <v>video games</v>
      </c>
      <c r="S1110" s="12">
        <f t="shared" si="172"/>
        <v>40952.636979166666</v>
      </c>
      <c r="T1110" s="12">
        <f t="shared" si="173"/>
        <v>41012.595312500001</v>
      </c>
      <c r="U1110" s="42">
        <f t="shared" si="174"/>
        <v>1</v>
      </c>
      <c r="V1110" s="44">
        <f t="shared" si="175"/>
        <v>4</v>
      </c>
      <c r="W1110" s="44">
        <f t="shared" si="176"/>
        <v>38</v>
      </c>
      <c r="X1110">
        <f t="shared" si="177"/>
        <v>0</v>
      </c>
    </row>
    <row r="1111" spans="1:24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70"/>
        <v>0.44999999999999996</v>
      </c>
      <c r="P1111" s="6">
        <f t="shared" si="171"/>
        <v>15</v>
      </c>
      <c r="Q1111" s="6" t="str">
        <f t="shared" si="178"/>
        <v>games</v>
      </c>
      <c r="R1111" s="6" t="str">
        <f t="shared" si="179"/>
        <v>video games</v>
      </c>
      <c r="S1111" s="12">
        <f t="shared" si="172"/>
        <v>42662.752199074079</v>
      </c>
      <c r="T1111" s="12">
        <f t="shared" si="173"/>
        <v>42692.793865740736</v>
      </c>
      <c r="U1111" s="42">
        <f t="shared" si="174"/>
        <v>1</v>
      </c>
      <c r="V1111" s="44">
        <f t="shared" si="175"/>
        <v>4</v>
      </c>
      <c r="W1111" s="44">
        <f t="shared" si="176"/>
        <v>38</v>
      </c>
      <c r="X1111">
        <f t="shared" si="177"/>
        <v>0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70"/>
        <v>0.51</v>
      </c>
      <c r="P1112" s="6">
        <f t="shared" si="171"/>
        <v>23.181818181818183</v>
      </c>
      <c r="Q1112" s="6" t="str">
        <f t="shared" si="178"/>
        <v>games</v>
      </c>
      <c r="R1112" s="6" t="str">
        <f t="shared" si="179"/>
        <v>video games</v>
      </c>
      <c r="S1112" s="12">
        <f t="shared" si="172"/>
        <v>41220.933124999996</v>
      </c>
      <c r="T1112" s="12">
        <f t="shared" si="173"/>
        <v>41250.933124999996</v>
      </c>
      <c r="U1112" s="42">
        <f t="shared" si="174"/>
        <v>1</v>
      </c>
      <c r="V1112" s="44">
        <f t="shared" si="175"/>
        <v>4</v>
      </c>
      <c r="W1112" s="44">
        <f t="shared" si="176"/>
        <v>38</v>
      </c>
      <c r="X1112">
        <f t="shared" si="177"/>
        <v>0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70"/>
        <v>0.04</v>
      </c>
      <c r="P1113" s="6">
        <f t="shared" si="171"/>
        <v>1</v>
      </c>
      <c r="Q1113" s="6" t="str">
        <f t="shared" si="178"/>
        <v>games</v>
      </c>
      <c r="R1113" s="6" t="str">
        <f t="shared" si="179"/>
        <v>video games</v>
      </c>
      <c r="S1113" s="12">
        <f t="shared" si="172"/>
        <v>42347.203587962969</v>
      </c>
      <c r="T1113" s="12">
        <f t="shared" si="173"/>
        <v>42377.203587962969</v>
      </c>
      <c r="U1113" s="42">
        <f t="shared" si="174"/>
        <v>1</v>
      </c>
      <c r="V1113" s="44">
        <f t="shared" si="175"/>
        <v>4</v>
      </c>
      <c r="W1113" s="44">
        <f t="shared" si="176"/>
        <v>38</v>
      </c>
      <c r="X1113">
        <f t="shared" si="177"/>
        <v>0</v>
      </c>
    </row>
    <row r="1114" spans="1:24" ht="57.6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70"/>
        <v>35.537409090909087</v>
      </c>
      <c r="P1114" s="6">
        <f t="shared" si="171"/>
        <v>100.23371794871794</v>
      </c>
      <c r="Q1114" s="6" t="str">
        <f t="shared" si="178"/>
        <v>games</v>
      </c>
      <c r="R1114" s="6" t="str">
        <f t="shared" si="179"/>
        <v>video games</v>
      </c>
      <c r="S1114" s="12">
        <f t="shared" si="172"/>
        <v>41963.759386574078</v>
      </c>
      <c r="T1114" s="12">
        <f t="shared" si="173"/>
        <v>42023.354166666672</v>
      </c>
      <c r="U1114" s="42">
        <f t="shared" si="174"/>
        <v>1</v>
      </c>
      <c r="V1114" s="44">
        <f t="shared" si="175"/>
        <v>4</v>
      </c>
      <c r="W1114" s="44">
        <f t="shared" si="176"/>
        <v>38</v>
      </c>
      <c r="X1114">
        <f t="shared" si="177"/>
        <v>0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70"/>
        <v>0.5</v>
      </c>
      <c r="P1115" s="6">
        <f t="shared" si="171"/>
        <v>5</v>
      </c>
      <c r="Q1115" s="6" t="str">
        <f t="shared" si="178"/>
        <v>games</v>
      </c>
      <c r="R1115" s="6" t="str">
        <f t="shared" si="179"/>
        <v>video games</v>
      </c>
      <c r="S1115" s="12">
        <f t="shared" si="172"/>
        <v>41835.977083333331</v>
      </c>
      <c r="T1115" s="12">
        <f t="shared" si="173"/>
        <v>41865.977083333331</v>
      </c>
      <c r="U1115" s="42">
        <f t="shared" si="174"/>
        <v>1</v>
      </c>
      <c r="V1115" s="44">
        <f t="shared" si="175"/>
        <v>4</v>
      </c>
      <c r="W1115" s="44">
        <f t="shared" si="176"/>
        <v>38</v>
      </c>
      <c r="X1115">
        <f t="shared" si="177"/>
        <v>0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70"/>
        <v>0.16666666666666669</v>
      </c>
      <c r="P1116" s="6">
        <f t="shared" si="171"/>
        <v>3.3333333333333335</v>
      </c>
      <c r="Q1116" s="6" t="str">
        <f t="shared" si="178"/>
        <v>games</v>
      </c>
      <c r="R1116" s="6" t="str">
        <f t="shared" si="179"/>
        <v>video games</v>
      </c>
      <c r="S1116" s="12">
        <f t="shared" si="172"/>
        <v>41526.345914351856</v>
      </c>
      <c r="T1116" s="12">
        <f t="shared" si="173"/>
        <v>41556.345914351856</v>
      </c>
      <c r="U1116" s="42">
        <f t="shared" si="174"/>
        <v>1</v>
      </c>
      <c r="V1116" s="44">
        <f t="shared" si="175"/>
        <v>4</v>
      </c>
      <c r="W1116" s="44">
        <f t="shared" si="176"/>
        <v>38</v>
      </c>
      <c r="X1116">
        <f t="shared" si="177"/>
        <v>0</v>
      </c>
    </row>
    <row r="1117" spans="1:24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70"/>
        <v>0.13250000000000001</v>
      </c>
      <c r="P1117" s="6">
        <f t="shared" si="171"/>
        <v>13.25</v>
      </c>
      <c r="Q1117" s="6" t="str">
        <f t="shared" si="178"/>
        <v>games</v>
      </c>
      <c r="R1117" s="6" t="str">
        <f t="shared" si="179"/>
        <v>video games</v>
      </c>
      <c r="S1117" s="12">
        <f t="shared" si="172"/>
        <v>42429.695543981477</v>
      </c>
      <c r="T1117" s="12">
        <f t="shared" si="173"/>
        <v>42459.653877314813</v>
      </c>
      <c r="U1117" s="42">
        <f t="shared" si="174"/>
        <v>1</v>
      </c>
      <c r="V1117" s="44">
        <f t="shared" si="175"/>
        <v>4</v>
      </c>
      <c r="W1117" s="44">
        <f t="shared" si="176"/>
        <v>38</v>
      </c>
      <c r="X1117">
        <f t="shared" si="177"/>
        <v>0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70"/>
        <v>3.5704000000000007E-2</v>
      </c>
      <c r="P1118" s="6">
        <f t="shared" si="171"/>
        <v>17.852</v>
      </c>
      <c r="Q1118" s="6" t="str">
        <f t="shared" si="178"/>
        <v>games</v>
      </c>
      <c r="R1118" s="6" t="str">
        <f t="shared" si="179"/>
        <v>video games</v>
      </c>
      <c r="S1118" s="12">
        <f t="shared" si="172"/>
        <v>41009.847314814811</v>
      </c>
      <c r="T1118" s="12">
        <f t="shared" si="173"/>
        <v>41069.847314814811</v>
      </c>
      <c r="U1118" s="42">
        <f t="shared" si="174"/>
        <v>1</v>
      </c>
      <c r="V1118" s="44">
        <f t="shared" si="175"/>
        <v>4</v>
      </c>
      <c r="W1118" s="44">
        <f t="shared" si="176"/>
        <v>38</v>
      </c>
      <c r="X1118">
        <f t="shared" si="177"/>
        <v>0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70"/>
        <v>8.3000000000000007</v>
      </c>
      <c r="P1119" s="6">
        <f t="shared" si="171"/>
        <v>10.375</v>
      </c>
      <c r="Q1119" s="6" t="str">
        <f t="shared" si="178"/>
        <v>games</v>
      </c>
      <c r="R1119" s="6" t="str">
        <f t="shared" si="179"/>
        <v>video games</v>
      </c>
      <c r="S1119" s="12">
        <f t="shared" si="172"/>
        <v>42333.598530092597</v>
      </c>
      <c r="T1119" s="12">
        <f t="shared" si="173"/>
        <v>42363.598530092597</v>
      </c>
      <c r="U1119" s="42">
        <f t="shared" si="174"/>
        <v>1</v>
      </c>
      <c r="V1119" s="44">
        <f t="shared" si="175"/>
        <v>4</v>
      </c>
      <c r="W1119" s="44">
        <f t="shared" si="176"/>
        <v>38</v>
      </c>
      <c r="X1119">
        <f t="shared" si="177"/>
        <v>0</v>
      </c>
    </row>
    <row r="1120" spans="1:24" ht="57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70"/>
        <v>2.4222222222222221</v>
      </c>
      <c r="P1120" s="6">
        <f t="shared" si="171"/>
        <v>36.333333333333336</v>
      </c>
      <c r="Q1120" s="6" t="str">
        <f t="shared" si="178"/>
        <v>games</v>
      </c>
      <c r="R1120" s="6" t="str">
        <f t="shared" si="179"/>
        <v>video games</v>
      </c>
      <c r="S1120" s="12">
        <f t="shared" si="172"/>
        <v>41704.16642361111</v>
      </c>
      <c r="T1120" s="12">
        <f t="shared" si="173"/>
        <v>41734.124756944446</v>
      </c>
      <c r="U1120" s="42">
        <f t="shared" si="174"/>
        <v>1</v>
      </c>
      <c r="V1120" s="44">
        <f t="shared" si="175"/>
        <v>4</v>
      </c>
      <c r="W1120" s="44">
        <f t="shared" si="176"/>
        <v>38</v>
      </c>
      <c r="X1120">
        <f t="shared" si="177"/>
        <v>0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70"/>
        <v>0.23809523809523811</v>
      </c>
      <c r="P1121" s="6">
        <f t="shared" si="171"/>
        <v>5</v>
      </c>
      <c r="Q1121" s="6" t="str">
        <f t="shared" si="178"/>
        <v>games</v>
      </c>
      <c r="R1121" s="6" t="str">
        <f t="shared" si="179"/>
        <v>video games</v>
      </c>
      <c r="S1121" s="12">
        <f t="shared" si="172"/>
        <v>41722.792407407411</v>
      </c>
      <c r="T1121" s="12">
        <f t="shared" si="173"/>
        <v>41735.792407407411</v>
      </c>
      <c r="U1121" s="42">
        <f t="shared" si="174"/>
        <v>1</v>
      </c>
      <c r="V1121" s="44">
        <f t="shared" si="175"/>
        <v>4</v>
      </c>
      <c r="W1121" s="44">
        <f t="shared" si="176"/>
        <v>38</v>
      </c>
      <c r="X1121">
        <f t="shared" si="177"/>
        <v>0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70"/>
        <v>0</v>
      </c>
      <c r="P1122" s="6">
        <f t="shared" si="171"/>
        <v>0</v>
      </c>
      <c r="Q1122" s="6" t="str">
        <f t="shared" si="178"/>
        <v>games</v>
      </c>
      <c r="R1122" s="6" t="str">
        <f t="shared" si="179"/>
        <v>video games</v>
      </c>
      <c r="S1122" s="12">
        <f t="shared" si="172"/>
        <v>40799.872685185182</v>
      </c>
      <c r="T1122" s="12">
        <f t="shared" si="173"/>
        <v>40844.872685185182</v>
      </c>
      <c r="U1122" s="42">
        <f t="shared" si="174"/>
        <v>1</v>
      </c>
      <c r="V1122" s="44">
        <f t="shared" si="175"/>
        <v>4</v>
      </c>
      <c r="W1122" s="44">
        <f t="shared" si="176"/>
        <v>38</v>
      </c>
      <c r="X1122">
        <f t="shared" si="177"/>
        <v>0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70"/>
        <v>1.1599999999999999E-2</v>
      </c>
      <c r="P1123" s="6">
        <f t="shared" si="171"/>
        <v>5.8</v>
      </c>
      <c r="Q1123" s="6" t="str">
        <f t="shared" si="178"/>
        <v>games</v>
      </c>
      <c r="R1123" s="6" t="str">
        <f t="shared" si="179"/>
        <v>video games</v>
      </c>
      <c r="S1123" s="12">
        <f t="shared" si="172"/>
        <v>42412.934212962966</v>
      </c>
      <c r="T1123" s="12">
        <f t="shared" si="173"/>
        <v>42442.892546296294</v>
      </c>
      <c r="U1123" s="42">
        <f t="shared" si="174"/>
        <v>1</v>
      </c>
      <c r="V1123" s="44">
        <f t="shared" si="175"/>
        <v>4</v>
      </c>
      <c r="W1123" s="44">
        <f t="shared" si="176"/>
        <v>38</v>
      </c>
      <c r="X1123">
        <f t="shared" si="177"/>
        <v>0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70"/>
        <v>0</v>
      </c>
      <c r="P1124" s="6">
        <f t="shared" si="171"/>
        <v>0</v>
      </c>
      <c r="Q1124" s="6" t="str">
        <f t="shared" si="178"/>
        <v>games</v>
      </c>
      <c r="R1124" s="6" t="str">
        <f t="shared" si="179"/>
        <v>video games</v>
      </c>
      <c r="S1124" s="12">
        <f t="shared" si="172"/>
        <v>41410.703993055555</v>
      </c>
      <c r="T1124" s="12">
        <f t="shared" si="173"/>
        <v>41424.703993055555</v>
      </c>
      <c r="U1124" s="42">
        <f t="shared" si="174"/>
        <v>1</v>
      </c>
      <c r="V1124" s="44">
        <f t="shared" si="175"/>
        <v>4</v>
      </c>
      <c r="W1124" s="44">
        <f t="shared" si="176"/>
        <v>38</v>
      </c>
      <c r="X1124">
        <f t="shared" si="177"/>
        <v>0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70"/>
        <v>0.22</v>
      </c>
      <c r="P1125" s="6">
        <f t="shared" si="171"/>
        <v>3.6666666666666665</v>
      </c>
      <c r="Q1125" s="6" t="str">
        <f t="shared" si="178"/>
        <v>games</v>
      </c>
      <c r="R1125" s="6" t="str">
        <f t="shared" si="179"/>
        <v>video games</v>
      </c>
      <c r="S1125" s="12">
        <f t="shared" si="172"/>
        <v>41718.5237037037</v>
      </c>
      <c r="T1125" s="12">
        <f t="shared" si="173"/>
        <v>41748.5237037037</v>
      </c>
      <c r="U1125" s="42">
        <f t="shared" si="174"/>
        <v>1</v>
      </c>
      <c r="V1125" s="44">
        <f t="shared" si="175"/>
        <v>4</v>
      </c>
      <c r="W1125" s="44">
        <f t="shared" si="176"/>
        <v>38</v>
      </c>
      <c r="X1125">
        <f t="shared" si="177"/>
        <v>0</v>
      </c>
    </row>
    <row r="1126" spans="1:24" ht="7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70"/>
        <v>0.47222222222222221</v>
      </c>
      <c r="P1126" s="6">
        <f t="shared" si="171"/>
        <v>60.714285714285715</v>
      </c>
      <c r="Q1126" s="6" t="str">
        <f t="shared" si="178"/>
        <v>games</v>
      </c>
      <c r="R1126" s="6" t="str">
        <f t="shared" si="179"/>
        <v>mobile games</v>
      </c>
      <c r="S1126" s="12">
        <f t="shared" si="172"/>
        <v>42094.667256944449</v>
      </c>
      <c r="T1126" s="12">
        <f t="shared" si="173"/>
        <v>42124.667256944449</v>
      </c>
      <c r="U1126" s="42">
        <f t="shared" si="174"/>
        <v>1</v>
      </c>
      <c r="V1126" s="44">
        <f t="shared" si="175"/>
        <v>4</v>
      </c>
      <c r="W1126" s="44">
        <f t="shared" si="176"/>
        <v>18</v>
      </c>
      <c r="X1126">
        <f t="shared" si="177"/>
        <v>0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70"/>
        <v>0</v>
      </c>
      <c r="P1127" s="6">
        <f t="shared" si="171"/>
        <v>0</v>
      </c>
      <c r="Q1127" s="6" t="str">
        <f t="shared" si="178"/>
        <v>games</v>
      </c>
      <c r="R1127" s="6" t="str">
        <f t="shared" si="179"/>
        <v>mobile games</v>
      </c>
      <c r="S1127" s="12">
        <f t="shared" si="172"/>
        <v>42212.624189814815</v>
      </c>
      <c r="T1127" s="12">
        <f t="shared" si="173"/>
        <v>42272.624189814815</v>
      </c>
      <c r="U1127" s="42">
        <f t="shared" si="174"/>
        <v>1</v>
      </c>
      <c r="V1127" s="44">
        <f t="shared" si="175"/>
        <v>4</v>
      </c>
      <c r="W1127" s="44">
        <f t="shared" si="176"/>
        <v>18</v>
      </c>
      <c r="X1127">
        <f t="shared" si="177"/>
        <v>0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70"/>
        <v>0.5</v>
      </c>
      <c r="P1128" s="6">
        <f t="shared" si="171"/>
        <v>5</v>
      </c>
      <c r="Q1128" s="6" t="str">
        <f t="shared" si="178"/>
        <v>games</v>
      </c>
      <c r="R1128" s="6" t="str">
        <f t="shared" si="179"/>
        <v>mobile games</v>
      </c>
      <c r="S1128" s="12">
        <f t="shared" si="172"/>
        <v>42535.327476851846</v>
      </c>
      <c r="T1128" s="12">
        <f t="shared" si="173"/>
        <v>42565.327476851846</v>
      </c>
      <c r="U1128" s="42">
        <f t="shared" si="174"/>
        <v>1</v>
      </c>
      <c r="V1128" s="44">
        <f t="shared" si="175"/>
        <v>4</v>
      </c>
      <c r="W1128" s="44">
        <f t="shared" si="176"/>
        <v>18</v>
      </c>
      <c r="X1128">
        <f t="shared" si="177"/>
        <v>0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70"/>
        <v>1.6714285714285713</v>
      </c>
      <c r="P1129" s="6">
        <f t="shared" si="171"/>
        <v>25.434782608695652</v>
      </c>
      <c r="Q1129" s="6" t="str">
        <f t="shared" si="178"/>
        <v>games</v>
      </c>
      <c r="R1129" s="6" t="str">
        <f t="shared" si="179"/>
        <v>mobile games</v>
      </c>
      <c r="S1129" s="12">
        <f t="shared" si="172"/>
        <v>41926.854166666664</v>
      </c>
      <c r="T1129" s="12">
        <f t="shared" si="173"/>
        <v>41957.895833333328</v>
      </c>
      <c r="U1129" s="42">
        <f t="shared" si="174"/>
        <v>1</v>
      </c>
      <c r="V1129" s="44">
        <f t="shared" si="175"/>
        <v>4</v>
      </c>
      <c r="W1129" s="44">
        <f t="shared" si="176"/>
        <v>18</v>
      </c>
      <c r="X1129">
        <f t="shared" si="177"/>
        <v>0</v>
      </c>
    </row>
    <row r="1130" spans="1:2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70"/>
        <v>0.1</v>
      </c>
      <c r="P1130" s="6">
        <f t="shared" si="171"/>
        <v>1</v>
      </c>
      <c r="Q1130" s="6" t="str">
        <f t="shared" si="178"/>
        <v>games</v>
      </c>
      <c r="R1130" s="6" t="str">
        <f t="shared" si="179"/>
        <v>mobile games</v>
      </c>
      <c r="S1130" s="12">
        <f t="shared" si="172"/>
        <v>41828.649502314816</v>
      </c>
      <c r="T1130" s="12">
        <f t="shared" si="173"/>
        <v>41858.649502314816</v>
      </c>
      <c r="U1130" s="42">
        <f t="shared" si="174"/>
        <v>1</v>
      </c>
      <c r="V1130" s="44">
        <f t="shared" si="175"/>
        <v>4</v>
      </c>
      <c r="W1130" s="44">
        <f t="shared" si="176"/>
        <v>18</v>
      </c>
      <c r="X1130">
        <f t="shared" si="177"/>
        <v>0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70"/>
        <v>0.105</v>
      </c>
      <c r="P1131" s="6">
        <f t="shared" si="171"/>
        <v>10.5</v>
      </c>
      <c r="Q1131" s="6" t="str">
        <f t="shared" si="178"/>
        <v>games</v>
      </c>
      <c r="R1131" s="6" t="str">
        <f t="shared" si="179"/>
        <v>mobile games</v>
      </c>
      <c r="S1131" s="12">
        <f t="shared" si="172"/>
        <v>42496.264965277776</v>
      </c>
      <c r="T1131" s="12">
        <f t="shared" si="173"/>
        <v>42526.264965277776</v>
      </c>
      <c r="U1131" s="42">
        <f t="shared" si="174"/>
        <v>1</v>
      </c>
      <c r="V1131" s="44">
        <f t="shared" si="175"/>
        <v>4</v>
      </c>
      <c r="W1131" s="44">
        <f t="shared" si="176"/>
        <v>18</v>
      </c>
      <c r="X1131">
        <f t="shared" si="177"/>
        <v>0</v>
      </c>
    </row>
    <row r="1132" spans="1:24" ht="57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70"/>
        <v>0.22</v>
      </c>
      <c r="P1132" s="6">
        <f t="shared" si="171"/>
        <v>3.6666666666666665</v>
      </c>
      <c r="Q1132" s="6" t="str">
        <f t="shared" si="178"/>
        <v>games</v>
      </c>
      <c r="R1132" s="6" t="str">
        <f t="shared" si="179"/>
        <v>mobile games</v>
      </c>
      <c r="S1132" s="12">
        <f t="shared" si="172"/>
        <v>41908.996527777781</v>
      </c>
      <c r="T1132" s="12">
        <f t="shared" si="173"/>
        <v>41969.038194444445</v>
      </c>
      <c r="U1132" s="42">
        <f t="shared" si="174"/>
        <v>1</v>
      </c>
      <c r="V1132" s="44">
        <f t="shared" si="175"/>
        <v>4</v>
      </c>
      <c r="W1132" s="44">
        <f t="shared" si="176"/>
        <v>18</v>
      </c>
      <c r="X1132">
        <f t="shared" si="177"/>
        <v>0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70"/>
        <v>0</v>
      </c>
      <c r="P1133" s="6">
        <f t="shared" si="171"/>
        <v>0</v>
      </c>
      <c r="Q1133" s="6" t="str">
        <f t="shared" si="178"/>
        <v>games</v>
      </c>
      <c r="R1133" s="6" t="str">
        <f t="shared" si="179"/>
        <v>mobile games</v>
      </c>
      <c r="S1133" s="12">
        <f t="shared" si="172"/>
        <v>42332.908194444448</v>
      </c>
      <c r="T1133" s="12">
        <f t="shared" si="173"/>
        <v>42362.908194444448</v>
      </c>
      <c r="U1133" s="42">
        <f t="shared" si="174"/>
        <v>1</v>
      </c>
      <c r="V1133" s="44">
        <f t="shared" si="175"/>
        <v>4</v>
      </c>
      <c r="W1133" s="44">
        <f t="shared" si="176"/>
        <v>18</v>
      </c>
      <c r="X1133">
        <f t="shared" si="177"/>
        <v>0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70"/>
        <v>14.38</v>
      </c>
      <c r="P1134" s="6">
        <f t="shared" si="171"/>
        <v>110.61538461538461</v>
      </c>
      <c r="Q1134" s="6" t="str">
        <f t="shared" si="178"/>
        <v>games</v>
      </c>
      <c r="R1134" s="6" t="str">
        <f t="shared" si="179"/>
        <v>mobile games</v>
      </c>
      <c r="S1134" s="12">
        <f t="shared" si="172"/>
        <v>42706.115405092598</v>
      </c>
      <c r="T1134" s="12">
        <f t="shared" si="173"/>
        <v>42736.115405092598</v>
      </c>
      <c r="U1134" s="42">
        <f t="shared" si="174"/>
        <v>1</v>
      </c>
      <c r="V1134" s="44">
        <f t="shared" si="175"/>
        <v>4</v>
      </c>
      <c r="W1134" s="44">
        <f t="shared" si="176"/>
        <v>18</v>
      </c>
      <c r="X1134">
        <f t="shared" si="177"/>
        <v>0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70"/>
        <v>0.66666666666666674</v>
      </c>
      <c r="P1135" s="6">
        <f t="shared" si="171"/>
        <v>20</v>
      </c>
      <c r="Q1135" s="6" t="str">
        <f t="shared" si="178"/>
        <v>games</v>
      </c>
      <c r="R1135" s="6" t="str">
        <f t="shared" si="179"/>
        <v>mobile games</v>
      </c>
      <c r="S1135" s="12">
        <f t="shared" si="172"/>
        <v>41821.407187500001</v>
      </c>
      <c r="T1135" s="12">
        <f t="shared" si="173"/>
        <v>41851.407187500001</v>
      </c>
      <c r="U1135" s="42">
        <f t="shared" si="174"/>
        <v>1</v>
      </c>
      <c r="V1135" s="44">
        <f t="shared" si="175"/>
        <v>4</v>
      </c>
      <c r="W1135" s="44">
        <f t="shared" si="176"/>
        <v>18</v>
      </c>
      <c r="X1135">
        <f t="shared" si="177"/>
        <v>0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70"/>
        <v>4.0000000000000001E-3</v>
      </c>
      <c r="P1136" s="6">
        <f t="shared" si="171"/>
        <v>1</v>
      </c>
      <c r="Q1136" s="6" t="str">
        <f t="shared" si="178"/>
        <v>games</v>
      </c>
      <c r="R1136" s="6" t="str">
        <f t="shared" si="179"/>
        <v>mobile games</v>
      </c>
      <c r="S1136" s="12">
        <f t="shared" si="172"/>
        <v>41958.285046296296</v>
      </c>
      <c r="T1136" s="12">
        <f t="shared" si="173"/>
        <v>41972.189583333333</v>
      </c>
      <c r="U1136" s="42">
        <f t="shared" si="174"/>
        <v>1</v>
      </c>
      <c r="V1136" s="44">
        <f t="shared" si="175"/>
        <v>4</v>
      </c>
      <c r="W1136" s="44">
        <f t="shared" si="176"/>
        <v>18</v>
      </c>
      <c r="X1136">
        <f t="shared" si="177"/>
        <v>0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70"/>
        <v>5</v>
      </c>
      <c r="P1137" s="6">
        <f t="shared" si="171"/>
        <v>50</v>
      </c>
      <c r="Q1137" s="6" t="str">
        <f t="shared" si="178"/>
        <v>games</v>
      </c>
      <c r="R1137" s="6" t="str">
        <f t="shared" si="179"/>
        <v>mobile games</v>
      </c>
      <c r="S1137" s="12">
        <f t="shared" si="172"/>
        <v>42558.989513888882</v>
      </c>
      <c r="T1137" s="12">
        <f t="shared" si="173"/>
        <v>42588.989513888882</v>
      </c>
      <c r="U1137" s="42">
        <f t="shared" si="174"/>
        <v>1</v>
      </c>
      <c r="V1137" s="44">
        <f t="shared" si="175"/>
        <v>4</v>
      </c>
      <c r="W1137" s="44">
        <f t="shared" si="176"/>
        <v>18</v>
      </c>
      <c r="X1137">
        <f t="shared" si="177"/>
        <v>0</v>
      </c>
    </row>
    <row r="1138" spans="1:24" ht="57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70"/>
        <v>6.4439140811455857</v>
      </c>
      <c r="P1138" s="6">
        <f t="shared" si="171"/>
        <v>45</v>
      </c>
      <c r="Q1138" s="6" t="str">
        <f t="shared" si="178"/>
        <v>games</v>
      </c>
      <c r="R1138" s="6" t="str">
        <f t="shared" si="179"/>
        <v>mobile games</v>
      </c>
      <c r="S1138" s="12">
        <f t="shared" si="172"/>
        <v>42327.671631944439</v>
      </c>
      <c r="T1138" s="12">
        <f t="shared" si="173"/>
        <v>42357.671631944439</v>
      </c>
      <c r="U1138" s="42">
        <f t="shared" si="174"/>
        <v>1</v>
      </c>
      <c r="V1138" s="44">
        <f t="shared" si="175"/>
        <v>4</v>
      </c>
      <c r="W1138" s="44">
        <f t="shared" si="176"/>
        <v>18</v>
      </c>
      <c r="X1138">
        <f t="shared" si="177"/>
        <v>0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70"/>
        <v>39.5</v>
      </c>
      <c r="P1139" s="6">
        <f t="shared" si="171"/>
        <v>253.2051282051282</v>
      </c>
      <c r="Q1139" s="6" t="str">
        <f t="shared" si="178"/>
        <v>games</v>
      </c>
      <c r="R1139" s="6" t="str">
        <f t="shared" si="179"/>
        <v>mobile games</v>
      </c>
      <c r="S1139" s="12">
        <f t="shared" si="172"/>
        <v>42453.819687499999</v>
      </c>
      <c r="T1139" s="12">
        <f t="shared" si="173"/>
        <v>42483.819687499999</v>
      </c>
      <c r="U1139" s="42">
        <f t="shared" si="174"/>
        <v>1</v>
      </c>
      <c r="V1139" s="44">
        <f t="shared" si="175"/>
        <v>4</v>
      </c>
      <c r="W1139" s="44">
        <f t="shared" si="176"/>
        <v>18</v>
      </c>
      <c r="X1139">
        <f t="shared" si="177"/>
        <v>0</v>
      </c>
    </row>
    <row r="1140" spans="1:24" ht="57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70"/>
        <v>0.35714285714285715</v>
      </c>
      <c r="P1140" s="6">
        <f t="shared" si="171"/>
        <v>31.25</v>
      </c>
      <c r="Q1140" s="6" t="str">
        <f t="shared" si="178"/>
        <v>games</v>
      </c>
      <c r="R1140" s="6" t="str">
        <f t="shared" si="179"/>
        <v>mobile games</v>
      </c>
      <c r="S1140" s="12">
        <f t="shared" si="172"/>
        <v>42736.9066087963</v>
      </c>
      <c r="T1140" s="12">
        <f t="shared" si="173"/>
        <v>42756.9066087963</v>
      </c>
      <c r="U1140" s="42">
        <f t="shared" si="174"/>
        <v>1</v>
      </c>
      <c r="V1140" s="44">
        <f t="shared" si="175"/>
        <v>4</v>
      </c>
      <c r="W1140" s="44">
        <f t="shared" si="176"/>
        <v>18</v>
      </c>
      <c r="X1140">
        <f t="shared" si="177"/>
        <v>0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70"/>
        <v>6.25E-2</v>
      </c>
      <c r="P1141" s="6">
        <f t="shared" si="171"/>
        <v>5</v>
      </c>
      <c r="Q1141" s="6" t="str">
        <f t="shared" si="178"/>
        <v>games</v>
      </c>
      <c r="R1141" s="6" t="str">
        <f t="shared" si="179"/>
        <v>mobile games</v>
      </c>
      <c r="S1141" s="12">
        <f t="shared" si="172"/>
        <v>41975.347523148142</v>
      </c>
      <c r="T1141" s="12">
        <f t="shared" si="173"/>
        <v>42005.347523148142</v>
      </c>
      <c r="U1141" s="42">
        <f t="shared" si="174"/>
        <v>1</v>
      </c>
      <c r="V1141" s="44">
        <f t="shared" si="175"/>
        <v>4</v>
      </c>
      <c r="W1141" s="44">
        <f t="shared" si="176"/>
        <v>18</v>
      </c>
      <c r="X1141">
        <f t="shared" si="177"/>
        <v>0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70"/>
        <v>0</v>
      </c>
      <c r="P1142" s="6">
        <f t="shared" si="171"/>
        <v>0</v>
      </c>
      <c r="Q1142" s="6" t="str">
        <f t="shared" si="178"/>
        <v>games</v>
      </c>
      <c r="R1142" s="6" t="str">
        <f t="shared" si="179"/>
        <v>mobile games</v>
      </c>
      <c r="S1142" s="12">
        <f t="shared" si="172"/>
        <v>42192.462048611109</v>
      </c>
      <c r="T1142" s="12">
        <f t="shared" si="173"/>
        <v>42222.462048611109</v>
      </c>
      <c r="U1142" s="42">
        <f t="shared" si="174"/>
        <v>1</v>
      </c>
      <c r="V1142" s="44">
        <f t="shared" si="175"/>
        <v>4</v>
      </c>
      <c r="W1142" s="44">
        <f t="shared" si="176"/>
        <v>18</v>
      </c>
      <c r="X1142">
        <f t="shared" si="177"/>
        <v>0</v>
      </c>
    </row>
    <row r="1143" spans="1:24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70"/>
        <v>0</v>
      </c>
      <c r="P1143" s="6">
        <f t="shared" si="171"/>
        <v>0</v>
      </c>
      <c r="Q1143" s="6" t="str">
        <f t="shared" si="178"/>
        <v>games</v>
      </c>
      <c r="R1143" s="6" t="str">
        <f t="shared" si="179"/>
        <v>mobile games</v>
      </c>
      <c r="S1143" s="12">
        <f t="shared" si="172"/>
        <v>42164.699652777781</v>
      </c>
      <c r="T1143" s="12">
        <f t="shared" si="173"/>
        <v>42194.699652777781</v>
      </c>
      <c r="U1143" s="42">
        <f t="shared" si="174"/>
        <v>1</v>
      </c>
      <c r="V1143" s="44">
        <f t="shared" si="175"/>
        <v>4</v>
      </c>
      <c r="W1143" s="44">
        <f t="shared" si="176"/>
        <v>18</v>
      </c>
      <c r="X1143">
        <f t="shared" si="177"/>
        <v>0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70"/>
        <v>0</v>
      </c>
      <c r="P1144" s="6">
        <f t="shared" si="171"/>
        <v>0</v>
      </c>
      <c r="Q1144" s="6" t="str">
        <f t="shared" si="178"/>
        <v>games</v>
      </c>
      <c r="R1144" s="6" t="str">
        <f t="shared" si="179"/>
        <v>mobile games</v>
      </c>
      <c r="S1144" s="12">
        <f t="shared" si="172"/>
        <v>42022.006099537044</v>
      </c>
      <c r="T1144" s="12">
        <f t="shared" si="173"/>
        <v>42052.006099537044</v>
      </c>
      <c r="U1144" s="42">
        <f t="shared" si="174"/>
        <v>1</v>
      </c>
      <c r="V1144" s="44">
        <f t="shared" si="175"/>
        <v>4</v>
      </c>
      <c r="W1144" s="44">
        <f t="shared" si="176"/>
        <v>18</v>
      </c>
      <c r="X1144">
        <f t="shared" si="177"/>
        <v>0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70"/>
        <v>0.41333333333333333</v>
      </c>
      <c r="P1145" s="6">
        <f t="shared" si="171"/>
        <v>23.25</v>
      </c>
      <c r="Q1145" s="6" t="str">
        <f t="shared" si="178"/>
        <v>games</v>
      </c>
      <c r="R1145" s="6" t="str">
        <f t="shared" si="179"/>
        <v>mobile games</v>
      </c>
      <c r="S1145" s="12">
        <f t="shared" si="172"/>
        <v>42325.19358796296</v>
      </c>
      <c r="T1145" s="12">
        <f t="shared" si="173"/>
        <v>42355.19358796296</v>
      </c>
      <c r="U1145" s="42">
        <f t="shared" si="174"/>
        <v>1</v>
      </c>
      <c r="V1145" s="44">
        <f t="shared" si="175"/>
        <v>4</v>
      </c>
      <c r="W1145" s="44">
        <f t="shared" si="176"/>
        <v>18</v>
      </c>
      <c r="X1145">
        <f t="shared" si="177"/>
        <v>0</v>
      </c>
    </row>
    <row r="1146" spans="1:24" ht="57.6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70"/>
        <v>0</v>
      </c>
      <c r="P1146" s="6">
        <f t="shared" si="171"/>
        <v>0</v>
      </c>
      <c r="Q1146" s="6" t="str">
        <f t="shared" si="178"/>
        <v>food</v>
      </c>
      <c r="R1146" s="6" t="str">
        <f t="shared" si="179"/>
        <v>food trucks</v>
      </c>
      <c r="S1146" s="12">
        <f t="shared" si="172"/>
        <v>42093.181944444441</v>
      </c>
      <c r="T1146" s="12">
        <f t="shared" si="173"/>
        <v>42123.181944444441</v>
      </c>
      <c r="U1146" s="42">
        <f t="shared" si="174"/>
        <v>1</v>
      </c>
      <c r="V1146" s="44">
        <f t="shared" si="175"/>
        <v>3</v>
      </c>
      <c r="W1146" s="44">
        <f t="shared" si="176"/>
        <v>11</v>
      </c>
      <c r="X1146">
        <f t="shared" si="177"/>
        <v>0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70"/>
        <v>0.125</v>
      </c>
      <c r="P1147" s="6">
        <f t="shared" si="171"/>
        <v>100</v>
      </c>
      <c r="Q1147" s="6" t="str">
        <f t="shared" si="178"/>
        <v>food</v>
      </c>
      <c r="R1147" s="6" t="str">
        <f t="shared" si="179"/>
        <v>food trucks</v>
      </c>
      <c r="S1147" s="12">
        <f t="shared" si="172"/>
        <v>41854.747592592597</v>
      </c>
      <c r="T1147" s="12">
        <f t="shared" si="173"/>
        <v>41914.747592592597</v>
      </c>
      <c r="U1147" s="42">
        <f t="shared" si="174"/>
        <v>1</v>
      </c>
      <c r="V1147" s="44">
        <f t="shared" si="175"/>
        <v>3</v>
      </c>
      <c r="W1147" s="44">
        <f t="shared" si="176"/>
        <v>11</v>
      </c>
      <c r="X1147">
        <f t="shared" si="177"/>
        <v>0</v>
      </c>
    </row>
    <row r="1148" spans="1:24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70"/>
        <v>8.8333333333333339</v>
      </c>
      <c r="P1148" s="6">
        <f t="shared" si="171"/>
        <v>44.166666666666664</v>
      </c>
      <c r="Q1148" s="6" t="str">
        <f t="shared" si="178"/>
        <v>food</v>
      </c>
      <c r="R1148" s="6" t="str">
        <f t="shared" si="179"/>
        <v>food trucks</v>
      </c>
      <c r="S1148" s="12">
        <f t="shared" si="172"/>
        <v>41723.9533912037</v>
      </c>
      <c r="T1148" s="12">
        <f t="shared" si="173"/>
        <v>41761.9533912037</v>
      </c>
      <c r="U1148" s="42">
        <f t="shared" si="174"/>
        <v>1</v>
      </c>
      <c r="V1148" s="44">
        <f t="shared" si="175"/>
        <v>3</v>
      </c>
      <c r="W1148" s="44">
        <f t="shared" si="176"/>
        <v>11</v>
      </c>
      <c r="X1148">
        <f t="shared" si="177"/>
        <v>0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70"/>
        <v>0</v>
      </c>
      <c r="P1149" s="6">
        <f t="shared" si="171"/>
        <v>0</v>
      </c>
      <c r="Q1149" s="6" t="str">
        <f t="shared" si="178"/>
        <v>food</v>
      </c>
      <c r="R1149" s="6" t="str">
        <f t="shared" si="179"/>
        <v>food trucks</v>
      </c>
      <c r="S1149" s="12">
        <f t="shared" si="172"/>
        <v>41871.972025462965</v>
      </c>
      <c r="T1149" s="12">
        <f t="shared" si="173"/>
        <v>41931.972025462965</v>
      </c>
      <c r="U1149" s="42">
        <f t="shared" si="174"/>
        <v>1</v>
      </c>
      <c r="V1149" s="44">
        <f t="shared" si="175"/>
        <v>3</v>
      </c>
      <c r="W1149" s="44">
        <f t="shared" si="176"/>
        <v>11</v>
      </c>
      <c r="X1149">
        <f t="shared" si="177"/>
        <v>0</v>
      </c>
    </row>
    <row r="1150" spans="1:24" ht="43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70"/>
        <v>0.48666666666666669</v>
      </c>
      <c r="P1150" s="6">
        <f t="shared" si="171"/>
        <v>24.333333333333332</v>
      </c>
      <c r="Q1150" s="6" t="str">
        <f t="shared" si="178"/>
        <v>food</v>
      </c>
      <c r="R1150" s="6" t="str">
        <f t="shared" si="179"/>
        <v>food trucks</v>
      </c>
      <c r="S1150" s="12">
        <f t="shared" si="172"/>
        <v>42675.171076388884</v>
      </c>
      <c r="T1150" s="12">
        <f t="shared" si="173"/>
        <v>42705.212743055556</v>
      </c>
      <c r="U1150" s="42">
        <f t="shared" si="174"/>
        <v>1</v>
      </c>
      <c r="V1150" s="44">
        <f t="shared" si="175"/>
        <v>3</v>
      </c>
      <c r="W1150" s="44">
        <f t="shared" si="176"/>
        <v>11</v>
      </c>
      <c r="X1150">
        <f t="shared" si="177"/>
        <v>0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70"/>
        <v>0.15</v>
      </c>
      <c r="P1151" s="6">
        <f t="shared" si="171"/>
        <v>37.5</v>
      </c>
      <c r="Q1151" s="6" t="str">
        <f t="shared" si="178"/>
        <v>food</v>
      </c>
      <c r="R1151" s="6" t="str">
        <f t="shared" si="179"/>
        <v>food trucks</v>
      </c>
      <c r="S1151" s="12">
        <f t="shared" si="172"/>
        <v>42507.71025462963</v>
      </c>
      <c r="T1151" s="12">
        <f t="shared" si="173"/>
        <v>42537.71025462963</v>
      </c>
      <c r="U1151" s="42">
        <f t="shared" si="174"/>
        <v>1</v>
      </c>
      <c r="V1151" s="44">
        <f t="shared" si="175"/>
        <v>3</v>
      </c>
      <c r="W1151" s="44">
        <f t="shared" si="176"/>
        <v>11</v>
      </c>
      <c r="X1151">
        <f t="shared" si="177"/>
        <v>0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70"/>
        <v>10.08</v>
      </c>
      <c r="P1152" s="6">
        <f t="shared" si="171"/>
        <v>42</v>
      </c>
      <c r="Q1152" s="6" t="str">
        <f t="shared" si="178"/>
        <v>food</v>
      </c>
      <c r="R1152" s="6" t="str">
        <f t="shared" si="179"/>
        <v>food trucks</v>
      </c>
      <c r="S1152" s="12">
        <f t="shared" si="172"/>
        <v>42317.954571759255</v>
      </c>
      <c r="T1152" s="12">
        <f t="shared" si="173"/>
        <v>42377.954571759255</v>
      </c>
      <c r="U1152" s="42">
        <f t="shared" si="174"/>
        <v>1</v>
      </c>
      <c r="V1152" s="44">
        <f t="shared" si="175"/>
        <v>3</v>
      </c>
      <c r="W1152" s="44">
        <f t="shared" si="176"/>
        <v>11</v>
      </c>
      <c r="X1152">
        <f t="shared" si="177"/>
        <v>0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70"/>
        <v>0</v>
      </c>
      <c r="P1153" s="6">
        <f t="shared" si="171"/>
        <v>0</v>
      </c>
      <c r="Q1153" s="6" t="str">
        <f t="shared" si="178"/>
        <v>food</v>
      </c>
      <c r="R1153" s="6" t="str">
        <f t="shared" si="179"/>
        <v>food trucks</v>
      </c>
      <c r="S1153" s="12">
        <f t="shared" si="172"/>
        <v>42224.102581018517</v>
      </c>
      <c r="T1153" s="12">
        <f t="shared" si="173"/>
        <v>42254.102581018517</v>
      </c>
      <c r="U1153" s="42">
        <f t="shared" si="174"/>
        <v>1</v>
      </c>
      <c r="V1153" s="44">
        <f t="shared" si="175"/>
        <v>3</v>
      </c>
      <c r="W1153" s="44">
        <f t="shared" si="176"/>
        <v>11</v>
      </c>
      <c r="X1153">
        <f t="shared" si="177"/>
        <v>0</v>
      </c>
    </row>
    <row r="1154" spans="1:24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70"/>
        <v>5.6937500000000005</v>
      </c>
      <c r="P1154" s="6">
        <f t="shared" si="171"/>
        <v>60.733333333333334</v>
      </c>
      <c r="Q1154" s="6" t="str">
        <f t="shared" si="178"/>
        <v>food</v>
      </c>
      <c r="R1154" s="6" t="str">
        <f t="shared" si="179"/>
        <v>food trucks</v>
      </c>
      <c r="S1154" s="12">
        <f t="shared" si="172"/>
        <v>42109.709629629629</v>
      </c>
      <c r="T1154" s="12">
        <f t="shared" si="173"/>
        <v>42139.709629629629</v>
      </c>
      <c r="U1154" s="42">
        <f t="shared" si="174"/>
        <v>1</v>
      </c>
      <c r="V1154" s="44">
        <f t="shared" si="175"/>
        <v>3</v>
      </c>
      <c r="W1154" s="44">
        <f t="shared" si="176"/>
        <v>11</v>
      </c>
      <c r="X1154">
        <f t="shared" si="177"/>
        <v>0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80">(E1155/D1155)*100</f>
        <v>0.625</v>
      </c>
      <c r="P1155" s="6">
        <f t="shared" ref="P1155:P1218" si="181">IF(L1155=0,,E1155/L1155)</f>
        <v>50</v>
      </c>
      <c r="Q1155" s="6" t="str">
        <f t="shared" si="178"/>
        <v>food</v>
      </c>
      <c r="R1155" s="6" t="str">
        <f t="shared" si="179"/>
        <v>food trucks</v>
      </c>
      <c r="S1155" s="12">
        <f t="shared" ref="S1155:S1218" si="182">(((J1155/60)/60)/24)+DATE(1970,1,1)</f>
        <v>42143.714178240742</v>
      </c>
      <c r="T1155" s="12">
        <f t="shared" ref="T1155:T1218" si="183">(((I1155/60)/60)/24)+DATE(1970,1,1)</f>
        <v>42173.714178240742</v>
      </c>
      <c r="U1155" s="42">
        <f t="shared" ref="U1155:U1218" si="184">IF(F1155="live",4,IF(F1155="successful",3,IF(F1155="cancel",2,1)))</f>
        <v>1</v>
      </c>
      <c r="V1155" s="44">
        <f t="shared" ref="V1155:V1218" si="185">IF(Q1155="film &amp; video",1,IF(Q1155="technology",2,IF(Q1155="food",3,IF(Q1155="games",4,IF(Q1155="journalism",5,IF(Q1155="music",6,IF(Q1155="photography",7,IF(Q1155="publishing",8,9))))))))</f>
        <v>3</v>
      </c>
      <c r="W1155" s="44">
        <f t="shared" ref="W1155:W1218" si="186">IF(R1155="animation",1,
IF(R1155="art books",2,
IF(R1155="audio",3,
IF(R1155="children's books",4,
IF(R1155="classical music",5,
IF(R1155="documentary",6,
IF(R1155="drama",7,
IF(R1155="electronic music",8,
IF(R1155="faith",9,
IF(R1155="fiction",10,
IF(R1155="food trucks",11,
IF(R1155="gadgets",12,
IF(R1155="hardware",13,
IF(R1155="indie rock",14,
IF(R1155="jazz",15,
IF(R1155="makerspaces",16,
IF(R1155="metal",17,
IF(R1155="mobile games",18,
IF(R1155="musical",19,
IF(R1155="nature",20,
IF(R1155="nonfiction",21,
IF(R1155="people",22,
IF(R1155="photobooks",23,
IF(R1155="places",24,
IF(R1155="plays",25,
IF(R1155="pop",26,
IF(R1155="radio &amp; podcasts",27,
IF(R1155="restaurants",28,
IF(R1155="rock",29,
IF(R1155="science fiction",30,
IF(R1155="shorts",31,
IF(R1155="small batch",32,
IF(R1155="space exploration",33,
IF(R1155="spaces",34,
IF(R1155="tabletop games",35,
IF(R1155="television",36,
IF(R1155="translations",37,
IF(R1155="video games",38,
IF(R1155="wearables",39,
IF(R1155="web",40,41))))))))))))))))))))))))))))))))))))))))</f>
        <v>11</v>
      </c>
      <c r="X1155">
        <f t="shared" ref="X1155:X1218" si="187">IF(K1155=FALSE,0,1)</f>
        <v>0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80"/>
        <v>6.5</v>
      </c>
      <c r="P1156" s="6">
        <f t="shared" si="181"/>
        <v>108.33333333333333</v>
      </c>
      <c r="Q1156" s="6" t="str">
        <f t="shared" ref="Q1156:Q1219" si="188">LEFT(N1156,FIND("/",N1156,1)-1)</f>
        <v>food</v>
      </c>
      <c r="R1156" s="6" t="str">
        <f t="shared" ref="R1156:R1219" si="189">RIGHT(N1156,LEN(N1156)-LEN(Q1156)-1)</f>
        <v>food trucks</v>
      </c>
      <c r="S1156" s="12">
        <f t="shared" si="182"/>
        <v>42223.108865740738</v>
      </c>
      <c r="T1156" s="12">
        <f t="shared" si="183"/>
        <v>42253.108865740738</v>
      </c>
      <c r="U1156" s="42">
        <f t="shared" si="184"/>
        <v>1</v>
      </c>
      <c r="V1156" s="44">
        <f t="shared" si="185"/>
        <v>3</v>
      </c>
      <c r="W1156" s="44">
        <f t="shared" si="186"/>
        <v>11</v>
      </c>
      <c r="X1156">
        <f t="shared" si="187"/>
        <v>0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80"/>
        <v>0.752</v>
      </c>
      <c r="P1157" s="6">
        <f t="shared" si="181"/>
        <v>23.5</v>
      </c>
      <c r="Q1157" s="6" t="str">
        <f t="shared" si="188"/>
        <v>food</v>
      </c>
      <c r="R1157" s="6" t="str">
        <f t="shared" si="189"/>
        <v>food trucks</v>
      </c>
      <c r="S1157" s="12">
        <f t="shared" si="182"/>
        <v>41835.763981481483</v>
      </c>
      <c r="T1157" s="12">
        <f t="shared" si="183"/>
        <v>41865.763981481483</v>
      </c>
      <c r="U1157" s="42">
        <f t="shared" si="184"/>
        <v>1</v>
      </c>
      <c r="V1157" s="44">
        <f t="shared" si="185"/>
        <v>3</v>
      </c>
      <c r="W1157" s="44">
        <f t="shared" si="186"/>
        <v>11</v>
      </c>
      <c r="X1157">
        <f t="shared" si="187"/>
        <v>0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80"/>
        <v>0</v>
      </c>
      <c r="P1158" s="6">
        <f t="shared" si="181"/>
        <v>0</v>
      </c>
      <c r="Q1158" s="6" t="str">
        <f t="shared" si="188"/>
        <v>food</v>
      </c>
      <c r="R1158" s="6" t="str">
        <f t="shared" si="189"/>
        <v>food trucks</v>
      </c>
      <c r="S1158" s="12">
        <f t="shared" si="182"/>
        <v>42029.07131944444</v>
      </c>
      <c r="T1158" s="12">
        <f t="shared" si="183"/>
        <v>42059.07131944444</v>
      </c>
      <c r="U1158" s="42">
        <f t="shared" si="184"/>
        <v>1</v>
      </c>
      <c r="V1158" s="44">
        <f t="shared" si="185"/>
        <v>3</v>
      </c>
      <c r="W1158" s="44">
        <f t="shared" si="186"/>
        <v>11</v>
      </c>
      <c r="X1158">
        <f t="shared" si="187"/>
        <v>0</v>
      </c>
    </row>
    <row r="1159" spans="1:24" ht="57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80"/>
        <v>1.51</v>
      </c>
      <c r="P1159" s="6">
        <f t="shared" si="181"/>
        <v>50.333333333333336</v>
      </c>
      <c r="Q1159" s="6" t="str">
        <f t="shared" si="188"/>
        <v>food</v>
      </c>
      <c r="R1159" s="6" t="str">
        <f t="shared" si="189"/>
        <v>food trucks</v>
      </c>
      <c r="S1159" s="12">
        <f t="shared" si="182"/>
        <v>41918.628240740742</v>
      </c>
      <c r="T1159" s="12">
        <f t="shared" si="183"/>
        <v>41978.669907407413</v>
      </c>
      <c r="U1159" s="42">
        <f t="shared" si="184"/>
        <v>1</v>
      </c>
      <c r="V1159" s="44">
        <f t="shared" si="185"/>
        <v>3</v>
      </c>
      <c r="W1159" s="44">
        <f t="shared" si="186"/>
        <v>11</v>
      </c>
      <c r="X1159">
        <f t="shared" si="187"/>
        <v>0</v>
      </c>
    </row>
    <row r="1160" spans="1:24" ht="57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80"/>
        <v>0.46666666666666673</v>
      </c>
      <c r="P1160" s="6">
        <f t="shared" si="181"/>
        <v>11.666666666666666</v>
      </c>
      <c r="Q1160" s="6" t="str">
        <f t="shared" si="188"/>
        <v>food</v>
      </c>
      <c r="R1160" s="6" t="str">
        <f t="shared" si="189"/>
        <v>food trucks</v>
      </c>
      <c r="S1160" s="12">
        <f t="shared" si="182"/>
        <v>41952.09175925926</v>
      </c>
      <c r="T1160" s="12">
        <f t="shared" si="183"/>
        <v>41982.09175925926</v>
      </c>
      <c r="U1160" s="42">
        <f t="shared" si="184"/>
        <v>1</v>
      </c>
      <c r="V1160" s="44">
        <f t="shared" si="185"/>
        <v>3</v>
      </c>
      <c r="W1160" s="44">
        <f t="shared" si="186"/>
        <v>11</v>
      </c>
      <c r="X1160">
        <f t="shared" si="187"/>
        <v>0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80"/>
        <v>0</v>
      </c>
      <c r="P1161" s="6">
        <f t="shared" si="181"/>
        <v>0</v>
      </c>
      <c r="Q1161" s="6" t="str">
        <f t="shared" si="188"/>
        <v>food</v>
      </c>
      <c r="R1161" s="6" t="str">
        <f t="shared" si="189"/>
        <v>food trucks</v>
      </c>
      <c r="S1161" s="12">
        <f t="shared" si="182"/>
        <v>42154.726446759261</v>
      </c>
      <c r="T1161" s="12">
        <f t="shared" si="183"/>
        <v>42185.65625</v>
      </c>
      <c r="U1161" s="42">
        <f t="shared" si="184"/>
        <v>1</v>
      </c>
      <c r="V1161" s="44">
        <f t="shared" si="185"/>
        <v>3</v>
      </c>
      <c r="W1161" s="44">
        <f t="shared" si="186"/>
        <v>11</v>
      </c>
      <c r="X1161">
        <f t="shared" si="187"/>
        <v>0</v>
      </c>
    </row>
    <row r="1162" spans="1:24" ht="57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80"/>
        <v>3.85</v>
      </c>
      <c r="P1162" s="6">
        <f t="shared" si="181"/>
        <v>60.789473684210527</v>
      </c>
      <c r="Q1162" s="6" t="str">
        <f t="shared" si="188"/>
        <v>food</v>
      </c>
      <c r="R1162" s="6" t="str">
        <f t="shared" si="189"/>
        <v>food trucks</v>
      </c>
      <c r="S1162" s="12">
        <f t="shared" si="182"/>
        <v>42061.154930555553</v>
      </c>
      <c r="T1162" s="12">
        <f t="shared" si="183"/>
        <v>42091.113263888896</v>
      </c>
      <c r="U1162" s="42">
        <f t="shared" si="184"/>
        <v>1</v>
      </c>
      <c r="V1162" s="44">
        <f t="shared" si="185"/>
        <v>3</v>
      </c>
      <c r="W1162" s="44">
        <f t="shared" si="186"/>
        <v>11</v>
      </c>
      <c r="X1162">
        <f t="shared" si="187"/>
        <v>0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80"/>
        <v>0</v>
      </c>
      <c r="P1163" s="6">
        <f t="shared" si="181"/>
        <v>0</v>
      </c>
      <c r="Q1163" s="6" t="str">
        <f t="shared" si="188"/>
        <v>food</v>
      </c>
      <c r="R1163" s="6" t="str">
        <f t="shared" si="189"/>
        <v>food trucks</v>
      </c>
      <c r="S1163" s="12">
        <f t="shared" si="182"/>
        <v>42122.629502314812</v>
      </c>
      <c r="T1163" s="12">
        <f t="shared" si="183"/>
        <v>42143.629502314812</v>
      </c>
      <c r="U1163" s="42">
        <f t="shared" si="184"/>
        <v>1</v>
      </c>
      <c r="V1163" s="44">
        <f t="shared" si="185"/>
        <v>3</v>
      </c>
      <c r="W1163" s="44">
        <f t="shared" si="186"/>
        <v>11</v>
      </c>
      <c r="X1163">
        <f t="shared" si="187"/>
        <v>0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80"/>
        <v>5.8333333333333341E-2</v>
      </c>
      <c r="P1164" s="6">
        <f t="shared" si="181"/>
        <v>17.5</v>
      </c>
      <c r="Q1164" s="6" t="str">
        <f t="shared" si="188"/>
        <v>food</v>
      </c>
      <c r="R1164" s="6" t="str">
        <f t="shared" si="189"/>
        <v>food trucks</v>
      </c>
      <c r="S1164" s="12">
        <f t="shared" si="182"/>
        <v>41876.683611111112</v>
      </c>
      <c r="T1164" s="12">
        <f t="shared" si="183"/>
        <v>41907.683611111112</v>
      </c>
      <c r="U1164" s="42">
        <f t="shared" si="184"/>
        <v>1</v>
      </c>
      <c r="V1164" s="44">
        <f t="shared" si="185"/>
        <v>3</v>
      </c>
      <c r="W1164" s="44">
        <f t="shared" si="186"/>
        <v>11</v>
      </c>
      <c r="X1164">
        <f t="shared" si="187"/>
        <v>0</v>
      </c>
    </row>
    <row r="1165" spans="1:24" ht="57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80"/>
        <v>0</v>
      </c>
      <c r="P1165" s="6">
        <f t="shared" si="181"/>
        <v>0</v>
      </c>
      <c r="Q1165" s="6" t="str">
        <f t="shared" si="188"/>
        <v>food</v>
      </c>
      <c r="R1165" s="6" t="str">
        <f t="shared" si="189"/>
        <v>food trucks</v>
      </c>
      <c r="S1165" s="12">
        <f t="shared" si="182"/>
        <v>41830.723611111112</v>
      </c>
      <c r="T1165" s="12">
        <f t="shared" si="183"/>
        <v>41860.723611111112</v>
      </c>
      <c r="U1165" s="42">
        <f t="shared" si="184"/>
        <v>1</v>
      </c>
      <c r="V1165" s="44">
        <f t="shared" si="185"/>
        <v>3</v>
      </c>
      <c r="W1165" s="44">
        <f t="shared" si="186"/>
        <v>11</v>
      </c>
      <c r="X1165">
        <f t="shared" si="187"/>
        <v>0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80"/>
        <v>0</v>
      </c>
      <c r="P1166" s="6">
        <f t="shared" si="181"/>
        <v>0</v>
      </c>
      <c r="Q1166" s="6" t="str">
        <f t="shared" si="188"/>
        <v>food</v>
      </c>
      <c r="R1166" s="6" t="str">
        <f t="shared" si="189"/>
        <v>food trucks</v>
      </c>
      <c r="S1166" s="12">
        <f t="shared" si="182"/>
        <v>42509.724328703705</v>
      </c>
      <c r="T1166" s="12">
        <f t="shared" si="183"/>
        <v>42539.724328703705</v>
      </c>
      <c r="U1166" s="42">
        <f t="shared" si="184"/>
        <v>1</v>
      </c>
      <c r="V1166" s="44">
        <f t="shared" si="185"/>
        <v>3</v>
      </c>
      <c r="W1166" s="44">
        <f t="shared" si="186"/>
        <v>11</v>
      </c>
      <c r="X1166">
        <f t="shared" si="187"/>
        <v>0</v>
      </c>
    </row>
    <row r="1167" spans="1:24" ht="7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80"/>
        <v>20.705000000000002</v>
      </c>
      <c r="P1167" s="6">
        <f t="shared" si="181"/>
        <v>82.82</v>
      </c>
      <c r="Q1167" s="6" t="str">
        <f t="shared" si="188"/>
        <v>food</v>
      </c>
      <c r="R1167" s="6" t="str">
        <f t="shared" si="189"/>
        <v>food trucks</v>
      </c>
      <c r="S1167" s="12">
        <f t="shared" si="182"/>
        <v>41792.214467592588</v>
      </c>
      <c r="T1167" s="12">
        <f t="shared" si="183"/>
        <v>41826.214467592588</v>
      </c>
      <c r="U1167" s="42">
        <f t="shared" si="184"/>
        <v>1</v>
      </c>
      <c r="V1167" s="44">
        <f t="shared" si="185"/>
        <v>3</v>
      </c>
      <c r="W1167" s="44">
        <f t="shared" si="186"/>
        <v>11</v>
      </c>
      <c r="X1167">
        <f t="shared" si="187"/>
        <v>0</v>
      </c>
    </row>
    <row r="1168" spans="1:24" ht="57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80"/>
        <v>19.139999999999997</v>
      </c>
      <c r="P1168" s="6">
        <f t="shared" si="181"/>
        <v>358.875</v>
      </c>
      <c r="Q1168" s="6" t="str">
        <f t="shared" si="188"/>
        <v>food</v>
      </c>
      <c r="R1168" s="6" t="str">
        <f t="shared" si="189"/>
        <v>food trucks</v>
      </c>
      <c r="S1168" s="12">
        <f t="shared" si="182"/>
        <v>42150.485439814816</v>
      </c>
      <c r="T1168" s="12">
        <f t="shared" si="183"/>
        <v>42181.166666666672</v>
      </c>
      <c r="U1168" s="42">
        <f t="shared" si="184"/>
        <v>1</v>
      </c>
      <c r="V1168" s="44">
        <f t="shared" si="185"/>
        <v>3</v>
      </c>
      <c r="W1168" s="44">
        <f t="shared" si="186"/>
        <v>11</v>
      </c>
      <c r="X1168">
        <f t="shared" si="187"/>
        <v>0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80"/>
        <v>1.6316666666666666</v>
      </c>
      <c r="P1169" s="6">
        <f t="shared" si="181"/>
        <v>61.1875</v>
      </c>
      <c r="Q1169" s="6" t="str">
        <f t="shared" si="188"/>
        <v>food</v>
      </c>
      <c r="R1169" s="6" t="str">
        <f t="shared" si="189"/>
        <v>food trucks</v>
      </c>
      <c r="S1169" s="12">
        <f t="shared" si="182"/>
        <v>41863.734895833331</v>
      </c>
      <c r="T1169" s="12">
        <f t="shared" si="183"/>
        <v>41894.734895833331</v>
      </c>
      <c r="U1169" s="42">
        <f t="shared" si="184"/>
        <v>1</v>
      </c>
      <c r="V1169" s="44">
        <f t="shared" si="185"/>
        <v>3</v>
      </c>
      <c r="W1169" s="44">
        <f t="shared" si="186"/>
        <v>11</v>
      </c>
      <c r="X1169">
        <f t="shared" si="187"/>
        <v>0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80"/>
        <v>5.6666666666666661</v>
      </c>
      <c r="P1170" s="6">
        <f t="shared" si="181"/>
        <v>340</v>
      </c>
      <c r="Q1170" s="6" t="str">
        <f t="shared" si="188"/>
        <v>food</v>
      </c>
      <c r="R1170" s="6" t="str">
        <f t="shared" si="189"/>
        <v>food trucks</v>
      </c>
      <c r="S1170" s="12">
        <f t="shared" si="182"/>
        <v>42605.053993055553</v>
      </c>
      <c r="T1170" s="12">
        <f t="shared" si="183"/>
        <v>42635.053993055553</v>
      </c>
      <c r="U1170" s="42">
        <f t="shared" si="184"/>
        <v>1</v>
      </c>
      <c r="V1170" s="44">
        <f t="shared" si="185"/>
        <v>3</v>
      </c>
      <c r="W1170" s="44">
        <f t="shared" si="186"/>
        <v>11</v>
      </c>
      <c r="X1170">
        <f t="shared" si="187"/>
        <v>0</v>
      </c>
    </row>
    <row r="1171" spans="1:24" ht="57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80"/>
        <v>0.16999999999999998</v>
      </c>
      <c r="P1171" s="6">
        <f t="shared" si="181"/>
        <v>5.666666666666667</v>
      </c>
      <c r="Q1171" s="6" t="str">
        <f t="shared" si="188"/>
        <v>food</v>
      </c>
      <c r="R1171" s="6" t="str">
        <f t="shared" si="189"/>
        <v>food trucks</v>
      </c>
      <c r="S1171" s="12">
        <f t="shared" si="182"/>
        <v>42027.353738425925</v>
      </c>
      <c r="T1171" s="12">
        <f t="shared" si="183"/>
        <v>42057.353738425925</v>
      </c>
      <c r="U1171" s="42">
        <f t="shared" si="184"/>
        <v>1</v>
      </c>
      <c r="V1171" s="44">
        <f t="shared" si="185"/>
        <v>3</v>
      </c>
      <c r="W1171" s="44">
        <f t="shared" si="186"/>
        <v>11</v>
      </c>
      <c r="X1171">
        <f t="shared" si="187"/>
        <v>0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80"/>
        <v>0.4</v>
      </c>
      <c r="P1172" s="6">
        <f t="shared" si="181"/>
        <v>50</v>
      </c>
      <c r="Q1172" s="6" t="str">
        <f t="shared" si="188"/>
        <v>food</v>
      </c>
      <c r="R1172" s="6" t="str">
        <f t="shared" si="189"/>
        <v>food trucks</v>
      </c>
      <c r="S1172" s="12">
        <f t="shared" si="182"/>
        <v>42124.893182870372</v>
      </c>
      <c r="T1172" s="12">
        <f t="shared" si="183"/>
        <v>42154.893182870372</v>
      </c>
      <c r="U1172" s="42">
        <f t="shared" si="184"/>
        <v>1</v>
      </c>
      <c r="V1172" s="44">
        <f t="shared" si="185"/>
        <v>3</v>
      </c>
      <c r="W1172" s="44">
        <f t="shared" si="186"/>
        <v>11</v>
      </c>
      <c r="X1172">
        <f t="shared" si="187"/>
        <v>0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80"/>
        <v>0.1</v>
      </c>
      <c r="P1173" s="6">
        <f t="shared" si="181"/>
        <v>25</v>
      </c>
      <c r="Q1173" s="6" t="str">
        <f t="shared" si="188"/>
        <v>food</v>
      </c>
      <c r="R1173" s="6" t="str">
        <f t="shared" si="189"/>
        <v>food trucks</v>
      </c>
      <c r="S1173" s="12">
        <f t="shared" si="182"/>
        <v>41938.804710648146</v>
      </c>
      <c r="T1173" s="12">
        <f t="shared" si="183"/>
        <v>41956.846377314811</v>
      </c>
      <c r="U1173" s="42">
        <f t="shared" si="184"/>
        <v>1</v>
      </c>
      <c r="V1173" s="44">
        <f t="shared" si="185"/>
        <v>3</v>
      </c>
      <c r="W1173" s="44">
        <f t="shared" si="186"/>
        <v>11</v>
      </c>
      <c r="X1173">
        <f t="shared" si="187"/>
        <v>0</v>
      </c>
    </row>
    <row r="1174" spans="1:24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80"/>
        <v>0</v>
      </c>
      <c r="P1174" s="6">
        <f t="shared" si="181"/>
        <v>0</v>
      </c>
      <c r="Q1174" s="6" t="str">
        <f t="shared" si="188"/>
        <v>food</v>
      </c>
      <c r="R1174" s="6" t="str">
        <f t="shared" si="189"/>
        <v>food trucks</v>
      </c>
      <c r="S1174" s="12">
        <f t="shared" si="182"/>
        <v>41841.682314814818</v>
      </c>
      <c r="T1174" s="12">
        <f t="shared" si="183"/>
        <v>41871.682314814818</v>
      </c>
      <c r="U1174" s="42">
        <f t="shared" si="184"/>
        <v>1</v>
      </c>
      <c r="V1174" s="44">
        <f t="shared" si="185"/>
        <v>3</v>
      </c>
      <c r="W1174" s="44">
        <f t="shared" si="186"/>
        <v>11</v>
      </c>
      <c r="X1174">
        <f t="shared" si="187"/>
        <v>0</v>
      </c>
    </row>
    <row r="1175" spans="1:24" ht="57.6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80"/>
        <v>2.4E-2</v>
      </c>
      <c r="P1175" s="6">
        <f t="shared" si="181"/>
        <v>30</v>
      </c>
      <c r="Q1175" s="6" t="str">
        <f t="shared" si="188"/>
        <v>food</v>
      </c>
      <c r="R1175" s="6" t="str">
        <f t="shared" si="189"/>
        <v>food trucks</v>
      </c>
      <c r="S1175" s="12">
        <f t="shared" si="182"/>
        <v>42184.185844907406</v>
      </c>
      <c r="T1175" s="12">
        <f t="shared" si="183"/>
        <v>42219.185844907406</v>
      </c>
      <c r="U1175" s="42">
        <f t="shared" si="184"/>
        <v>1</v>
      </c>
      <c r="V1175" s="44">
        <f t="shared" si="185"/>
        <v>3</v>
      </c>
      <c r="W1175" s="44">
        <f t="shared" si="186"/>
        <v>11</v>
      </c>
      <c r="X1175">
        <f t="shared" si="187"/>
        <v>0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80"/>
        <v>5.9066666666666672</v>
      </c>
      <c r="P1176" s="6">
        <f t="shared" si="181"/>
        <v>46.631578947368418</v>
      </c>
      <c r="Q1176" s="6" t="str">
        <f t="shared" si="188"/>
        <v>food</v>
      </c>
      <c r="R1176" s="6" t="str">
        <f t="shared" si="189"/>
        <v>food trucks</v>
      </c>
      <c r="S1176" s="12">
        <f t="shared" si="182"/>
        <v>42468.84174768519</v>
      </c>
      <c r="T1176" s="12">
        <f t="shared" si="183"/>
        <v>42498.84174768519</v>
      </c>
      <c r="U1176" s="42">
        <f t="shared" si="184"/>
        <v>1</v>
      </c>
      <c r="V1176" s="44">
        <f t="shared" si="185"/>
        <v>3</v>
      </c>
      <c r="W1176" s="44">
        <f t="shared" si="186"/>
        <v>11</v>
      </c>
      <c r="X1176">
        <f t="shared" si="187"/>
        <v>0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80"/>
        <v>2.9250000000000003</v>
      </c>
      <c r="P1177" s="6">
        <f t="shared" si="181"/>
        <v>65</v>
      </c>
      <c r="Q1177" s="6" t="str">
        <f t="shared" si="188"/>
        <v>food</v>
      </c>
      <c r="R1177" s="6" t="str">
        <f t="shared" si="189"/>
        <v>food trucks</v>
      </c>
      <c r="S1177" s="12">
        <f t="shared" si="182"/>
        <v>42170.728460648148</v>
      </c>
      <c r="T1177" s="12">
        <f t="shared" si="183"/>
        <v>42200.728460648148</v>
      </c>
      <c r="U1177" s="42">
        <f t="shared" si="184"/>
        <v>1</v>
      </c>
      <c r="V1177" s="44">
        <f t="shared" si="185"/>
        <v>3</v>
      </c>
      <c r="W1177" s="44">
        <f t="shared" si="186"/>
        <v>11</v>
      </c>
      <c r="X1177">
        <f t="shared" si="187"/>
        <v>0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80"/>
        <v>5.7142857142857143E-3</v>
      </c>
      <c r="P1178" s="6">
        <f t="shared" si="181"/>
        <v>10</v>
      </c>
      <c r="Q1178" s="6" t="str">
        <f t="shared" si="188"/>
        <v>food</v>
      </c>
      <c r="R1178" s="6" t="str">
        <f t="shared" si="189"/>
        <v>food trucks</v>
      </c>
      <c r="S1178" s="12">
        <f t="shared" si="182"/>
        <v>42746.019652777773</v>
      </c>
      <c r="T1178" s="12">
        <f t="shared" si="183"/>
        <v>42800.541666666672</v>
      </c>
      <c r="U1178" s="42">
        <f t="shared" si="184"/>
        <v>1</v>
      </c>
      <c r="V1178" s="44">
        <f t="shared" si="185"/>
        <v>3</v>
      </c>
      <c r="W1178" s="44">
        <f t="shared" si="186"/>
        <v>11</v>
      </c>
      <c r="X1178">
        <f t="shared" si="187"/>
        <v>0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80"/>
        <v>0</v>
      </c>
      <c r="P1179" s="6">
        <f t="shared" si="181"/>
        <v>0</v>
      </c>
      <c r="Q1179" s="6" t="str">
        <f t="shared" si="188"/>
        <v>food</v>
      </c>
      <c r="R1179" s="6" t="str">
        <f t="shared" si="189"/>
        <v>food trucks</v>
      </c>
      <c r="S1179" s="12">
        <f t="shared" si="182"/>
        <v>41897.660833333335</v>
      </c>
      <c r="T1179" s="12">
        <f t="shared" si="183"/>
        <v>41927.660833333335</v>
      </c>
      <c r="U1179" s="42">
        <f t="shared" si="184"/>
        <v>1</v>
      </c>
      <c r="V1179" s="44">
        <f t="shared" si="185"/>
        <v>3</v>
      </c>
      <c r="W1179" s="44">
        <f t="shared" si="186"/>
        <v>11</v>
      </c>
      <c r="X1179">
        <f t="shared" si="187"/>
        <v>0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80"/>
        <v>6.6666666666666671E-3</v>
      </c>
      <c r="P1180" s="6">
        <f t="shared" si="181"/>
        <v>5</v>
      </c>
      <c r="Q1180" s="6" t="str">
        <f t="shared" si="188"/>
        <v>food</v>
      </c>
      <c r="R1180" s="6" t="str">
        <f t="shared" si="189"/>
        <v>food trucks</v>
      </c>
      <c r="S1180" s="12">
        <f t="shared" si="182"/>
        <v>41837.905694444446</v>
      </c>
      <c r="T1180" s="12">
        <f t="shared" si="183"/>
        <v>41867.905694444446</v>
      </c>
      <c r="U1180" s="42">
        <f t="shared" si="184"/>
        <v>1</v>
      </c>
      <c r="V1180" s="44">
        <f t="shared" si="185"/>
        <v>3</v>
      </c>
      <c r="W1180" s="44">
        <f t="shared" si="186"/>
        <v>11</v>
      </c>
      <c r="X1180">
        <f t="shared" si="187"/>
        <v>0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80"/>
        <v>5.3333333333333339</v>
      </c>
      <c r="P1181" s="6">
        <f t="shared" si="181"/>
        <v>640</v>
      </c>
      <c r="Q1181" s="6" t="str">
        <f t="shared" si="188"/>
        <v>food</v>
      </c>
      <c r="R1181" s="6" t="str">
        <f t="shared" si="189"/>
        <v>food trucks</v>
      </c>
      <c r="S1181" s="12">
        <f t="shared" si="182"/>
        <v>42275.720219907409</v>
      </c>
      <c r="T1181" s="12">
        <f t="shared" si="183"/>
        <v>42305.720219907409</v>
      </c>
      <c r="U1181" s="42">
        <f t="shared" si="184"/>
        <v>1</v>
      </c>
      <c r="V1181" s="44">
        <f t="shared" si="185"/>
        <v>3</v>
      </c>
      <c r="W1181" s="44">
        <f t="shared" si="186"/>
        <v>11</v>
      </c>
      <c r="X1181">
        <f t="shared" si="187"/>
        <v>0</v>
      </c>
    </row>
    <row r="1182" spans="1:24" ht="7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80"/>
        <v>11.75</v>
      </c>
      <c r="P1182" s="6">
        <f t="shared" si="181"/>
        <v>69.117647058823536</v>
      </c>
      <c r="Q1182" s="6" t="str">
        <f t="shared" si="188"/>
        <v>food</v>
      </c>
      <c r="R1182" s="6" t="str">
        <f t="shared" si="189"/>
        <v>food trucks</v>
      </c>
      <c r="S1182" s="12">
        <f t="shared" si="182"/>
        <v>41781.806875000002</v>
      </c>
      <c r="T1182" s="12">
        <f t="shared" si="183"/>
        <v>41818.806875000002</v>
      </c>
      <c r="U1182" s="42">
        <f t="shared" si="184"/>
        <v>1</v>
      </c>
      <c r="V1182" s="44">
        <f t="shared" si="185"/>
        <v>3</v>
      </c>
      <c r="W1182" s="44">
        <f t="shared" si="186"/>
        <v>11</v>
      </c>
      <c r="X1182">
        <f t="shared" si="187"/>
        <v>0</v>
      </c>
    </row>
    <row r="1183" spans="1:24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80"/>
        <v>8.0000000000000002E-3</v>
      </c>
      <c r="P1183" s="6">
        <f t="shared" si="181"/>
        <v>1.3333333333333333</v>
      </c>
      <c r="Q1183" s="6" t="str">
        <f t="shared" si="188"/>
        <v>food</v>
      </c>
      <c r="R1183" s="6" t="str">
        <f t="shared" si="189"/>
        <v>food trucks</v>
      </c>
      <c r="S1183" s="12">
        <f t="shared" si="182"/>
        <v>42034.339363425926</v>
      </c>
      <c r="T1183" s="12">
        <f t="shared" si="183"/>
        <v>42064.339363425926</v>
      </c>
      <c r="U1183" s="42">
        <f t="shared" si="184"/>
        <v>1</v>
      </c>
      <c r="V1183" s="44">
        <f t="shared" si="185"/>
        <v>3</v>
      </c>
      <c r="W1183" s="44">
        <f t="shared" si="186"/>
        <v>11</v>
      </c>
      <c r="X1183">
        <f t="shared" si="187"/>
        <v>0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80"/>
        <v>4.2</v>
      </c>
      <c r="P1184" s="6">
        <f t="shared" si="181"/>
        <v>10.5</v>
      </c>
      <c r="Q1184" s="6" t="str">
        <f t="shared" si="188"/>
        <v>food</v>
      </c>
      <c r="R1184" s="6" t="str">
        <f t="shared" si="189"/>
        <v>food trucks</v>
      </c>
      <c r="S1184" s="12">
        <f t="shared" si="182"/>
        <v>42728.827407407407</v>
      </c>
      <c r="T1184" s="12">
        <f t="shared" si="183"/>
        <v>42747.695833333331</v>
      </c>
      <c r="U1184" s="42">
        <f t="shared" si="184"/>
        <v>1</v>
      </c>
      <c r="V1184" s="44">
        <f t="shared" si="185"/>
        <v>3</v>
      </c>
      <c r="W1184" s="44">
        <f t="shared" si="186"/>
        <v>11</v>
      </c>
      <c r="X1184">
        <f t="shared" si="187"/>
        <v>0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80"/>
        <v>4</v>
      </c>
      <c r="P1185" s="6">
        <f t="shared" si="181"/>
        <v>33.333333333333336</v>
      </c>
      <c r="Q1185" s="6" t="str">
        <f t="shared" si="188"/>
        <v>food</v>
      </c>
      <c r="R1185" s="6" t="str">
        <f t="shared" si="189"/>
        <v>food trucks</v>
      </c>
      <c r="S1185" s="12">
        <f t="shared" si="182"/>
        <v>42656.86137731481</v>
      </c>
      <c r="T1185" s="12">
        <f t="shared" si="183"/>
        <v>42676.165972222225</v>
      </c>
      <c r="U1185" s="42">
        <f t="shared" si="184"/>
        <v>1</v>
      </c>
      <c r="V1185" s="44">
        <f t="shared" si="185"/>
        <v>3</v>
      </c>
      <c r="W1185" s="44">
        <f t="shared" si="186"/>
        <v>11</v>
      </c>
      <c r="X1185">
        <f t="shared" si="187"/>
        <v>0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80"/>
        <v>104.93636363636362</v>
      </c>
      <c r="P1186" s="6">
        <f t="shared" si="181"/>
        <v>61.562666666666665</v>
      </c>
      <c r="Q1186" s="6" t="str">
        <f t="shared" si="188"/>
        <v>photography</v>
      </c>
      <c r="R1186" s="6" t="str">
        <f t="shared" si="189"/>
        <v>photobooks</v>
      </c>
      <c r="S1186" s="12">
        <f t="shared" si="182"/>
        <v>42741.599664351852</v>
      </c>
      <c r="T1186" s="12">
        <f t="shared" si="183"/>
        <v>42772.599664351852</v>
      </c>
      <c r="U1186" s="42">
        <f t="shared" si="184"/>
        <v>3</v>
      </c>
      <c r="V1186" s="44">
        <f t="shared" si="185"/>
        <v>7</v>
      </c>
      <c r="W1186" s="44">
        <f t="shared" si="186"/>
        <v>23</v>
      </c>
      <c r="X1186">
        <f t="shared" si="187"/>
        <v>0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80"/>
        <v>105.44</v>
      </c>
      <c r="P1187" s="6">
        <f t="shared" si="181"/>
        <v>118.73873873873873</v>
      </c>
      <c r="Q1187" s="6" t="str">
        <f t="shared" si="188"/>
        <v>photography</v>
      </c>
      <c r="R1187" s="6" t="str">
        <f t="shared" si="189"/>
        <v>photobooks</v>
      </c>
      <c r="S1187" s="12">
        <f t="shared" si="182"/>
        <v>42130.865150462967</v>
      </c>
      <c r="T1187" s="12">
        <f t="shared" si="183"/>
        <v>42163.166666666672</v>
      </c>
      <c r="U1187" s="42">
        <f t="shared" si="184"/>
        <v>3</v>
      </c>
      <c r="V1187" s="44">
        <f t="shared" si="185"/>
        <v>7</v>
      </c>
      <c r="W1187" s="44">
        <f t="shared" si="186"/>
        <v>23</v>
      </c>
      <c r="X1187">
        <f t="shared" si="187"/>
        <v>0</v>
      </c>
    </row>
    <row r="1188" spans="1:24" ht="7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80"/>
        <v>106.73333333333332</v>
      </c>
      <c r="P1188" s="6">
        <f t="shared" si="181"/>
        <v>65.081300813008127</v>
      </c>
      <c r="Q1188" s="6" t="str">
        <f t="shared" si="188"/>
        <v>photography</v>
      </c>
      <c r="R1188" s="6" t="str">
        <f t="shared" si="189"/>
        <v>photobooks</v>
      </c>
      <c r="S1188" s="12">
        <f t="shared" si="182"/>
        <v>42123.86336805555</v>
      </c>
      <c r="T1188" s="12">
        <f t="shared" si="183"/>
        <v>42156.945833333331</v>
      </c>
      <c r="U1188" s="42">
        <f t="shared" si="184"/>
        <v>3</v>
      </c>
      <c r="V1188" s="44">
        <f t="shared" si="185"/>
        <v>7</v>
      </c>
      <c r="W1188" s="44">
        <f t="shared" si="186"/>
        <v>23</v>
      </c>
      <c r="X1188">
        <f t="shared" si="187"/>
        <v>0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80"/>
        <v>104.12571428571428</v>
      </c>
      <c r="P1189" s="6">
        <f t="shared" si="181"/>
        <v>130.15714285714284</v>
      </c>
      <c r="Q1189" s="6" t="str">
        <f t="shared" si="188"/>
        <v>photography</v>
      </c>
      <c r="R1189" s="6" t="str">
        <f t="shared" si="189"/>
        <v>photobooks</v>
      </c>
      <c r="S1189" s="12">
        <f t="shared" si="182"/>
        <v>42109.894942129627</v>
      </c>
      <c r="T1189" s="12">
        <f t="shared" si="183"/>
        <v>42141.75</v>
      </c>
      <c r="U1189" s="42">
        <f t="shared" si="184"/>
        <v>3</v>
      </c>
      <c r="V1189" s="44">
        <f t="shared" si="185"/>
        <v>7</v>
      </c>
      <c r="W1189" s="44">
        <f t="shared" si="186"/>
        <v>23</v>
      </c>
      <c r="X1189">
        <f t="shared" si="187"/>
        <v>0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80"/>
        <v>160.54999999999998</v>
      </c>
      <c r="P1190" s="6">
        <f t="shared" si="181"/>
        <v>37.776470588235291</v>
      </c>
      <c r="Q1190" s="6" t="str">
        <f t="shared" si="188"/>
        <v>photography</v>
      </c>
      <c r="R1190" s="6" t="str">
        <f t="shared" si="189"/>
        <v>photobooks</v>
      </c>
      <c r="S1190" s="12">
        <f t="shared" si="182"/>
        <v>42711.700694444444</v>
      </c>
      <c r="T1190" s="12">
        <f t="shared" si="183"/>
        <v>42732.700694444444</v>
      </c>
      <c r="U1190" s="42">
        <f t="shared" si="184"/>
        <v>3</v>
      </c>
      <c r="V1190" s="44">
        <f t="shared" si="185"/>
        <v>7</v>
      </c>
      <c r="W1190" s="44">
        <f t="shared" si="186"/>
        <v>23</v>
      </c>
      <c r="X1190">
        <f t="shared" si="187"/>
        <v>0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80"/>
        <v>107.77777777777777</v>
      </c>
      <c r="P1191" s="6">
        <f t="shared" si="181"/>
        <v>112.79069767441861</v>
      </c>
      <c r="Q1191" s="6" t="str">
        <f t="shared" si="188"/>
        <v>photography</v>
      </c>
      <c r="R1191" s="6" t="str">
        <f t="shared" si="189"/>
        <v>photobooks</v>
      </c>
      <c r="S1191" s="12">
        <f t="shared" si="182"/>
        <v>42529.979108796295</v>
      </c>
      <c r="T1191" s="12">
        <f t="shared" si="183"/>
        <v>42550.979108796295</v>
      </c>
      <c r="U1191" s="42">
        <f t="shared" si="184"/>
        <v>3</v>
      </c>
      <c r="V1191" s="44">
        <f t="shared" si="185"/>
        <v>7</v>
      </c>
      <c r="W1191" s="44">
        <f t="shared" si="186"/>
        <v>23</v>
      </c>
      <c r="X1191">
        <f t="shared" si="187"/>
        <v>0</v>
      </c>
    </row>
    <row r="1192" spans="1:24" ht="43.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80"/>
        <v>135</v>
      </c>
      <c r="P1192" s="6">
        <f t="shared" si="181"/>
        <v>51.92307692307692</v>
      </c>
      <c r="Q1192" s="6" t="str">
        <f t="shared" si="188"/>
        <v>photography</v>
      </c>
      <c r="R1192" s="6" t="str">
        <f t="shared" si="189"/>
        <v>photobooks</v>
      </c>
      <c r="S1192" s="12">
        <f t="shared" si="182"/>
        <v>41852.665798611109</v>
      </c>
      <c r="T1192" s="12">
        <f t="shared" si="183"/>
        <v>41882.665798611109</v>
      </c>
      <c r="U1192" s="42">
        <f t="shared" si="184"/>
        <v>3</v>
      </c>
      <c r="V1192" s="44">
        <f t="shared" si="185"/>
        <v>7</v>
      </c>
      <c r="W1192" s="44">
        <f t="shared" si="186"/>
        <v>23</v>
      </c>
      <c r="X1192">
        <f t="shared" si="187"/>
        <v>0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80"/>
        <v>109.07407407407408</v>
      </c>
      <c r="P1193" s="6">
        <f t="shared" si="181"/>
        <v>89.242424242424249</v>
      </c>
      <c r="Q1193" s="6" t="str">
        <f t="shared" si="188"/>
        <v>photography</v>
      </c>
      <c r="R1193" s="6" t="str">
        <f t="shared" si="189"/>
        <v>photobooks</v>
      </c>
      <c r="S1193" s="12">
        <f t="shared" si="182"/>
        <v>42419.603703703702</v>
      </c>
      <c r="T1193" s="12">
        <f t="shared" si="183"/>
        <v>42449.562037037031</v>
      </c>
      <c r="U1193" s="42">
        <f t="shared" si="184"/>
        <v>3</v>
      </c>
      <c r="V1193" s="44">
        <f t="shared" si="185"/>
        <v>7</v>
      </c>
      <c r="W1193" s="44">
        <f t="shared" si="186"/>
        <v>23</v>
      </c>
      <c r="X1193">
        <f t="shared" si="187"/>
        <v>0</v>
      </c>
    </row>
    <row r="1194" spans="1:24" ht="43.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80"/>
        <v>290</v>
      </c>
      <c r="P1194" s="6">
        <f t="shared" si="181"/>
        <v>19.333333333333332</v>
      </c>
      <c r="Q1194" s="6" t="str">
        <f t="shared" si="188"/>
        <v>photography</v>
      </c>
      <c r="R1194" s="6" t="str">
        <f t="shared" si="189"/>
        <v>photobooks</v>
      </c>
      <c r="S1194" s="12">
        <f t="shared" si="182"/>
        <v>42747.506689814814</v>
      </c>
      <c r="T1194" s="12">
        <f t="shared" si="183"/>
        <v>42777.506689814814</v>
      </c>
      <c r="U1194" s="42">
        <f t="shared" si="184"/>
        <v>3</v>
      </c>
      <c r="V1194" s="44">
        <f t="shared" si="185"/>
        <v>7</v>
      </c>
      <c r="W1194" s="44">
        <f t="shared" si="186"/>
        <v>23</v>
      </c>
      <c r="X1194">
        <f t="shared" si="187"/>
        <v>0</v>
      </c>
    </row>
    <row r="1195" spans="1:24" ht="7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80"/>
        <v>103.95714285714286</v>
      </c>
      <c r="P1195" s="6">
        <f t="shared" si="181"/>
        <v>79.967032967032964</v>
      </c>
      <c r="Q1195" s="6" t="str">
        <f t="shared" si="188"/>
        <v>photography</v>
      </c>
      <c r="R1195" s="6" t="str">
        <f t="shared" si="189"/>
        <v>photobooks</v>
      </c>
      <c r="S1195" s="12">
        <f t="shared" si="182"/>
        <v>42409.776076388895</v>
      </c>
      <c r="T1195" s="12">
        <f t="shared" si="183"/>
        <v>42469.734409722223</v>
      </c>
      <c r="U1195" s="42">
        <f t="shared" si="184"/>
        <v>3</v>
      </c>
      <c r="V1195" s="44">
        <f t="shared" si="185"/>
        <v>7</v>
      </c>
      <c r="W1195" s="44">
        <f t="shared" si="186"/>
        <v>23</v>
      </c>
      <c r="X1195">
        <f t="shared" si="187"/>
        <v>0</v>
      </c>
    </row>
    <row r="1196" spans="1:24" ht="57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80"/>
        <v>322.24</v>
      </c>
      <c r="P1196" s="6">
        <f t="shared" si="181"/>
        <v>56.414565826330531</v>
      </c>
      <c r="Q1196" s="6" t="str">
        <f t="shared" si="188"/>
        <v>photography</v>
      </c>
      <c r="R1196" s="6" t="str">
        <f t="shared" si="189"/>
        <v>photobooks</v>
      </c>
      <c r="S1196" s="12">
        <f t="shared" si="182"/>
        <v>42072.488182870366</v>
      </c>
      <c r="T1196" s="12">
        <f t="shared" si="183"/>
        <v>42102.488182870366</v>
      </c>
      <c r="U1196" s="42">
        <f t="shared" si="184"/>
        <v>3</v>
      </c>
      <c r="V1196" s="44">
        <f t="shared" si="185"/>
        <v>7</v>
      </c>
      <c r="W1196" s="44">
        <f t="shared" si="186"/>
        <v>23</v>
      </c>
      <c r="X1196">
        <f t="shared" si="187"/>
        <v>0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80"/>
        <v>135</v>
      </c>
      <c r="P1197" s="6">
        <f t="shared" si="181"/>
        <v>79.411764705882348</v>
      </c>
      <c r="Q1197" s="6" t="str">
        <f t="shared" si="188"/>
        <v>photography</v>
      </c>
      <c r="R1197" s="6" t="str">
        <f t="shared" si="189"/>
        <v>photobooks</v>
      </c>
      <c r="S1197" s="12">
        <f t="shared" si="182"/>
        <v>42298.34783564815</v>
      </c>
      <c r="T1197" s="12">
        <f t="shared" si="183"/>
        <v>42358.375</v>
      </c>
      <c r="U1197" s="42">
        <f t="shared" si="184"/>
        <v>3</v>
      </c>
      <c r="V1197" s="44">
        <f t="shared" si="185"/>
        <v>7</v>
      </c>
      <c r="W1197" s="44">
        <f t="shared" si="186"/>
        <v>23</v>
      </c>
      <c r="X1197">
        <f t="shared" si="187"/>
        <v>0</v>
      </c>
    </row>
    <row r="1198" spans="1:24" ht="72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80"/>
        <v>269.91034482758624</v>
      </c>
      <c r="P1198" s="6">
        <f t="shared" si="181"/>
        <v>76.439453125</v>
      </c>
      <c r="Q1198" s="6" t="str">
        <f t="shared" si="188"/>
        <v>photography</v>
      </c>
      <c r="R1198" s="6" t="str">
        <f t="shared" si="189"/>
        <v>photobooks</v>
      </c>
      <c r="S1198" s="12">
        <f t="shared" si="182"/>
        <v>42326.818738425922</v>
      </c>
      <c r="T1198" s="12">
        <f t="shared" si="183"/>
        <v>42356.818738425922</v>
      </c>
      <c r="U1198" s="42">
        <f t="shared" si="184"/>
        <v>3</v>
      </c>
      <c r="V1198" s="44">
        <f t="shared" si="185"/>
        <v>7</v>
      </c>
      <c r="W1198" s="44">
        <f t="shared" si="186"/>
        <v>23</v>
      </c>
      <c r="X1198">
        <f t="shared" si="187"/>
        <v>0</v>
      </c>
    </row>
    <row r="1199" spans="1:24" ht="7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80"/>
        <v>253.29333333333332</v>
      </c>
      <c r="P1199" s="6">
        <f t="shared" si="181"/>
        <v>121</v>
      </c>
      <c r="Q1199" s="6" t="str">
        <f t="shared" si="188"/>
        <v>photography</v>
      </c>
      <c r="R1199" s="6" t="str">
        <f t="shared" si="189"/>
        <v>photobooks</v>
      </c>
      <c r="S1199" s="12">
        <f t="shared" si="182"/>
        <v>42503.66474537037</v>
      </c>
      <c r="T1199" s="12">
        <f t="shared" si="183"/>
        <v>42534.249305555553</v>
      </c>
      <c r="U1199" s="42">
        <f t="shared" si="184"/>
        <v>3</v>
      </c>
      <c r="V1199" s="44">
        <f t="shared" si="185"/>
        <v>7</v>
      </c>
      <c r="W1199" s="44">
        <f t="shared" si="186"/>
        <v>23</v>
      </c>
      <c r="X1199">
        <f t="shared" si="187"/>
        <v>0</v>
      </c>
    </row>
    <row r="1200" spans="1:24" ht="57.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80"/>
        <v>260.59999999999997</v>
      </c>
      <c r="P1200" s="6">
        <f t="shared" si="181"/>
        <v>54.616766467065865</v>
      </c>
      <c r="Q1200" s="6" t="str">
        <f t="shared" si="188"/>
        <v>photography</v>
      </c>
      <c r="R1200" s="6" t="str">
        <f t="shared" si="189"/>
        <v>photobooks</v>
      </c>
      <c r="S1200" s="12">
        <f t="shared" si="182"/>
        <v>42333.619050925925</v>
      </c>
      <c r="T1200" s="12">
        <f t="shared" si="183"/>
        <v>42369.125</v>
      </c>
      <c r="U1200" s="42">
        <f t="shared" si="184"/>
        <v>3</v>
      </c>
      <c r="V1200" s="44">
        <f t="shared" si="185"/>
        <v>7</v>
      </c>
      <c r="W1200" s="44">
        <f t="shared" si="186"/>
        <v>23</v>
      </c>
      <c r="X1200">
        <f t="shared" si="187"/>
        <v>0</v>
      </c>
    </row>
    <row r="1201" spans="1:24" ht="57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80"/>
        <v>101.31677953348381</v>
      </c>
      <c r="P1201" s="6">
        <f t="shared" si="181"/>
        <v>299.22222222222223</v>
      </c>
      <c r="Q1201" s="6" t="str">
        <f t="shared" si="188"/>
        <v>photography</v>
      </c>
      <c r="R1201" s="6" t="str">
        <f t="shared" si="189"/>
        <v>photobooks</v>
      </c>
      <c r="S1201" s="12">
        <f t="shared" si="182"/>
        <v>42161.770833333328</v>
      </c>
      <c r="T1201" s="12">
        <f t="shared" si="183"/>
        <v>42193.770833333328</v>
      </c>
      <c r="U1201" s="42">
        <f t="shared" si="184"/>
        <v>3</v>
      </c>
      <c r="V1201" s="44">
        <f t="shared" si="185"/>
        <v>7</v>
      </c>
      <c r="W1201" s="44">
        <f t="shared" si="186"/>
        <v>23</v>
      </c>
      <c r="X1201">
        <f t="shared" si="187"/>
        <v>0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80"/>
        <v>125.60416666666667</v>
      </c>
      <c r="P1202" s="6">
        <f t="shared" si="181"/>
        <v>58.533980582524272</v>
      </c>
      <c r="Q1202" s="6" t="str">
        <f t="shared" si="188"/>
        <v>photography</v>
      </c>
      <c r="R1202" s="6" t="str">
        <f t="shared" si="189"/>
        <v>photobooks</v>
      </c>
      <c r="S1202" s="12">
        <f t="shared" si="182"/>
        <v>42089.477500000001</v>
      </c>
      <c r="T1202" s="12">
        <f t="shared" si="183"/>
        <v>42110.477500000001</v>
      </c>
      <c r="U1202" s="42">
        <f t="shared" si="184"/>
        <v>3</v>
      </c>
      <c r="V1202" s="44">
        <f t="shared" si="185"/>
        <v>7</v>
      </c>
      <c r="W1202" s="44">
        <f t="shared" si="186"/>
        <v>23</v>
      </c>
      <c r="X1202">
        <f t="shared" si="187"/>
        <v>0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80"/>
        <v>102.43783333333334</v>
      </c>
      <c r="P1203" s="6">
        <f t="shared" si="181"/>
        <v>55.371801801801809</v>
      </c>
      <c r="Q1203" s="6" t="str">
        <f t="shared" si="188"/>
        <v>photography</v>
      </c>
      <c r="R1203" s="6" t="str">
        <f t="shared" si="189"/>
        <v>photobooks</v>
      </c>
      <c r="S1203" s="12">
        <f t="shared" si="182"/>
        <v>42536.60701388889</v>
      </c>
      <c r="T1203" s="12">
        <f t="shared" si="183"/>
        <v>42566.60701388889</v>
      </c>
      <c r="U1203" s="42">
        <f t="shared" si="184"/>
        <v>3</v>
      </c>
      <c r="V1203" s="44">
        <f t="shared" si="185"/>
        <v>7</v>
      </c>
      <c r="W1203" s="44">
        <f t="shared" si="186"/>
        <v>23</v>
      </c>
      <c r="X1203">
        <f t="shared" si="187"/>
        <v>0</v>
      </c>
    </row>
    <row r="1204" spans="1:24" ht="57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80"/>
        <v>199.244</v>
      </c>
      <c r="P1204" s="6">
        <f t="shared" si="181"/>
        <v>183.80442804428046</v>
      </c>
      <c r="Q1204" s="6" t="str">
        <f t="shared" si="188"/>
        <v>photography</v>
      </c>
      <c r="R1204" s="6" t="str">
        <f t="shared" si="189"/>
        <v>photobooks</v>
      </c>
      <c r="S1204" s="12">
        <f t="shared" si="182"/>
        <v>42152.288819444439</v>
      </c>
      <c r="T1204" s="12">
        <f t="shared" si="183"/>
        <v>42182.288819444439</v>
      </c>
      <c r="U1204" s="42">
        <f t="shared" si="184"/>
        <v>3</v>
      </c>
      <c r="V1204" s="44">
        <f t="shared" si="185"/>
        <v>7</v>
      </c>
      <c r="W1204" s="44">
        <f t="shared" si="186"/>
        <v>23</v>
      </c>
      <c r="X1204">
        <f t="shared" si="187"/>
        <v>0</v>
      </c>
    </row>
    <row r="1205" spans="1:24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80"/>
        <v>102.45398773006136</v>
      </c>
      <c r="P1205" s="6">
        <f t="shared" si="181"/>
        <v>165.34653465346534</v>
      </c>
      <c r="Q1205" s="6" t="str">
        <f t="shared" si="188"/>
        <v>photography</v>
      </c>
      <c r="R1205" s="6" t="str">
        <f t="shared" si="189"/>
        <v>photobooks</v>
      </c>
      <c r="S1205" s="12">
        <f t="shared" si="182"/>
        <v>42125.614895833336</v>
      </c>
      <c r="T1205" s="12">
        <f t="shared" si="183"/>
        <v>42155.614895833336</v>
      </c>
      <c r="U1205" s="42">
        <f t="shared" si="184"/>
        <v>3</v>
      </c>
      <c r="V1205" s="44">
        <f t="shared" si="185"/>
        <v>7</v>
      </c>
      <c r="W1205" s="44">
        <f t="shared" si="186"/>
        <v>23</v>
      </c>
      <c r="X1205">
        <f t="shared" si="187"/>
        <v>0</v>
      </c>
    </row>
    <row r="1206" spans="1:24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80"/>
        <v>102.94615384615385</v>
      </c>
      <c r="P1206" s="6">
        <f t="shared" si="181"/>
        <v>234.78947368421052</v>
      </c>
      <c r="Q1206" s="6" t="str">
        <f t="shared" si="188"/>
        <v>photography</v>
      </c>
      <c r="R1206" s="6" t="str">
        <f t="shared" si="189"/>
        <v>photobooks</v>
      </c>
      <c r="S1206" s="12">
        <f t="shared" si="182"/>
        <v>42297.748067129629</v>
      </c>
      <c r="T1206" s="12">
        <f t="shared" si="183"/>
        <v>42342.208333333328</v>
      </c>
      <c r="U1206" s="42">
        <f t="shared" si="184"/>
        <v>3</v>
      </c>
      <c r="V1206" s="44">
        <f t="shared" si="185"/>
        <v>7</v>
      </c>
      <c r="W1206" s="44">
        <f t="shared" si="186"/>
        <v>23</v>
      </c>
      <c r="X1206">
        <f t="shared" si="187"/>
        <v>0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80"/>
        <v>100.86153846153847</v>
      </c>
      <c r="P1207" s="6">
        <f t="shared" si="181"/>
        <v>211.48387096774192</v>
      </c>
      <c r="Q1207" s="6" t="str">
        <f t="shared" si="188"/>
        <v>photography</v>
      </c>
      <c r="R1207" s="6" t="str">
        <f t="shared" si="189"/>
        <v>photobooks</v>
      </c>
      <c r="S1207" s="12">
        <f t="shared" si="182"/>
        <v>42138.506377314814</v>
      </c>
      <c r="T1207" s="12">
        <f t="shared" si="183"/>
        <v>42168.506377314814</v>
      </c>
      <c r="U1207" s="42">
        <f t="shared" si="184"/>
        <v>3</v>
      </c>
      <c r="V1207" s="44">
        <f t="shared" si="185"/>
        <v>7</v>
      </c>
      <c r="W1207" s="44">
        <f t="shared" si="186"/>
        <v>23</v>
      </c>
      <c r="X1207">
        <f t="shared" si="187"/>
        <v>0</v>
      </c>
    </row>
    <row r="1208" spans="1:24" ht="57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80"/>
        <v>114.99999999999999</v>
      </c>
      <c r="P1208" s="6">
        <f t="shared" si="181"/>
        <v>32.34375</v>
      </c>
      <c r="Q1208" s="6" t="str">
        <f t="shared" si="188"/>
        <v>photography</v>
      </c>
      <c r="R1208" s="6" t="str">
        <f t="shared" si="189"/>
        <v>photobooks</v>
      </c>
      <c r="S1208" s="12">
        <f t="shared" si="182"/>
        <v>42772.776076388895</v>
      </c>
      <c r="T1208" s="12">
        <f t="shared" si="183"/>
        <v>42805.561805555553</v>
      </c>
      <c r="U1208" s="42">
        <f t="shared" si="184"/>
        <v>3</v>
      </c>
      <c r="V1208" s="44">
        <f t="shared" si="185"/>
        <v>7</v>
      </c>
      <c r="W1208" s="44">
        <f t="shared" si="186"/>
        <v>23</v>
      </c>
      <c r="X1208">
        <f t="shared" si="187"/>
        <v>0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80"/>
        <v>104.16766467065868</v>
      </c>
      <c r="P1209" s="6">
        <f t="shared" si="181"/>
        <v>123.37588652482269</v>
      </c>
      <c r="Q1209" s="6" t="str">
        <f t="shared" si="188"/>
        <v>photography</v>
      </c>
      <c r="R1209" s="6" t="str">
        <f t="shared" si="189"/>
        <v>photobooks</v>
      </c>
      <c r="S1209" s="12">
        <f t="shared" si="182"/>
        <v>42430.430243055554</v>
      </c>
      <c r="T1209" s="12">
        <f t="shared" si="183"/>
        <v>42460.416666666672</v>
      </c>
      <c r="U1209" s="42">
        <f t="shared" si="184"/>
        <v>3</v>
      </c>
      <c r="V1209" s="44">
        <f t="shared" si="185"/>
        <v>7</v>
      </c>
      <c r="W1209" s="44">
        <f t="shared" si="186"/>
        <v>23</v>
      </c>
      <c r="X1209">
        <f t="shared" si="187"/>
        <v>0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80"/>
        <v>155.29999999999998</v>
      </c>
      <c r="P1210" s="6">
        <f t="shared" si="181"/>
        <v>207.06666666666666</v>
      </c>
      <c r="Q1210" s="6" t="str">
        <f t="shared" si="188"/>
        <v>photography</v>
      </c>
      <c r="R1210" s="6" t="str">
        <f t="shared" si="189"/>
        <v>photobooks</v>
      </c>
      <c r="S1210" s="12">
        <f t="shared" si="182"/>
        <v>42423.709074074075</v>
      </c>
      <c r="T1210" s="12">
        <f t="shared" si="183"/>
        <v>42453.667407407411</v>
      </c>
      <c r="U1210" s="42">
        <f t="shared" si="184"/>
        <v>3</v>
      </c>
      <c r="V1210" s="44">
        <f t="shared" si="185"/>
        <v>7</v>
      </c>
      <c r="W1210" s="44">
        <f t="shared" si="186"/>
        <v>23</v>
      </c>
      <c r="X1210">
        <f t="shared" si="187"/>
        <v>0</v>
      </c>
    </row>
    <row r="1211" spans="1:24" ht="7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80"/>
        <v>106</v>
      </c>
      <c r="P1211" s="6">
        <f t="shared" si="181"/>
        <v>138.2608695652174</v>
      </c>
      <c r="Q1211" s="6" t="str">
        <f t="shared" si="188"/>
        <v>photography</v>
      </c>
      <c r="R1211" s="6" t="str">
        <f t="shared" si="189"/>
        <v>photobooks</v>
      </c>
      <c r="S1211" s="12">
        <f t="shared" si="182"/>
        <v>42761.846122685187</v>
      </c>
      <c r="T1211" s="12">
        <f t="shared" si="183"/>
        <v>42791.846122685187</v>
      </c>
      <c r="U1211" s="42">
        <f t="shared" si="184"/>
        <v>3</v>
      </c>
      <c r="V1211" s="44">
        <f t="shared" si="185"/>
        <v>7</v>
      </c>
      <c r="W1211" s="44">
        <f t="shared" si="186"/>
        <v>23</v>
      </c>
      <c r="X1211">
        <f t="shared" si="187"/>
        <v>0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80"/>
        <v>254.31499999999997</v>
      </c>
      <c r="P1212" s="6">
        <f t="shared" si="181"/>
        <v>493.81553398058253</v>
      </c>
      <c r="Q1212" s="6" t="str">
        <f t="shared" si="188"/>
        <v>photography</v>
      </c>
      <c r="R1212" s="6" t="str">
        <f t="shared" si="189"/>
        <v>photobooks</v>
      </c>
      <c r="S1212" s="12">
        <f t="shared" si="182"/>
        <v>42132.941805555558</v>
      </c>
      <c r="T1212" s="12">
        <f t="shared" si="183"/>
        <v>42155.875</v>
      </c>
      <c r="U1212" s="42">
        <f t="shared" si="184"/>
        <v>3</v>
      </c>
      <c r="V1212" s="44">
        <f t="shared" si="185"/>
        <v>7</v>
      </c>
      <c r="W1212" s="44">
        <f t="shared" si="186"/>
        <v>23</v>
      </c>
      <c r="X1212">
        <f t="shared" si="187"/>
        <v>0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80"/>
        <v>101.1</v>
      </c>
      <c r="P1213" s="6">
        <f t="shared" si="181"/>
        <v>168.5</v>
      </c>
      <c r="Q1213" s="6" t="str">
        <f t="shared" si="188"/>
        <v>photography</v>
      </c>
      <c r="R1213" s="6" t="str">
        <f t="shared" si="189"/>
        <v>photobooks</v>
      </c>
      <c r="S1213" s="12">
        <f t="shared" si="182"/>
        <v>42515.866446759261</v>
      </c>
      <c r="T1213" s="12">
        <f t="shared" si="183"/>
        <v>42530.866446759261</v>
      </c>
      <c r="U1213" s="42">
        <f t="shared" si="184"/>
        <v>3</v>
      </c>
      <c r="V1213" s="44">
        <f t="shared" si="185"/>
        <v>7</v>
      </c>
      <c r="W1213" s="44">
        <f t="shared" si="186"/>
        <v>23</v>
      </c>
      <c r="X1213">
        <f t="shared" si="187"/>
        <v>0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80"/>
        <v>129.04</v>
      </c>
      <c r="P1214" s="6">
        <f t="shared" si="181"/>
        <v>38.867469879518069</v>
      </c>
      <c r="Q1214" s="6" t="str">
        <f t="shared" si="188"/>
        <v>photography</v>
      </c>
      <c r="R1214" s="6" t="str">
        <f t="shared" si="189"/>
        <v>photobooks</v>
      </c>
      <c r="S1214" s="12">
        <f t="shared" si="182"/>
        <v>42318.950173611112</v>
      </c>
      <c r="T1214" s="12">
        <f t="shared" si="183"/>
        <v>42335.041666666672</v>
      </c>
      <c r="U1214" s="42">
        <f t="shared" si="184"/>
        <v>3</v>
      </c>
      <c r="V1214" s="44">
        <f t="shared" si="185"/>
        <v>7</v>
      </c>
      <c r="W1214" s="44">
        <f t="shared" si="186"/>
        <v>23</v>
      </c>
      <c r="X1214">
        <f t="shared" si="187"/>
        <v>0</v>
      </c>
    </row>
    <row r="1215" spans="1:24" ht="7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80"/>
        <v>102.23076923076924</v>
      </c>
      <c r="P1215" s="6">
        <f t="shared" si="181"/>
        <v>61.527777777777779</v>
      </c>
      <c r="Q1215" s="6" t="str">
        <f t="shared" si="188"/>
        <v>photography</v>
      </c>
      <c r="R1215" s="6" t="str">
        <f t="shared" si="189"/>
        <v>photobooks</v>
      </c>
      <c r="S1215" s="12">
        <f t="shared" si="182"/>
        <v>42731.755787037036</v>
      </c>
      <c r="T1215" s="12">
        <f t="shared" si="183"/>
        <v>42766.755787037036</v>
      </c>
      <c r="U1215" s="42">
        <f t="shared" si="184"/>
        <v>3</v>
      </c>
      <c r="V1215" s="44">
        <f t="shared" si="185"/>
        <v>7</v>
      </c>
      <c r="W1215" s="44">
        <f t="shared" si="186"/>
        <v>23</v>
      </c>
      <c r="X1215">
        <f t="shared" si="187"/>
        <v>0</v>
      </c>
    </row>
    <row r="1216" spans="1:24" ht="7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80"/>
        <v>131.80000000000001</v>
      </c>
      <c r="P1216" s="6">
        <f t="shared" si="181"/>
        <v>105.44</v>
      </c>
      <c r="Q1216" s="6" t="str">
        <f t="shared" si="188"/>
        <v>photography</v>
      </c>
      <c r="R1216" s="6" t="str">
        <f t="shared" si="189"/>
        <v>photobooks</v>
      </c>
      <c r="S1216" s="12">
        <f t="shared" si="182"/>
        <v>42104.840335648143</v>
      </c>
      <c r="T1216" s="12">
        <f t="shared" si="183"/>
        <v>42164.840335648143</v>
      </c>
      <c r="U1216" s="42">
        <f t="shared" si="184"/>
        <v>3</v>
      </c>
      <c r="V1216" s="44">
        <f t="shared" si="185"/>
        <v>7</v>
      </c>
      <c r="W1216" s="44">
        <f t="shared" si="186"/>
        <v>23</v>
      </c>
      <c r="X1216">
        <f t="shared" si="187"/>
        <v>0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80"/>
        <v>786.0802000000001</v>
      </c>
      <c r="P1217" s="6">
        <f t="shared" si="181"/>
        <v>71.592003642987251</v>
      </c>
      <c r="Q1217" s="6" t="str">
        <f t="shared" si="188"/>
        <v>photography</v>
      </c>
      <c r="R1217" s="6" t="str">
        <f t="shared" si="189"/>
        <v>photobooks</v>
      </c>
      <c r="S1217" s="12">
        <f t="shared" si="182"/>
        <v>41759.923101851848</v>
      </c>
      <c r="T1217" s="12">
        <f t="shared" si="183"/>
        <v>41789.923101851848</v>
      </c>
      <c r="U1217" s="42">
        <f t="shared" si="184"/>
        <v>3</v>
      </c>
      <c r="V1217" s="44">
        <f t="shared" si="185"/>
        <v>7</v>
      </c>
      <c r="W1217" s="44">
        <f t="shared" si="186"/>
        <v>23</v>
      </c>
      <c r="X1217">
        <f t="shared" si="187"/>
        <v>0</v>
      </c>
    </row>
    <row r="1218" spans="1:24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80"/>
        <v>145.70000000000002</v>
      </c>
      <c r="P1218" s="6">
        <f t="shared" si="181"/>
        <v>91.882882882882882</v>
      </c>
      <c r="Q1218" s="6" t="str">
        <f t="shared" si="188"/>
        <v>photography</v>
      </c>
      <c r="R1218" s="6" t="str">
        <f t="shared" si="189"/>
        <v>photobooks</v>
      </c>
      <c r="S1218" s="12">
        <f t="shared" si="182"/>
        <v>42247.616400462968</v>
      </c>
      <c r="T1218" s="12">
        <f t="shared" si="183"/>
        <v>42279.960416666669</v>
      </c>
      <c r="U1218" s="42">
        <f t="shared" si="184"/>
        <v>3</v>
      </c>
      <c r="V1218" s="44">
        <f t="shared" si="185"/>
        <v>7</v>
      </c>
      <c r="W1218" s="44">
        <f t="shared" si="186"/>
        <v>23</v>
      </c>
      <c r="X1218">
        <f t="shared" si="187"/>
        <v>0</v>
      </c>
    </row>
    <row r="1219" spans="1:24" ht="57.6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90">(E1219/D1219)*100</f>
        <v>102.60000000000001</v>
      </c>
      <c r="P1219" s="6">
        <f t="shared" ref="P1219:P1282" si="191">IF(L1219=0,,E1219/L1219)</f>
        <v>148.57377049180329</v>
      </c>
      <c r="Q1219" s="6" t="str">
        <f t="shared" si="188"/>
        <v>photography</v>
      </c>
      <c r="R1219" s="6" t="str">
        <f t="shared" si="189"/>
        <v>photobooks</v>
      </c>
      <c r="S1219" s="12">
        <f t="shared" ref="S1219:S1282" si="192">(((J1219/60)/60)/24)+DATE(1970,1,1)</f>
        <v>42535.809490740736</v>
      </c>
      <c r="T1219" s="12">
        <f t="shared" ref="T1219:T1282" si="193">(((I1219/60)/60)/24)+DATE(1970,1,1)</f>
        <v>42565.809490740736</v>
      </c>
      <c r="U1219" s="42">
        <f t="shared" ref="U1219:U1282" si="194">IF(F1219="live",4,IF(F1219="successful",3,IF(F1219="cancel",2,1)))</f>
        <v>3</v>
      </c>
      <c r="V1219" s="44">
        <f t="shared" ref="V1219:V1282" si="195">IF(Q1219="film &amp; video",1,IF(Q1219="technology",2,IF(Q1219="food",3,IF(Q1219="games",4,IF(Q1219="journalism",5,IF(Q1219="music",6,IF(Q1219="photography",7,IF(Q1219="publishing",8,9))))))))</f>
        <v>7</v>
      </c>
      <c r="W1219" s="44">
        <f t="shared" ref="W1219:W1282" si="196">IF(R1219="animation",1,
IF(R1219="art books",2,
IF(R1219="audio",3,
IF(R1219="children's books",4,
IF(R1219="classical music",5,
IF(R1219="documentary",6,
IF(R1219="drama",7,
IF(R1219="electronic music",8,
IF(R1219="faith",9,
IF(R1219="fiction",10,
IF(R1219="food trucks",11,
IF(R1219="gadgets",12,
IF(R1219="hardware",13,
IF(R1219="indie rock",14,
IF(R1219="jazz",15,
IF(R1219="makerspaces",16,
IF(R1219="metal",17,
IF(R1219="mobile games",18,
IF(R1219="musical",19,
IF(R1219="nature",20,
IF(R1219="nonfiction",21,
IF(R1219="people",22,
IF(R1219="photobooks",23,
IF(R1219="places",24,
IF(R1219="plays",25,
IF(R1219="pop",26,
IF(R1219="radio &amp; podcasts",27,
IF(R1219="restaurants",28,
IF(R1219="rock",29,
IF(R1219="science fiction",30,
IF(R1219="shorts",31,
IF(R1219="small batch",32,
IF(R1219="space exploration",33,
IF(R1219="spaces",34,
IF(R1219="tabletop games",35,
IF(R1219="television",36,
IF(R1219="translations",37,
IF(R1219="video games",38,
IF(R1219="wearables",39,
IF(R1219="web",40,41))))))))))))))))))))))))))))))))))))))))</f>
        <v>23</v>
      </c>
      <c r="X1219">
        <f t="shared" ref="X1219:X1282" si="197">IF(K1219=FALSE,0,1)</f>
        <v>0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90"/>
        <v>172.27777777777777</v>
      </c>
      <c r="P1220" s="6">
        <f t="shared" si="191"/>
        <v>174.2134831460674</v>
      </c>
      <c r="Q1220" s="6" t="str">
        <f t="shared" ref="Q1220:Q1283" si="198">LEFT(N1220,FIND("/",N1220,1)-1)</f>
        <v>photography</v>
      </c>
      <c r="R1220" s="6" t="str">
        <f t="shared" ref="R1220:R1283" si="199">RIGHT(N1220,LEN(N1220)-LEN(Q1220)-1)</f>
        <v>photobooks</v>
      </c>
      <c r="S1220" s="12">
        <f t="shared" si="192"/>
        <v>42278.662037037036</v>
      </c>
      <c r="T1220" s="12">
        <f t="shared" si="193"/>
        <v>42309.125</v>
      </c>
      <c r="U1220" s="42">
        <f t="shared" si="194"/>
        <v>3</v>
      </c>
      <c r="V1220" s="44">
        <f t="shared" si="195"/>
        <v>7</v>
      </c>
      <c r="W1220" s="44">
        <f t="shared" si="196"/>
        <v>23</v>
      </c>
      <c r="X1220">
        <f t="shared" si="197"/>
        <v>0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90"/>
        <v>159.16819571865443</v>
      </c>
      <c r="P1221" s="6">
        <f t="shared" si="191"/>
        <v>102.86166007905139</v>
      </c>
      <c r="Q1221" s="6" t="str">
        <f t="shared" si="198"/>
        <v>photography</v>
      </c>
      <c r="R1221" s="6" t="str">
        <f t="shared" si="199"/>
        <v>photobooks</v>
      </c>
      <c r="S1221" s="12">
        <f t="shared" si="192"/>
        <v>42633.461956018517</v>
      </c>
      <c r="T1221" s="12">
        <f t="shared" si="193"/>
        <v>42663.461956018517</v>
      </c>
      <c r="U1221" s="42">
        <f t="shared" si="194"/>
        <v>3</v>
      </c>
      <c r="V1221" s="44">
        <f t="shared" si="195"/>
        <v>7</v>
      </c>
      <c r="W1221" s="44">
        <f t="shared" si="196"/>
        <v>23</v>
      </c>
      <c r="X1221">
        <f t="shared" si="197"/>
        <v>0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90"/>
        <v>103.76666666666668</v>
      </c>
      <c r="P1222" s="6">
        <f t="shared" si="191"/>
        <v>111.17857142857143</v>
      </c>
      <c r="Q1222" s="6" t="str">
        <f t="shared" si="198"/>
        <v>photography</v>
      </c>
      <c r="R1222" s="6" t="str">
        <f t="shared" si="199"/>
        <v>photobooks</v>
      </c>
      <c r="S1222" s="12">
        <f t="shared" si="192"/>
        <v>42211.628611111111</v>
      </c>
      <c r="T1222" s="12">
        <f t="shared" si="193"/>
        <v>42241.628611111111</v>
      </c>
      <c r="U1222" s="42">
        <f t="shared" si="194"/>
        <v>3</v>
      </c>
      <c r="V1222" s="44">
        <f t="shared" si="195"/>
        <v>7</v>
      </c>
      <c r="W1222" s="44">
        <f t="shared" si="196"/>
        <v>23</v>
      </c>
      <c r="X1222">
        <f t="shared" si="197"/>
        <v>0</v>
      </c>
    </row>
    <row r="1223" spans="1:24" ht="7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90"/>
        <v>111.40954545454547</v>
      </c>
      <c r="P1223" s="6">
        <f t="shared" si="191"/>
        <v>23.796213592233013</v>
      </c>
      <c r="Q1223" s="6" t="str">
        <f t="shared" si="198"/>
        <v>photography</v>
      </c>
      <c r="R1223" s="6" t="str">
        <f t="shared" si="199"/>
        <v>photobooks</v>
      </c>
      <c r="S1223" s="12">
        <f t="shared" si="192"/>
        <v>42680.47555555556</v>
      </c>
      <c r="T1223" s="12">
        <f t="shared" si="193"/>
        <v>42708</v>
      </c>
      <c r="U1223" s="42">
        <f t="shared" si="194"/>
        <v>3</v>
      </c>
      <c r="V1223" s="44">
        <f t="shared" si="195"/>
        <v>7</v>
      </c>
      <c r="W1223" s="44">
        <f t="shared" si="196"/>
        <v>23</v>
      </c>
      <c r="X1223">
        <f t="shared" si="197"/>
        <v>0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90"/>
        <v>280.375</v>
      </c>
      <c r="P1224" s="6">
        <f t="shared" si="191"/>
        <v>81.268115942028984</v>
      </c>
      <c r="Q1224" s="6" t="str">
        <f t="shared" si="198"/>
        <v>photography</v>
      </c>
      <c r="R1224" s="6" t="str">
        <f t="shared" si="199"/>
        <v>photobooks</v>
      </c>
      <c r="S1224" s="12">
        <f t="shared" si="192"/>
        <v>42430.720451388886</v>
      </c>
      <c r="T1224" s="12">
        <f t="shared" si="193"/>
        <v>42461.166666666672</v>
      </c>
      <c r="U1224" s="42">
        <f t="shared" si="194"/>
        <v>3</v>
      </c>
      <c r="V1224" s="44">
        <f t="shared" si="195"/>
        <v>7</v>
      </c>
      <c r="W1224" s="44">
        <f t="shared" si="196"/>
        <v>23</v>
      </c>
      <c r="X1224">
        <f t="shared" si="197"/>
        <v>0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90"/>
        <v>112.10606060606061</v>
      </c>
      <c r="P1225" s="6">
        <f t="shared" si="191"/>
        <v>116.21465968586388</v>
      </c>
      <c r="Q1225" s="6" t="str">
        <f t="shared" si="198"/>
        <v>photography</v>
      </c>
      <c r="R1225" s="6" t="str">
        <f t="shared" si="199"/>
        <v>photobooks</v>
      </c>
      <c r="S1225" s="12">
        <f t="shared" si="192"/>
        <v>42654.177187499998</v>
      </c>
      <c r="T1225" s="12">
        <f t="shared" si="193"/>
        <v>42684.218854166669</v>
      </c>
      <c r="U1225" s="42">
        <f t="shared" si="194"/>
        <v>3</v>
      </c>
      <c r="V1225" s="44">
        <f t="shared" si="195"/>
        <v>7</v>
      </c>
      <c r="W1225" s="44">
        <f t="shared" si="196"/>
        <v>23</v>
      </c>
      <c r="X1225">
        <f t="shared" si="197"/>
        <v>0</v>
      </c>
    </row>
    <row r="1226" spans="1:24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90"/>
        <v>7.0666666666666673</v>
      </c>
      <c r="P1226" s="6">
        <f t="shared" si="191"/>
        <v>58.888888888888886</v>
      </c>
      <c r="Q1226" s="6" t="str">
        <f t="shared" si="198"/>
        <v>music</v>
      </c>
      <c r="R1226" s="6" t="str">
        <f t="shared" si="199"/>
        <v>world music</v>
      </c>
      <c r="S1226" s="12">
        <f t="shared" si="192"/>
        <v>41736.549791666665</v>
      </c>
      <c r="T1226" s="12">
        <f t="shared" si="193"/>
        <v>41796.549791666665</v>
      </c>
      <c r="U1226" s="42">
        <f t="shared" si="194"/>
        <v>1</v>
      </c>
      <c r="V1226" s="44">
        <f t="shared" si="195"/>
        <v>6</v>
      </c>
      <c r="W1226" s="44">
        <f t="shared" si="196"/>
        <v>41</v>
      </c>
      <c r="X1226">
        <f t="shared" si="197"/>
        <v>0</v>
      </c>
    </row>
    <row r="1227" spans="1:24" ht="57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90"/>
        <v>4.3999999999999995</v>
      </c>
      <c r="P1227" s="6">
        <f t="shared" si="191"/>
        <v>44</v>
      </c>
      <c r="Q1227" s="6" t="str">
        <f t="shared" si="198"/>
        <v>music</v>
      </c>
      <c r="R1227" s="6" t="str">
        <f t="shared" si="199"/>
        <v>world music</v>
      </c>
      <c r="S1227" s="12">
        <f t="shared" si="192"/>
        <v>41509.905995370369</v>
      </c>
      <c r="T1227" s="12">
        <f t="shared" si="193"/>
        <v>41569.905995370369</v>
      </c>
      <c r="U1227" s="42">
        <f t="shared" si="194"/>
        <v>1</v>
      </c>
      <c r="V1227" s="44">
        <f t="shared" si="195"/>
        <v>6</v>
      </c>
      <c r="W1227" s="44">
        <f t="shared" si="196"/>
        <v>41</v>
      </c>
      <c r="X1227">
        <f t="shared" si="197"/>
        <v>0</v>
      </c>
    </row>
    <row r="1228" spans="1:24" ht="57.6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90"/>
        <v>3.8739999999999997</v>
      </c>
      <c r="P1228" s="6">
        <f t="shared" si="191"/>
        <v>48.424999999999997</v>
      </c>
      <c r="Q1228" s="6" t="str">
        <f t="shared" si="198"/>
        <v>music</v>
      </c>
      <c r="R1228" s="6" t="str">
        <f t="shared" si="199"/>
        <v>world music</v>
      </c>
      <c r="S1228" s="12">
        <f t="shared" si="192"/>
        <v>41715.874780092592</v>
      </c>
      <c r="T1228" s="12">
        <f t="shared" si="193"/>
        <v>41750.041666666664</v>
      </c>
      <c r="U1228" s="42">
        <f t="shared" si="194"/>
        <v>1</v>
      </c>
      <c r="V1228" s="44">
        <f t="shared" si="195"/>
        <v>6</v>
      </c>
      <c r="W1228" s="44">
        <f t="shared" si="196"/>
        <v>41</v>
      </c>
      <c r="X1228">
        <f t="shared" si="197"/>
        <v>0</v>
      </c>
    </row>
    <row r="1229" spans="1:24" ht="7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90"/>
        <v>0</v>
      </c>
      <c r="P1229" s="6">
        <f t="shared" si="191"/>
        <v>0</v>
      </c>
      <c r="Q1229" s="6" t="str">
        <f t="shared" si="198"/>
        <v>music</v>
      </c>
      <c r="R1229" s="6" t="str">
        <f t="shared" si="199"/>
        <v>world music</v>
      </c>
      <c r="S1229" s="12">
        <f t="shared" si="192"/>
        <v>41827.919166666667</v>
      </c>
      <c r="T1229" s="12">
        <f t="shared" si="193"/>
        <v>41858.291666666664</v>
      </c>
      <c r="U1229" s="42">
        <f t="shared" si="194"/>
        <v>1</v>
      </c>
      <c r="V1229" s="44">
        <f t="shared" si="195"/>
        <v>6</v>
      </c>
      <c r="W1229" s="44">
        <f t="shared" si="196"/>
        <v>41</v>
      </c>
      <c r="X1229">
        <f t="shared" si="197"/>
        <v>0</v>
      </c>
    </row>
    <row r="1230" spans="1:24" ht="57.6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90"/>
        <v>29.299999999999997</v>
      </c>
      <c r="P1230" s="6">
        <f t="shared" si="191"/>
        <v>61.041666666666664</v>
      </c>
      <c r="Q1230" s="6" t="str">
        <f t="shared" si="198"/>
        <v>music</v>
      </c>
      <c r="R1230" s="6" t="str">
        <f t="shared" si="199"/>
        <v>world music</v>
      </c>
      <c r="S1230" s="12">
        <f t="shared" si="192"/>
        <v>40754.729259259257</v>
      </c>
      <c r="T1230" s="12">
        <f t="shared" si="193"/>
        <v>40814.729259259257</v>
      </c>
      <c r="U1230" s="42">
        <f t="shared" si="194"/>
        <v>1</v>
      </c>
      <c r="V1230" s="44">
        <f t="shared" si="195"/>
        <v>6</v>
      </c>
      <c r="W1230" s="44">
        <f t="shared" si="196"/>
        <v>41</v>
      </c>
      <c r="X1230">
        <f t="shared" si="197"/>
        <v>0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90"/>
        <v>0.90909090909090906</v>
      </c>
      <c r="P1231" s="6">
        <f t="shared" si="191"/>
        <v>25</v>
      </c>
      <c r="Q1231" s="6" t="str">
        <f t="shared" si="198"/>
        <v>music</v>
      </c>
      <c r="R1231" s="6" t="str">
        <f t="shared" si="199"/>
        <v>world music</v>
      </c>
      <c r="S1231" s="12">
        <f t="shared" si="192"/>
        <v>40985.459803240738</v>
      </c>
      <c r="T1231" s="12">
        <f t="shared" si="193"/>
        <v>41015.666666666664</v>
      </c>
      <c r="U1231" s="42">
        <f t="shared" si="194"/>
        <v>1</v>
      </c>
      <c r="V1231" s="44">
        <f t="shared" si="195"/>
        <v>6</v>
      </c>
      <c r="W1231" s="44">
        <f t="shared" si="196"/>
        <v>41</v>
      </c>
      <c r="X1231">
        <f t="shared" si="197"/>
        <v>0</v>
      </c>
    </row>
    <row r="1232" spans="1:24" ht="57.6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90"/>
        <v>0</v>
      </c>
      <c r="P1232" s="6">
        <f t="shared" si="191"/>
        <v>0</v>
      </c>
      <c r="Q1232" s="6" t="str">
        <f t="shared" si="198"/>
        <v>music</v>
      </c>
      <c r="R1232" s="6" t="str">
        <f t="shared" si="199"/>
        <v>world music</v>
      </c>
      <c r="S1232" s="12">
        <f t="shared" si="192"/>
        <v>40568.972569444442</v>
      </c>
      <c r="T1232" s="12">
        <f t="shared" si="193"/>
        <v>40598.972569444442</v>
      </c>
      <c r="U1232" s="42">
        <f t="shared" si="194"/>
        <v>1</v>
      </c>
      <c r="V1232" s="44">
        <f t="shared" si="195"/>
        <v>6</v>
      </c>
      <c r="W1232" s="44">
        <f t="shared" si="196"/>
        <v>41</v>
      </c>
      <c r="X1232">
        <f t="shared" si="197"/>
        <v>0</v>
      </c>
    </row>
    <row r="1233" spans="1:24" ht="57.6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90"/>
        <v>0</v>
      </c>
      <c r="P1233" s="6">
        <f t="shared" si="191"/>
        <v>0</v>
      </c>
      <c r="Q1233" s="6" t="str">
        <f t="shared" si="198"/>
        <v>music</v>
      </c>
      <c r="R1233" s="6" t="str">
        <f t="shared" si="199"/>
        <v>world music</v>
      </c>
      <c r="S1233" s="12">
        <f t="shared" si="192"/>
        <v>42193.941759259258</v>
      </c>
      <c r="T1233" s="12">
        <f t="shared" si="193"/>
        <v>42244.041666666672</v>
      </c>
      <c r="U1233" s="42">
        <f t="shared" si="194"/>
        <v>1</v>
      </c>
      <c r="V1233" s="44">
        <f t="shared" si="195"/>
        <v>6</v>
      </c>
      <c r="W1233" s="44">
        <f t="shared" si="196"/>
        <v>41</v>
      </c>
      <c r="X1233">
        <f t="shared" si="197"/>
        <v>0</v>
      </c>
    </row>
    <row r="1234" spans="1:24" ht="57.6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90"/>
        <v>0.8</v>
      </c>
      <c r="P1234" s="6">
        <f t="shared" si="191"/>
        <v>40</v>
      </c>
      <c r="Q1234" s="6" t="str">
        <f t="shared" si="198"/>
        <v>music</v>
      </c>
      <c r="R1234" s="6" t="str">
        <f t="shared" si="199"/>
        <v>world music</v>
      </c>
      <c r="S1234" s="12">
        <f t="shared" si="192"/>
        <v>41506.848032407412</v>
      </c>
      <c r="T1234" s="12">
        <f t="shared" si="193"/>
        <v>41553.848032407412</v>
      </c>
      <c r="U1234" s="42">
        <f t="shared" si="194"/>
        <v>1</v>
      </c>
      <c r="V1234" s="44">
        <f t="shared" si="195"/>
        <v>6</v>
      </c>
      <c r="W1234" s="44">
        <f t="shared" si="196"/>
        <v>41</v>
      </c>
      <c r="X1234">
        <f t="shared" si="197"/>
        <v>0</v>
      </c>
    </row>
    <row r="1235" spans="1:24" ht="7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90"/>
        <v>11.600000000000001</v>
      </c>
      <c r="P1235" s="6">
        <f t="shared" si="191"/>
        <v>19.333333333333332</v>
      </c>
      <c r="Q1235" s="6" t="str">
        <f t="shared" si="198"/>
        <v>music</v>
      </c>
      <c r="R1235" s="6" t="str">
        <f t="shared" si="199"/>
        <v>world music</v>
      </c>
      <c r="S1235" s="12">
        <f t="shared" si="192"/>
        <v>40939.948773148149</v>
      </c>
      <c r="T1235" s="12">
        <f t="shared" si="193"/>
        <v>40960.948773148149</v>
      </c>
      <c r="U1235" s="42">
        <f t="shared" si="194"/>
        <v>1</v>
      </c>
      <c r="V1235" s="44">
        <f t="shared" si="195"/>
        <v>6</v>
      </c>
      <c r="W1235" s="44">
        <f t="shared" si="196"/>
        <v>41</v>
      </c>
      <c r="X1235">
        <f t="shared" si="197"/>
        <v>0</v>
      </c>
    </row>
    <row r="1236" spans="1:24" ht="57.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90"/>
        <v>0</v>
      </c>
      <c r="P1236" s="6">
        <f t="shared" si="191"/>
        <v>0</v>
      </c>
      <c r="Q1236" s="6" t="str">
        <f t="shared" si="198"/>
        <v>music</v>
      </c>
      <c r="R1236" s="6" t="str">
        <f t="shared" si="199"/>
        <v>world music</v>
      </c>
      <c r="S1236" s="12">
        <f t="shared" si="192"/>
        <v>42007.788680555561</v>
      </c>
      <c r="T1236" s="12">
        <f t="shared" si="193"/>
        <v>42037.788680555561</v>
      </c>
      <c r="U1236" s="42">
        <f t="shared" si="194"/>
        <v>1</v>
      </c>
      <c r="V1236" s="44">
        <f t="shared" si="195"/>
        <v>6</v>
      </c>
      <c r="W1236" s="44">
        <f t="shared" si="196"/>
        <v>41</v>
      </c>
      <c r="X1236">
        <f t="shared" si="197"/>
        <v>0</v>
      </c>
    </row>
    <row r="1237" spans="1:24" ht="57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90"/>
        <v>2.7873639500929119</v>
      </c>
      <c r="P1237" s="6">
        <f t="shared" si="191"/>
        <v>35</v>
      </c>
      <c r="Q1237" s="6" t="str">
        <f t="shared" si="198"/>
        <v>music</v>
      </c>
      <c r="R1237" s="6" t="str">
        <f t="shared" si="199"/>
        <v>world music</v>
      </c>
      <c r="S1237" s="12">
        <f t="shared" si="192"/>
        <v>41583.135405092595</v>
      </c>
      <c r="T1237" s="12">
        <f t="shared" si="193"/>
        <v>41623.135405092595</v>
      </c>
      <c r="U1237" s="42">
        <f t="shared" si="194"/>
        <v>1</v>
      </c>
      <c r="V1237" s="44">
        <f t="shared" si="195"/>
        <v>6</v>
      </c>
      <c r="W1237" s="44">
        <f t="shared" si="196"/>
        <v>41</v>
      </c>
      <c r="X1237">
        <f t="shared" si="197"/>
        <v>0</v>
      </c>
    </row>
    <row r="1238" spans="1:24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90"/>
        <v>0</v>
      </c>
      <c r="P1238" s="6">
        <f t="shared" si="191"/>
        <v>0</v>
      </c>
      <c r="Q1238" s="6" t="str">
        <f t="shared" si="198"/>
        <v>music</v>
      </c>
      <c r="R1238" s="6" t="str">
        <f t="shared" si="199"/>
        <v>world music</v>
      </c>
      <c r="S1238" s="12">
        <f t="shared" si="192"/>
        <v>41110.680138888885</v>
      </c>
      <c r="T1238" s="12">
        <f t="shared" si="193"/>
        <v>41118.666666666664</v>
      </c>
      <c r="U1238" s="42">
        <f t="shared" si="194"/>
        <v>1</v>
      </c>
      <c r="V1238" s="44">
        <f t="shared" si="195"/>
        <v>6</v>
      </c>
      <c r="W1238" s="44">
        <f t="shared" si="196"/>
        <v>41</v>
      </c>
      <c r="X1238">
        <f t="shared" si="197"/>
        <v>0</v>
      </c>
    </row>
    <row r="1239" spans="1:24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90"/>
        <v>0</v>
      </c>
      <c r="P1239" s="6">
        <f t="shared" si="191"/>
        <v>0</v>
      </c>
      <c r="Q1239" s="6" t="str">
        <f t="shared" si="198"/>
        <v>music</v>
      </c>
      <c r="R1239" s="6" t="str">
        <f t="shared" si="199"/>
        <v>world music</v>
      </c>
      <c r="S1239" s="12">
        <f t="shared" si="192"/>
        <v>41125.283159722225</v>
      </c>
      <c r="T1239" s="12">
        <f t="shared" si="193"/>
        <v>41145.283159722225</v>
      </c>
      <c r="U1239" s="42">
        <f t="shared" si="194"/>
        <v>1</v>
      </c>
      <c r="V1239" s="44">
        <f t="shared" si="195"/>
        <v>6</v>
      </c>
      <c r="W1239" s="44">
        <f t="shared" si="196"/>
        <v>41</v>
      </c>
      <c r="X1239">
        <f t="shared" si="197"/>
        <v>0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90"/>
        <v>17.8</v>
      </c>
      <c r="P1240" s="6">
        <f t="shared" si="191"/>
        <v>59.333333333333336</v>
      </c>
      <c r="Q1240" s="6" t="str">
        <f t="shared" si="198"/>
        <v>music</v>
      </c>
      <c r="R1240" s="6" t="str">
        <f t="shared" si="199"/>
        <v>world music</v>
      </c>
      <c r="S1240" s="12">
        <f t="shared" si="192"/>
        <v>40731.61037037037</v>
      </c>
      <c r="T1240" s="12">
        <f t="shared" si="193"/>
        <v>40761.61037037037</v>
      </c>
      <c r="U1240" s="42">
        <f t="shared" si="194"/>
        <v>1</v>
      </c>
      <c r="V1240" s="44">
        <f t="shared" si="195"/>
        <v>6</v>
      </c>
      <c r="W1240" s="44">
        <f t="shared" si="196"/>
        <v>41</v>
      </c>
      <c r="X1240">
        <f t="shared" si="197"/>
        <v>0</v>
      </c>
    </row>
    <row r="1241" spans="1:24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90"/>
        <v>0</v>
      </c>
      <c r="P1241" s="6">
        <f t="shared" si="191"/>
        <v>0</v>
      </c>
      <c r="Q1241" s="6" t="str">
        <f t="shared" si="198"/>
        <v>music</v>
      </c>
      <c r="R1241" s="6" t="str">
        <f t="shared" si="199"/>
        <v>world music</v>
      </c>
      <c r="S1241" s="12">
        <f t="shared" si="192"/>
        <v>40883.962581018517</v>
      </c>
      <c r="T1241" s="12">
        <f t="shared" si="193"/>
        <v>40913.962581018517</v>
      </c>
      <c r="U1241" s="42">
        <f t="shared" si="194"/>
        <v>1</v>
      </c>
      <c r="V1241" s="44">
        <f t="shared" si="195"/>
        <v>6</v>
      </c>
      <c r="W1241" s="44">
        <f t="shared" si="196"/>
        <v>41</v>
      </c>
      <c r="X1241">
        <f t="shared" si="197"/>
        <v>0</v>
      </c>
    </row>
    <row r="1242" spans="1:24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90"/>
        <v>3.0124999999999997</v>
      </c>
      <c r="P1242" s="6">
        <f t="shared" si="191"/>
        <v>30.125</v>
      </c>
      <c r="Q1242" s="6" t="str">
        <f t="shared" si="198"/>
        <v>music</v>
      </c>
      <c r="R1242" s="6" t="str">
        <f t="shared" si="199"/>
        <v>world music</v>
      </c>
      <c r="S1242" s="12">
        <f t="shared" si="192"/>
        <v>41409.040011574078</v>
      </c>
      <c r="T1242" s="12">
        <f t="shared" si="193"/>
        <v>41467.910416666666</v>
      </c>
      <c r="U1242" s="42">
        <f t="shared" si="194"/>
        <v>1</v>
      </c>
      <c r="V1242" s="44">
        <f t="shared" si="195"/>
        <v>6</v>
      </c>
      <c r="W1242" s="44">
        <f t="shared" si="196"/>
        <v>41</v>
      </c>
      <c r="X1242">
        <f t="shared" si="197"/>
        <v>0</v>
      </c>
    </row>
    <row r="1243" spans="1:24" ht="7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90"/>
        <v>50.739999999999995</v>
      </c>
      <c r="P1243" s="6">
        <f t="shared" si="191"/>
        <v>74.617647058823536</v>
      </c>
      <c r="Q1243" s="6" t="str">
        <f t="shared" si="198"/>
        <v>music</v>
      </c>
      <c r="R1243" s="6" t="str">
        <f t="shared" si="199"/>
        <v>world music</v>
      </c>
      <c r="S1243" s="12">
        <f t="shared" si="192"/>
        <v>41923.837731481479</v>
      </c>
      <c r="T1243" s="12">
        <f t="shared" si="193"/>
        <v>41946.249305555553</v>
      </c>
      <c r="U1243" s="42">
        <f t="shared" si="194"/>
        <v>1</v>
      </c>
      <c r="V1243" s="44">
        <f t="shared" si="195"/>
        <v>6</v>
      </c>
      <c r="W1243" s="44">
        <f t="shared" si="196"/>
        <v>41</v>
      </c>
      <c r="X1243">
        <f t="shared" si="197"/>
        <v>0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90"/>
        <v>0.54884742041712409</v>
      </c>
      <c r="P1244" s="6">
        <f t="shared" si="191"/>
        <v>5</v>
      </c>
      <c r="Q1244" s="6" t="str">
        <f t="shared" si="198"/>
        <v>music</v>
      </c>
      <c r="R1244" s="6" t="str">
        <f t="shared" si="199"/>
        <v>world music</v>
      </c>
      <c r="S1244" s="12">
        <f t="shared" si="192"/>
        <v>40782.165532407409</v>
      </c>
      <c r="T1244" s="12">
        <f t="shared" si="193"/>
        <v>40797.554166666669</v>
      </c>
      <c r="U1244" s="42">
        <f t="shared" si="194"/>
        <v>1</v>
      </c>
      <c r="V1244" s="44">
        <f t="shared" si="195"/>
        <v>6</v>
      </c>
      <c r="W1244" s="44">
        <f t="shared" si="196"/>
        <v>41</v>
      </c>
      <c r="X1244">
        <f t="shared" si="197"/>
        <v>0</v>
      </c>
    </row>
    <row r="1245" spans="1:24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90"/>
        <v>14.091666666666667</v>
      </c>
      <c r="P1245" s="6">
        <f t="shared" si="191"/>
        <v>44.5</v>
      </c>
      <c r="Q1245" s="6" t="str">
        <f t="shared" si="198"/>
        <v>music</v>
      </c>
      <c r="R1245" s="6" t="str">
        <f t="shared" si="199"/>
        <v>world music</v>
      </c>
      <c r="S1245" s="12">
        <f t="shared" si="192"/>
        <v>40671.879293981481</v>
      </c>
      <c r="T1245" s="12">
        <f t="shared" si="193"/>
        <v>40732.875</v>
      </c>
      <c r="U1245" s="42">
        <f t="shared" si="194"/>
        <v>1</v>
      </c>
      <c r="V1245" s="44">
        <f t="shared" si="195"/>
        <v>6</v>
      </c>
      <c r="W1245" s="44">
        <f t="shared" si="196"/>
        <v>41</v>
      </c>
      <c r="X1245">
        <f t="shared" si="197"/>
        <v>0</v>
      </c>
    </row>
    <row r="1246" spans="1:24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90"/>
        <v>103.8</v>
      </c>
      <c r="P1246" s="6">
        <f t="shared" si="191"/>
        <v>46.133333333333333</v>
      </c>
      <c r="Q1246" s="6" t="str">
        <f t="shared" si="198"/>
        <v>music</v>
      </c>
      <c r="R1246" s="6" t="str">
        <f t="shared" si="199"/>
        <v>rock</v>
      </c>
      <c r="S1246" s="12">
        <f t="shared" si="192"/>
        <v>41355.825497685182</v>
      </c>
      <c r="T1246" s="12">
        <f t="shared" si="193"/>
        <v>41386.875</v>
      </c>
      <c r="U1246" s="42">
        <f t="shared" si="194"/>
        <v>3</v>
      </c>
      <c r="V1246" s="44">
        <f t="shared" si="195"/>
        <v>6</v>
      </c>
      <c r="W1246" s="44">
        <f t="shared" si="196"/>
        <v>29</v>
      </c>
      <c r="X1246">
        <f t="shared" si="197"/>
        <v>1</v>
      </c>
    </row>
    <row r="1247" spans="1:24" ht="57.6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90"/>
        <v>120.24999999999999</v>
      </c>
      <c r="P1247" s="6">
        <f t="shared" si="191"/>
        <v>141.47058823529412</v>
      </c>
      <c r="Q1247" s="6" t="str">
        <f t="shared" si="198"/>
        <v>music</v>
      </c>
      <c r="R1247" s="6" t="str">
        <f t="shared" si="199"/>
        <v>rock</v>
      </c>
      <c r="S1247" s="12">
        <f t="shared" si="192"/>
        <v>41774.599930555552</v>
      </c>
      <c r="T1247" s="12">
        <f t="shared" si="193"/>
        <v>41804.599930555552</v>
      </c>
      <c r="U1247" s="42">
        <f t="shared" si="194"/>
        <v>3</v>
      </c>
      <c r="V1247" s="44">
        <f t="shared" si="195"/>
        <v>6</v>
      </c>
      <c r="W1247" s="44">
        <f t="shared" si="196"/>
        <v>29</v>
      </c>
      <c r="X1247">
        <f t="shared" si="197"/>
        <v>1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90"/>
        <v>117</v>
      </c>
      <c r="P1248" s="6">
        <f t="shared" si="191"/>
        <v>75.483870967741936</v>
      </c>
      <c r="Q1248" s="6" t="str">
        <f t="shared" si="198"/>
        <v>music</v>
      </c>
      <c r="R1248" s="6" t="str">
        <f t="shared" si="199"/>
        <v>rock</v>
      </c>
      <c r="S1248" s="12">
        <f t="shared" si="192"/>
        <v>40838.043391203704</v>
      </c>
      <c r="T1248" s="12">
        <f t="shared" si="193"/>
        <v>40883.085057870368</v>
      </c>
      <c r="U1248" s="42">
        <f t="shared" si="194"/>
        <v>3</v>
      </c>
      <c r="V1248" s="44">
        <f t="shared" si="195"/>
        <v>6</v>
      </c>
      <c r="W1248" s="44">
        <f t="shared" si="196"/>
        <v>29</v>
      </c>
      <c r="X1248">
        <f t="shared" si="197"/>
        <v>1</v>
      </c>
    </row>
    <row r="1249" spans="1:24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90"/>
        <v>122.14285714285715</v>
      </c>
      <c r="P1249" s="6">
        <f t="shared" si="191"/>
        <v>85.5</v>
      </c>
      <c r="Q1249" s="6" t="str">
        <f t="shared" si="198"/>
        <v>music</v>
      </c>
      <c r="R1249" s="6" t="str">
        <f t="shared" si="199"/>
        <v>rock</v>
      </c>
      <c r="S1249" s="12">
        <f t="shared" si="192"/>
        <v>41370.292303240742</v>
      </c>
      <c r="T1249" s="12">
        <f t="shared" si="193"/>
        <v>41400.292303240742</v>
      </c>
      <c r="U1249" s="42">
        <f t="shared" si="194"/>
        <v>3</v>
      </c>
      <c r="V1249" s="44">
        <f t="shared" si="195"/>
        <v>6</v>
      </c>
      <c r="W1249" s="44">
        <f t="shared" si="196"/>
        <v>29</v>
      </c>
      <c r="X1249">
        <f t="shared" si="197"/>
        <v>1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90"/>
        <v>151.63999999999999</v>
      </c>
      <c r="P1250" s="6">
        <f t="shared" si="191"/>
        <v>64.254237288135599</v>
      </c>
      <c r="Q1250" s="6" t="str">
        <f t="shared" si="198"/>
        <v>music</v>
      </c>
      <c r="R1250" s="6" t="str">
        <f t="shared" si="199"/>
        <v>rock</v>
      </c>
      <c r="S1250" s="12">
        <f t="shared" si="192"/>
        <v>41767.656863425924</v>
      </c>
      <c r="T1250" s="12">
        <f t="shared" si="193"/>
        <v>41803.290972222225</v>
      </c>
      <c r="U1250" s="42">
        <f t="shared" si="194"/>
        <v>3</v>
      </c>
      <c r="V1250" s="44">
        <f t="shared" si="195"/>
        <v>6</v>
      </c>
      <c r="W1250" s="44">
        <f t="shared" si="196"/>
        <v>29</v>
      </c>
      <c r="X1250">
        <f t="shared" si="197"/>
        <v>1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90"/>
        <v>104.44</v>
      </c>
      <c r="P1251" s="6">
        <f t="shared" si="191"/>
        <v>64.46913580246914</v>
      </c>
      <c r="Q1251" s="6" t="str">
        <f t="shared" si="198"/>
        <v>music</v>
      </c>
      <c r="R1251" s="6" t="str">
        <f t="shared" si="199"/>
        <v>rock</v>
      </c>
      <c r="S1251" s="12">
        <f t="shared" si="192"/>
        <v>41067.74086805556</v>
      </c>
      <c r="T1251" s="12">
        <f t="shared" si="193"/>
        <v>41097.74086805556</v>
      </c>
      <c r="U1251" s="42">
        <f t="shared" si="194"/>
        <v>3</v>
      </c>
      <c r="V1251" s="44">
        <f t="shared" si="195"/>
        <v>6</v>
      </c>
      <c r="W1251" s="44">
        <f t="shared" si="196"/>
        <v>29</v>
      </c>
      <c r="X1251">
        <f t="shared" si="197"/>
        <v>1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90"/>
        <v>200.15333333333331</v>
      </c>
      <c r="P1252" s="6">
        <f t="shared" si="191"/>
        <v>118.2007874015748</v>
      </c>
      <c r="Q1252" s="6" t="str">
        <f t="shared" si="198"/>
        <v>music</v>
      </c>
      <c r="R1252" s="6" t="str">
        <f t="shared" si="199"/>
        <v>rock</v>
      </c>
      <c r="S1252" s="12">
        <f t="shared" si="192"/>
        <v>41843.64271990741</v>
      </c>
      <c r="T1252" s="12">
        <f t="shared" si="193"/>
        <v>41888.64271990741</v>
      </c>
      <c r="U1252" s="42">
        <f t="shared" si="194"/>
        <v>3</v>
      </c>
      <c r="V1252" s="44">
        <f t="shared" si="195"/>
        <v>6</v>
      </c>
      <c r="W1252" s="44">
        <f t="shared" si="196"/>
        <v>29</v>
      </c>
      <c r="X1252">
        <f t="shared" si="197"/>
        <v>1</v>
      </c>
    </row>
    <row r="1253" spans="1:24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90"/>
        <v>101.8</v>
      </c>
      <c r="P1253" s="6">
        <f t="shared" si="191"/>
        <v>82.540540540540547</v>
      </c>
      <c r="Q1253" s="6" t="str">
        <f t="shared" si="198"/>
        <v>music</v>
      </c>
      <c r="R1253" s="6" t="str">
        <f t="shared" si="199"/>
        <v>rock</v>
      </c>
      <c r="S1253" s="12">
        <f t="shared" si="192"/>
        <v>40751.814432870371</v>
      </c>
      <c r="T1253" s="12">
        <f t="shared" si="193"/>
        <v>40811.814432870371</v>
      </c>
      <c r="U1253" s="42">
        <f t="shared" si="194"/>
        <v>3</v>
      </c>
      <c r="V1253" s="44">
        <f t="shared" si="195"/>
        <v>6</v>
      </c>
      <c r="W1253" s="44">
        <f t="shared" si="196"/>
        <v>29</v>
      </c>
      <c r="X1253">
        <f t="shared" si="197"/>
        <v>1</v>
      </c>
    </row>
    <row r="1254" spans="1:24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90"/>
        <v>137.65714285714284</v>
      </c>
      <c r="P1254" s="6">
        <f t="shared" si="191"/>
        <v>34.170212765957444</v>
      </c>
      <c r="Q1254" s="6" t="str">
        <f t="shared" si="198"/>
        <v>music</v>
      </c>
      <c r="R1254" s="6" t="str">
        <f t="shared" si="199"/>
        <v>rock</v>
      </c>
      <c r="S1254" s="12">
        <f t="shared" si="192"/>
        <v>41543.988067129627</v>
      </c>
      <c r="T1254" s="12">
        <f t="shared" si="193"/>
        <v>41571.988067129627</v>
      </c>
      <c r="U1254" s="42">
        <f t="shared" si="194"/>
        <v>3</v>
      </c>
      <c r="V1254" s="44">
        <f t="shared" si="195"/>
        <v>6</v>
      </c>
      <c r="W1254" s="44">
        <f t="shared" si="196"/>
        <v>29</v>
      </c>
      <c r="X1254">
        <f t="shared" si="197"/>
        <v>1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90"/>
        <v>303833.2</v>
      </c>
      <c r="P1255" s="6">
        <f t="shared" si="191"/>
        <v>42.73322081575246</v>
      </c>
      <c r="Q1255" s="6" t="str">
        <f t="shared" si="198"/>
        <v>music</v>
      </c>
      <c r="R1255" s="6" t="str">
        <f t="shared" si="199"/>
        <v>rock</v>
      </c>
      <c r="S1255" s="12">
        <f t="shared" si="192"/>
        <v>41855.783645833333</v>
      </c>
      <c r="T1255" s="12">
        <f t="shared" si="193"/>
        <v>41885.783645833333</v>
      </c>
      <c r="U1255" s="42">
        <f t="shared" si="194"/>
        <v>3</v>
      </c>
      <c r="V1255" s="44">
        <f t="shared" si="195"/>
        <v>6</v>
      </c>
      <c r="W1255" s="44">
        <f t="shared" si="196"/>
        <v>29</v>
      </c>
      <c r="X1255">
        <f t="shared" si="197"/>
        <v>1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90"/>
        <v>198.85074626865671</v>
      </c>
      <c r="P1256" s="6">
        <f t="shared" si="191"/>
        <v>94.489361702127653</v>
      </c>
      <c r="Q1256" s="6" t="str">
        <f t="shared" si="198"/>
        <v>music</v>
      </c>
      <c r="R1256" s="6" t="str">
        <f t="shared" si="199"/>
        <v>rock</v>
      </c>
      <c r="S1256" s="12">
        <f t="shared" si="192"/>
        <v>40487.621365740742</v>
      </c>
      <c r="T1256" s="12">
        <f t="shared" si="193"/>
        <v>40544.207638888889</v>
      </c>
      <c r="U1256" s="42">
        <f t="shared" si="194"/>
        <v>3</v>
      </c>
      <c r="V1256" s="44">
        <f t="shared" si="195"/>
        <v>6</v>
      </c>
      <c r="W1256" s="44">
        <f t="shared" si="196"/>
        <v>29</v>
      </c>
      <c r="X1256">
        <f t="shared" si="197"/>
        <v>1</v>
      </c>
    </row>
    <row r="1257" spans="1:24" ht="57.6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90"/>
        <v>202.36666666666667</v>
      </c>
      <c r="P1257" s="6">
        <f t="shared" si="191"/>
        <v>55.697247706422019</v>
      </c>
      <c r="Q1257" s="6" t="str">
        <f t="shared" si="198"/>
        <v>music</v>
      </c>
      <c r="R1257" s="6" t="str">
        <f t="shared" si="199"/>
        <v>rock</v>
      </c>
      <c r="S1257" s="12">
        <f t="shared" si="192"/>
        <v>41579.845509259263</v>
      </c>
      <c r="T1257" s="12">
        <f t="shared" si="193"/>
        <v>41609.887175925927</v>
      </c>
      <c r="U1257" s="42">
        <f t="shared" si="194"/>
        <v>3</v>
      </c>
      <c r="V1257" s="44">
        <f t="shared" si="195"/>
        <v>6</v>
      </c>
      <c r="W1257" s="44">
        <f t="shared" si="196"/>
        <v>29</v>
      </c>
      <c r="X1257">
        <f t="shared" si="197"/>
        <v>1</v>
      </c>
    </row>
    <row r="1258" spans="1:24" ht="7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90"/>
        <v>117.96376666666666</v>
      </c>
      <c r="P1258" s="6">
        <f t="shared" si="191"/>
        <v>98.030831024930734</v>
      </c>
      <c r="Q1258" s="6" t="str">
        <f t="shared" si="198"/>
        <v>music</v>
      </c>
      <c r="R1258" s="6" t="str">
        <f t="shared" si="199"/>
        <v>rock</v>
      </c>
      <c r="S1258" s="12">
        <f t="shared" si="192"/>
        <v>40921.919340277782</v>
      </c>
      <c r="T1258" s="12">
        <f t="shared" si="193"/>
        <v>40951.919340277782</v>
      </c>
      <c r="U1258" s="42">
        <f t="shared" si="194"/>
        <v>3</v>
      </c>
      <c r="V1258" s="44">
        <f t="shared" si="195"/>
        <v>6</v>
      </c>
      <c r="W1258" s="44">
        <f t="shared" si="196"/>
        <v>29</v>
      </c>
      <c r="X1258">
        <f t="shared" si="197"/>
        <v>1</v>
      </c>
    </row>
    <row r="1259" spans="1:24" ht="7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90"/>
        <v>294.72727272727275</v>
      </c>
      <c r="P1259" s="6">
        <f t="shared" si="191"/>
        <v>92.102272727272734</v>
      </c>
      <c r="Q1259" s="6" t="str">
        <f t="shared" si="198"/>
        <v>music</v>
      </c>
      <c r="R1259" s="6" t="str">
        <f t="shared" si="199"/>
        <v>rock</v>
      </c>
      <c r="S1259" s="12">
        <f t="shared" si="192"/>
        <v>40587.085532407407</v>
      </c>
      <c r="T1259" s="12">
        <f t="shared" si="193"/>
        <v>40636.043865740743</v>
      </c>
      <c r="U1259" s="42">
        <f t="shared" si="194"/>
        <v>3</v>
      </c>
      <c r="V1259" s="44">
        <f t="shared" si="195"/>
        <v>6</v>
      </c>
      <c r="W1259" s="44">
        <f t="shared" si="196"/>
        <v>29</v>
      </c>
      <c r="X1259">
        <f t="shared" si="197"/>
        <v>1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90"/>
        <v>213.14633333333336</v>
      </c>
      <c r="P1260" s="6">
        <f t="shared" si="191"/>
        <v>38.175462686567165</v>
      </c>
      <c r="Q1260" s="6" t="str">
        <f t="shared" si="198"/>
        <v>music</v>
      </c>
      <c r="R1260" s="6" t="str">
        <f t="shared" si="199"/>
        <v>rock</v>
      </c>
      <c r="S1260" s="12">
        <f t="shared" si="192"/>
        <v>41487.611250000002</v>
      </c>
      <c r="T1260" s="12">
        <f t="shared" si="193"/>
        <v>41517.611250000002</v>
      </c>
      <c r="U1260" s="42">
        <f t="shared" si="194"/>
        <v>3</v>
      </c>
      <c r="V1260" s="44">
        <f t="shared" si="195"/>
        <v>6</v>
      </c>
      <c r="W1260" s="44">
        <f t="shared" si="196"/>
        <v>29</v>
      </c>
      <c r="X1260">
        <f t="shared" si="197"/>
        <v>1</v>
      </c>
    </row>
    <row r="1261" spans="1:24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90"/>
        <v>104.24</v>
      </c>
      <c r="P1261" s="6">
        <f t="shared" si="191"/>
        <v>27.145833333333332</v>
      </c>
      <c r="Q1261" s="6" t="str">
        <f t="shared" si="198"/>
        <v>music</v>
      </c>
      <c r="R1261" s="6" t="str">
        <f t="shared" si="199"/>
        <v>rock</v>
      </c>
      <c r="S1261" s="12">
        <f t="shared" si="192"/>
        <v>41766.970648148148</v>
      </c>
      <c r="T1261" s="12">
        <f t="shared" si="193"/>
        <v>41799.165972222225</v>
      </c>
      <c r="U1261" s="42">
        <f t="shared" si="194"/>
        <v>3</v>
      </c>
      <c r="V1261" s="44">
        <f t="shared" si="195"/>
        <v>6</v>
      </c>
      <c r="W1261" s="44">
        <f t="shared" si="196"/>
        <v>29</v>
      </c>
      <c r="X1261">
        <f t="shared" si="197"/>
        <v>1</v>
      </c>
    </row>
    <row r="1262" spans="1:24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90"/>
        <v>113.66666666666667</v>
      </c>
      <c r="P1262" s="6">
        <f t="shared" si="191"/>
        <v>50.689189189189186</v>
      </c>
      <c r="Q1262" s="6" t="str">
        <f t="shared" si="198"/>
        <v>music</v>
      </c>
      <c r="R1262" s="6" t="str">
        <f t="shared" si="199"/>
        <v>rock</v>
      </c>
      <c r="S1262" s="12">
        <f t="shared" si="192"/>
        <v>41666.842824074076</v>
      </c>
      <c r="T1262" s="12">
        <f t="shared" si="193"/>
        <v>41696.842824074076</v>
      </c>
      <c r="U1262" s="42">
        <f t="shared" si="194"/>
        <v>3</v>
      </c>
      <c r="V1262" s="44">
        <f t="shared" si="195"/>
        <v>6</v>
      </c>
      <c r="W1262" s="44">
        <f t="shared" si="196"/>
        <v>29</v>
      </c>
      <c r="X1262">
        <f t="shared" si="197"/>
        <v>1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90"/>
        <v>101.25</v>
      </c>
      <c r="P1263" s="6">
        <f t="shared" si="191"/>
        <v>38.942307692307693</v>
      </c>
      <c r="Q1263" s="6" t="str">
        <f t="shared" si="198"/>
        <v>music</v>
      </c>
      <c r="R1263" s="6" t="str">
        <f t="shared" si="199"/>
        <v>rock</v>
      </c>
      <c r="S1263" s="12">
        <f t="shared" si="192"/>
        <v>41638.342905092592</v>
      </c>
      <c r="T1263" s="12">
        <f t="shared" si="193"/>
        <v>41668.342905092592</v>
      </c>
      <c r="U1263" s="42">
        <f t="shared" si="194"/>
        <v>3</v>
      </c>
      <c r="V1263" s="44">
        <f t="shared" si="195"/>
        <v>6</v>
      </c>
      <c r="W1263" s="44">
        <f t="shared" si="196"/>
        <v>29</v>
      </c>
      <c r="X1263">
        <f t="shared" si="197"/>
        <v>1</v>
      </c>
    </row>
    <row r="1264" spans="1:24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90"/>
        <v>125.41538461538462</v>
      </c>
      <c r="P1264" s="6">
        <f t="shared" si="191"/>
        <v>77.638095238095232</v>
      </c>
      <c r="Q1264" s="6" t="str">
        <f t="shared" si="198"/>
        <v>music</v>
      </c>
      <c r="R1264" s="6" t="str">
        <f t="shared" si="199"/>
        <v>rock</v>
      </c>
      <c r="S1264" s="12">
        <f t="shared" si="192"/>
        <v>41656.762638888889</v>
      </c>
      <c r="T1264" s="12">
        <f t="shared" si="193"/>
        <v>41686.762638888889</v>
      </c>
      <c r="U1264" s="42">
        <f t="shared" si="194"/>
        <v>3</v>
      </c>
      <c r="V1264" s="44">
        <f t="shared" si="195"/>
        <v>6</v>
      </c>
      <c r="W1264" s="44">
        <f t="shared" si="196"/>
        <v>29</v>
      </c>
      <c r="X1264">
        <f t="shared" si="197"/>
        <v>1</v>
      </c>
    </row>
    <row r="1265" spans="1:24" ht="57.6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90"/>
        <v>119</v>
      </c>
      <c r="P1265" s="6">
        <f t="shared" si="191"/>
        <v>43.536585365853661</v>
      </c>
      <c r="Q1265" s="6" t="str">
        <f t="shared" si="198"/>
        <v>music</v>
      </c>
      <c r="R1265" s="6" t="str">
        <f t="shared" si="199"/>
        <v>rock</v>
      </c>
      <c r="S1265" s="12">
        <f t="shared" si="192"/>
        <v>41692.084143518521</v>
      </c>
      <c r="T1265" s="12">
        <f t="shared" si="193"/>
        <v>41727.041666666664</v>
      </c>
      <c r="U1265" s="42">
        <f t="shared" si="194"/>
        <v>3</v>
      </c>
      <c r="V1265" s="44">
        <f t="shared" si="195"/>
        <v>6</v>
      </c>
      <c r="W1265" s="44">
        <f t="shared" si="196"/>
        <v>29</v>
      </c>
      <c r="X1265">
        <f t="shared" si="197"/>
        <v>1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90"/>
        <v>166.46153846153845</v>
      </c>
      <c r="P1266" s="6">
        <f t="shared" si="191"/>
        <v>31.823529411764707</v>
      </c>
      <c r="Q1266" s="6" t="str">
        <f t="shared" si="198"/>
        <v>music</v>
      </c>
      <c r="R1266" s="6" t="str">
        <f t="shared" si="199"/>
        <v>rock</v>
      </c>
      <c r="S1266" s="12">
        <f t="shared" si="192"/>
        <v>41547.662997685184</v>
      </c>
      <c r="T1266" s="12">
        <f t="shared" si="193"/>
        <v>41576.662997685184</v>
      </c>
      <c r="U1266" s="42">
        <f t="shared" si="194"/>
        <v>3</v>
      </c>
      <c r="V1266" s="44">
        <f t="shared" si="195"/>
        <v>6</v>
      </c>
      <c r="W1266" s="44">
        <f t="shared" si="196"/>
        <v>29</v>
      </c>
      <c r="X1266">
        <f t="shared" si="197"/>
        <v>1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90"/>
        <v>119.14771428571429</v>
      </c>
      <c r="P1267" s="6">
        <f t="shared" si="191"/>
        <v>63.184393939393942</v>
      </c>
      <c r="Q1267" s="6" t="str">
        <f t="shared" si="198"/>
        <v>music</v>
      </c>
      <c r="R1267" s="6" t="str">
        <f t="shared" si="199"/>
        <v>rock</v>
      </c>
      <c r="S1267" s="12">
        <f t="shared" si="192"/>
        <v>40465.655266203699</v>
      </c>
      <c r="T1267" s="12">
        <f t="shared" si="193"/>
        <v>40512.655266203699</v>
      </c>
      <c r="U1267" s="42">
        <f t="shared" si="194"/>
        <v>3</v>
      </c>
      <c r="V1267" s="44">
        <f t="shared" si="195"/>
        <v>6</v>
      </c>
      <c r="W1267" s="44">
        <f t="shared" si="196"/>
        <v>29</v>
      </c>
      <c r="X1267">
        <f t="shared" si="197"/>
        <v>1</v>
      </c>
    </row>
    <row r="1268" spans="1:24" ht="43.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90"/>
        <v>100.47368421052632</v>
      </c>
      <c r="P1268" s="6">
        <f t="shared" si="191"/>
        <v>190.9</v>
      </c>
      <c r="Q1268" s="6" t="str">
        <f t="shared" si="198"/>
        <v>music</v>
      </c>
      <c r="R1268" s="6" t="str">
        <f t="shared" si="199"/>
        <v>rock</v>
      </c>
      <c r="S1268" s="12">
        <f t="shared" si="192"/>
        <v>41620.87667824074</v>
      </c>
      <c r="T1268" s="12">
        <f t="shared" si="193"/>
        <v>41650.87667824074</v>
      </c>
      <c r="U1268" s="42">
        <f t="shared" si="194"/>
        <v>3</v>
      </c>
      <c r="V1268" s="44">
        <f t="shared" si="195"/>
        <v>6</v>
      </c>
      <c r="W1268" s="44">
        <f t="shared" si="196"/>
        <v>29</v>
      </c>
      <c r="X1268">
        <f t="shared" si="197"/>
        <v>1</v>
      </c>
    </row>
    <row r="1269" spans="1:24" ht="57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90"/>
        <v>101.8</v>
      </c>
      <c r="P1269" s="6">
        <f t="shared" si="191"/>
        <v>140.85534591194968</v>
      </c>
      <c r="Q1269" s="6" t="str">
        <f t="shared" si="198"/>
        <v>music</v>
      </c>
      <c r="R1269" s="6" t="str">
        <f t="shared" si="199"/>
        <v>rock</v>
      </c>
      <c r="S1269" s="12">
        <f t="shared" si="192"/>
        <v>41449.585162037038</v>
      </c>
      <c r="T1269" s="12">
        <f t="shared" si="193"/>
        <v>41479.585162037038</v>
      </c>
      <c r="U1269" s="42">
        <f t="shared" si="194"/>
        <v>3</v>
      </c>
      <c r="V1269" s="44">
        <f t="shared" si="195"/>
        <v>6</v>
      </c>
      <c r="W1269" s="44">
        <f t="shared" si="196"/>
        <v>29</v>
      </c>
      <c r="X1269">
        <f t="shared" si="197"/>
        <v>1</v>
      </c>
    </row>
    <row r="1270" spans="1:24" ht="43.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90"/>
        <v>116.66666666666667</v>
      </c>
      <c r="P1270" s="6">
        <f t="shared" si="191"/>
        <v>76.92307692307692</v>
      </c>
      <c r="Q1270" s="6" t="str">
        <f t="shared" si="198"/>
        <v>music</v>
      </c>
      <c r="R1270" s="6" t="str">
        <f t="shared" si="199"/>
        <v>rock</v>
      </c>
      <c r="S1270" s="12">
        <f t="shared" si="192"/>
        <v>41507.845451388886</v>
      </c>
      <c r="T1270" s="12">
        <f t="shared" si="193"/>
        <v>41537.845451388886</v>
      </c>
      <c r="U1270" s="42">
        <f t="shared" si="194"/>
        <v>3</v>
      </c>
      <c r="V1270" s="44">
        <f t="shared" si="195"/>
        <v>6</v>
      </c>
      <c r="W1270" s="44">
        <f t="shared" si="196"/>
        <v>29</v>
      </c>
      <c r="X1270">
        <f t="shared" si="197"/>
        <v>1</v>
      </c>
    </row>
    <row r="1271" spans="1:24" ht="7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90"/>
        <v>108.64893617021276</v>
      </c>
      <c r="P1271" s="6">
        <f t="shared" si="191"/>
        <v>99.15533980582525</v>
      </c>
      <c r="Q1271" s="6" t="str">
        <f t="shared" si="198"/>
        <v>music</v>
      </c>
      <c r="R1271" s="6" t="str">
        <f t="shared" si="199"/>
        <v>rock</v>
      </c>
      <c r="S1271" s="12">
        <f t="shared" si="192"/>
        <v>42445.823055555549</v>
      </c>
      <c r="T1271" s="12">
        <f t="shared" si="193"/>
        <v>42476</v>
      </c>
      <c r="U1271" s="42">
        <f t="shared" si="194"/>
        <v>3</v>
      </c>
      <c r="V1271" s="44">
        <f t="shared" si="195"/>
        <v>6</v>
      </c>
      <c r="W1271" s="44">
        <f t="shared" si="196"/>
        <v>29</v>
      </c>
      <c r="X1271">
        <f t="shared" si="197"/>
        <v>1</v>
      </c>
    </row>
    <row r="1272" spans="1:24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90"/>
        <v>114.72</v>
      </c>
      <c r="P1272" s="6">
        <f t="shared" si="191"/>
        <v>67.881656804733723</v>
      </c>
      <c r="Q1272" s="6" t="str">
        <f t="shared" si="198"/>
        <v>music</v>
      </c>
      <c r="R1272" s="6" t="str">
        <f t="shared" si="199"/>
        <v>rock</v>
      </c>
      <c r="S1272" s="12">
        <f t="shared" si="192"/>
        <v>40933.856967592597</v>
      </c>
      <c r="T1272" s="12">
        <f t="shared" si="193"/>
        <v>40993.815300925926</v>
      </c>
      <c r="U1272" s="42">
        <f t="shared" si="194"/>
        <v>3</v>
      </c>
      <c r="V1272" s="44">
        <f t="shared" si="195"/>
        <v>6</v>
      </c>
      <c r="W1272" s="44">
        <f t="shared" si="196"/>
        <v>29</v>
      </c>
      <c r="X1272">
        <f t="shared" si="197"/>
        <v>1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90"/>
        <v>101.8</v>
      </c>
      <c r="P1273" s="6">
        <f t="shared" si="191"/>
        <v>246.29032258064515</v>
      </c>
      <c r="Q1273" s="6" t="str">
        <f t="shared" si="198"/>
        <v>music</v>
      </c>
      <c r="R1273" s="6" t="str">
        <f t="shared" si="199"/>
        <v>rock</v>
      </c>
      <c r="S1273" s="12">
        <f t="shared" si="192"/>
        <v>41561.683553240742</v>
      </c>
      <c r="T1273" s="12">
        <f t="shared" si="193"/>
        <v>41591.725219907406</v>
      </c>
      <c r="U1273" s="42">
        <f t="shared" si="194"/>
        <v>3</v>
      </c>
      <c r="V1273" s="44">
        <f t="shared" si="195"/>
        <v>6</v>
      </c>
      <c r="W1273" s="44">
        <f t="shared" si="196"/>
        <v>29</v>
      </c>
      <c r="X1273">
        <f t="shared" si="197"/>
        <v>1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90"/>
        <v>106</v>
      </c>
      <c r="P1274" s="6">
        <f t="shared" si="191"/>
        <v>189.28571428571428</v>
      </c>
      <c r="Q1274" s="6" t="str">
        <f t="shared" si="198"/>
        <v>music</v>
      </c>
      <c r="R1274" s="6" t="str">
        <f t="shared" si="199"/>
        <v>rock</v>
      </c>
      <c r="S1274" s="12">
        <f t="shared" si="192"/>
        <v>40274.745127314818</v>
      </c>
      <c r="T1274" s="12">
        <f t="shared" si="193"/>
        <v>40344.166666666664</v>
      </c>
      <c r="U1274" s="42">
        <f t="shared" si="194"/>
        <v>3</v>
      </c>
      <c r="V1274" s="44">
        <f t="shared" si="195"/>
        <v>6</v>
      </c>
      <c r="W1274" s="44">
        <f t="shared" si="196"/>
        <v>29</v>
      </c>
      <c r="X1274">
        <f t="shared" si="197"/>
        <v>1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90"/>
        <v>103.49999999999999</v>
      </c>
      <c r="P1275" s="6">
        <f t="shared" si="191"/>
        <v>76.666666666666671</v>
      </c>
      <c r="Q1275" s="6" t="str">
        <f t="shared" si="198"/>
        <v>music</v>
      </c>
      <c r="R1275" s="6" t="str">
        <f t="shared" si="199"/>
        <v>rock</v>
      </c>
      <c r="S1275" s="12">
        <f t="shared" si="192"/>
        <v>41852.730219907404</v>
      </c>
      <c r="T1275" s="12">
        <f t="shared" si="193"/>
        <v>41882.730219907404</v>
      </c>
      <c r="U1275" s="42">
        <f t="shared" si="194"/>
        <v>3</v>
      </c>
      <c r="V1275" s="44">
        <f t="shared" si="195"/>
        <v>6</v>
      </c>
      <c r="W1275" s="44">
        <f t="shared" si="196"/>
        <v>29</v>
      </c>
      <c r="X1275">
        <f t="shared" si="197"/>
        <v>1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90"/>
        <v>154.97535999999999</v>
      </c>
      <c r="P1276" s="6">
        <f t="shared" si="191"/>
        <v>82.963254817987149</v>
      </c>
      <c r="Q1276" s="6" t="str">
        <f t="shared" si="198"/>
        <v>music</v>
      </c>
      <c r="R1276" s="6" t="str">
        <f t="shared" si="199"/>
        <v>rock</v>
      </c>
      <c r="S1276" s="12">
        <f t="shared" si="192"/>
        <v>41116.690104166664</v>
      </c>
      <c r="T1276" s="12">
        <f t="shared" si="193"/>
        <v>41151.690104166664</v>
      </c>
      <c r="U1276" s="42">
        <f t="shared" si="194"/>
        <v>3</v>
      </c>
      <c r="V1276" s="44">
        <f t="shared" si="195"/>
        <v>6</v>
      </c>
      <c r="W1276" s="44">
        <f t="shared" si="196"/>
        <v>29</v>
      </c>
      <c r="X1276">
        <f t="shared" si="197"/>
        <v>1</v>
      </c>
    </row>
    <row r="1277" spans="1:24" ht="57.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90"/>
        <v>162.14066666666668</v>
      </c>
      <c r="P1277" s="6">
        <f t="shared" si="191"/>
        <v>62.522107969151669</v>
      </c>
      <c r="Q1277" s="6" t="str">
        <f t="shared" si="198"/>
        <v>music</v>
      </c>
      <c r="R1277" s="6" t="str">
        <f t="shared" si="199"/>
        <v>rock</v>
      </c>
      <c r="S1277" s="12">
        <f t="shared" si="192"/>
        <v>41458.867905092593</v>
      </c>
      <c r="T1277" s="12">
        <f t="shared" si="193"/>
        <v>41493.867905092593</v>
      </c>
      <c r="U1277" s="42">
        <f t="shared" si="194"/>
        <v>3</v>
      </c>
      <c r="V1277" s="44">
        <f t="shared" si="195"/>
        <v>6</v>
      </c>
      <c r="W1277" s="44">
        <f t="shared" si="196"/>
        <v>29</v>
      </c>
      <c r="X1277">
        <f t="shared" si="197"/>
        <v>1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90"/>
        <v>104.42100000000001</v>
      </c>
      <c r="P1278" s="6">
        <f t="shared" si="191"/>
        <v>46.06808823529412</v>
      </c>
      <c r="Q1278" s="6" t="str">
        <f t="shared" si="198"/>
        <v>music</v>
      </c>
      <c r="R1278" s="6" t="str">
        <f t="shared" si="199"/>
        <v>rock</v>
      </c>
      <c r="S1278" s="12">
        <f t="shared" si="192"/>
        <v>40007.704247685186</v>
      </c>
      <c r="T1278" s="12">
        <f t="shared" si="193"/>
        <v>40057.166666666664</v>
      </c>
      <c r="U1278" s="42">
        <f t="shared" si="194"/>
        <v>3</v>
      </c>
      <c r="V1278" s="44">
        <f t="shared" si="195"/>
        <v>6</v>
      </c>
      <c r="W1278" s="44">
        <f t="shared" si="196"/>
        <v>29</v>
      </c>
      <c r="X1278">
        <f t="shared" si="197"/>
        <v>1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90"/>
        <v>106.12433333333333</v>
      </c>
      <c r="P1279" s="6">
        <f t="shared" si="191"/>
        <v>38.543946731234868</v>
      </c>
      <c r="Q1279" s="6" t="str">
        <f t="shared" si="198"/>
        <v>music</v>
      </c>
      <c r="R1279" s="6" t="str">
        <f t="shared" si="199"/>
        <v>rock</v>
      </c>
      <c r="S1279" s="12">
        <f t="shared" si="192"/>
        <v>41121.561886574076</v>
      </c>
      <c r="T1279" s="12">
        <f t="shared" si="193"/>
        <v>41156.561886574076</v>
      </c>
      <c r="U1279" s="42">
        <f t="shared" si="194"/>
        <v>3</v>
      </c>
      <c r="V1279" s="44">
        <f t="shared" si="195"/>
        <v>6</v>
      </c>
      <c r="W1279" s="44">
        <f t="shared" si="196"/>
        <v>29</v>
      </c>
      <c r="X1279">
        <f t="shared" si="197"/>
        <v>1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90"/>
        <v>154.93846153846152</v>
      </c>
      <c r="P1280" s="6">
        <f t="shared" si="191"/>
        <v>53.005263157894738</v>
      </c>
      <c r="Q1280" s="6" t="str">
        <f t="shared" si="198"/>
        <v>music</v>
      </c>
      <c r="R1280" s="6" t="str">
        <f t="shared" si="199"/>
        <v>rock</v>
      </c>
      <c r="S1280" s="12">
        <f t="shared" si="192"/>
        <v>41786.555162037039</v>
      </c>
      <c r="T1280" s="12">
        <f t="shared" si="193"/>
        <v>41815.083333333336</v>
      </c>
      <c r="U1280" s="42">
        <f t="shared" si="194"/>
        <v>3</v>
      </c>
      <c r="V1280" s="44">
        <f t="shared" si="195"/>
        <v>6</v>
      </c>
      <c r="W1280" s="44">
        <f t="shared" si="196"/>
        <v>29</v>
      </c>
      <c r="X1280">
        <f t="shared" si="197"/>
        <v>1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90"/>
        <v>110.77157238734421</v>
      </c>
      <c r="P1281" s="6">
        <f t="shared" si="191"/>
        <v>73.355396825396824</v>
      </c>
      <c r="Q1281" s="6" t="str">
        <f t="shared" si="198"/>
        <v>music</v>
      </c>
      <c r="R1281" s="6" t="str">
        <f t="shared" si="199"/>
        <v>rock</v>
      </c>
      <c r="S1281" s="12">
        <f t="shared" si="192"/>
        <v>41682.099189814813</v>
      </c>
      <c r="T1281" s="12">
        <f t="shared" si="193"/>
        <v>41722.057523148149</v>
      </c>
      <c r="U1281" s="42">
        <f t="shared" si="194"/>
        <v>3</v>
      </c>
      <c r="V1281" s="44">
        <f t="shared" si="195"/>
        <v>6</v>
      </c>
      <c r="W1281" s="44">
        <f t="shared" si="196"/>
        <v>29</v>
      </c>
      <c r="X1281">
        <f t="shared" si="197"/>
        <v>1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90"/>
        <v>110.91186666666665</v>
      </c>
      <c r="P1282" s="6">
        <f t="shared" si="191"/>
        <v>127.97523076923076</v>
      </c>
      <c r="Q1282" s="6" t="str">
        <f t="shared" si="198"/>
        <v>music</v>
      </c>
      <c r="R1282" s="6" t="str">
        <f t="shared" si="199"/>
        <v>rock</v>
      </c>
      <c r="S1282" s="12">
        <f t="shared" si="192"/>
        <v>40513.757569444446</v>
      </c>
      <c r="T1282" s="12">
        <f t="shared" si="193"/>
        <v>40603.757569444446</v>
      </c>
      <c r="U1282" s="42">
        <f t="shared" si="194"/>
        <v>3</v>
      </c>
      <c r="V1282" s="44">
        <f t="shared" si="195"/>
        <v>6</v>
      </c>
      <c r="W1282" s="44">
        <f t="shared" si="196"/>
        <v>29</v>
      </c>
      <c r="X1282">
        <f t="shared" si="197"/>
        <v>1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00">(E1283/D1283)*100</f>
        <v>110.71428571428572</v>
      </c>
      <c r="P1283" s="6">
        <f t="shared" ref="P1283:P1346" si="201">IF(L1283=0,,E1283/L1283)</f>
        <v>104.72972972972973</v>
      </c>
      <c r="Q1283" s="6" t="str">
        <f t="shared" si="198"/>
        <v>music</v>
      </c>
      <c r="R1283" s="6" t="str">
        <f t="shared" si="199"/>
        <v>rock</v>
      </c>
      <c r="S1283" s="12">
        <f t="shared" ref="S1283:S1346" si="202">(((J1283/60)/60)/24)+DATE(1970,1,1)</f>
        <v>41463.743472222224</v>
      </c>
      <c r="T1283" s="12">
        <f t="shared" ref="T1283:T1346" si="203">(((I1283/60)/60)/24)+DATE(1970,1,1)</f>
        <v>41483.743472222224</v>
      </c>
      <c r="U1283" s="42">
        <f t="shared" ref="U1283:U1346" si="204">IF(F1283="live",4,IF(F1283="successful",3,IF(F1283="cancel",2,1)))</f>
        <v>3</v>
      </c>
      <c r="V1283" s="44">
        <f t="shared" ref="V1283:V1346" si="205">IF(Q1283="film &amp; video",1,IF(Q1283="technology",2,IF(Q1283="food",3,IF(Q1283="games",4,IF(Q1283="journalism",5,IF(Q1283="music",6,IF(Q1283="photography",7,IF(Q1283="publishing",8,9))))))))</f>
        <v>6</v>
      </c>
      <c r="W1283" s="44">
        <f t="shared" ref="W1283:W1346" si="206">IF(R1283="animation",1,
IF(R1283="art books",2,
IF(R1283="audio",3,
IF(R1283="children's books",4,
IF(R1283="classical music",5,
IF(R1283="documentary",6,
IF(R1283="drama",7,
IF(R1283="electronic music",8,
IF(R1283="faith",9,
IF(R1283="fiction",10,
IF(R1283="food trucks",11,
IF(R1283="gadgets",12,
IF(R1283="hardware",13,
IF(R1283="indie rock",14,
IF(R1283="jazz",15,
IF(R1283="makerspaces",16,
IF(R1283="metal",17,
IF(R1283="mobile games",18,
IF(R1283="musical",19,
IF(R1283="nature",20,
IF(R1283="nonfiction",21,
IF(R1283="people",22,
IF(R1283="photobooks",23,
IF(R1283="places",24,
IF(R1283="plays",25,
IF(R1283="pop",26,
IF(R1283="radio &amp; podcasts",27,
IF(R1283="restaurants",28,
IF(R1283="rock",29,
IF(R1283="science fiction",30,
IF(R1283="shorts",31,
IF(R1283="small batch",32,
IF(R1283="space exploration",33,
IF(R1283="spaces",34,
IF(R1283="tabletop games",35,
IF(R1283="television",36,
IF(R1283="translations",37,
IF(R1283="video games",38,
IF(R1283="wearables",39,
IF(R1283="web",40,41))))))))))))))))))))))))))))))))))))))))</f>
        <v>29</v>
      </c>
      <c r="X1283">
        <f t="shared" ref="X1283:X1346" si="207">IF(K1283=FALSE,0,1)</f>
        <v>1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00"/>
        <v>123.61333333333333</v>
      </c>
      <c r="P1284" s="6">
        <f t="shared" si="201"/>
        <v>67.671532846715323</v>
      </c>
      <c r="Q1284" s="6" t="str">
        <f t="shared" ref="Q1284:Q1347" si="208">LEFT(N1284,FIND("/",N1284,1)-1)</f>
        <v>music</v>
      </c>
      <c r="R1284" s="6" t="str">
        <f t="shared" ref="R1284:R1347" si="209">RIGHT(N1284,LEN(N1284)-LEN(Q1284)-1)</f>
        <v>rock</v>
      </c>
      <c r="S1284" s="12">
        <f t="shared" si="202"/>
        <v>41586.475173611114</v>
      </c>
      <c r="T1284" s="12">
        <f t="shared" si="203"/>
        <v>41617.207638888889</v>
      </c>
      <c r="U1284" s="42">
        <f t="shared" si="204"/>
        <v>3</v>
      </c>
      <c r="V1284" s="44">
        <f t="shared" si="205"/>
        <v>6</v>
      </c>
      <c r="W1284" s="44">
        <f t="shared" si="206"/>
        <v>29</v>
      </c>
      <c r="X1284">
        <f t="shared" si="207"/>
        <v>1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00"/>
        <v>211.05</v>
      </c>
      <c r="P1285" s="6">
        <f t="shared" si="201"/>
        <v>95.931818181818187</v>
      </c>
      <c r="Q1285" s="6" t="str">
        <f t="shared" si="208"/>
        <v>music</v>
      </c>
      <c r="R1285" s="6" t="str">
        <f t="shared" si="209"/>
        <v>rock</v>
      </c>
      <c r="S1285" s="12">
        <f t="shared" si="202"/>
        <v>41320.717465277776</v>
      </c>
      <c r="T1285" s="12">
        <f t="shared" si="203"/>
        <v>41344.166666666664</v>
      </c>
      <c r="U1285" s="42">
        <f t="shared" si="204"/>
        <v>3</v>
      </c>
      <c r="V1285" s="44">
        <f t="shared" si="205"/>
        <v>6</v>
      </c>
      <c r="W1285" s="44">
        <f t="shared" si="206"/>
        <v>29</v>
      </c>
      <c r="X1285">
        <f t="shared" si="207"/>
        <v>1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00"/>
        <v>101</v>
      </c>
      <c r="P1286" s="6">
        <f t="shared" si="201"/>
        <v>65.161290322580641</v>
      </c>
      <c r="Q1286" s="6" t="str">
        <f t="shared" si="208"/>
        <v>theater</v>
      </c>
      <c r="R1286" s="6" t="str">
        <f t="shared" si="209"/>
        <v>plays</v>
      </c>
      <c r="S1286" s="12">
        <f t="shared" si="202"/>
        <v>42712.23474537037</v>
      </c>
      <c r="T1286" s="12">
        <f t="shared" si="203"/>
        <v>42735.707638888889</v>
      </c>
      <c r="U1286" s="42">
        <f t="shared" si="204"/>
        <v>3</v>
      </c>
      <c r="V1286" s="44">
        <f t="shared" si="205"/>
        <v>9</v>
      </c>
      <c r="W1286" s="44">
        <f t="shared" si="206"/>
        <v>25</v>
      </c>
      <c r="X1286">
        <f t="shared" si="207"/>
        <v>0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00"/>
        <v>101.64999999999999</v>
      </c>
      <c r="P1287" s="6">
        <f t="shared" si="201"/>
        <v>32.269841269841272</v>
      </c>
      <c r="Q1287" s="6" t="str">
        <f t="shared" si="208"/>
        <v>theater</v>
      </c>
      <c r="R1287" s="6" t="str">
        <f t="shared" si="209"/>
        <v>plays</v>
      </c>
      <c r="S1287" s="12">
        <f t="shared" si="202"/>
        <v>42160.583043981482</v>
      </c>
      <c r="T1287" s="12">
        <f t="shared" si="203"/>
        <v>42175.583043981482</v>
      </c>
      <c r="U1287" s="42">
        <f t="shared" si="204"/>
        <v>3</v>
      </c>
      <c r="V1287" s="44">
        <f t="shared" si="205"/>
        <v>9</v>
      </c>
      <c r="W1287" s="44">
        <f t="shared" si="206"/>
        <v>25</v>
      </c>
      <c r="X1287">
        <f t="shared" si="207"/>
        <v>0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00"/>
        <v>108.33333333333333</v>
      </c>
      <c r="P1288" s="6">
        <f t="shared" si="201"/>
        <v>81.25</v>
      </c>
      <c r="Q1288" s="6" t="str">
        <f t="shared" si="208"/>
        <v>theater</v>
      </c>
      <c r="R1288" s="6" t="str">
        <f t="shared" si="209"/>
        <v>plays</v>
      </c>
      <c r="S1288" s="12">
        <f t="shared" si="202"/>
        <v>42039.384571759263</v>
      </c>
      <c r="T1288" s="12">
        <f t="shared" si="203"/>
        <v>42052.583333333328</v>
      </c>
      <c r="U1288" s="42">
        <f t="shared" si="204"/>
        <v>3</v>
      </c>
      <c r="V1288" s="44">
        <f t="shared" si="205"/>
        <v>9</v>
      </c>
      <c r="W1288" s="44">
        <f t="shared" si="206"/>
        <v>25</v>
      </c>
      <c r="X1288">
        <f t="shared" si="207"/>
        <v>0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00"/>
        <v>242</v>
      </c>
      <c r="P1289" s="6">
        <f t="shared" si="201"/>
        <v>24.2</v>
      </c>
      <c r="Q1289" s="6" t="str">
        <f t="shared" si="208"/>
        <v>theater</v>
      </c>
      <c r="R1289" s="6" t="str">
        <f t="shared" si="209"/>
        <v>plays</v>
      </c>
      <c r="S1289" s="12">
        <f t="shared" si="202"/>
        <v>42107.621018518519</v>
      </c>
      <c r="T1289" s="12">
        <f t="shared" si="203"/>
        <v>42167.621018518519</v>
      </c>
      <c r="U1289" s="42">
        <f t="shared" si="204"/>
        <v>3</v>
      </c>
      <c r="V1289" s="44">
        <f t="shared" si="205"/>
        <v>9</v>
      </c>
      <c r="W1289" s="44">
        <f t="shared" si="206"/>
        <v>25</v>
      </c>
      <c r="X1289">
        <f t="shared" si="207"/>
        <v>0</v>
      </c>
    </row>
    <row r="1290" spans="1:24" ht="7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00"/>
        <v>100.44999999999999</v>
      </c>
      <c r="P1290" s="6">
        <f t="shared" si="201"/>
        <v>65.868852459016395</v>
      </c>
      <c r="Q1290" s="6" t="str">
        <f t="shared" si="208"/>
        <v>theater</v>
      </c>
      <c r="R1290" s="6" t="str">
        <f t="shared" si="209"/>
        <v>plays</v>
      </c>
      <c r="S1290" s="12">
        <f t="shared" si="202"/>
        <v>42561.154664351852</v>
      </c>
      <c r="T1290" s="12">
        <f t="shared" si="203"/>
        <v>42592.166666666672</v>
      </c>
      <c r="U1290" s="42">
        <f t="shared" si="204"/>
        <v>3</v>
      </c>
      <c r="V1290" s="44">
        <f t="shared" si="205"/>
        <v>9</v>
      </c>
      <c r="W1290" s="44">
        <f t="shared" si="206"/>
        <v>25</v>
      </c>
      <c r="X1290">
        <f t="shared" si="207"/>
        <v>0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00"/>
        <v>125.06666666666666</v>
      </c>
      <c r="P1291" s="6">
        <f t="shared" si="201"/>
        <v>36.07692307692308</v>
      </c>
      <c r="Q1291" s="6" t="str">
        <f t="shared" si="208"/>
        <v>theater</v>
      </c>
      <c r="R1291" s="6" t="str">
        <f t="shared" si="209"/>
        <v>plays</v>
      </c>
      <c r="S1291" s="12">
        <f t="shared" si="202"/>
        <v>42709.134780092587</v>
      </c>
      <c r="T1291" s="12">
        <f t="shared" si="203"/>
        <v>42739.134780092587</v>
      </c>
      <c r="U1291" s="42">
        <f t="shared" si="204"/>
        <v>3</v>
      </c>
      <c r="V1291" s="44">
        <f t="shared" si="205"/>
        <v>9</v>
      </c>
      <c r="W1291" s="44">
        <f t="shared" si="206"/>
        <v>25</v>
      </c>
      <c r="X1291">
        <f t="shared" si="207"/>
        <v>0</v>
      </c>
    </row>
    <row r="1292" spans="1:24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00"/>
        <v>108.57142857142857</v>
      </c>
      <c r="P1292" s="6">
        <f t="shared" si="201"/>
        <v>44.186046511627907</v>
      </c>
      <c r="Q1292" s="6" t="str">
        <f t="shared" si="208"/>
        <v>theater</v>
      </c>
      <c r="R1292" s="6" t="str">
        <f t="shared" si="209"/>
        <v>plays</v>
      </c>
      <c r="S1292" s="12">
        <f t="shared" si="202"/>
        <v>42086.614942129629</v>
      </c>
      <c r="T1292" s="12">
        <f t="shared" si="203"/>
        <v>42117.290972222225</v>
      </c>
      <c r="U1292" s="42">
        <f t="shared" si="204"/>
        <v>3</v>
      </c>
      <c r="V1292" s="44">
        <f t="shared" si="205"/>
        <v>9</v>
      </c>
      <c r="W1292" s="44">
        <f t="shared" si="206"/>
        <v>25</v>
      </c>
      <c r="X1292">
        <f t="shared" si="207"/>
        <v>0</v>
      </c>
    </row>
    <row r="1293" spans="1:24" ht="57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00"/>
        <v>145.70000000000002</v>
      </c>
      <c r="P1293" s="6">
        <f t="shared" si="201"/>
        <v>104.07142857142857</v>
      </c>
      <c r="Q1293" s="6" t="str">
        <f t="shared" si="208"/>
        <v>theater</v>
      </c>
      <c r="R1293" s="6" t="str">
        <f t="shared" si="209"/>
        <v>plays</v>
      </c>
      <c r="S1293" s="12">
        <f t="shared" si="202"/>
        <v>42064.652673611112</v>
      </c>
      <c r="T1293" s="12">
        <f t="shared" si="203"/>
        <v>42101.291666666672</v>
      </c>
      <c r="U1293" s="42">
        <f t="shared" si="204"/>
        <v>3</v>
      </c>
      <c r="V1293" s="44">
        <f t="shared" si="205"/>
        <v>9</v>
      </c>
      <c r="W1293" s="44">
        <f t="shared" si="206"/>
        <v>25</v>
      </c>
      <c r="X1293">
        <f t="shared" si="207"/>
        <v>0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00"/>
        <v>110.00000000000001</v>
      </c>
      <c r="P1294" s="6">
        <f t="shared" si="201"/>
        <v>35.96153846153846</v>
      </c>
      <c r="Q1294" s="6" t="str">
        <f t="shared" si="208"/>
        <v>theater</v>
      </c>
      <c r="R1294" s="6" t="str">
        <f t="shared" si="209"/>
        <v>plays</v>
      </c>
      <c r="S1294" s="12">
        <f t="shared" si="202"/>
        <v>42256.764212962968</v>
      </c>
      <c r="T1294" s="12">
        <f t="shared" si="203"/>
        <v>42283.957638888889</v>
      </c>
      <c r="U1294" s="42">
        <f t="shared" si="204"/>
        <v>3</v>
      </c>
      <c r="V1294" s="44">
        <f t="shared" si="205"/>
        <v>9</v>
      </c>
      <c r="W1294" s="44">
        <f t="shared" si="206"/>
        <v>25</v>
      </c>
      <c r="X1294">
        <f t="shared" si="207"/>
        <v>0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00"/>
        <v>102.23333333333333</v>
      </c>
      <c r="P1295" s="6">
        <f t="shared" si="201"/>
        <v>127.79166666666667</v>
      </c>
      <c r="Q1295" s="6" t="str">
        <f t="shared" si="208"/>
        <v>theater</v>
      </c>
      <c r="R1295" s="6" t="str">
        <f t="shared" si="209"/>
        <v>plays</v>
      </c>
      <c r="S1295" s="12">
        <f t="shared" si="202"/>
        <v>42292.701053240744</v>
      </c>
      <c r="T1295" s="12">
        <f t="shared" si="203"/>
        <v>42322.742719907401</v>
      </c>
      <c r="U1295" s="42">
        <f t="shared" si="204"/>
        <v>3</v>
      </c>
      <c r="V1295" s="44">
        <f t="shared" si="205"/>
        <v>9</v>
      </c>
      <c r="W1295" s="44">
        <f t="shared" si="206"/>
        <v>25</v>
      </c>
      <c r="X1295">
        <f t="shared" si="207"/>
        <v>0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00"/>
        <v>122</v>
      </c>
      <c r="P1296" s="6">
        <f t="shared" si="201"/>
        <v>27.727272727272727</v>
      </c>
      <c r="Q1296" s="6" t="str">
        <f t="shared" si="208"/>
        <v>theater</v>
      </c>
      <c r="R1296" s="6" t="str">
        <f t="shared" si="209"/>
        <v>plays</v>
      </c>
      <c r="S1296" s="12">
        <f t="shared" si="202"/>
        <v>42278.453668981485</v>
      </c>
      <c r="T1296" s="12">
        <f t="shared" si="203"/>
        <v>42296.458333333328</v>
      </c>
      <c r="U1296" s="42">
        <f t="shared" si="204"/>
        <v>3</v>
      </c>
      <c r="V1296" s="44">
        <f t="shared" si="205"/>
        <v>9</v>
      </c>
      <c r="W1296" s="44">
        <f t="shared" si="206"/>
        <v>25</v>
      </c>
      <c r="X1296">
        <f t="shared" si="207"/>
        <v>0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00"/>
        <v>101.96000000000001</v>
      </c>
      <c r="P1297" s="6">
        <f t="shared" si="201"/>
        <v>39.828125</v>
      </c>
      <c r="Q1297" s="6" t="str">
        <f t="shared" si="208"/>
        <v>theater</v>
      </c>
      <c r="R1297" s="6" t="str">
        <f t="shared" si="209"/>
        <v>plays</v>
      </c>
      <c r="S1297" s="12">
        <f t="shared" si="202"/>
        <v>42184.572881944448</v>
      </c>
      <c r="T1297" s="12">
        <f t="shared" si="203"/>
        <v>42214.708333333328</v>
      </c>
      <c r="U1297" s="42">
        <f t="shared" si="204"/>
        <v>3</v>
      </c>
      <c r="V1297" s="44">
        <f t="shared" si="205"/>
        <v>9</v>
      </c>
      <c r="W1297" s="44">
        <f t="shared" si="206"/>
        <v>25</v>
      </c>
      <c r="X1297">
        <f t="shared" si="207"/>
        <v>0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00"/>
        <v>141.1764705882353</v>
      </c>
      <c r="P1298" s="6">
        <f t="shared" si="201"/>
        <v>52.173913043478258</v>
      </c>
      <c r="Q1298" s="6" t="str">
        <f t="shared" si="208"/>
        <v>theater</v>
      </c>
      <c r="R1298" s="6" t="str">
        <f t="shared" si="209"/>
        <v>plays</v>
      </c>
      <c r="S1298" s="12">
        <f t="shared" si="202"/>
        <v>42423.050613425927</v>
      </c>
      <c r="T1298" s="12">
        <f t="shared" si="203"/>
        <v>42443.008946759262</v>
      </c>
      <c r="U1298" s="42">
        <f t="shared" si="204"/>
        <v>3</v>
      </c>
      <c r="V1298" s="44">
        <f t="shared" si="205"/>
        <v>9</v>
      </c>
      <c r="W1298" s="44">
        <f t="shared" si="206"/>
        <v>25</v>
      </c>
      <c r="X1298">
        <f t="shared" si="207"/>
        <v>0</v>
      </c>
    </row>
    <row r="1299" spans="1:24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00"/>
        <v>109.52500000000001</v>
      </c>
      <c r="P1299" s="6">
        <f t="shared" si="201"/>
        <v>92.037815126050418</v>
      </c>
      <c r="Q1299" s="6" t="str">
        <f t="shared" si="208"/>
        <v>theater</v>
      </c>
      <c r="R1299" s="6" t="str">
        <f t="shared" si="209"/>
        <v>plays</v>
      </c>
      <c r="S1299" s="12">
        <f t="shared" si="202"/>
        <v>42461.747199074074</v>
      </c>
      <c r="T1299" s="12">
        <f t="shared" si="203"/>
        <v>42491.747199074074</v>
      </c>
      <c r="U1299" s="42">
        <f t="shared" si="204"/>
        <v>3</v>
      </c>
      <c r="V1299" s="44">
        <f t="shared" si="205"/>
        <v>9</v>
      </c>
      <c r="W1299" s="44">
        <f t="shared" si="206"/>
        <v>25</v>
      </c>
      <c r="X1299">
        <f t="shared" si="207"/>
        <v>0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00"/>
        <v>104.65</v>
      </c>
      <c r="P1300" s="6">
        <f t="shared" si="201"/>
        <v>63.424242424242422</v>
      </c>
      <c r="Q1300" s="6" t="str">
        <f t="shared" si="208"/>
        <v>theater</v>
      </c>
      <c r="R1300" s="6" t="str">
        <f t="shared" si="209"/>
        <v>plays</v>
      </c>
      <c r="S1300" s="12">
        <f t="shared" si="202"/>
        <v>42458.680925925932</v>
      </c>
      <c r="T1300" s="12">
        <f t="shared" si="203"/>
        <v>42488.680925925932</v>
      </c>
      <c r="U1300" s="42">
        <f t="shared" si="204"/>
        <v>3</v>
      </c>
      <c r="V1300" s="44">
        <f t="shared" si="205"/>
        <v>9</v>
      </c>
      <c r="W1300" s="44">
        <f t="shared" si="206"/>
        <v>25</v>
      </c>
      <c r="X1300">
        <f t="shared" si="207"/>
        <v>0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00"/>
        <v>124</v>
      </c>
      <c r="P1301" s="6">
        <f t="shared" si="201"/>
        <v>135.625</v>
      </c>
      <c r="Q1301" s="6" t="str">
        <f t="shared" si="208"/>
        <v>theater</v>
      </c>
      <c r="R1301" s="6" t="str">
        <f t="shared" si="209"/>
        <v>plays</v>
      </c>
      <c r="S1301" s="12">
        <f t="shared" si="202"/>
        <v>42169.814340277779</v>
      </c>
      <c r="T1301" s="12">
        <f t="shared" si="203"/>
        <v>42199.814340277779</v>
      </c>
      <c r="U1301" s="42">
        <f t="shared" si="204"/>
        <v>3</v>
      </c>
      <c r="V1301" s="44">
        <f t="shared" si="205"/>
        <v>9</v>
      </c>
      <c r="W1301" s="44">
        <f t="shared" si="206"/>
        <v>25</v>
      </c>
      <c r="X1301">
        <f t="shared" si="207"/>
        <v>0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00"/>
        <v>135</v>
      </c>
      <c r="P1302" s="6">
        <f t="shared" si="201"/>
        <v>168.75</v>
      </c>
      <c r="Q1302" s="6" t="str">
        <f t="shared" si="208"/>
        <v>theater</v>
      </c>
      <c r="R1302" s="6" t="str">
        <f t="shared" si="209"/>
        <v>plays</v>
      </c>
      <c r="S1302" s="12">
        <f t="shared" si="202"/>
        <v>42483.675208333334</v>
      </c>
      <c r="T1302" s="12">
        <f t="shared" si="203"/>
        <v>42522.789583333331</v>
      </c>
      <c r="U1302" s="42">
        <f t="shared" si="204"/>
        <v>3</v>
      </c>
      <c r="V1302" s="44">
        <f t="shared" si="205"/>
        <v>9</v>
      </c>
      <c r="W1302" s="44">
        <f t="shared" si="206"/>
        <v>25</v>
      </c>
      <c r="X1302">
        <f t="shared" si="207"/>
        <v>0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00"/>
        <v>102.75000000000001</v>
      </c>
      <c r="P1303" s="6">
        <f t="shared" si="201"/>
        <v>70.862068965517238</v>
      </c>
      <c r="Q1303" s="6" t="str">
        <f t="shared" si="208"/>
        <v>theater</v>
      </c>
      <c r="R1303" s="6" t="str">
        <f t="shared" si="209"/>
        <v>plays</v>
      </c>
      <c r="S1303" s="12">
        <f t="shared" si="202"/>
        <v>42195.749745370369</v>
      </c>
      <c r="T1303" s="12">
        <f t="shared" si="203"/>
        <v>42206.125</v>
      </c>
      <c r="U1303" s="42">
        <f t="shared" si="204"/>
        <v>3</v>
      </c>
      <c r="V1303" s="44">
        <f t="shared" si="205"/>
        <v>9</v>
      </c>
      <c r="W1303" s="44">
        <f t="shared" si="206"/>
        <v>25</v>
      </c>
      <c r="X1303">
        <f t="shared" si="207"/>
        <v>0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00"/>
        <v>100</v>
      </c>
      <c r="P1304" s="6">
        <f t="shared" si="201"/>
        <v>50</v>
      </c>
      <c r="Q1304" s="6" t="str">
        <f t="shared" si="208"/>
        <v>theater</v>
      </c>
      <c r="R1304" s="6" t="str">
        <f t="shared" si="209"/>
        <v>plays</v>
      </c>
      <c r="S1304" s="12">
        <f t="shared" si="202"/>
        <v>42675.057997685188</v>
      </c>
      <c r="T1304" s="12">
        <f t="shared" si="203"/>
        <v>42705.099664351852</v>
      </c>
      <c r="U1304" s="42">
        <f t="shared" si="204"/>
        <v>3</v>
      </c>
      <c r="V1304" s="44">
        <f t="shared" si="205"/>
        <v>9</v>
      </c>
      <c r="W1304" s="44">
        <f t="shared" si="206"/>
        <v>25</v>
      </c>
      <c r="X1304">
        <f t="shared" si="207"/>
        <v>0</v>
      </c>
    </row>
    <row r="1305" spans="1:24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00"/>
        <v>130.26085714285716</v>
      </c>
      <c r="P1305" s="6">
        <f t="shared" si="201"/>
        <v>42.214166666666671</v>
      </c>
      <c r="Q1305" s="6" t="str">
        <f t="shared" si="208"/>
        <v>theater</v>
      </c>
      <c r="R1305" s="6" t="str">
        <f t="shared" si="209"/>
        <v>plays</v>
      </c>
      <c r="S1305" s="12">
        <f t="shared" si="202"/>
        <v>42566.441203703704</v>
      </c>
      <c r="T1305" s="12">
        <f t="shared" si="203"/>
        <v>42582.458333333328</v>
      </c>
      <c r="U1305" s="42">
        <f t="shared" si="204"/>
        <v>3</v>
      </c>
      <c r="V1305" s="44">
        <f t="shared" si="205"/>
        <v>9</v>
      </c>
      <c r="W1305" s="44">
        <f t="shared" si="206"/>
        <v>25</v>
      </c>
      <c r="X1305">
        <f t="shared" si="207"/>
        <v>0</v>
      </c>
    </row>
    <row r="1306" spans="1:24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00"/>
        <v>39.627499999999998</v>
      </c>
      <c r="P1306" s="6">
        <f t="shared" si="201"/>
        <v>152.41346153846155</v>
      </c>
      <c r="Q1306" s="6" t="str">
        <f t="shared" si="208"/>
        <v>technology</v>
      </c>
      <c r="R1306" s="6" t="str">
        <f t="shared" si="209"/>
        <v>wearables</v>
      </c>
      <c r="S1306" s="12">
        <f t="shared" si="202"/>
        <v>42747.194502314815</v>
      </c>
      <c r="T1306" s="12">
        <f t="shared" si="203"/>
        <v>42807.152835648143</v>
      </c>
      <c r="U1306" s="42">
        <f t="shared" si="204"/>
        <v>1</v>
      </c>
      <c r="V1306" s="44">
        <f t="shared" si="205"/>
        <v>2</v>
      </c>
      <c r="W1306" s="44">
        <f t="shared" si="206"/>
        <v>39</v>
      </c>
      <c r="X1306">
        <f t="shared" si="207"/>
        <v>0</v>
      </c>
    </row>
    <row r="1307" spans="1:24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00"/>
        <v>25.976666666666663</v>
      </c>
      <c r="P1307" s="6">
        <f t="shared" si="201"/>
        <v>90.616279069767444</v>
      </c>
      <c r="Q1307" s="6" t="str">
        <f t="shared" si="208"/>
        <v>technology</v>
      </c>
      <c r="R1307" s="6" t="str">
        <f t="shared" si="209"/>
        <v>wearables</v>
      </c>
      <c r="S1307" s="12">
        <f t="shared" si="202"/>
        <v>42543.665601851855</v>
      </c>
      <c r="T1307" s="12">
        <f t="shared" si="203"/>
        <v>42572.729166666672</v>
      </c>
      <c r="U1307" s="42">
        <f t="shared" si="204"/>
        <v>1</v>
      </c>
      <c r="V1307" s="44">
        <f t="shared" si="205"/>
        <v>2</v>
      </c>
      <c r="W1307" s="44">
        <f t="shared" si="206"/>
        <v>39</v>
      </c>
      <c r="X1307">
        <f t="shared" si="207"/>
        <v>0</v>
      </c>
    </row>
    <row r="1308" spans="1:24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00"/>
        <v>65.24636363636364</v>
      </c>
      <c r="P1308" s="6">
        <f t="shared" si="201"/>
        <v>201.60393258426967</v>
      </c>
      <c r="Q1308" s="6" t="str">
        <f t="shared" si="208"/>
        <v>technology</v>
      </c>
      <c r="R1308" s="6" t="str">
        <f t="shared" si="209"/>
        <v>wearables</v>
      </c>
      <c r="S1308" s="12">
        <f t="shared" si="202"/>
        <v>41947.457569444443</v>
      </c>
      <c r="T1308" s="12">
        <f t="shared" si="203"/>
        <v>41977.457569444443</v>
      </c>
      <c r="U1308" s="42">
        <f t="shared" si="204"/>
        <v>1</v>
      </c>
      <c r="V1308" s="44">
        <f t="shared" si="205"/>
        <v>2</v>
      </c>
      <c r="W1308" s="44">
        <f t="shared" si="206"/>
        <v>39</v>
      </c>
      <c r="X1308">
        <f t="shared" si="207"/>
        <v>0</v>
      </c>
    </row>
    <row r="1309" spans="1:24" ht="7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00"/>
        <v>11.514000000000001</v>
      </c>
      <c r="P1309" s="6">
        <f t="shared" si="201"/>
        <v>127.93333333333334</v>
      </c>
      <c r="Q1309" s="6" t="str">
        <f t="shared" si="208"/>
        <v>technology</v>
      </c>
      <c r="R1309" s="6" t="str">
        <f t="shared" si="209"/>
        <v>wearables</v>
      </c>
      <c r="S1309" s="12">
        <f t="shared" si="202"/>
        <v>42387.503229166665</v>
      </c>
      <c r="T1309" s="12">
        <f t="shared" si="203"/>
        <v>42417.503229166665</v>
      </c>
      <c r="U1309" s="42">
        <f t="shared" si="204"/>
        <v>1</v>
      </c>
      <c r="V1309" s="44">
        <f t="shared" si="205"/>
        <v>2</v>
      </c>
      <c r="W1309" s="44">
        <f t="shared" si="206"/>
        <v>39</v>
      </c>
      <c r="X1309">
        <f t="shared" si="207"/>
        <v>0</v>
      </c>
    </row>
    <row r="1310" spans="1:24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00"/>
        <v>11.360000000000001</v>
      </c>
      <c r="P1310" s="6">
        <f t="shared" si="201"/>
        <v>29.894736842105264</v>
      </c>
      <c r="Q1310" s="6" t="str">
        <f t="shared" si="208"/>
        <v>technology</v>
      </c>
      <c r="R1310" s="6" t="str">
        <f t="shared" si="209"/>
        <v>wearables</v>
      </c>
      <c r="S1310" s="12">
        <f t="shared" si="202"/>
        <v>42611.613564814819</v>
      </c>
      <c r="T1310" s="12">
        <f t="shared" si="203"/>
        <v>42651.613564814819</v>
      </c>
      <c r="U1310" s="42">
        <f t="shared" si="204"/>
        <v>1</v>
      </c>
      <c r="V1310" s="44">
        <f t="shared" si="205"/>
        <v>2</v>
      </c>
      <c r="W1310" s="44">
        <f t="shared" si="206"/>
        <v>39</v>
      </c>
      <c r="X1310">
        <f t="shared" si="207"/>
        <v>0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00"/>
        <v>111.99130434782609</v>
      </c>
      <c r="P1311" s="6">
        <f t="shared" si="201"/>
        <v>367.97142857142859</v>
      </c>
      <c r="Q1311" s="6" t="str">
        <f t="shared" si="208"/>
        <v>technology</v>
      </c>
      <c r="R1311" s="6" t="str">
        <f t="shared" si="209"/>
        <v>wearables</v>
      </c>
      <c r="S1311" s="12">
        <f t="shared" si="202"/>
        <v>42257.882731481484</v>
      </c>
      <c r="T1311" s="12">
        <f t="shared" si="203"/>
        <v>42292.882731481484</v>
      </c>
      <c r="U1311" s="42">
        <f t="shared" si="204"/>
        <v>1</v>
      </c>
      <c r="V1311" s="44">
        <f t="shared" si="205"/>
        <v>2</v>
      </c>
      <c r="W1311" s="44">
        <f t="shared" si="206"/>
        <v>39</v>
      </c>
      <c r="X1311">
        <f t="shared" si="207"/>
        <v>0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00"/>
        <v>15.5</v>
      </c>
      <c r="P1312" s="6">
        <f t="shared" si="201"/>
        <v>129.16666666666666</v>
      </c>
      <c r="Q1312" s="6" t="str">
        <f t="shared" si="208"/>
        <v>technology</v>
      </c>
      <c r="R1312" s="6" t="str">
        <f t="shared" si="209"/>
        <v>wearables</v>
      </c>
      <c r="S1312" s="12">
        <f t="shared" si="202"/>
        <v>42556.667245370365</v>
      </c>
      <c r="T1312" s="12">
        <f t="shared" si="203"/>
        <v>42601.667245370365</v>
      </c>
      <c r="U1312" s="42">
        <f t="shared" si="204"/>
        <v>1</v>
      </c>
      <c r="V1312" s="44">
        <f t="shared" si="205"/>
        <v>2</v>
      </c>
      <c r="W1312" s="44">
        <f t="shared" si="206"/>
        <v>39</v>
      </c>
      <c r="X1312">
        <f t="shared" si="207"/>
        <v>0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00"/>
        <v>32.027999999999999</v>
      </c>
      <c r="P1313" s="6">
        <f t="shared" si="201"/>
        <v>800.7</v>
      </c>
      <c r="Q1313" s="6" t="str">
        <f t="shared" si="208"/>
        <v>technology</v>
      </c>
      <c r="R1313" s="6" t="str">
        <f t="shared" si="209"/>
        <v>wearables</v>
      </c>
      <c r="S1313" s="12">
        <f t="shared" si="202"/>
        <v>42669.802303240736</v>
      </c>
      <c r="T1313" s="12">
        <f t="shared" si="203"/>
        <v>42704.843969907408</v>
      </c>
      <c r="U1313" s="42">
        <f t="shared" si="204"/>
        <v>1</v>
      </c>
      <c r="V1313" s="44">
        <f t="shared" si="205"/>
        <v>2</v>
      </c>
      <c r="W1313" s="44">
        <f t="shared" si="206"/>
        <v>39</v>
      </c>
      <c r="X1313">
        <f t="shared" si="207"/>
        <v>0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00"/>
        <v>0.60869565217391308</v>
      </c>
      <c r="P1314" s="6">
        <f t="shared" si="201"/>
        <v>28</v>
      </c>
      <c r="Q1314" s="6" t="str">
        <f t="shared" si="208"/>
        <v>technology</v>
      </c>
      <c r="R1314" s="6" t="str">
        <f t="shared" si="209"/>
        <v>wearables</v>
      </c>
      <c r="S1314" s="12">
        <f t="shared" si="202"/>
        <v>42082.702800925923</v>
      </c>
      <c r="T1314" s="12">
        <f t="shared" si="203"/>
        <v>42112.702800925923</v>
      </c>
      <c r="U1314" s="42">
        <f t="shared" si="204"/>
        <v>1</v>
      </c>
      <c r="V1314" s="44">
        <f t="shared" si="205"/>
        <v>2</v>
      </c>
      <c r="W1314" s="44">
        <f t="shared" si="206"/>
        <v>39</v>
      </c>
      <c r="X1314">
        <f t="shared" si="207"/>
        <v>0</v>
      </c>
    </row>
    <row r="1315" spans="1:24" ht="57.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00"/>
        <v>31.114999999999998</v>
      </c>
      <c r="P1315" s="6">
        <f t="shared" si="201"/>
        <v>102.01639344262296</v>
      </c>
      <c r="Q1315" s="6" t="str">
        <f t="shared" si="208"/>
        <v>technology</v>
      </c>
      <c r="R1315" s="6" t="str">
        <f t="shared" si="209"/>
        <v>wearables</v>
      </c>
      <c r="S1315" s="12">
        <f t="shared" si="202"/>
        <v>42402.709652777776</v>
      </c>
      <c r="T1315" s="12">
        <f t="shared" si="203"/>
        <v>42432.709652777776</v>
      </c>
      <c r="U1315" s="42">
        <f t="shared" si="204"/>
        <v>1</v>
      </c>
      <c r="V1315" s="44">
        <f t="shared" si="205"/>
        <v>2</v>
      </c>
      <c r="W1315" s="44">
        <f t="shared" si="206"/>
        <v>39</v>
      </c>
      <c r="X1315">
        <f t="shared" si="207"/>
        <v>0</v>
      </c>
    </row>
    <row r="1316" spans="1:24" ht="7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00"/>
        <v>1.1266666666666667</v>
      </c>
      <c r="P1316" s="6">
        <f t="shared" si="201"/>
        <v>184.36363636363637</v>
      </c>
      <c r="Q1316" s="6" t="str">
        <f t="shared" si="208"/>
        <v>technology</v>
      </c>
      <c r="R1316" s="6" t="str">
        <f t="shared" si="209"/>
        <v>wearables</v>
      </c>
      <c r="S1316" s="12">
        <f t="shared" si="202"/>
        <v>42604.669675925921</v>
      </c>
      <c r="T1316" s="12">
        <f t="shared" si="203"/>
        <v>42664.669675925921</v>
      </c>
      <c r="U1316" s="42">
        <f t="shared" si="204"/>
        <v>1</v>
      </c>
      <c r="V1316" s="44">
        <f t="shared" si="205"/>
        <v>2</v>
      </c>
      <c r="W1316" s="44">
        <f t="shared" si="206"/>
        <v>39</v>
      </c>
      <c r="X1316">
        <f t="shared" si="207"/>
        <v>0</v>
      </c>
    </row>
    <row r="1317" spans="1:24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00"/>
        <v>40.404000000000003</v>
      </c>
      <c r="P1317" s="6">
        <f t="shared" si="201"/>
        <v>162.91935483870967</v>
      </c>
      <c r="Q1317" s="6" t="str">
        <f t="shared" si="208"/>
        <v>technology</v>
      </c>
      <c r="R1317" s="6" t="str">
        <f t="shared" si="209"/>
        <v>wearables</v>
      </c>
      <c r="S1317" s="12">
        <f t="shared" si="202"/>
        <v>42278.498240740737</v>
      </c>
      <c r="T1317" s="12">
        <f t="shared" si="203"/>
        <v>42314.041666666672</v>
      </c>
      <c r="U1317" s="42">
        <f t="shared" si="204"/>
        <v>1</v>
      </c>
      <c r="V1317" s="44">
        <f t="shared" si="205"/>
        <v>2</v>
      </c>
      <c r="W1317" s="44">
        <f t="shared" si="206"/>
        <v>39</v>
      </c>
      <c r="X1317">
        <f t="shared" si="207"/>
        <v>0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00"/>
        <v>1.3333333333333333E-3</v>
      </c>
      <c r="P1318" s="6">
        <f t="shared" si="201"/>
        <v>1</v>
      </c>
      <c r="Q1318" s="6" t="str">
        <f t="shared" si="208"/>
        <v>technology</v>
      </c>
      <c r="R1318" s="6" t="str">
        <f t="shared" si="209"/>
        <v>wearables</v>
      </c>
      <c r="S1318" s="12">
        <f t="shared" si="202"/>
        <v>42393.961909722217</v>
      </c>
      <c r="T1318" s="12">
        <f t="shared" si="203"/>
        <v>42428.961909722217</v>
      </c>
      <c r="U1318" s="42">
        <f t="shared" si="204"/>
        <v>1</v>
      </c>
      <c r="V1318" s="44">
        <f t="shared" si="205"/>
        <v>2</v>
      </c>
      <c r="W1318" s="44">
        <f t="shared" si="206"/>
        <v>39</v>
      </c>
      <c r="X1318">
        <f t="shared" si="207"/>
        <v>0</v>
      </c>
    </row>
    <row r="1319" spans="1:24" ht="7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00"/>
        <v>5.7334999999999994</v>
      </c>
      <c r="P1319" s="6">
        <f t="shared" si="201"/>
        <v>603.52631578947364</v>
      </c>
      <c r="Q1319" s="6" t="str">
        <f t="shared" si="208"/>
        <v>technology</v>
      </c>
      <c r="R1319" s="6" t="str">
        <f t="shared" si="209"/>
        <v>wearables</v>
      </c>
      <c r="S1319" s="12">
        <f t="shared" si="202"/>
        <v>42520.235486111109</v>
      </c>
      <c r="T1319" s="12">
        <f t="shared" si="203"/>
        <v>42572.583333333328</v>
      </c>
      <c r="U1319" s="42">
        <f t="shared" si="204"/>
        <v>1</v>
      </c>
      <c r="V1319" s="44">
        <f t="shared" si="205"/>
        <v>2</v>
      </c>
      <c r="W1319" s="44">
        <f t="shared" si="206"/>
        <v>39</v>
      </c>
      <c r="X1319">
        <f t="shared" si="207"/>
        <v>0</v>
      </c>
    </row>
    <row r="1320" spans="1:24" ht="7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00"/>
        <v>15.324999999999999</v>
      </c>
      <c r="P1320" s="6">
        <f t="shared" si="201"/>
        <v>45.407407407407405</v>
      </c>
      <c r="Q1320" s="6" t="str">
        <f t="shared" si="208"/>
        <v>technology</v>
      </c>
      <c r="R1320" s="6" t="str">
        <f t="shared" si="209"/>
        <v>wearables</v>
      </c>
      <c r="S1320" s="12">
        <f t="shared" si="202"/>
        <v>41985.043657407412</v>
      </c>
      <c r="T1320" s="12">
        <f t="shared" si="203"/>
        <v>42015.043657407412</v>
      </c>
      <c r="U1320" s="42">
        <f t="shared" si="204"/>
        <v>1</v>
      </c>
      <c r="V1320" s="44">
        <f t="shared" si="205"/>
        <v>2</v>
      </c>
      <c r="W1320" s="44">
        <f t="shared" si="206"/>
        <v>39</v>
      </c>
      <c r="X1320">
        <f t="shared" si="207"/>
        <v>0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00"/>
        <v>15.103448275862069</v>
      </c>
      <c r="P1321" s="6">
        <f t="shared" si="201"/>
        <v>97.333333333333329</v>
      </c>
      <c r="Q1321" s="6" t="str">
        <f t="shared" si="208"/>
        <v>technology</v>
      </c>
      <c r="R1321" s="6" t="str">
        <f t="shared" si="209"/>
        <v>wearables</v>
      </c>
      <c r="S1321" s="12">
        <f t="shared" si="202"/>
        <v>41816.812094907407</v>
      </c>
      <c r="T1321" s="12">
        <f t="shared" si="203"/>
        <v>41831.666666666664</v>
      </c>
      <c r="U1321" s="42">
        <f t="shared" si="204"/>
        <v>1</v>
      </c>
      <c r="V1321" s="44">
        <f t="shared" si="205"/>
        <v>2</v>
      </c>
      <c r="W1321" s="44">
        <f t="shared" si="206"/>
        <v>39</v>
      </c>
      <c r="X1321">
        <f t="shared" si="207"/>
        <v>0</v>
      </c>
    </row>
    <row r="1322" spans="1:24" ht="7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00"/>
        <v>0.503</v>
      </c>
      <c r="P1322" s="6">
        <f t="shared" si="201"/>
        <v>167.66666666666666</v>
      </c>
      <c r="Q1322" s="6" t="str">
        <f t="shared" si="208"/>
        <v>technology</v>
      </c>
      <c r="R1322" s="6" t="str">
        <f t="shared" si="209"/>
        <v>wearables</v>
      </c>
      <c r="S1322" s="12">
        <f t="shared" si="202"/>
        <v>42705.690347222218</v>
      </c>
      <c r="T1322" s="12">
        <f t="shared" si="203"/>
        <v>42734.958333333328</v>
      </c>
      <c r="U1322" s="42">
        <f t="shared" si="204"/>
        <v>1</v>
      </c>
      <c r="V1322" s="44">
        <f t="shared" si="205"/>
        <v>2</v>
      </c>
      <c r="W1322" s="44">
        <f t="shared" si="206"/>
        <v>39</v>
      </c>
      <c r="X1322">
        <f t="shared" si="207"/>
        <v>0</v>
      </c>
    </row>
    <row r="1323" spans="1:24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00"/>
        <v>1.3028138528138529</v>
      </c>
      <c r="P1323" s="6">
        <f t="shared" si="201"/>
        <v>859.85714285714289</v>
      </c>
      <c r="Q1323" s="6" t="str">
        <f t="shared" si="208"/>
        <v>technology</v>
      </c>
      <c r="R1323" s="6" t="str">
        <f t="shared" si="209"/>
        <v>wearables</v>
      </c>
      <c r="S1323" s="12">
        <f t="shared" si="202"/>
        <v>42697.74927083333</v>
      </c>
      <c r="T1323" s="12">
        <f t="shared" si="203"/>
        <v>42727.74927083333</v>
      </c>
      <c r="U1323" s="42">
        <f t="shared" si="204"/>
        <v>1</v>
      </c>
      <c r="V1323" s="44">
        <f t="shared" si="205"/>
        <v>2</v>
      </c>
      <c r="W1323" s="44">
        <f t="shared" si="206"/>
        <v>39</v>
      </c>
      <c r="X1323">
        <f t="shared" si="207"/>
        <v>0</v>
      </c>
    </row>
    <row r="1324" spans="1:24" ht="57.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00"/>
        <v>0.30285714285714288</v>
      </c>
      <c r="P1324" s="6">
        <f t="shared" si="201"/>
        <v>26.5</v>
      </c>
      <c r="Q1324" s="6" t="str">
        <f t="shared" si="208"/>
        <v>technology</v>
      </c>
      <c r="R1324" s="6" t="str">
        <f t="shared" si="209"/>
        <v>wearables</v>
      </c>
      <c r="S1324" s="12">
        <f t="shared" si="202"/>
        <v>42115.656539351854</v>
      </c>
      <c r="T1324" s="12">
        <f t="shared" si="203"/>
        <v>42145.656539351854</v>
      </c>
      <c r="U1324" s="42">
        <f t="shared" si="204"/>
        <v>1</v>
      </c>
      <c r="V1324" s="44">
        <f t="shared" si="205"/>
        <v>2</v>
      </c>
      <c r="W1324" s="44">
        <f t="shared" si="206"/>
        <v>39</v>
      </c>
      <c r="X1324">
        <f t="shared" si="207"/>
        <v>0</v>
      </c>
    </row>
    <row r="1325" spans="1:24" ht="7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00"/>
        <v>8.8800000000000008</v>
      </c>
      <c r="P1325" s="6">
        <f t="shared" si="201"/>
        <v>30.272727272727273</v>
      </c>
      <c r="Q1325" s="6" t="str">
        <f t="shared" si="208"/>
        <v>technology</v>
      </c>
      <c r="R1325" s="6" t="str">
        <f t="shared" si="209"/>
        <v>wearables</v>
      </c>
      <c r="S1325" s="12">
        <f t="shared" si="202"/>
        <v>42451.698449074072</v>
      </c>
      <c r="T1325" s="12">
        <f t="shared" si="203"/>
        <v>42486.288194444445</v>
      </c>
      <c r="U1325" s="42">
        <f t="shared" si="204"/>
        <v>1</v>
      </c>
      <c r="V1325" s="44">
        <f t="shared" si="205"/>
        <v>2</v>
      </c>
      <c r="W1325" s="44">
        <f t="shared" si="206"/>
        <v>39</v>
      </c>
      <c r="X1325">
        <f t="shared" si="207"/>
        <v>0</v>
      </c>
    </row>
    <row r="1326" spans="1:24" ht="7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00"/>
        <v>9.84</v>
      </c>
      <c r="P1326" s="6">
        <f t="shared" si="201"/>
        <v>54.666666666666664</v>
      </c>
      <c r="Q1326" s="6" t="str">
        <f t="shared" si="208"/>
        <v>technology</v>
      </c>
      <c r="R1326" s="6" t="str">
        <f t="shared" si="209"/>
        <v>wearables</v>
      </c>
      <c r="S1326" s="12">
        <f t="shared" si="202"/>
        <v>42626.633703703701</v>
      </c>
      <c r="T1326" s="12">
        <f t="shared" si="203"/>
        <v>42656.633703703701</v>
      </c>
      <c r="U1326" s="42">
        <f t="shared" si="204"/>
        <v>1</v>
      </c>
      <c r="V1326" s="44">
        <f t="shared" si="205"/>
        <v>2</v>
      </c>
      <c r="W1326" s="44">
        <f t="shared" si="206"/>
        <v>39</v>
      </c>
      <c r="X1326">
        <f t="shared" si="207"/>
        <v>0</v>
      </c>
    </row>
    <row r="1327" spans="1:24" ht="57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00"/>
        <v>2.4299999999999997</v>
      </c>
      <c r="P1327" s="6">
        <f t="shared" si="201"/>
        <v>60.75</v>
      </c>
      <c r="Q1327" s="6" t="str">
        <f t="shared" si="208"/>
        <v>technology</v>
      </c>
      <c r="R1327" s="6" t="str">
        <f t="shared" si="209"/>
        <v>wearables</v>
      </c>
      <c r="S1327" s="12">
        <f t="shared" si="202"/>
        <v>42704.086053240739</v>
      </c>
      <c r="T1327" s="12">
        <f t="shared" si="203"/>
        <v>42734.086053240739</v>
      </c>
      <c r="U1327" s="42">
        <f t="shared" si="204"/>
        <v>1</v>
      </c>
      <c r="V1327" s="44">
        <f t="shared" si="205"/>
        <v>2</v>
      </c>
      <c r="W1327" s="44">
        <f t="shared" si="206"/>
        <v>39</v>
      </c>
      <c r="X1327">
        <f t="shared" si="207"/>
        <v>0</v>
      </c>
    </row>
    <row r="1328" spans="1:24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00"/>
        <v>1.1299999999999999</v>
      </c>
      <c r="P1328" s="6">
        <f t="shared" si="201"/>
        <v>102.72727272727273</v>
      </c>
      <c r="Q1328" s="6" t="str">
        <f t="shared" si="208"/>
        <v>technology</v>
      </c>
      <c r="R1328" s="6" t="str">
        <f t="shared" si="209"/>
        <v>wearables</v>
      </c>
      <c r="S1328" s="12">
        <f t="shared" si="202"/>
        <v>41974.791990740734</v>
      </c>
      <c r="T1328" s="12">
        <f t="shared" si="203"/>
        <v>42019.791990740734</v>
      </c>
      <c r="U1328" s="42">
        <f t="shared" si="204"/>
        <v>1</v>
      </c>
      <c r="V1328" s="44">
        <f t="shared" si="205"/>
        <v>2</v>
      </c>
      <c r="W1328" s="44">
        <f t="shared" si="206"/>
        <v>39</v>
      </c>
      <c r="X1328">
        <f t="shared" si="207"/>
        <v>0</v>
      </c>
    </row>
    <row r="1329" spans="1:24" ht="7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00"/>
        <v>3.5520833333333335</v>
      </c>
      <c r="P1329" s="6">
        <f t="shared" si="201"/>
        <v>41.585365853658537</v>
      </c>
      <c r="Q1329" s="6" t="str">
        <f t="shared" si="208"/>
        <v>technology</v>
      </c>
      <c r="R1329" s="6" t="str">
        <f t="shared" si="209"/>
        <v>wearables</v>
      </c>
      <c r="S1329" s="12">
        <f t="shared" si="202"/>
        <v>42123.678645833337</v>
      </c>
      <c r="T1329" s="12">
        <f t="shared" si="203"/>
        <v>42153.678645833337</v>
      </c>
      <c r="U1329" s="42">
        <f t="shared" si="204"/>
        <v>1</v>
      </c>
      <c r="V1329" s="44">
        <f t="shared" si="205"/>
        <v>2</v>
      </c>
      <c r="W1329" s="44">
        <f t="shared" si="206"/>
        <v>39</v>
      </c>
      <c r="X1329">
        <f t="shared" si="207"/>
        <v>0</v>
      </c>
    </row>
    <row r="1330" spans="1:24" ht="7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00"/>
        <v>2.3306666666666667</v>
      </c>
      <c r="P1330" s="6">
        <f t="shared" si="201"/>
        <v>116.53333333333333</v>
      </c>
      <c r="Q1330" s="6" t="str">
        <f t="shared" si="208"/>
        <v>technology</v>
      </c>
      <c r="R1330" s="6" t="str">
        <f t="shared" si="209"/>
        <v>wearables</v>
      </c>
      <c r="S1330" s="12">
        <f t="shared" si="202"/>
        <v>42612.642754629633</v>
      </c>
      <c r="T1330" s="12">
        <f t="shared" si="203"/>
        <v>42657.642754629633</v>
      </c>
      <c r="U1330" s="42">
        <f t="shared" si="204"/>
        <v>1</v>
      </c>
      <c r="V1330" s="44">
        <f t="shared" si="205"/>
        <v>2</v>
      </c>
      <c r="W1330" s="44">
        <f t="shared" si="206"/>
        <v>39</v>
      </c>
      <c r="X1330">
        <f t="shared" si="207"/>
        <v>0</v>
      </c>
    </row>
    <row r="1331" spans="1:24" ht="7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00"/>
        <v>0.81600000000000006</v>
      </c>
      <c r="P1331" s="6">
        <f t="shared" si="201"/>
        <v>45.333333333333336</v>
      </c>
      <c r="Q1331" s="6" t="str">
        <f t="shared" si="208"/>
        <v>technology</v>
      </c>
      <c r="R1331" s="6" t="str">
        <f t="shared" si="209"/>
        <v>wearables</v>
      </c>
      <c r="S1331" s="12">
        <f t="shared" si="202"/>
        <v>41935.221585648149</v>
      </c>
      <c r="T1331" s="12">
        <f t="shared" si="203"/>
        <v>41975.263252314813</v>
      </c>
      <c r="U1331" s="42">
        <f t="shared" si="204"/>
        <v>1</v>
      </c>
      <c r="V1331" s="44">
        <f t="shared" si="205"/>
        <v>2</v>
      </c>
      <c r="W1331" s="44">
        <f t="shared" si="206"/>
        <v>39</v>
      </c>
      <c r="X1331">
        <f t="shared" si="207"/>
        <v>0</v>
      </c>
    </row>
    <row r="1332" spans="1:24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00"/>
        <v>22.494285714285713</v>
      </c>
      <c r="P1332" s="6">
        <f t="shared" si="201"/>
        <v>157.46</v>
      </c>
      <c r="Q1332" s="6" t="str">
        <f t="shared" si="208"/>
        <v>technology</v>
      </c>
      <c r="R1332" s="6" t="str">
        <f t="shared" si="209"/>
        <v>wearables</v>
      </c>
      <c r="S1332" s="12">
        <f t="shared" si="202"/>
        <v>42522.276724537034</v>
      </c>
      <c r="T1332" s="12">
        <f t="shared" si="203"/>
        <v>42553.166666666672</v>
      </c>
      <c r="U1332" s="42">
        <f t="shared" si="204"/>
        <v>1</v>
      </c>
      <c r="V1332" s="44">
        <f t="shared" si="205"/>
        <v>2</v>
      </c>
      <c r="W1332" s="44">
        <f t="shared" si="206"/>
        <v>39</v>
      </c>
      <c r="X1332">
        <f t="shared" si="207"/>
        <v>0</v>
      </c>
    </row>
    <row r="1333" spans="1:24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00"/>
        <v>1.3668</v>
      </c>
      <c r="P1333" s="6">
        <f t="shared" si="201"/>
        <v>100.5</v>
      </c>
      <c r="Q1333" s="6" t="str">
        <f t="shared" si="208"/>
        <v>technology</v>
      </c>
      <c r="R1333" s="6" t="str">
        <f t="shared" si="209"/>
        <v>wearables</v>
      </c>
      <c r="S1333" s="12">
        <f t="shared" si="202"/>
        <v>42569.50409722222</v>
      </c>
      <c r="T1333" s="12">
        <f t="shared" si="203"/>
        <v>42599.50409722222</v>
      </c>
      <c r="U1333" s="42">
        <f t="shared" si="204"/>
        <v>1</v>
      </c>
      <c r="V1333" s="44">
        <f t="shared" si="205"/>
        <v>2</v>
      </c>
      <c r="W1333" s="44">
        <f t="shared" si="206"/>
        <v>39</v>
      </c>
      <c r="X1333">
        <f t="shared" si="207"/>
        <v>0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00"/>
        <v>0</v>
      </c>
      <c r="P1334" s="6">
        <f t="shared" si="201"/>
        <v>0</v>
      </c>
      <c r="Q1334" s="6" t="str">
        <f t="shared" si="208"/>
        <v>technology</v>
      </c>
      <c r="R1334" s="6" t="str">
        <f t="shared" si="209"/>
        <v>wearables</v>
      </c>
      <c r="S1334" s="12">
        <f t="shared" si="202"/>
        <v>42732.060277777782</v>
      </c>
      <c r="T1334" s="12">
        <f t="shared" si="203"/>
        <v>42762.060277777782</v>
      </c>
      <c r="U1334" s="42">
        <f t="shared" si="204"/>
        <v>1</v>
      </c>
      <c r="V1334" s="44">
        <f t="shared" si="205"/>
        <v>2</v>
      </c>
      <c r="W1334" s="44">
        <f t="shared" si="206"/>
        <v>39</v>
      </c>
      <c r="X1334">
        <f t="shared" si="207"/>
        <v>0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00"/>
        <v>0</v>
      </c>
      <c r="P1335" s="6">
        <f t="shared" si="201"/>
        <v>0</v>
      </c>
      <c r="Q1335" s="6" t="str">
        <f t="shared" si="208"/>
        <v>technology</v>
      </c>
      <c r="R1335" s="6" t="str">
        <f t="shared" si="209"/>
        <v>wearables</v>
      </c>
      <c r="S1335" s="12">
        <f t="shared" si="202"/>
        <v>41806.106770833336</v>
      </c>
      <c r="T1335" s="12">
        <f t="shared" si="203"/>
        <v>41836.106770833336</v>
      </c>
      <c r="U1335" s="42">
        <f t="shared" si="204"/>
        <v>1</v>
      </c>
      <c r="V1335" s="44">
        <f t="shared" si="205"/>
        <v>2</v>
      </c>
      <c r="W1335" s="44">
        <f t="shared" si="206"/>
        <v>39</v>
      </c>
      <c r="X1335">
        <f t="shared" si="207"/>
        <v>0</v>
      </c>
    </row>
    <row r="1336" spans="1:24" ht="57.6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00"/>
        <v>10.754135338345865</v>
      </c>
      <c r="P1336" s="6">
        <f t="shared" si="201"/>
        <v>51.822463768115945</v>
      </c>
      <c r="Q1336" s="6" t="str">
        <f t="shared" si="208"/>
        <v>technology</v>
      </c>
      <c r="R1336" s="6" t="str">
        <f t="shared" si="209"/>
        <v>wearables</v>
      </c>
      <c r="S1336" s="12">
        <f t="shared" si="202"/>
        <v>42410.774155092593</v>
      </c>
      <c r="T1336" s="12">
        <f t="shared" si="203"/>
        <v>42440.774155092593</v>
      </c>
      <c r="U1336" s="42">
        <f t="shared" si="204"/>
        <v>1</v>
      </c>
      <c r="V1336" s="44">
        <f t="shared" si="205"/>
        <v>2</v>
      </c>
      <c r="W1336" s="44">
        <f t="shared" si="206"/>
        <v>39</v>
      </c>
      <c r="X1336">
        <f t="shared" si="207"/>
        <v>0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00"/>
        <v>19.759999999999998</v>
      </c>
      <c r="P1337" s="6">
        <f t="shared" si="201"/>
        <v>308.75</v>
      </c>
      <c r="Q1337" s="6" t="str">
        <f t="shared" si="208"/>
        <v>technology</v>
      </c>
      <c r="R1337" s="6" t="str">
        <f t="shared" si="209"/>
        <v>wearables</v>
      </c>
      <c r="S1337" s="12">
        <f t="shared" si="202"/>
        <v>42313.936365740738</v>
      </c>
      <c r="T1337" s="12">
        <f t="shared" si="203"/>
        <v>42343.936365740738</v>
      </c>
      <c r="U1337" s="42">
        <f t="shared" si="204"/>
        <v>1</v>
      </c>
      <c r="V1337" s="44">
        <f t="shared" si="205"/>
        <v>2</v>
      </c>
      <c r="W1337" s="44">
        <f t="shared" si="206"/>
        <v>39</v>
      </c>
      <c r="X1337">
        <f t="shared" si="207"/>
        <v>0</v>
      </c>
    </row>
    <row r="1338" spans="1:24" ht="7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00"/>
        <v>84.946999999999989</v>
      </c>
      <c r="P1338" s="6">
        <f t="shared" si="201"/>
        <v>379.22767857142856</v>
      </c>
      <c r="Q1338" s="6" t="str">
        <f t="shared" si="208"/>
        <v>technology</v>
      </c>
      <c r="R1338" s="6" t="str">
        <f t="shared" si="209"/>
        <v>wearables</v>
      </c>
      <c r="S1338" s="12">
        <f t="shared" si="202"/>
        <v>41955.863750000004</v>
      </c>
      <c r="T1338" s="12">
        <f t="shared" si="203"/>
        <v>41990.863750000004</v>
      </c>
      <c r="U1338" s="42">
        <f t="shared" si="204"/>
        <v>1</v>
      </c>
      <c r="V1338" s="44">
        <f t="shared" si="205"/>
        <v>2</v>
      </c>
      <c r="W1338" s="44">
        <f t="shared" si="206"/>
        <v>39</v>
      </c>
      <c r="X1338">
        <f t="shared" si="207"/>
        <v>0</v>
      </c>
    </row>
    <row r="1339" spans="1:24" ht="7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00"/>
        <v>49.381999999999998</v>
      </c>
      <c r="P1339" s="6">
        <f t="shared" si="201"/>
        <v>176.36428571428573</v>
      </c>
      <c r="Q1339" s="6" t="str">
        <f t="shared" si="208"/>
        <v>technology</v>
      </c>
      <c r="R1339" s="6" t="str">
        <f t="shared" si="209"/>
        <v>wearables</v>
      </c>
      <c r="S1339" s="12">
        <f t="shared" si="202"/>
        <v>42767.577303240745</v>
      </c>
      <c r="T1339" s="12">
        <f t="shared" si="203"/>
        <v>42797.577303240745</v>
      </c>
      <c r="U1339" s="42">
        <f t="shared" si="204"/>
        <v>1</v>
      </c>
      <c r="V1339" s="44">
        <f t="shared" si="205"/>
        <v>2</v>
      </c>
      <c r="W1339" s="44">
        <f t="shared" si="206"/>
        <v>39</v>
      </c>
      <c r="X1339">
        <f t="shared" si="207"/>
        <v>0</v>
      </c>
    </row>
    <row r="1340" spans="1:24" ht="7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00"/>
        <v>3.3033333333333332</v>
      </c>
      <c r="P1340" s="6">
        <f t="shared" si="201"/>
        <v>66.066666666666663</v>
      </c>
      <c r="Q1340" s="6" t="str">
        <f t="shared" si="208"/>
        <v>technology</v>
      </c>
      <c r="R1340" s="6" t="str">
        <f t="shared" si="209"/>
        <v>wearables</v>
      </c>
      <c r="S1340" s="12">
        <f t="shared" si="202"/>
        <v>42188.803622685184</v>
      </c>
      <c r="T1340" s="12">
        <f t="shared" si="203"/>
        <v>42218.803622685184</v>
      </c>
      <c r="U1340" s="42">
        <f t="shared" si="204"/>
        <v>1</v>
      </c>
      <c r="V1340" s="44">
        <f t="shared" si="205"/>
        <v>2</v>
      </c>
      <c r="W1340" s="44">
        <f t="shared" si="206"/>
        <v>39</v>
      </c>
      <c r="X1340">
        <f t="shared" si="207"/>
        <v>0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00"/>
        <v>6.6339999999999995</v>
      </c>
      <c r="P1341" s="6">
        <f t="shared" si="201"/>
        <v>89.648648648648646</v>
      </c>
      <c r="Q1341" s="6" t="str">
        <f t="shared" si="208"/>
        <v>technology</v>
      </c>
      <c r="R1341" s="6" t="str">
        <f t="shared" si="209"/>
        <v>wearables</v>
      </c>
      <c r="S1341" s="12">
        <f t="shared" si="202"/>
        <v>41936.647164351853</v>
      </c>
      <c r="T1341" s="12">
        <f t="shared" si="203"/>
        <v>41981.688831018517</v>
      </c>
      <c r="U1341" s="42">
        <f t="shared" si="204"/>
        <v>1</v>
      </c>
      <c r="V1341" s="44">
        <f t="shared" si="205"/>
        <v>2</v>
      </c>
      <c r="W1341" s="44">
        <f t="shared" si="206"/>
        <v>39</v>
      </c>
      <c r="X1341">
        <f t="shared" si="207"/>
        <v>0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00"/>
        <v>0</v>
      </c>
      <c r="P1342" s="6">
        <f t="shared" si="201"/>
        <v>0</v>
      </c>
      <c r="Q1342" s="6" t="str">
        <f t="shared" si="208"/>
        <v>technology</v>
      </c>
      <c r="R1342" s="6" t="str">
        <f t="shared" si="209"/>
        <v>wearables</v>
      </c>
      <c r="S1342" s="12">
        <f t="shared" si="202"/>
        <v>41836.595520833333</v>
      </c>
      <c r="T1342" s="12">
        <f t="shared" si="203"/>
        <v>41866.595520833333</v>
      </c>
      <c r="U1342" s="42">
        <f t="shared" si="204"/>
        <v>1</v>
      </c>
      <c r="V1342" s="44">
        <f t="shared" si="205"/>
        <v>2</v>
      </c>
      <c r="W1342" s="44">
        <f t="shared" si="206"/>
        <v>39</v>
      </c>
      <c r="X1342">
        <f t="shared" si="207"/>
        <v>0</v>
      </c>
    </row>
    <row r="1343" spans="1:24" ht="7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00"/>
        <v>70.36</v>
      </c>
      <c r="P1343" s="6">
        <f t="shared" si="201"/>
        <v>382.39130434782606</v>
      </c>
      <c r="Q1343" s="6" t="str">
        <f t="shared" si="208"/>
        <v>technology</v>
      </c>
      <c r="R1343" s="6" t="str">
        <f t="shared" si="209"/>
        <v>wearables</v>
      </c>
      <c r="S1343" s="12">
        <f t="shared" si="202"/>
        <v>42612.624039351853</v>
      </c>
      <c r="T1343" s="12">
        <f t="shared" si="203"/>
        <v>42644.624039351853</v>
      </c>
      <c r="U1343" s="42">
        <f t="shared" si="204"/>
        <v>1</v>
      </c>
      <c r="V1343" s="44">
        <f t="shared" si="205"/>
        <v>2</v>
      </c>
      <c r="W1343" s="44">
        <f t="shared" si="206"/>
        <v>39</v>
      </c>
      <c r="X1343">
        <f t="shared" si="207"/>
        <v>0</v>
      </c>
    </row>
    <row r="1344" spans="1:24" ht="7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00"/>
        <v>0.2</v>
      </c>
      <c r="P1344" s="6">
        <f t="shared" si="201"/>
        <v>100</v>
      </c>
      <c r="Q1344" s="6" t="str">
        <f t="shared" si="208"/>
        <v>technology</v>
      </c>
      <c r="R1344" s="6" t="str">
        <f t="shared" si="209"/>
        <v>wearables</v>
      </c>
      <c r="S1344" s="12">
        <f t="shared" si="202"/>
        <v>42172.816423611104</v>
      </c>
      <c r="T1344" s="12">
        <f t="shared" si="203"/>
        <v>42202.816423611104</v>
      </c>
      <c r="U1344" s="42">
        <f t="shared" si="204"/>
        <v>1</v>
      </c>
      <c r="V1344" s="44">
        <f t="shared" si="205"/>
        <v>2</v>
      </c>
      <c r="W1344" s="44">
        <f t="shared" si="206"/>
        <v>39</v>
      </c>
      <c r="X1344">
        <f t="shared" si="207"/>
        <v>0</v>
      </c>
    </row>
    <row r="1345" spans="1:24" ht="7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00"/>
        <v>102.298</v>
      </c>
      <c r="P1345" s="6">
        <f t="shared" si="201"/>
        <v>158.35603715170279</v>
      </c>
      <c r="Q1345" s="6" t="str">
        <f t="shared" si="208"/>
        <v>technology</v>
      </c>
      <c r="R1345" s="6" t="str">
        <f t="shared" si="209"/>
        <v>wearables</v>
      </c>
      <c r="S1345" s="12">
        <f t="shared" si="202"/>
        <v>42542.526423611111</v>
      </c>
      <c r="T1345" s="12">
        <f t="shared" si="203"/>
        <v>42601.165972222225</v>
      </c>
      <c r="U1345" s="42">
        <f t="shared" si="204"/>
        <v>1</v>
      </c>
      <c r="V1345" s="44">
        <f t="shared" si="205"/>
        <v>2</v>
      </c>
      <c r="W1345" s="44">
        <f t="shared" si="206"/>
        <v>39</v>
      </c>
      <c r="X1345">
        <f t="shared" si="207"/>
        <v>0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00"/>
        <v>377.73333333333335</v>
      </c>
      <c r="P1346" s="6">
        <f t="shared" si="201"/>
        <v>40.762589928057551</v>
      </c>
      <c r="Q1346" s="6" t="str">
        <f t="shared" si="208"/>
        <v>publishing</v>
      </c>
      <c r="R1346" s="6" t="str">
        <f t="shared" si="209"/>
        <v>nonfiction</v>
      </c>
      <c r="S1346" s="12">
        <f t="shared" si="202"/>
        <v>42522.789803240739</v>
      </c>
      <c r="T1346" s="12">
        <f t="shared" si="203"/>
        <v>42551.789803240739</v>
      </c>
      <c r="U1346" s="42">
        <f t="shared" si="204"/>
        <v>3</v>
      </c>
      <c r="V1346" s="44">
        <f t="shared" si="205"/>
        <v>8</v>
      </c>
      <c r="W1346" s="44">
        <f t="shared" si="206"/>
        <v>21</v>
      </c>
      <c r="X1346">
        <f t="shared" si="207"/>
        <v>0</v>
      </c>
    </row>
    <row r="1347" spans="1:24" ht="57.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10">(E1347/D1347)*100</f>
        <v>125</v>
      </c>
      <c r="P1347" s="6">
        <f t="shared" ref="P1347:P1410" si="211">IF(L1347=0,,E1347/L1347)</f>
        <v>53.571428571428569</v>
      </c>
      <c r="Q1347" s="6" t="str">
        <f t="shared" si="208"/>
        <v>publishing</v>
      </c>
      <c r="R1347" s="6" t="str">
        <f t="shared" si="209"/>
        <v>nonfiction</v>
      </c>
      <c r="S1347" s="12">
        <f t="shared" ref="S1347:S1410" si="212">(((J1347/60)/60)/24)+DATE(1970,1,1)</f>
        <v>41799.814340277779</v>
      </c>
      <c r="T1347" s="12">
        <f t="shared" ref="T1347:T1410" si="213">(((I1347/60)/60)/24)+DATE(1970,1,1)</f>
        <v>41834.814340277779</v>
      </c>
      <c r="U1347" s="42">
        <f t="shared" ref="U1347:U1410" si="214">IF(F1347="live",4,IF(F1347="successful",3,IF(F1347="cancel",2,1)))</f>
        <v>3</v>
      </c>
      <c r="V1347" s="44">
        <f t="shared" ref="V1347:V1410" si="215">IF(Q1347="film &amp; video",1,IF(Q1347="technology",2,IF(Q1347="food",3,IF(Q1347="games",4,IF(Q1347="journalism",5,IF(Q1347="music",6,IF(Q1347="photography",7,IF(Q1347="publishing",8,9))))))))</f>
        <v>8</v>
      </c>
      <c r="W1347" s="44">
        <f t="shared" ref="W1347:W1410" si="216">IF(R1347="animation",1,
IF(R1347="art books",2,
IF(R1347="audio",3,
IF(R1347="children's books",4,
IF(R1347="classical music",5,
IF(R1347="documentary",6,
IF(R1347="drama",7,
IF(R1347="electronic music",8,
IF(R1347="faith",9,
IF(R1347="fiction",10,
IF(R1347="food trucks",11,
IF(R1347="gadgets",12,
IF(R1347="hardware",13,
IF(R1347="indie rock",14,
IF(R1347="jazz",15,
IF(R1347="makerspaces",16,
IF(R1347="metal",17,
IF(R1347="mobile games",18,
IF(R1347="musical",19,
IF(R1347="nature",20,
IF(R1347="nonfiction",21,
IF(R1347="people",22,
IF(R1347="photobooks",23,
IF(R1347="places",24,
IF(R1347="plays",25,
IF(R1347="pop",26,
IF(R1347="radio &amp; podcasts",27,
IF(R1347="restaurants",28,
IF(R1347="rock",29,
IF(R1347="science fiction",30,
IF(R1347="shorts",31,
IF(R1347="small batch",32,
IF(R1347="space exploration",33,
IF(R1347="spaces",34,
IF(R1347="tabletop games",35,
IF(R1347="television",36,
IF(R1347="translations",37,
IF(R1347="video games",38,
IF(R1347="wearables",39,
IF(R1347="web",40,41))))))))))))))))))))))))))))))))))))))))</f>
        <v>21</v>
      </c>
      <c r="X1347">
        <f t="shared" ref="X1347:X1410" si="217">IF(K1347=FALSE,0,1)</f>
        <v>0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10"/>
        <v>147.32653061224491</v>
      </c>
      <c r="P1348" s="6">
        <f t="shared" si="211"/>
        <v>48.449664429530202</v>
      </c>
      <c r="Q1348" s="6" t="str">
        <f t="shared" ref="Q1348:Q1411" si="218">LEFT(N1348,FIND("/",N1348,1)-1)</f>
        <v>publishing</v>
      </c>
      <c r="R1348" s="6" t="str">
        <f t="shared" ref="R1348:R1411" si="219">RIGHT(N1348,LEN(N1348)-LEN(Q1348)-1)</f>
        <v>nonfiction</v>
      </c>
      <c r="S1348" s="12">
        <f t="shared" si="212"/>
        <v>41422.075821759259</v>
      </c>
      <c r="T1348" s="12">
        <f t="shared" si="213"/>
        <v>41452.075821759259</v>
      </c>
      <c r="U1348" s="42">
        <f t="shared" si="214"/>
        <v>3</v>
      </c>
      <c r="V1348" s="44">
        <f t="shared" si="215"/>
        <v>8</v>
      </c>
      <c r="W1348" s="44">
        <f t="shared" si="216"/>
        <v>21</v>
      </c>
      <c r="X1348">
        <f t="shared" si="217"/>
        <v>0</v>
      </c>
    </row>
    <row r="1349" spans="1:24" ht="7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10"/>
        <v>102.2</v>
      </c>
      <c r="P1349" s="6">
        <f t="shared" si="211"/>
        <v>82.41935483870968</v>
      </c>
      <c r="Q1349" s="6" t="str">
        <f t="shared" si="218"/>
        <v>publishing</v>
      </c>
      <c r="R1349" s="6" t="str">
        <f t="shared" si="219"/>
        <v>nonfiction</v>
      </c>
      <c r="S1349" s="12">
        <f t="shared" si="212"/>
        <v>42040.638020833328</v>
      </c>
      <c r="T1349" s="12">
        <f t="shared" si="213"/>
        <v>42070.638020833328</v>
      </c>
      <c r="U1349" s="42">
        <f t="shared" si="214"/>
        <v>3</v>
      </c>
      <c r="V1349" s="44">
        <f t="shared" si="215"/>
        <v>8</v>
      </c>
      <c r="W1349" s="44">
        <f t="shared" si="216"/>
        <v>21</v>
      </c>
      <c r="X1349">
        <f t="shared" si="217"/>
        <v>0</v>
      </c>
    </row>
    <row r="1350" spans="1:24" ht="57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10"/>
        <v>101.8723404255319</v>
      </c>
      <c r="P1350" s="6">
        <f t="shared" si="211"/>
        <v>230.19230769230768</v>
      </c>
      <c r="Q1350" s="6" t="str">
        <f t="shared" si="218"/>
        <v>publishing</v>
      </c>
      <c r="R1350" s="6" t="str">
        <f t="shared" si="219"/>
        <v>nonfiction</v>
      </c>
      <c r="S1350" s="12">
        <f t="shared" si="212"/>
        <v>41963.506168981476</v>
      </c>
      <c r="T1350" s="12">
        <f t="shared" si="213"/>
        <v>41991.506168981476</v>
      </c>
      <c r="U1350" s="42">
        <f t="shared" si="214"/>
        <v>3</v>
      </c>
      <c r="V1350" s="44">
        <f t="shared" si="215"/>
        <v>8</v>
      </c>
      <c r="W1350" s="44">
        <f t="shared" si="216"/>
        <v>21</v>
      </c>
      <c r="X1350">
        <f t="shared" si="217"/>
        <v>0</v>
      </c>
    </row>
    <row r="1351" spans="1:24" ht="7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10"/>
        <v>204.2</v>
      </c>
      <c r="P1351" s="6">
        <f t="shared" si="211"/>
        <v>59.360465116279073</v>
      </c>
      <c r="Q1351" s="6" t="str">
        <f t="shared" si="218"/>
        <v>publishing</v>
      </c>
      <c r="R1351" s="6" t="str">
        <f t="shared" si="219"/>
        <v>nonfiction</v>
      </c>
      <c r="S1351" s="12">
        <f t="shared" si="212"/>
        <v>42317.33258101852</v>
      </c>
      <c r="T1351" s="12">
        <f t="shared" si="213"/>
        <v>42354.290972222225</v>
      </c>
      <c r="U1351" s="42">
        <f t="shared" si="214"/>
        <v>3</v>
      </c>
      <c r="V1351" s="44">
        <f t="shared" si="215"/>
        <v>8</v>
      </c>
      <c r="W1351" s="44">
        <f t="shared" si="216"/>
        <v>21</v>
      </c>
      <c r="X1351">
        <f t="shared" si="217"/>
        <v>0</v>
      </c>
    </row>
    <row r="1352" spans="1:24" ht="7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10"/>
        <v>104.05</v>
      </c>
      <c r="P1352" s="6">
        <f t="shared" si="211"/>
        <v>66.698717948717942</v>
      </c>
      <c r="Q1352" s="6" t="str">
        <f t="shared" si="218"/>
        <v>publishing</v>
      </c>
      <c r="R1352" s="6" t="str">
        <f t="shared" si="219"/>
        <v>nonfiction</v>
      </c>
      <c r="S1352" s="12">
        <f t="shared" si="212"/>
        <v>42334.013124999998</v>
      </c>
      <c r="T1352" s="12">
        <f t="shared" si="213"/>
        <v>42364.013124999998</v>
      </c>
      <c r="U1352" s="42">
        <f t="shared" si="214"/>
        <v>3</v>
      </c>
      <c r="V1352" s="44">
        <f t="shared" si="215"/>
        <v>8</v>
      </c>
      <c r="W1352" s="44">
        <f t="shared" si="216"/>
        <v>21</v>
      </c>
      <c r="X1352">
        <f t="shared" si="217"/>
        <v>0</v>
      </c>
    </row>
    <row r="1353" spans="1:24" ht="43.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10"/>
        <v>101.265</v>
      </c>
      <c r="P1353" s="6">
        <f t="shared" si="211"/>
        <v>168.77500000000001</v>
      </c>
      <c r="Q1353" s="6" t="str">
        <f t="shared" si="218"/>
        <v>publishing</v>
      </c>
      <c r="R1353" s="6" t="str">
        <f t="shared" si="219"/>
        <v>nonfiction</v>
      </c>
      <c r="S1353" s="12">
        <f t="shared" si="212"/>
        <v>42382.74009259259</v>
      </c>
      <c r="T1353" s="12">
        <f t="shared" si="213"/>
        <v>42412.74009259259</v>
      </c>
      <c r="U1353" s="42">
        <f t="shared" si="214"/>
        <v>3</v>
      </c>
      <c r="V1353" s="44">
        <f t="shared" si="215"/>
        <v>8</v>
      </c>
      <c r="W1353" s="44">
        <f t="shared" si="216"/>
        <v>21</v>
      </c>
      <c r="X1353">
        <f t="shared" si="217"/>
        <v>0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10"/>
        <v>136.13999999999999</v>
      </c>
      <c r="P1354" s="6">
        <f t="shared" si="211"/>
        <v>59.973568281938327</v>
      </c>
      <c r="Q1354" s="6" t="str">
        <f t="shared" si="218"/>
        <v>publishing</v>
      </c>
      <c r="R1354" s="6" t="str">
        <f t="shared" si="219"/>
        <v>nonfiction</v>
      </c>
      <c r="S1354" s="12">
        <f t="shared" si="212"/>
        <v>42200.578310185185</v>
      </c>
      <c r="T1354" s="12">
        <f t="shared" si="213"/>
        <v>42252.165972222225</v>
      </c>
      <c r="U1354" s="42">
        <f t="shared" si="214"/>
        <v>3</v>
      </c>
      <c r="V1354" s="44">
        <f t="shared" si="215"/>
        <v>8</v>
      </c>
      <c r="W1354" s="44">
        <f t="shared" si="216"/>
        <v>21</v>
      </c>
      <c r="X1354">
        <f t="shared" si="217"/>
        <v>0</v>
      </c>
    </row>
    <row r="1355" spans="1:24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10"/>
        <v>133.6</v>
      </c>
      <c r="P1355" s="6">
        <f t="shared" si="211"/>
        <v>31.80952380952381</v>
      </c>
      <c r="Q1355" s="6" t="str">
        <f t="shared" si="218"/>
        <v>publishing</v>
      </c>
      <c r="R1355" s="6" t="str">
        <f t="shared" si="219"/>
        <v>nonfiction</v>
      </c>
      <c r="S1355" s="12">
        <f t="shared" si="212"/>
        <v>41309.11791666667</v>
      </c>
      <c r="T1355" s="12">
        <f t="shared" si="213"/>
        <v>41344</v>
      </c>
      <c r="U1355" s="42">
        <f t="shared" si="214"/>
        <v>3</v>
      </c>
      <c r="V1355" s="44">
        <f t="shared" si="215"/>
        <v>8</v>
      </c>
      <c r="W1355" s="44">
        <f t="shared" si="216"/>
        <v>21</v>
      </c>
      <c r="X1355">
        <f t="shared" si="217"/>
        <v>0</v>
      </c>
    </row>
    <row r="1356" spans="1:24" ht="7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10"/>
        <v>130.25</v>
      </c>
      <c r="P1356" s="6">
        <f t="shared" si="211"/>
        <v>24.421875</v>
      </c>
      <c r="Q1356" s="6" t="str">
        <f t="shared" si="218"/>
        <v>publishing</v>
      </c>
      <c r="R1356" s="6" t="str">
        <f t="shared" si="219"/>
        <v>nonfiction</v>
      </c>
      <c r="S1356" s="12">
        <f t="shared" si="212"/>
        <v>42502.807627314818</v>
      </c>
      <c r="T1356" s="12">
        <f t="shared" si="213"/>
        <v>42532.807627314818</v>
      </c>
      <c r="U1356" s="42">
        <f t="shared" si="214"/>
        <v>3</v>
      </c>
      <c r="V1356" s="44">
        <f t="shared" si="215"/>
        <v>8</v>
      </c>
      <c r="W1356" s="44">
        <f t="shared" si="216"/>
        <v>21</v>
      </c>
      <c r="X1356">
        <f t="shared" si="217"/>
        <v>0</v>
      </c>
    </row>
    <row r="1357" spans="1:24" ht="7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10"/>
        <v>122.67999999999999</v>
      </c>
      <c r="P1357" s="6">
        <f t="shared" si="211"/>
        <v>25.347107438016529</v>
      </c>
      <c r="Q1357" s="6" t="str">
        <f t="shared" si="218"/>
        <v>publishing</v>
      </c>
      <c r="R1357" s="6" t="str">
        <f t="shared" si="219"/>
        <v>nonfiction</v>
      </c>
      <c r="S1357" s="12">
        <f t="shared" si="212"/>
        <v>41213.254687499997</v>
      </c>
      <c r="T1357" s="12">
        <f t="shared" si="213"/>
        <v>41243.416666666664</v>
      </c>
      <c r="U1357" s="42">
        <f t="shared" si="214"/>
        <v>3</v>
      </c>
      <c r="V1357" s="44">
        <f t="shared" si="215"/>
        <v>8</v>
      </c>
      <c r="W1357" s="44">
        <f t="shared" si="216"/>
        <v>21</v>
      </c>
      <c r="X1357">
        <f t="shared" si="217"/>
        <v>0</v>
      </c>
    </row>
    <row r="1358" spans="1:24" ht="57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10"/>
        <v>182.81058823529412</v>
      </c>
      <c r="P1358" s="6">
        <f t="shared" si="211"/>
        <v>71.443218390804603</v>
      </c>
      <c r="Q1358" s="6" t="str">
        <f t="shared" si="218"/>
        <v>publishing</v>
      </c>
      <c r="R1358" s="6" t="str">
        <f t="shared" si="219"/>
        <v>nonfiction</v>
      </c>
      <c r="S1358" s="12">
        <f t="shared" si="212"/>
        <v>41430.038888888892</v>
      </c>
      <c r="T1358" s="12">
        <f t="shared" si="213"/>
        <v>41460.038888888892</v>
      </c>
      <c r="U1358" s="42">
        <f t="shared" si="214"/>
        <v>3</v>
      </c>
      <c r="V1358" s="44">
        <f t="shared" si="215"/>
        <v>8</v>
      </c>
      <c r="W1358" s="44">
        <f t="shared" si="216"/>
        <v>21</v>
      </c>
      <c r="X1358">
        <f t="shared" si="217"/>
        <v>0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10"/>
        <v>125.29999999999998</v>
      </c>
      <c r="P1359" s="6">
        <f t="shared" si="211"/>
        <v>38.553846153846152</v>
      </c>
      <c r="Q1359" s="6" t="str">
        <f t="shared" si="218"/>
        <v>publishing</v>
      </c>
      <c r="R1359" s="6" t="str">
        <f t="shared" si="219"/>
        <v>nonfiction</v>
      </c>
      <c r="S1359" s="12">
        <f t="shared" si="212"/>
        <v>41304.962233796294</v>
      </c>
      <c r="T1359" s="12">
        <f t="shared" si="213"/>
        <v>41334.249305555553</v>
      </c>
      <c r="U1359" s="42">
        <f t="shared" si="214"/>
        <v>3</v>
      </c>
      <c r="V1359" s="44">
        <f t="shared" si="215"/>
        <v>8</v>
      </c>
      <c r="W1359" s="44">
        <f t="shared" si="216"/>
        <v>21</v>
      </c>
      <c r="X1359">
        <f t="shared" si="217"/>
        <v>0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10"/>
        <v>111.66666666666667</v>
      </c>
      <c r="P1360" s="6">
        <f t="shared" si="211"/>
        <v>68.367346938775512</v>
      </c>
      <c r="Q1360" s="6" t="str">
        <f t="shared" si="218"/>
        <v>publishing</v>
      </c>
      <c r="R1360" s="6" t="str">
        <f t="shared" si="219"/>
        <v>nonfiction</v>
      </c>
      <c r="S1360" s="12">
        <f t="shared" si="212"/>
        <v>40689.570868055554</v>
      </c>
      <c r="T1360" s="12">
        <f t="shared" si="213"/>
        <v>40719.570868055554</v>
      </c>
      <c r="U1360" s="42">
        <f t="shared" si="214"/>
        <v>3</v>
      </c>
      <c r="V1360" s="44">
        <f t="shared" si="215"/>
        <v>8</v>
      </c>
      <c r="W1360" s="44">
        <f t="shared" si="216"/>
        <v>21</v>
      </c>
      <c r="X1360">
        <f t="shared" si="217"/>
        <v>0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10"/>
        <v>115.75757575757575</v>
      </c>
      <c r="P1361" s="6">
        <f t="shared" si="211"/>
        <v>40.210526315789473</v>
      </c>
      <c r="Q1361" s="6" t="str">
        <f t="shared" si="218"/>
        <v>publishing</v>
      </c>
      <c r="R1361" s="6" t="str">
        <f t="shared" si="219"/>
        <v>nonfiction</v>
      </c>
      <c r="S1361" s="12">
        <f t="shared" si="212"/>
        <v>40668.814699074072</v>
      </c>
      <c r="T1361" s="12">
        <f t="shared" si="213"/>
        <v>40730.814699074072</v>
      </c>
      <c r="U1361" s="42">
        <f t="shared" si="214"/>
        <v>3</v>
      </c>
      <c r="V1361" s="44">
        <f t="shared" si="215"/>
        <v>8</v>
      </c>
      <c r="W1361" s="44">
        <f t="shared" si="216"/>
        <v>21</v>
      </c>
      <c r="X1361">
        <f t="shared" si="217"/>
        <v>0</v>
      </c>
    </row>
    <row r="1362" spans="1:24" ht="43.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10"/>
        <v>173.2</v>
      </c>
      <c r="P1362" s="6">
        <f t="shared" si="211"/>
        <v>32.074074074074076</v>
      </c>
      <c r="Q1362" s="6" t="str">
        <f t="shared" si="218"/>
        <v>publishing</v>
      </c>
      <c r="R1362" s="6" t="str">
        <f t="shared" si="219"/>
        <v>nonfiction</v>
      </c>
      <c r="S1362" s="12">
        <f t="shared" si="212"/>
        <v>41095.900694444441</v>
      </c>
      <c r="T1362" s="12">
        <f t="shared" si="213"/>
        <v>41123.900694444441</v>
      </c>
      <c r="U1362" s="42">
        <f t="shared" si="214"/>
        <v>3</v>
      </c>
      <c r="V1362" s="44">
        <f t="shared" si="215"/>
        <v>8</v>
      </c>
      <c r="W1362" s="44">
        <f t="shared" si="216"/>
        <v>21</v>
      </c>
      <c r="X1362">
        <f t="shared" si="217"/>
        <v>0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10"/>
        <v>125.98333333333333</v>
      </c>
      <c r="P1363" s="6">
        <f t="shared" si="211"/>
        <v>28.632575757575758</v>
      </c>
      <c r="Q1363" s="6" t="str">
        <f t="shared" si="218"/>
        <v>publishing</v>
      </c>
      <c r="R1363" s="6" t="str">
        <f t="shared" si="219"/>
        <v>nonfiction</v>
      </c>
      <c r="S1363" s="12">
        <f t="shared" si="212"/>
        <v>41781.717268518521</v>
      </c>
      <c r="T1363" s="12">
        <f t="shared" si="213"/>
        <v>41811.717268518521</v>
      </c>
      <c r="U1363" s="42">
        <f t="shared" si="214"/>
        <v>3</v>
      </c>
      <c r="V1363" s="44">
        <f t="shared" si="215"/>
        <v>8</v>
      </c>
      <c r="W1363" s="44">
        <f t="shared" si="216"/>
        <v>21</v>
      </c>
      <c r="X1363">
        <f t="shared" si="217"/>
        <v>0</v>
      </c>
    </row>
    <row r="1364" spans="1:24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10"/>
        <v>109.1</v>
      </c>
      <c r="P1364" s="6">
        <f t="shared" si="211"/>
        <v>43.64</v>
      </c>
      <c r="Q1364" s="6" t="str">
        <f t="shared" si="218"/>
        <v>publishing</v>
      </c>
      <c r="R1364" s="6" t="str">
        <f t="shared" si="219"/>
        <v>nonfiction</v>
      </c>
      <c r="S1364" s="12">
        <f t="shared" si="212"/>
        <v>41464.934386574074</v>
      </c>
      <c r="T1364" s="12">
        <f t="shared" si="213"/>
        <v>41524.934386574074</v>
      </c>
      <c r="U1364" s="42">
        <f t="shared" si="214"/>
        <v>3</v>
      </c>
      <c r="V1364" s="44">
        <f t="shared" si="215"/>
        <v>8</v>
      </c>
      <c r="W1364" s="44">
        <f t="shared" si="216"/>
        <v>21</v>
      </c>
      <c r="X1364">
        <f t="shared" si="217"/>
        <v>0</v>
      </c>
    </row>
    <row r="1365" spans="1:24" ht="7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10"/>
        <v>100</v>
      </c>
      <c r="P1365" s="6">
        <f t="shared" si="211"/>
        <v>40</v>
      </c>
      <c r="Q1365" s="6" t="str">
        <f t="shared" si="218"/>
        <v>publishing</v>
      </c>
      <c r="R1365" s="6" t="str">
        <f t="shared" si="219"/>
        <v>nonfiction</v>
      </c>
      <c r="S1365" s="12">
        <f t="shared" si="212"/>
        <v>42396.8440625</v>
      </c>
      <c r="T1365" s="12">
        <f t="shared" si="213"/>
        <v>42415.332638888889</v>
      </c>
      <c r="U1365" s="42">
        <f t="shared" si="214"/>
        <v>3</v>
      </c>
      <c r="V1365" s="44">
        <f t="shared" si="215"/>
        <v>8</v>
      </c>
      <c r="W1365" s="44">
        <f t="shared" si="216"/>
        <v>21</v>
      </c>
      <c r="X1365">
        <f t="shared" si="217"/>
        <v>0</v>
      </c>
    </row>
    <row r="1366" spans="1:24" ht="7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10"/>
        <v>118.64285714285714</v>
      </c>
      <c r="P1366" s="6">
        <f t="shared" si="211"/>
        <v>346.04166666666669</v>
      </c>
      <c r="Q1366" s="6" t="str">
        <f t="shared" si="218"/>
        <v>music</v>
      </c>
      <c r="R1366" s="6" t="str">
        <f t="shared" si="219"/>
        <v>rock</v>
      </c>
      <c r="S1366" s="12">
        <f t="shared" si="212"/>
        <v>41951.695671296293</v>
      </c>
      <c r="T1366" s="12">
        <f t="shared" si="213"/>
        <v>42011.6956712963</v>
      </c>
      <c r="U1366" s="42">
        <f t="shared" si="214"/>
        <v>3</v>
      </c>
      <c r="V1366" s="44">
        <f t="shared" si="215"/>
        <v>6</v>
      </c>
      <c r="W1366" s="44">
        <f t="shared" si="216"/>
        <v>29</v>
      </c>
      <c r="X1366">
        <f t="shared" si="217"/>
        <v>0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10"/>
        <v>100.26666666666667</v>
      </c>
      <c r="P1367" s="6">
        <f t="shared" si="211"/>
        <v>81.739130434782609</v>
      </c>
      <c r="Q1367" s="6" t="str">
        <f t="shared" si="218"/>
        <v>music</v>
      </c>
      <c r="R1367" s="6" t="str">
        <f t="shared" si="219"/>
        <v>rock</v>
      </c>
      <c r="S1367" s="12">
        <f t="shared" si="212"/>
        <v>42049.733240740738</v>
      </c>
      <c r="T1367" s="12">
        <f t="shared" si="213"/>
        <v>42079.691574074073</v>
      </c>
      <c r="U1367" s="42">
        <f t="shared" si="214"/>
        <v>3</v>
      </c>
      <c r="V1367" s="44">
        <f t="shared" si="215"/>
        <v>6</v>
      </c>
      <c r="W1367" s="44">
        <f t="shared" si="216"/>
        <v>29</v>
      </c>
      <c r="X1367">
        <f t="shared" si="217"/>
        <v>0</v>
      </c>
    </row>
    <row r="1368" spans="1:24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10"/>
        <v>126.48920000000001</v>
      </c>
      <c r="P1368" s="6">
        <f t="shared" si="211"/>
        <v>64.535306122448986</v>
      </c>
      <c r="Q1368" s="6" t="str">
        <f t="shared" si="218"/>
        <v>music</v>
      </c>
      <c r="R1368" s="6" t="str">
        <f t="shared" si="219"/>
        <v>rock</v>
      </c>
      <c r="S1368" s="12">
        <f t="shared" si="212"/>
        <v>41924.996099537035</v>
      </c>
      <c r="T1368" s="12">
        <f t="shared" si="213"/>
        <v>41970.037766203706</v>
      </c>
      <c r="U1368" s="42">
        <f t="shared" si="214"/>
        <v>3</v>
      </c>
      <c r="V1368" s="44">
        <f t="shared" si="215"/>
        <v>6</v>
      </c>
      <c r="W1368" s="44">
        <f t="shared" si="216"/>
        <v>29</v>
      </c>
      <c r="X1368">
        <f t="shared" si="217"/>
        <v>0</v>
      </c>
    </row>
    <row r="1369" spans="1:24" ht="57.6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10"/>
        <v>114.26</v>
      </c>
      <c r="P1369" s="6">
        <f t="shared" si="211"/>
        <v>63.477777777777774</v>
      </c>
      <c r="Q1369" s="6" t="str">
        <f t="shared" si="218"/>
        <v>music</v>
      </c>
      <c r="R1369" s="6" t="str">
        <f t="shared" si="219"/>
        <v>rock</v>
      </c>
      <c r="S1369" s="12">
        <f t="shared" si="212"/>
        <v>42292.002893518518</v>
      </c>
      <c r="T1369" s="12">
        <f t="shared" si="213"/>
        <v>42322.044560185182</v>
      </c>
      <c r="U1369" s="42">
        <f t="shared" si="214"/>
        <v>3</v>
      </c>
      <c r="V1369" s="44">
        <f t="shared" si="215"/>
        <v>6</v>
      </c>
      <c r="W1369" s="44">
        <f t="shared" si="216"/>
        <v>29</v>
      </c>
      <c r="X1369">
        <f t="shared" si="217"/>
        <v>0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10"/>
        <v>110.7</v>
      </c>
      <c r="P1370" s="6">
        <f t="shared" si="211"/>
        <v>63.620689655172413</v>
      </c>
      <c r="Q1370" s="6" t="str">
        <f t="shared" si="218"/>
        <v>music</v>
      </c>
      <c r="R1370" s="6" t="str">
        <f t="shared" si="219"/>
        <v>rock</v>
      </c>
      <c r="S1370" s="12">
        <f t="shared" si="212"/>
        <v>42146.190902777773</v>
      </c>
      <c r="T1370" s="12">
        <f t="shared" si="213"/>
        <v>42170.190902777773</v>
      </c>
      <c r="U1370" s="42">
        <f t="shared" si="214"/>
        <v>3</v>
      </c>
      <c r="V1370" s="44">
        <f t="shared" si="215"/>
        <v>6</v>
      </c>
      <c r="W1370" s="44">
        <f t="shared" si="216"/>
        <v>29</v>
      </c>
      <c r="X1370">
        <f t="shared" si="217"/>
        <v>0</v>
      </c>
    </row>
    <row r="1371" spans="1:24" ht="57.6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10"/>
        <v>105.34805315203954</v>
      </c>
      <c r="P1371" s="6">
        <f t="shared" si="211"/>
        <v>83.967068965517228</v>
      </c>
      <c r="Q1371" s="6" t="str">
        <f t="shared" si="218"/>
        <v>music</v>
      </c>
      <c r="R1371" s="6" t="str">
        <f t="shared" si="219"/>
        <v>rock</v>
      </c>
      <c r="S1371" s="12">
        <f t="shared" si="212"/>
        <v>41710.594282407408</v>
      </c>
      <c r="T1371" s="12">
        <f t="shared" si="213"/>
        <v>41740.594282407408</v>
      </c>
      <c r="U1371" s="42">
        <f t="shared" si="214"/>
        <v>3</v>
      </c>
      <c r="V1371" s="44">
        <f t="shared" si="215"/>
        <v>6</v>
      </c>
      <c r="W1371" s="44">
        <f t="shared" si="216"/>
        <v>29</v>
      </c>
      <c r="X1371">
        <f t="shared" si="217"/>
        <v>0</v>
      </c>
    </row>
    <row r="1372" spans="1:24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10"/>
        <v>103.66666666666666</v>
      </c>
      <c r="P1372" s="6">
        <f t="shared" si="211"/>
        <v>77.75</v>
      </c>
      <c r="Q1372" s="6" t="str">
        <f t="shared" si="218"/>
        <v>music</v>
      </c>
      <c r="R1372" s="6" t="str">
        <f t="shared" si="219"/>
        <v>rock</v>
      </c>
      <c r="S1372" s="12">
        <f t="shared" si="212"/>
        <v>41548.00335648148</v>
      </c>
      <c r="T1372" s="12">
        <f t="shared" si="213"/>
        <v>41563.00335648148</v>
      </c>
      <c r="U1372" s="42">
        <f t="shared" si="214"/>
        <v>3</v>
      </c>
      <c r="V1372" s="44">
        <f t="shared" si="215"/>
        <v>6</v>
      </c>
      <c r="W1372" s="44">
        <f t="shared" si="216"/>
        <v>29</v>
      </c>
      <c r="X1372">
        <f t="shared" si="217"/>
        <v>0</v>
      </c>
    </row>
    <row r="1373" spans="1:24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10"/>
        <v>107.08672667523933</v>
      </c>
      <c r="P1373" s="6">
        <f t="shared" si="211"/>
        <v>107.07142857142857</v>
      </c>
      <c r="Q1373" s="6" t="str">
        <f t="shared" si="218"/>
        <v>music</v>
      </c>
      <c r="R1373" s="6" t="str">
        <f t="shared" si="219"/>
        <v>rock</v>
      </c>
      <c r="S1373" s="12">
        <f t="shared" si="212"/>
        <v>42101.758587962962</v>
      </c>
      <c r="T1373" s="12">
        <f t="shared" si="213"/>
        <v>42131.758587962962</v>
      </c>
      <c r="U1373" s="42">
        <f t="shared" si="214"/>
        <v>3</v>
      </c>
      <c r="V1373" s="44">
        <f t="shared" si="215"/>
        <v>6</v>
      </c>
      <c r="W1373" s="44">
        <f t="shared" si="216"/>
        <v>29</v>
      </c>
      <c r="X1373">
        <f t="shared" si="217"/>
        <v>0</v>
      </c>
    </row>
    <row r="1374" spans="1:24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10"/>
        <v>124</v>
      </c>
      <c r="P1374" s="6">
        <f t="shared" si="211"/>
        <v>38.75</v>
      </c>
      <c r="Q1374" s="6" t="str">
        <f t="shared" si="218"/>
        <v>music</v>
      </c>
      <c r="R1374" s="6" t="str">
        <f t="shared" si="219"/>
        <v>rock</v>
      </c>
      <c r="S1374" s="12">
        <f t="shared" si="212"/>
        <v>41072.739953703705</v>
      </c>
      <c r="T1374" s="12">
        <f t="shared" si="213"/>
        <v>41102.739953703705</v>
      </c>
      <c r="U1374" s="42">
        <f t="shared" si="214"/>
        <v>3</v>
      </c>
      <c r="V1374" s="44">
        <f t="shared" si="215"/>
        <v>6</v>
      </c>
      <c r="W1374" s="44">
        <f t="shared" si="216"/>
        <v>29</v>
      </c>
      <c r="X1374">
        <f t="shared" si="217"/>
        <v>0</v>
      </c>
    </row>
    <row r="1375" spans="1:24" ht="43.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10"/>
        <v>105.01</v>
      </c>
      <c r="P1375" s="6">
        <f t="shared" si="211"/>
        <v>201.94230769230768</v>
      </c>
      <c r="Q1375" s="6" t="str">
        <f t="shared" si="218"/>
        <v>music</v>
      </c>
      <c r="R1375" s="6" t="str">
        <f t="shared" si="219"/>
        <v>rock</v>
      </c>
      <c r="S1375" s="12">
        <f t="shared" si="212"/>
        <v>42704.95177083333</v>
      </c>
      <c r="T1375" s="12">
        <f t="shared" si="213"/>
        <v>42734.95177083333</v>
      </c>
      <c r="U1375" s="42">
        <f t="shared" si="214"/>
        <v>3</v>
      </c>
      <c r="V1375" s="44">
        <f t="shared" si="215"/>
        <v>6</v>
      </c>
      <c r="W1375" s="44">
        <f t="shared" si="216"/>
        <v>29</v>
      </c>
      <c r="X1375">
        <f t="shared" si="217"/>
        <v>0</v>
      </c>
    </row>
    <row r="1376" spans="1:24" ht="57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10"/>
        <v>189.46666666666667</v>
      </c>
      <c r="P1376" s="6">
        <f t="shared" si="211"/>
        <v>43.060606060606062</v>
      </c>
      <c r="Q1376" s="6" t="str">
        <f t="shared" si="218"/>
        <v>music</v>
      </c>
      <c r="R1376" s="6" t="str">
        <f t="shared" si="219"/>
        <v>rock</v>
      </c>
      <c r="S1376" s="12">
        <f t="shared" si="212"/>
        <v>42424.161898148144</v>
      </c>
      <c r="T1376" s="12">
        <f t="shared" si="213"/>
        <v>42454.12023148148</v>
      </c>
      <c r="U1376" s="42">
        <f t="shared" si="214"/>
        <v>3</v>
      </c>
      <c r="V1376" s="44">
        <f t="shared" si="215"/>
        <v>6</v>
      </c>
      <c r="W1376" s="44">
        <f t="shared" si="216"/>
        <v>29</v>
      </c>
      <c r="X1376">
        <f t="shared" si="217"/>
        <v>0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10"/>
        <v>171.32499999999999</v>
      </c>
      <c r="P1377" s="6">
        <f t="shared" si="211"/>
        <v>62.871559633027523</v>
      </c>
      <c r="Q1377" s="6" t="str">
        <f t="shared" si="218"/>
        <v>music</v>
      </c>
      <c r="R1377" s="6" t="str">
        <f t="shared" si="219"/>
        <v>rock</v>
      </c>
      <c r="S1377" s="12">
        <f t="shared" si="212"/>
        <v>42720.066192129627</v>
      </c>
      <c r="T1377" s="12">
        <f t="shared" si="213"/>
        <v>42750.066192129627</v>
      </c>
      <c r="U1377" s="42">
        <f t="shared" si="214"/>
        <v>3</v>
      </c>
      <c r="V1377" s="44">
        <f t="shared" si="215"/>
        <v>6</v>
      </c>
      <c r="W1377" s="44">
        <f t="shared" si="216"/>
        <v>29</v>
      </c>
      <c r="X1377">
        <f t="shared" si="217"/>
        <v>0</v>
      </c>
    </row>
    <row r="1378" spans="1:24" ht="43.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10"/>
        <v>252.48648648648651</v>
      </c>
      <c r="P1378" s="6">
        <f t="shared" si="211"/>
        <v>55.607142857142854</v>
      </c>
      <c r="Q1378" s="6" t="str">
        <f t="shared" si="218"/>
        <v>music</v>
      </c>
      <c r="R1378" s="6" t="str">
        <f t="shared" si="219"/>
        <v>rock</v>
      </c>
      <c r="S1378" s="12">
        <f t="shared" si="212"/>
        <v>42677.669050925921</v>
      </c>
      <c r="T1378" s="12">
        <f t="shared" si="213"/>
        <v>42707.710717592592</v>
      </c>
      <c r="U1378" s="42">
        <f t="shared" si="214"/>
        <v>3</v>
      </c>
      <c r="V1378" s="44">
        <f t="shared" si="215"/>
        <v>6</v>
      </c>
      <c r="W1378" s="44">
        <f t="shared" si="216"/>
        <v>29</v>
      </c>
      <c r="X1378">
        <f t="shared" si="217"/>
        <v>0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10"/>
        <v>116.15384615384616</v>
      </c>
      <c r="P1379" s="6">
        <f t="shared" si="211"/>
        <v>48.70967741935484</v>
      </c>
      <c r="Q1379" s="6" t="str">
        <f t="shared" si="218"/>
        <v>music</v>
      </c>
      <c r="R1379" s="6" t="str">
        <f t="shared" si="219"/>
        <v>rock</v>
      </c>
      <c r="S1379" s="12">
        <f t="shared" si="212"/>
        <v>42747.219560185185</v>
      </c>
      <c r="T1379" s="12">
        <f t="shared" si="213"/>
        <v>42769.174305555556</v>
      </c>
      <c r="U1379" s="42">
        <f t="shared" si="214"/>
        <v>3</v>
      </c>
      <c r="V1379" s="44">
        <f t="shared" si="215"/>
        <v>6</v>
      </c>
      <c r="W1379" s="44">
        <f t="shared" si="216"/>
        <v>29</v>
      </c>
      <c r="X1379">
        <f t="shared" si="217"/>
        <v>0</v>
      </c>
    </row>
    <row r="1380" spans="1:2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10"/>
        <v>203.35000000000002</v>
      </c>
      <c r="P1380" s="6">
        <f t="shared" si="211"/>
        <v>30.578947368421051</v>
      </c>
      <c r="Q1380" s="6" t="str">
        <f t="shared" si="218"/>
        <v>music</v>
      </c>
      <c r="R1380" s="6" t="str">
        <f t="shared" si="219"/>
        <v>rock</v>
      </c>
      <c r="S1380" s="12">
        <f t="shared" si="212"/>
        <v>42568.759374999994</v>
      </c>
      <c r="T1380" s="12">
        <f t="shared" si="213"/>
        <v>42583.759374999994</v>
      </c>
      <c r="U1380" s="42">
        <f t="shared" si="214"/>
        <v>3</v>
      </c>
      <c r="V1380" s="44">
        <f t="shared" si="215"/>
        <v>6</v>
      </c>
      <c r="W1380" s="44">
        <f t="shared" si="216"/>
        <v>29</v>
      </c>
      <c r="X1380">
        <f t="shared" si="217"/>
        <v>0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10"/>
        <v>111.60000000000001</v>
      </c>
      <c r="P1381" s="6">
        <f t="shared" si="211"/>
        <v>73.907284768211923</v>
      </c>
      <c r="Q1381" s="6" t="str">
        <f t="shared" si="218"/>
        <v>music</v>
      </c>
      <c r="R1381" s="6" t="str">
        <f t="shared" si="219"/>
        <v>rock</v>
      </c>
      <c r="S1381" s="12">
        <f t="shared" si="212"/>
        <v>42130.491620370376</v>
      </c>
      <c r="T1381" s="12">
        <f t="shared" si="213"/>
        <v>42160.491620370376</v>
      </c>
      <c r="U1381" s="42">
        <f t="shared" si="214"/>
        <v>3</v>
      </c>
      <c r="V1381" s="44">
        <f t="shared" si="215"/>
        <v>6</v>
      </c>
      <c r="W1381" s="44">
        <f t="shared" si="216"/>
        <v>29</v>
      </c>
      <c r="X1381">
        <f t="shared" si="217"/>
        <v>0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10"/>
        <v>424</v>
      </c>
      <c r="P1382" s="6">
        <f t="shared" si="211"/>
        <v>21.2</v>
      </c>
      <c r="Q1382" s="6" t="str">
        <f t="shared" si="218"/>
        <v>music</v>
      </c>
      <c r="R1382" s="6" t="str">
        <f t="shared" si="219"/>
        <v>rock</v>
      </c>
      <c r="S1382" s="12">
        <f t="shared" si="212"/>
        <v>42141.762800925921</v>
      </c>
      <c r="T1382" s="12">
        <f t="shared" si="213"/>
        <v>42164.083333333328</v>
      </c>
      <c r="U1382" s="42">
        <f t="shared" si="214"/>
        <v>3</v>
      </c>
      <c r="V1382" s="44">
        <f t="shared" si="215"/>
        <v>6</v>
      </c>
      <c r="W1382" s="44">
        <f t="shared" si="216"/>
        <v>29</v>
      </c>
      <c r="X1382">
        <f t="shared" si="217"/>
        <v>0</v>
      </c>
    </row>
    <row r="1383" spans="1:24" ht="7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10"/>
        <v>107.1</v>
      </c>
      <c r="P1383" s="6">
        <f t="shared" si="211"/>
        <v>73.356164383561648</v>
      </c>
      <c r="Q1383" s="6" t="str">
        <f t="shared" si="218"/>
        <v>music</v>
      </c>
      <c r="R1383" s="6" t="str">
        <f t="shared" si="219"/>
        <v>rock</v>
      </c>
      <c r="S1383" s="12">
        <f t="shared" si="212"/>
        <v>42703.214409722219</v>
      </c>
      <c r="T1383" s="12">
        <f t="shared" si="213"/>
        <v>42733.214409722219</v>
      </c>
      <c r="U1383" s="42">
        <f t="shared" si="214"/>
        <v>3</v>
      </c>
      <c r="V1383" s="44">
        <f t="shared" si="215"/>
        <v>6</v>
      </c>
      <c r="W1383" s="44">
        <f t="shared" si="216"/>
        <v>29</v>
      </c>
      <c r="X1383">
        <f t="shared" si="217"/>
        <v>0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10"/>
        <v>104.3625</v>
      </c>
      <c r="P1384" s="6">
        <f t="shared" si="211"/>
        <v>56.412162162162161</v>
      </c>
      <c r="Q1384" s="6" t="str">
        <f t="shared" si="218"/>
        <v>music</v>
      </c>
      <c r="R1384" s="6" t="str">
        <f t="shared" si="219"/>
        <v>rock</v>
      </c>
      <c r="S1384" s="12">
        <f t="shared" si="212"/>
        <v>41370.800185185188</v>
      </c>
      <c r="T1384" s="12">
        <f t="shared" si="213"/>
        <v>41400.800185185188</v>
      </c>
      <c r="U1384" s="42">
        <f t="shared" si="214"/>
        <v>3</v>
      </c>
      <c r="V1384" s="44">
        <f t="shared" si="215"/>
        <v>6</v>
      </c>
      <c r="W1384" s="44">
        <f t="shared" si="216"/>
        <v>29</v>
      </c>
      <c r="X1384">
        <f t="shared" si="217"/>
        <v>0</v>
      </c>
    </row>
    <row r="1385" spans="1:24" ht="7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10"/>
        <v>212.40909090909091</v>
      </c>
      <c r="P1385" s="6">
        <f t="shared" si="211"/>
        <v>50.247311827956992</v>
      </c>
      <c r="Q1385" s="6" t="str">
        <f t="shared" si="218"/>
        <v>music</v>
      </c>
      <c r="R1385" s="6" t="str">
        <f t="shared" si="219"/>
        <v>rock</v>
      </c>
      <c r="S1385" s="12">
        <f t="shared" si="212"/>
        <v>42707.074976851851</v>
      </c>
      <c r="T1385" s="12">
        <f t="shared" si="213"/>
        <v>42727.074976851851</v>
      </c>
      <c r="U1385" s="42">
        <f t="shared" si="214"/>
        <v>3</v>
      </c>
      <c r="V1385" s="44">
        <f t="shared" si="215"/>
        <v>6</v>
      </c>
      <c r="W1385" s="44">
        <f t="shared" si="216"/>
        <v>29</v>
      </c>
      <c r="X1385">
        <f t="shared" si="217"/>
        <v>0</v>
      </c>
    </row>
    <row r="1386" spans="1:24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10"/>
        <v>124.08571428571429</v>
      </c>
      <c r="P1386" s="6">
        <f t="shared" si="211"/>
        <v>68.936507936507937</v>
      </c>
      <c r="Q1386" s="6" t="str">
        <f t="shared" si="218"/>
        <v>music</v>
      </c>
      <c r="R1386" s="6" t="str">
        <f t="shared" si="219"/>
        <v>rock</v>
      </c>
      <c r="S1386" s="12">
        <f t="shared" si="212"/>
        <v>42160.735208333332</v>
      </c>
      <c r="T1386" s="12">
        <f t="shared" si="213"/>
        <v>42190.735208333332</v>
      </c>
      <c r="U1386" s="42">
        <f t="shared" si="214"/>
        <v>3</v>
      </c>
      <c r="V1386" s="44">
        <f t="shared" si="215"/>
        <v>6</v>
      </c>
      <c r="W1386" s="44">
        <f t="shared" si="216"/>
        <v>29</v>
      </c>
      <c r="X1386">
        <f t="shared" si="217"/>
        <v>0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10"/>
        <v>110.406125</v>
      </c>
      <c r="P1387" s="6">
        <f t="shared" si="211"/>
        <v>65.914104477611943</v>
      </c>
      <c r="Q1387" s="6" t="str">
        <f t="shared" si="218"/>
        <v>music</v>
      </c>
      <c r="R1387" s="6" t="str">
        <f t="shared" si="219"/>
        <v>rock</v>
      </c>
      <c r="S1387" s="12">
        <f t="shared" si="212"/>
        <v>42433.688900462963</v>
      </c>
      <c r="T1387" s="12">
        <f t="shared" si="213"/>
        <v>42489.507638888885</v>
      </c>
      <c r="U1387" s="42">
        <f t="shared" si="214"/>
        <v>3</v>
      </c>
      <c r="V1387" s="44">
        <f t="shared" si="215"/>
        <v>6</v>
      </c>
      <c r="W1387" s="44">
        <f t="shared" si="216"/>
        <v>29</v>
      </c>
      <c r="X1387">
        <f t="shared" si="217"/>
        <v>0</v>
      </c>
    </row>
    <row r="1388" spans="1:24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10"/>
        <v>218.75</v>
      </c>
      <c r="P1388" s="6">
        <f t="shared" si="211"/>
        <v>62.5</v>
      </c>
      <c r="Q1388" s="6" t="str">
        <f t="shared" si="218"/>
        <v>music</v>
      </c>
      <c r="R1388" s="6" t="str">
        <f t="shared" si="219"/>
        <v>rock</v>
      </c>
      <c r="S1388" s="12">
        <f t="shared" si="212"/>
        <v>42184.646863425922</v>
      </c>
      <c r="T1388" s="12">
        <f t="shared" si="213"/>
        <v>42214.646863425922</v>
      </c>
      <c r="U1388" s="42">
        <f t="shared" si="214"/>
        <v>3</v>
      </c>
      <c r="V1388" s="44">
        <f t="shared" si="215"/>
        <v>6</v>
      </c>
      <c r="W1388" s="44">
        <f t="shared" si="216"/>
        <v>29</v>
      </c>
      <c r="X1388">
        <f t="shared" si="217"/>
        <v>0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10"/>
        <v>136.625</v>
      </c>
      <c r="P1389" s="6">
        <f t="shared" si="211"/>
        <v>70.064102564102569</v>
      </c>
      <c r="Q1389" s="6" t="str">
        <f t="shared" si="218"/>
        <v>music</v>
      </c>
      <c r="R1389" s="6" t="str">
        <f t="shared" si="219"/>
        <v>rock</v>
      </c>
      <c r="S1389" s="12">
        <f t="shared" si="212"/>
        <v>42126.92123842593</v>
      </c>
      <c r="T1389" s="12">
        <f t="shared" si="213"/>
        <v>42158.1875</v>
      </c>
      <c r="U1389" s="42">
        <f t="shared" si="214"/>
        <v>3</v>
      </c>
      <c r="V1389" s="44">
        <f t="shared" si="215"/>
        <v>6</v>
      </c>
      <c r="W1389" s="44">
        <f t="shared" si="216"/>
        <v>29</v>
      </c>
      <c r="X1389">
        <f t="shared" si="217"/>
        <v>0</v>
      </c>
    </row>
    <row r="1390" spans="1:24" ht="57.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10"/>
        <v>134.8074</v>
      </c>
      <c r="P1390" s="6">
        <f t="shared" si="211"/>
        <v>60.181874999999998</v>
      </c>
      <c r="Q1390" s="6" t="str">
        <f t="shared" si="218"/>
        <v>music</v>
      </c>
      <c r="R1390" s="6" t="str">
        <f t="shared" si="219"/>
        <v>rock</v>
      </c>
      <c r="S1390" s="12">
        <f t="shared" si="212"/>
        <v>42634.614780092597</v>
      </c>
      <c r="T1390" s="12">
        <f t="shared" si="213"/>
        <v>42660.676388888889</v>
      </c>
      <c r="U1390" s="42">
        <f t="shared" si="214"/>
        <v>3</v>
      </c>
      <c r="V1390" s="44">
        <f t="shared" si="215"/>
        <v>6</v>
      </c>
      <c r="W1390" s="44">
        <f t="shared" si="216"/>
        <v>29</v>
      </c>
      <c r="X1390">
        <f t="shared" si="217"/>
        <v>0</v>
      </c>
    </row>
    <row r="1391" spans="1:24" ht="43.2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10"/>
        <v>145.4</v>
      </c>
      <c r="P1391" s="6">
        <f t="shared" si="211"/>
        <v>21.382352941176471</v>
      </c>
      <c r="Q1391" s="6" t="str">
        <f t="shared" si="218"/>
        <v>music</v>
      </c>
      <c r="R1391" s="6" t="str">
        <f t="shared" si="219"/>
        <v>rock</v>
      </c>
      <c r="S1391" s="12">
        <f t="shared" si="212"/>
        <v>42565.480983796297</v>
      </c>
      <c r="T1391" s="12">
        <f t="shared" si="213"/>
        <v>42595.480983796297</v>
      </c>
      <c r="U1391" s="42">
        <f t="shared" si="214"/>
        <v>3</v>
      </c>
      <c r="V1391" s="44">
        <f t="shared" si="215"/>
        <v>6</v>
      </c>
      <c r="W1391" s="44">
        <f t="shared" si="216"/>
        <v>29</v>
      </c>
      <c r="X1391">
        <f t="shared" si="217"/>
        <v>0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10"/>
        <v>109.10714285714285</v>
      </c>
      <c r="P1392" s="6">
        <f t="shared" si="211"/>
        <v>160.78947368421052</v>
      </c>
      <c r="Q1392" s="6" t="str">
        <f t="shared" si="218"/>
        <v>music</v>
      </c>
      <c r="R1392" s="6" t="str">
        <f t="shared" si="219"/>
        <v>rock</v>
      </c>
      <c r="S1392" s="12">
        <f t="shared" si="212"/>
        <v>42087.803310185183</v>
      </c>
      <c r="T1392" s="12">
        <f t="shared" si="213"/>
        <v>42121.716666666667</v>
      </c>
      <c r="U1392" s="42">
        <f t="shared" si="214"/>
        <v>3</v>
      </c>
      <c r="V1392" s="44">
        <f t="shared" si="215"/>
        <v>6</v>
      </c>
      <c r="W1392" s="44">
        <f t="shared" si="216"/>
        <v>29</v>
      </c>
      <c r="X1392">
        <f t="shared" si="217"/>
        <v>0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10"/>
        <v>110.2</v>
      </c>
      <c r="P1393" s="6">
        <f t="shared" si="211"/>
        <v>42.384615384615387</v>
      </c>
      <c r="Q1393" s="6" t="str">
        <f t="shared" si="218"/>
        <v>music</v>
      </c>
      <c r="R1393" s="6" t="str">
        <f t="shared" si="219"/>
        <v>rock</v>
      </c>
      <c r="S1393" s="12">
        <f t="shared" si="212"/>
        <v>42193.650671296295</v>
      </c>
      <c r="T1393" s="12">
        <f t="shared" si="213"/>
        <v>42238.207638888889</v>
      </c>
      <c r="U1393" s="42">
        <f t="shared" si="214"/>
        <v>3</v>
      </c>
      <c r="V1393" s="44">
        <f t="shared" si="215"/>
        <v>6</v>
      </c>
      <c r="W1393" s="44">
        <f t="shared" si="216"/>
        <v>29</v>
      </c>
      <c r="X1393">
        <f t="shared" si="217"/>
        <v>0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10"/>
        <v>113.64000000000001</v>
      </c>
      <c r="P1394" s="6">
        <f t="shared" si="211"/>
        <v>27.317307692307693</v>
      </c>
      <c r="Q1394" s="6" t="str">
        <f t="shared" si="218"/>
        <v>music</v>
      </c>
      <c r="R1394" s="6" t="str">
        <f t="shared" si="219"/>
        <v>rock</v>
      </c>
      <c r="S1394" s="12">
        <f t="shared" si="212"/>
        <v>42401.154930555553</v>
      </c>
      <c r="T1394" s="12">
        <f t="shared" si="213"/>
        <v>42432.154930555553</v>
      </c>
      <c r="U1394" s="42">
        <f t="shared" si="214"/>
        <v>3</v>
      </c>
      <c r="V1394" s="44">
        <f t="shared" si="215"/>
        <v>6</v>
      </c>
      <c r="W1394" s="44">
        <f t="shared" si="216"/>
        <v>29</v>
      </c>
      <c r="X1394">
        <f t="shared" si="217"/>
        <v>0</v>
      </c>
    </row>
    <row r="1395" spans="1:24" ht="57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10"/>
        <v>102.35000000000001</v>
      </c>
      <c r="P1395" s="6">
        <f t="shared" si="211"/>
        <v>196.82692307692307</v>
      </c>
      <c r="Q1395" s="6" t="str">
        <f t="shared" si="218"/>
        <v>music</v>
      </c>
      <c r="R1395" s="6" t="str">
        <f t="shared" si="219"/>
        <v>rock</v>
      </c>
      <c r="S1395" s="12">
        <f t="shared" si="212"/>
        <v>42553.681979166664</v>
      </c>
      <c r="T1395" s="12">
        <f t="shared" si="213"/>
        <v>42583.681979166664</v>
      </c>
      <c r="U1395" s="42">
        <f t="shared" si="214"/>
        <v>3</v>
      </c>
      <c r="V1395" s="44">
        <f t="shared" si="215"/>
        <v>6</v>
      </c>
      <c r="W1395" s="44">
        <f t="shared" si="216"/>
        <v>29</v>
      </c>
      <c r="X1395">
        <f t="shared" si="217"/>
        <v>0</v>
      </c>
    </row>
    <row r="1396" spans="1:24" ht="7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10"/>
        <v>122.13333333333334</v>
      </c>
      <c r="P1396" s="6">
        <f t="shared" si="211"/>
        <v>53.882352941176471</v>
      </c>
      <c r="Q1396" s="6" t="str">
        <f t="shared" si="218"/>
        <v>music</v>
      </c>
      <c r="R1396" s="6" t="str">
        <f t="shared" si="219"/>
        <v>rock</v>
      </c>
      <c r="S1396" s="12">
        <f t="shared" si="212"/>
        <v>42752.144976851851</v>
      </c>
      <c r="T1396" s="12">
        <f t="shared" si="213"/>
        <v>42795.125</v>
      </c>
      <c r="U1396" s="42">
        <f t="shared" si="214"/>
        <v>3</v>
      </c>
      <c r="V1396" s="44">
        <f t="shared" si="215"/>
        <v>6</v>
      </c>
      <c r="W1396" s="44">
        <f t="shared" si="216"/>
        <v>29</v>
      </c>
      <c r="X1396">
        <f t="shared" si="217"/>
        <v>0</v>
      </c>
    </row>
    <row r="1397" spans="1:24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10"/>
        <v>111.88571428571427</v>
      </c>
      <c r="P1397" s="6">
        <f t="shared" si="211"/>
        <v>47.756097560975611</v>
      </c>
      <c r="Q1397" s="6" t="str">
        <f t="shared" si="218"/>
        <v>music</v>
      </c>
      <c r="R1397" s="6" t="str">
        <f t="shared" si="219"/>
        <v>rock</v>
      </c>
      <c r="S1397" s="12">
        <f t="shared" si="212"/>
        <v>42719.90834490741</v>
      </c>
      <c r="T1397" s="12">
        <f t="shared" si="213"/>
        <v>42749.90834490741</v>
      </c>
      <c r="U1397" s="42">
        <f t="shared" si="214"/>
        <v>3</v>
      </c>
      <c r="V1397" s="44">
        <f t="shared" si="215"/>
        <v>6</v>
      </c>
      <c r="W1397" s="44">
        <f t="shared" si="216"/>
        <v>29</v>
      </c>
      <c r="X1397">
        <f t="shared" si="217"/>
        <v>0</v>
      </c>
    </row>
    <row r="1398" spans="1:24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10"/>
        <v>107.3</v>
      </c>
      <c r="P1398" s="6">
        <f t="shared" si="211"/>
        <v>88.191780821917803</v>
      </c>
      <c r="Q1398" s="6" t="str">
        <f t="shared" si="218"/>
        <v>music</v>
      </c>
      <c r="R1398" s="6" t="str">
        <f t="shared" si="219"/>
        <v>rock</v>
      </c>
      <c r="S1398" s="12">
        <f t="shared" si="212"/>
        <v>42018.99863425926</v>
      </c>
      <c r="T1398" s="12">
        <f t="shared" si="213"/>
        <v>42048.99863425926</v>
      </c>
      <c r="U1398" s="42">
        <f t="shared" si="214"/>
        <v>3</v>
      </c>
      <c r="V1398" s="44">
        <f t="shared" si="215"/>
        <v>6</v>
      </c>
      <c r="W1398" s="44">
        <f t="shared" si="216"/>
        <v>29</v>
      </c>
      <c r="X1398">
        <f t="shared" si="217"/>
        <v>0</v>
      </c>
    </row>
    <row r="1399" spans="1:24" ht="57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10"/>
        <v>113.85000000000001</v>
      </c>
      <c r="P1399" s="6">
        <f t="shared" si="211"/>
        <v>72.056962025316452</v>
      </c>
      <c r="Q1399" s="6" t="str">
        <f t="shared" si="218"/>
        <v>music</v>
      </c>
      <c r="R1399" s="6" t="str">
        <f t="shared" si="219"/>
        <v>rock</v>
      </c>
      <c r="S1399" s="12">
        <f t="shared" si="212"/>
        <v>42640.917939814812</v>
      </c>
      <c r="T1399" s="12">
        <f t="shared" si="213"/>
        <v>42670.888194444444</v>
      </c>
      <c r="U1399" s="42">
        <f t="shared" si="214"/>
        <v>3</v>
      </c>
      <c r="V1399" s="44">
        <f t="shared" si="215"/>
        <v>6</v>
      </c>
      <c r="W1399" s="44">
        <f t="shared" si="216"/>
        <v>29</v>
      </c>
      <c r="X1399">
        <f t="shared" si="217"/>
        <v>0</v>
      </c>
    </row>
    <row r="1400" spans="1:24" ht="57.6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10"/>
        <v>109.68181818181819</v>
      </c>
      <c r="P1400" s="6">
        <f t="shared" si="211"/>
        <v>74.246153846153845</v>
      </c>
      <c r="Q1400" s="6" t="str">
        <f t="shared" si="218"/>
        <v>music</v>
      </c>
      <c r="R1400" s="6" t="str">
        <f t="shared" si="219"/>
        <v>rock</v>
      </c>
      <c r="S1400" s="12">
        <f t="shared" si="212"/>
        <v>42526.874236111107</v>
      </c>
      <c r="T1400" s="12">
        <f t="shared" si="213"/>
        <v>42556.874236111107</v>
      </c>
      <c r="U1400" s="42">
        <f t="shared" si="214"/>
        <v>3</v>
      </c>
      <c r="V1400" s="44">
        <f t="shared" si="215"/>
        <v>6</v>
      </c>
      <c r="W1400" s="44">
        <f t="shared" si="216"/>
        <v>29</v>
      </c>
      <c r="X1400">
        <f t="shared" si="217"/>
        <v>0</v>
      </c>
    </row>
    <row r="1401" spans="1:24" ht="7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10"/>
        <v>126.14444444444443</v>
      </c>
      <c r="P1401" s="6">
        <f t="shared" si="211"/>
        <v>61.701086956521742</v>
      </c>
      <c r="Q1401" s="6" t="str">
        <f t="shared" si="218"/>
        <v>music</v>
      </c>
      <c r="R1401" s="6" t="str">
        <f t="shared" si="219"/>
        <v>rock</v>
      </c>
      <c r="S1401" s="12">
        <f t="shared" si="212"/>
        <v>41889.004317129627</v>
      </c>
      <c r="T1401" s="12">
        <f t="shared" si="213"/>
        <v>41919.004317129627</v>
      </c>
      <c r="U1401" s="42">
        <f t="shared" si="214"/>
        <v>3</v>
      </c>
      <c r="V1401" s="44">
        <f t="shared" si="215"/>
        <v>6</v>
      </c>
      <c r="W1401" s="44">
        <f t="shared" si="216"/>
        <v>29</v>
      </c>
      <c r="X1401">
        <f t="shared" si="217"/>
        <v>0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10"/>
        <v>167.42857142857144</v>
      </c>
      <c r="P1402" s="6">
        <f t="shared" si="211"/>
        <v>17.235294117647058</v>
      </c>
      <c r="Q1402" s="6" t="str">
        <f t="shared" si="218"/>
        <v>music</v>
      </c>
      <c r="R1402" s="6" t="str">
        <f t="shared" si="219"/>
        <v>rock</v>
      </c>
      <c r="S1402" s="12">
        <f t="shared" si="212"/>
        <v>42498.341122685189</v>
      </c>
      <c r="T1402" s="12">
        <f t="shared" si="213"/>
        <v>42533.229166666672</v>
      </c>
      <c r="U1402" s="42">
        <f t="shared" si="214"/>
        <v>3</v>
      </c>
      <c r="V1402" s="44">
        <f t="shared" si="215"/>
        <v>6</v>
      </c>
      <c r="W1402" s="44">
        <f t="shared" si="216"/>
        <v>29</v>
      </c>
      <c r="X1402">
        <f t="shared" si="217"/>
        <v>0</v>
      </c>
    </row>
    <row r="1403" spans="1:24" ht="7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10"/>
        <v>496.52000000000004</v>
      </c>
      <c r="P1403" s="6">
        <f t="shared" si="211"/>
        <v>51.720833333333331</v>
      </c>
      <c r="Q1403" s="6" t="str">
        <f t="shared" si="218"/>
        <v>music</v>
      </c>
      <c r="R1403" s="6" t="str">
        <f t="shared" si="219"/>
        <v>rock</v>
      </c>
      <c r="S1403" s="12">
        <f t="shared" si="212"/>
        <v>41399.99622685185</v>
      </c>
      <c r="T1403" s="12">
        <f t="shared" si="213"/>
        <v>41420.99622685185</v>
      </c>
      <c r="U1403" s="42">
        <f t="shared" si="214"/>
        <v>3</v>
      </c>
      <c r="V1403" s="44">
        <f t="shared" si="215"/>
        <v>6</v>
      </c>
      <c r="W1403" s="44">
        <f t="shared" si="216"/>
        <v>29</v>
      </c>
      <c r="X1403">
        <f t="shared" si="217"/>
        <v>0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10"/>
        <v>109.16</v>
      </c>
      <c r="P1404" s="6">
        <f t="shared" si="211"/>
        <v>24.150442477876105</v>
      </c>
      <c r="Q1404" s="6" t="str">
        <f t="shared" si="218"/>
        <v>music</v>
      </c>
      <c r="R1404" s="6" t="str">
        <f t="shared" si="219"/>
        <v>rock</v>
      </c>
      <c r="S1404" s="12">
        <f t="shared" si="212"/>
        <v>42065.053368055553</v>
      </c>
      <c r="T1404" s="12">
        <f t="shared" si="213"/>
        <v>42125.011701388896</v>
      </c>
      <c r="U1404" s="42">
        <f t="shared" si="214"/>
        <v>3</v>
      </c>
      <c r="V1404" s="44">
        <f t="shared" si="215"/>
        <v>6</v>
      </c>
      <c r="W1404" s="44">
        <f t="shared" si="216"/>
        <v>29</v>
      </c>
      <c r="X1404">
        <f t="shared" si="217"/>
        <v>0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10"/>
        <v>102.57499999999999</v>
      </c>
      <c r="P1405" s="6">
        <f t="shared" si="211"/>
        <v>62.166666666666664</v>
      </c>
      <c r="Q1405" s="6" t="str">
        <f t="shared" si="218"/>
        <v>music</v>
      </c>
      <c r="R1405" s="6" t="str">
        <f t="shared" si="219"/>
        <v>rock</v>
      </c>
      <c r="S1405" s="12">
        <f t="shared" si="212"/>
        <v>41451.062905092593</v>
      </c>
      <c r="T1405" s="12">
        <f t="shared" si="213"/>
        <v>41481.062905092593</v>
      </c>
      <c r="U1405" s="42">
        <f t="shared" si="214"/>
        <v>3</v>
      </c>
      <c r="V1405" s="44">
        <f t="shared" si="215"/>
        <v>6</v>
      </c>
      <c r="W1405" s="44">
        <f t="shared" si="216"/>
        <v>29</v>
      </c>
      <c r="X1405">
        <f t="shared" si="217"/>
        <v>0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10"/>
        <v>1.6620689655172414</v>
      </c>
      <c r="P1406" s="6">
        <f t="shared" si="211"/>
        <v>48.2</v>
      </c>
      <c r="Q1406" s="6" t="str">
        <f t="shared" si="218"/>
        <v>publishing</v>
      </c>
      <c r="R1406" s="6" t="str">
        <f t="shared" si="219"/>
        <v>translations</v>
      </c>
      <c r="S1406" s="12">
        <f t="shared" si="212"/>
        <v>42032.510243055556</v>
      </c>
      <c r="T1406" s="12">
        <f t="shared" si="213"/>
        <v>42057.510243055556</v>
      </c>
      <c r="U1406" s="42">
        <f t="shared" si="214"/>
        <v>1</v>
      </c>
      <c r="V1406" s="44">
        <f t="shared" si="215"/>
        <v>8</v>
      </c>
      <c r="W1406" s="44">
        <f t="shared" si="216"/>
        <v>37</v>
      </c>
      <c r="X1406">
        <f t="shared" si="217"/>
        <v>1</v>
      </c>
    </row>
    <row r="1407" spans="1:24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10"/>
        <v>0.42</v>
      </c>
      <c r="P1407" s="6">
        <f t="shared" si="211"/>
        <v>6.1764705882352944</v>
      </c>
      <c r="Q1407" s="6" t="str">
        <f t="shared" si="218"/>
        <v>publishing</v>
      </c>
      <c r="R1407" s="6" t="str">
        <f t="shared" si="219"/>
        <v>translations</v>
      </c>
      <c r="S1407" s="12">
        <f t="shared" si="212"/>
        <v>41941.680567129632</v>
      </c>
      <c r="T1407" s="12">
        <f t="shared" si="213"/>
        <v>41971.722233796296</v>
      </c>
      <c r="U1407" s="42">
        <f t="shared" si="214"/>
        <v>1</v>
      </c>
      <c r="V1407" s="44">
        <f t="shared" si="215"/>
        <v>8</v>
      </c>
      <c r="W1407" s="44">
        <f t="shared" si="216"/>
        <v>37</v>
      </c>
      <c r="X1407">
        <f t="shared" si="217"/>
        <v>1</v>
      </c>
    </row>
    <row r="1408" spans="1:24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10"/>
        <v>0.125</v>
      </c>
      <c r="P1408" s="6">
        <f t="shared" si="211"/>
        <v>5</v>
      </c>
      <c r="Q1408" s="6" t="str">
        <f t="shared" si="218"/>
        <v>publishing</v>
      </c>
      <c r="R1408" s="6" t="str">
        <f t="shared" si="219"/>
        <v>translations</v>
      </c>
      <c r="S1408" s="12">
        <f t="shared" si="212"/>
        <v>42297.432951388888</v>
      </c>
      <c r="T1408" s="12">
        <f t="shared" si="213"/>
        <v>42350.416666666672</v>
      </c>
      <c r="U1408" s="42">
        <f t="shared" si="214"/>
        <v>1</v>
      </c>
      <c r="V1408" s="44">
        <f t="shared" si="215"/>
        <v>8</v>
      </c>
      <c r="W1408" s="44">
        <f t="shared" si="216"/>
        <v>37</v>
      </c>
      <c r="X1408">
        <f t="shared" si="217"/>
        <v>0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10"/>
        <v>0.5</v>
      </c>
      <c r="P1409" s="6">
        <f t="shared" si="211"/>
        <v>7.5</v>
      </c>
      <c r="Q1409" s="6" t="str">
        <f t="shared" si="218"/>
        <v>publishing</v>
      </c>
      <c r="R1409" s="6" t="str">
        <f t="shared" si="219"/>
        <v>translations</v>
      </c>
      <c r="S1409" s="12">
        <f t="shared" si="212"/>
        <v>41838.536782407406</v>
      </c>
      <c r="T1409" s="12">
        <f t="shared" si="213"/>
        <v>41863.536782407406</v>
      </c>
      <c r="U1409" s="42">
        <f t="shared" si="214"/>
        <v>1</v>
      </c>
      <c r="V1409" s="44">
        <f t="shared" si="215"/>
        <v>8</v>
      </c>
      <c r="W1409" s="44">
        <f t="shared" si="216"/>
        <v>37</v>
      </c>
      <c r="X1409">
        <f t="shared" si="217"/>
        <v>0</v>
      </c>
    </row>
    <row r="1410" spans="1:24" ht="7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10"/>
        <v>7.1999999999999993</v>
      </c>
      <c r="P1410" s="6">
        <f t="shared" si="211"/>
        <v>12</v>
      </c>
      <c r="Q1410" s="6" t="str">
        <f t="shared" si="218"/>
        <v>publishing</v>
      </c>
      <c r="R1410" s="6" t="str">
        <f t="shared" si="219"/>
        <v>translations</v>
      </c>
      <c r="S1410" s="12">
        <f t="shared" si="212"/>
        <v>42291.872175925921</v>
      </c>
      <c r="T1410" s="12">
        <f t="shared" si="213"/>
        <v>42321.913842592592</v>
      </c>
      <c r="U1410" s="42">
        <f t="shared" si="214"/>
        <v>1</v>
      </c>
      <c r="V1410" s="44">
        <f t="shared" si="215"/>
        <v>8</v>
      </c>
      <c r="W1410" s="44">
        <f t="shared" si="216"/>
        <v>37</v>
      </c>
      <c r="X1410">
        <f t="shared" si="217"/>
        <v>0</v>
      </c>
    </row>
    <row r="1411" spans="1:24" ht="57.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220">(E1411/D1411)*100</f>
        <v>0</v>
      </c>
      <c r="P1411" s="6">
        <f t="shared" ref="P1411:P1474" si="221">IF(L1411=0,,E1411/L1411)</f>
        <v>0</v>
      </c>
      <c r="Q1411" s="6" t="str">
        <f t="shared" si="218"/>
        <v>publishing</v>
      </c>
      <c r="R1411" s="6" t="str">
        <f t="shared" si="219"/>
        <v>translations</v>
      </c>
      <c r="S1411" s="12">
        <f t="shared" ref="S1411:S1474" si="222">(((J1411/60)/60)/24)+DATE(1970,1,1)</f>
        <v>41945.133506944447</v>
      </c>
      <c r="T1411" s="12">
        <f t="shared" ref="T1411:T1474" si="223">(((I1411/60)/60)/24)+DATE(1970,1,1)</f>
        <v>42005.175173611111</v>
      </c>
      <c r="U1411" s="42">
        <f t="shared" ref="U1411:U1474" si="224">IF(F1411="live",4,IF(F1411="successful",3,IF(F1411="cancel",2,1)))</f>
        <v>1</v>
      </c>
      <c r="V1411" s="44">
        <f t="shared" ref="V1411:V1474" si="225">IF(Q1411="film &amp; video",1,IF(Q1411="technology",2,IF(Q1411="food",3,IF(Q1411="games",4,IF(Q1411="journalism",5,IF(Q1411="music",6,IF(Q1411="photography",7,IF(Q1411="publishing",8,9))))))))</f>
        <v>8</v>
      </c>
      <c r="W1411" s="44">
        <f t="shared" ref="W1411:W1474" si="226">IF(R1411="animation",1,
IF(R1411="art books",2,
IF(R1411="audio",3,
IF(R1411="children's books",4,
IF(R1411="classical music",5,
IF(R1411="documentary",6,
IF(R1411="drama",7,
IF(R1411="electronic music",8,
IF(R1411="faith",9,
IF(R1411="fiction",10,
IF(R1411="food trucks",11,
IF(R1411="gadgets",12,
IF(R1411="hardware",13,
IF(R1411="indie rock",14,
IF(R1411="jazz",15,
IF(R1411="makerspaces",16,
IF(R1411="metal",17,
IF(R1411="mobile games",18,
IF(R1411="musical",19,
IF(R1411="nature",20,
IF(R1411="nonfiction",21,
IF(R1411="people",22,
IF(R1411="photobooks",23,
IF(R1411="places",24,
IF(R1411="plays",25,
IF(R1411="pop",26,
IF(R1411="radio &amp; podcasts",27,
IF(R1411="restaurants",28,
IF(R1411="rock",29,
IF(R1411="science fiction",30,
IF(R1411="shorts",31,
IF(R1411="small batch",32,
IF(R1411="space exploration",33,
IF(R1411="spaces",34,
IF(R1411="tabletop games",35,
IF(R1411="television",36,
IF(R1411="translations",37,
IF(R1411="video games",38,
IF(R1411="wearables",39,
IF(R1411="web",40,41))))))))))))))))))))))))))))))))))))))))</f>
        <v>37</v>
      </c>
      <c r="X1411">
        <f t="shared" ref="X1411:X1474" si="227">IF(K1411=FALSE,0,1)</f>
        <v>0</v>
      </c>
    </row>
    <row r="1412" spans="1:24" ht="57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20"/>
        <v>1.6666666666666666E-2</v>
      </c>
      <c r="P1412" s="6">
        <f t="shared" si="221"/>
        <v>1</v>
      </c>
      <c r="Q1412" s="6" t="str">
        <f t="shared" ref="Q1412:Q1475" si="228">LEFT(N1412,FIND("/",N1412,1)-1)</f>
        <v>publishing</v>
      </c>
      <c r="R1412" s="6" t="str">
        <f t="shared" ref="R1412:R1475" si="229">RIGHT(N1412,LEN(N1412)-LEN(Q1412)-1)</f>
        <v>translations</v>
      </c>
      <c r="S1412" s="12">
        <f t="shared" si="222"/>
        <v>42479.318518518514</v>
      </c>
      <c r="T1412" s="12">
        <f t="shared" si="223"/>
        <v>42524.318518518514</v>
      </c>
      <c r="U1412" s="42">
        <f t="shared" si="224"/>
        <v>1</v>
      </c>
      <c r="V1412" s="44">
        <f t="shared" si="225"/>
        <v>8</v>
      </c>
      <c r="W1412" s="44">
        <f t="shared" si="226"/>
        <v>37</v>
      </c>
      <c r="X1412">
        <f t="shared" si="227"/>
        <v>0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20"/>
        <v>0.23333333333333336</v>
      </c>
      <c r="P1413" s="6">
        <f t="shared" si="221"/>
        <v>2.3333333333333335</v>
      </c>
      <c r="Q1413" s="6" t="str">
        <f t="shared" si="228"/>
        <v>publishing</v>
      </c>
      <c r="R1413" s="6" t="str">
        <f t="shared" si="229"/>
        <v>translations</v>
      </c>
      <c r="S1413" s="12">
        <f t="shared" si="222"/>
        <v>42013.059027777781</v>
      </c>
      <c r="T1413" s="12">
        <f t="shared" si="223"/>
        <v>42041.059027777781</v>
      </c>
      <c r="U1413" s="42">
        <f t="shared" si="224"/>
        <v>1</v>
      </c>
      <c r="V1413" s="44">
        <f t="shared" si="225"/>
        <v>8</v>
      </c>
      <c r="W1413" s="44">
        <f t="shared" si="226"/>
        <v>37</v>
      </c>
      <c r="X1413">
        <f t="shared" si="227"/>
        <v>0</v>
      </c>
    </row>
    <row r="1414" spans="1:24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20"/>
        <v>4.5714285714285712</v>
      </c>
      <c r="P1414" s="6">
        <f t="shared" si="221"/>
        <v>24.615384615384617</v>
      </c>
      <c r="Q1414" s="6" t="str">
        <f t="shared" si="228"/>
        <v>publishing</v>
      </c>
      <c r="R1414" s="6" t="str">
        <f t="shared" si="229"/>
        <v>translations</v>
      </c>
      <c r="S1414" s="12">
        <f t="shared" si="222"/>
        <v>41947.063645833332</v>
      </c>
      <c r="T1414" s="12">
        <f t="shared" si="223"/>
        <v>41977.063645833332</v>
      </c>
      <c r="U1414" s="42">
        <f t="shared" si="224"/>
        <v>1</v>
      </c>
      <c r="V1414" s="44">
        <f t="shared" si="225"/>
        <v>8</v>
      </c>
      <c r="W1414" s="44">
        <f t="shared" si="226"/>
        <v>37</v>
      </c>
      <c r="X1414">
        <f t="shared" si="227"/>
        <v>0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20"/>
        <v>5</v>
      </c>
      <c r="P1415" s="6">
        <f t="shared" si="221"/>
        <v>100</v>
      </c>
      <c r="Q1415" s="6" t="str">
        <f t="shared" si="228"/>
        <v>publishing</v>
      </c>
      <c r="R1415" s="6" t="str">
        <f t="shared" si="229"/>
        <v>translations</v>
      </c>
      <c r="S1415" s="12">
        <f t="shared" si="222"/>
        <v>42360.437152777777</v>
      </c>
      <c r="T1415" s="12">
        <f t="shared" si="223"/>
        <v>42420.437152777777</v>
      </c>
      <c r="U1415" s="42">
        <f t="shared" si="224"/>
        <v>1</v>
      </c>
      <c r="V1415" s="44">
        <f t="shared" si="225"/>
        <v>8</v>
      </c>
      <c r="W1415" s="44">
        <f t="shared" si="226"/>
        <v>37</v>
      </c>
      <c r="X1415">
        <f t="shared" si="227"/>
        <v>0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20"/>
        <v>0.2</v>
      </c>
      <c r="P1416" s="6">
        <f t="shared" si="221"/>
        <v>1</v>
      </c>
      <c r="Q1416" s="6" t="str">
        <f t="shared" si="228"/>
        <v>publishing</v>
      </c>
      <c r="R1416" s="6" t="str">
        <f t="shared" si="229"/>
        <v>translations</v>
      </c>
      <c r="S1416" s="12">
        <f t="shared" si="222"/>
        <v>42708.25309027778</v>
      </c>
      <c r="T1416" s="12">
        <f t="shared" si="223"/>
        <v>42738.25309027778</v>
      </c>
      <c r="U1416" s="42">
        <f t="shared" si="224"/>
        <v>1</v>
      </c>
      <c r="V1416" s="44">
        <f t="shared" si="225"/>
        <v>8</v>
      </c>
      <c r="W1416" s="44">
        <f t="shared" si="226"/>
        <v>37</v>
      </c>
      <c r="X1416">
        <f t="shared" si="227"/>
        <v>0</v>
      </c>
    </row>
    <row r="1417" spans="1:24" ht="7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20"/>
        <v>18.181818181818183</v>
      </c>
      <c r="P1417" s="6">
        <f t="shared" si="221"/>
        <v>88.888888888888886</v>
      </c>
      <c r="Q1417" s="6" t="str">
        <f t="shared" si="228"/>
        <v>publishing</v>
      </c>
      <c r="R1417" s="6" t="str">
        <f t="shared" si="229"/>
        <v>translations</v>
      </c>
      <c r="S1417" s="12">
        <f t="shared" si="222"/>
        <v>42192.675821759258</v>
      </c>
      <c r="T1417" s="12">
        <f t="shared" si="223"/>
        <v>42232.675821759258</v>
      </c>
      <c r="U1417" s="42">
        <f t="shared" si="224"/>
        <v>1</v>
      </c>
      <c r="V1417" s="44">
        <f t="shared" si="225"/>
        <v>8</v>
      </c>
      <c r="W1417" s="44">
        <f t="shared" si="226"/>
        <v>37</v>
      </c>
      <c r="X1417">
        <f t="shared" si="227"/>
        <v>0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20"/>
        <v>0</v>
      </c>
      <c r="P1418" s="6">
        <f t="shared" si="221"/>
        <v>0</v>
      </c>
      <c r="Q1418" s="6" t="str">
        <f t="shared" si="228"/>
        <v>publishing</v>
      </c>
      <c r="R1418" s="6" t="str">
        <f t="shared" si="229"/>
        <v>translations</v>
      </c>
      <c r="S1418" s="12">
        <f t="shared" si="222"/>
        <v>42299.926145833335</v>
      </c>
      <c r="T1418" s="12">
        <f t="shared" si="223"/>
        <v>42329.967812499999</v>
      </c>
      <c r="U1418" s="42">
        <f t="shared" si="224"/>
        <v>1</v>
      </c>
      <c r="V1418" s="44">
        <f t="shared" si="225"/>
        <v>8</v>
      </c>
      <c r="W1418" s="44">
        <f t="shared" si="226"/>
        <v>37</v>
      </c>
      <c r="X1418">
        <f t="shared" si="227"/>
        <v>0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20"/>
        <v>1.2222222222222223</v>
      </c>
      <c r="P1419" s="6">
        <f t="shared" si="221"/>
        <v>27.5</v>
      </c>
      <c r="Q1419" s="6" t="str">
        <f t="shared" si="228"/>
        <v>publishing</v>
      </c>
      <c r="R1419" s="6" t="str">
        <f t="shared" si="229"/>
        <v>translations</v>
      </c>
      <c r="S1419" s="12">
        <f t="shared" si="222"/>
        <v>42232.15016203704</v>
      </c>
      <c r="T1419" s="12">
        <f t="shared" si="223"/>
        <v>42262.465972222228</v>
      </c>
      <c r="U1419" s="42">
        <f t="shared" si="224"/>
        <v>1</v>
      </c>
      <c r="V1419" s="44">
        <f t="shared" si="225"/>
        <v>8</v>
      </c>
      <c r="W1419" s="44">
        <f t="shared" si="226"/>
        <v>37</v>
      </c>
      <c r="X1419">
        <f t="shared" si="227"/>
        <v>0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20"/>
        <v>0.2</v>
      </c>
      <c r="P1420" s="6">
        <f t="shared" si="221"/>
        <v>6</v>
      </c>
      <c r="Q1420" s="6" t="str">
        <f t="shared" si="228"/>
        <v>publishing</v>
      </c>
      <c r="R1420" s="6" t="str">
        <f t="shared" si="229"/>
        <v>translations</v>
      </c>
      <c r="S1420" s="12">
        <f t="shared" si="222"/>
        <v>42395.456412037034</v>
      </c>
      <c r="T1420" s="12">
        <f t="shared" si="223"/>
        <v>42425.456412037034</v>
      </c>
      <c r="U1420" s="42">
        <f t="shared" si="224"/>
        <v>1</v>
      </c>
      <c r="V1420" s="44">
        <f t="shared" si="225"/>
        <v>8</v>
      </c>
      <c r="W1420" s="44">
        <f t="shared" si="226"/>
        <v>37</v>
      </c>
      <c r="X1420">
        <f t="shared" si="227"/>
        <v>0</v>
      </c>
    </row>
    <row r="1421" spans="1:24" ht="7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20"/>
        <v>7.0634920634920633</v>
      </c>
      <c r="P1421" s="6">
        <f t="shared" si="221"/>
        <v>44.5</v>
      </c>
      <c r="Q1421" s="6" t="str">
        <f t="shared" si="228"/>
        <v>publishing</v>
      </c>
      <c r="R1421" s="6" t="str">
        <f t="shared" si="229"/>
        <v>translations</v>
      </c>
      <c r="S1421" s="12">
        <f t="shared" si="222"/>
        <v>42622.456238425926</v>
      </c>
      <c r="T1421" s="12">
        <f t="shared" si="223"/>
        <v>42652.456238425926</v>
      </c>
      <c r="U1421" s="42">
        <f t="shared" si="224"/>
        <v>1</v>
      </c>
      <c r="V1421" s="44">
        <f t="shared" si="225"/>
        <v>8</v>
      </c>
      <c r="W1421" s="44">
        <f t="shared" si="226"/>
        <v>37</v>
      </c>
      <c r="X1421">
        <f t="shared" si="227"/>
        <v>0</v>
      </c>
    </row>
    <row r="1422" spans="1:24" ht="57.6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20"/>
        <v>2.7272727272727271</v>
      </c>
      <c r="P1422" s="6">
        <f t="shared" si="221"/>
        <v>1</v>
      </c>
      <c r="Q1422" s="6" t="str">
        <f t="shared" si="228"/>
        <v>publishing</v>
      </c>
      <c r="R1422" s="6" t="str">
        <f t="shared" si="229"/>
        <v>translations</v>
      </c>
      <c r="S1422" s="12">
        <f t="shared" si="222"/>
        <v>42524.667662037042</v>
      </c>
      <c r="T1422" s="12">
        <f t="shared" si="223"/>
        <v>42549.667662037042</v>
      </c>
      <c r="U1422" s="42">
        <f t="shared" si="224"/>
        <v>1</v>
      </c>
      <c r="V1422" s="44">
        <f t="shared" si="225"/>
        <v>8</v>
      </c>
      <c r="W1422" s="44">
        <f t="shared" si="226"/>
        <v>37</v>
      </c>
      <c r="X1422">
        <f t="shared" si="227"/>
        <v>0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20"/>
        <v>0.1</v>
      </c>
      <c r="P1423" s="6">
        <f t="shared" si="221"/>
        <v>100</v>
      </c>
      <c r="Q1423" s="6" t="str">
        <f t="shared" si="228"/>
        <v>publishing</v>
      </c>
      <c r="R1423" s="6" t="str">
        <f t="shared" si="229"/>
        <v>translations</v>
      </c>
      <c r="S1423" s="12">
        <f t="shared" si="222"/>
        <v>42013.915613425925</v>
      </c>
      <c r="T1423" s="12">
        <f t="shared" si="223"/>
        <v>42043.915613425925</v>
      </c>
      <c r="U1423" s="42">
        <f t="shared" si="224"/>
        <v>1</v>
      </c>
      <c r="V1423" s="44">
        <f t="shared" si="225"/>
        <v>8</v>
      </c>
      <c r="W1423" s="44">
        <f t="shared" si="226"/>
        <v>37</v>
      </c>
      <c r="X1423">
        <f t="shared" si="227"/>
        <v>0</v>
      </c>
    </row>
    <row r="1424" spans="1:24" ht="57.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20"/>
        <v>0.104</v>
      </c>
      <c r="P1424" s="6">
        <f t="shared" si="221"/>
        <v>13</v>
      </c>
      <c r="Q1424" s="6" t="str">
        <f t="shared" si="228"/>
        <v>publishing</v>
      </c>
      <c r="R1424" s="6" t="str">
        <f t="shared" si="229"/>
        <v>translations</v>
      </c>
      <c r="S1424" s="12">
        <f t="shared" si="222"/>
        <v>42604.239629629628</v>
      </c>
      <c r="T1424" s="12">
        <f t="shared" si="223"/>
        <v>42634.239629629628</v>
      </c>
      <c r="U1424" s="42">
        <f t="shared" si="224"/>
        <v>1</v>
      </c>
      <c r="V1424" s="44">
        <f t="shared" si="225"/>
        <v>8</v>
      </c>
      <c r="W1424" s="44">
        <f t="shared" si="226"/>
        <v>37</v>
      </c>
      <c r="X1424">
        <f t="shared" si="227"/>
        <v>0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20"/>
        <v>0.33333333333333337</v>
      </c>
      <c r="P1425" s="6">
        <f t="shared" si="221"/>
        <v>100</v>
      </c>
      <c r="Q1425" s="6" t="str">
        <f t="shared" si="228"/>
        <v>publishing</v>
      </c>
      <c r="R1425" s="6" t="str">
        <f t="shared" si="229"/>
        <v>translations</v>
      </c>
      <c r="S1425" s="12">
        <f t="shared" si="222"/>
        <v>42340.360312500001</v>
      </c>
      <c r="T1425" s="12">
        <f t="shared" si="223"/>
        <v>42370.360312500001</v>
      </c>
      <c r="U1425" s="42">
        <f t="shared" si="224"/>
        <v>1</v>
      </c>
      <c r="V1425" s="44">
        <f t="shared" si="225"/>
        <v>8</v>
      </c>
      <c r="W1425" s="44">
        <f t="shared" si="226"/>
        <v>37</v>
      </c>
      <c r="X1425">
        <f t="shared" si="227"/>
        <v>0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20"/>
        <v>20.36</v>
      </c>
      <c r="P1426" s="6">
        <f t="shared" si="221"/>
        <v>109.07142857142857</v>
      </c>
      <c r="Q1426" s="6" t="str">
        <f t="shared" si="228"/>
        <v>publishing</v>
      </c>
      <c r="R1426" s="6" t="str">
        <f t="shared" si="229"/>
        <v>translations</v>
      </c>
      <c r="S1426" s="12">
        <f t="shared" si="222"/>
        <v>42676.717615740738</v>
      </c>
      <c r="T1426" s="12">
        <f t="shared" si="223"/>
        <v>42689.759282407409</v>
      </c>
      <c r="U1426" s="42">
        <f t="shared" si="224"/>
        <v>1</v>
      </c>
      <c r="V1426" s="44">
        <f t="shared" si="225"/>
        <v>8</v>
      </c>
      <c r="W1426" s="44">
        <f t="shared" si="226"/>
        <v>37</v>
      </c>
      <c r="X1426">
        <f t="shared" si="227"/>
        <v>0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20"/>
        <v>0</v>
      </c>
      <c r="P1427" s="6">
        <f t="shared" si="221"/>
        <v>0</v>
      </c>
      <c r="Q1427" s="6" t="str">
        <f t="shared" si="228"/>
        <v>publishing</v>
      </c>
      <c r="R1427" s="6" t="str">
        <f t="shared" si="229"/>
        <v>translations</v>
      </c>
      <c r="S1427" s="12">
        <f t="shared" si="222"/>
        <v>42093.131469907406</v>
      </c>
      <c r="T1427" s="12">
        <f t="shared" si="223"/>
        <v>42123.131469907406</v>
      </c>
      <c r="U1427" s="42">
        <f t="shared" si="224"/>
        <v>1</v>
      </c>
      <c r="V1427" s="44">
        <f t="shared" si="225"/>
        <v>8</v>
      </c>
      <c r="W1427" s="44">
        <f t="shared" si="226"/>
        <v>37</v>
      </c>
      <c r="X1427">
        <f t="shared" si="227"/>
        <v>0</v>
      </c>
    </row>
    <row r="1428" spans="1:24" ht="57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20"/>
        <v>0</v>
      </c>
      <c r="P1428" s="6">
        <f t="shared" si="221"/>
        <v>0</v>
      </c>
      <c r="Q1428" s="6" t="str">
        <f t="shared" si="228"/>
        <v>publishing</v>
      </c>
      <c r="R1428" s="6" t="str">
        <f t="shared" si="229"/>
        <v>translations</v>
      </c>
      <c r="S1428" s="12">
        <f t="shared" si="222"/>
        <v>42180.390277777777</v>
      </c>
      <c r="T1428" s="12">
        <f t="shared" si="223"/>
        <v>42240.390277777777</v>
      </c>
      <c r="U1428" s="42">
        <f t="shared" si="224"/>
        <v>1</v>
      </c>
      <c r="V1428" s="44">
        <f t="shared" si="225"/>
        <v>8</v>
      </c>
      <c r="W1428" s="44">
        <f t="shared" si="226"/>
        <v>37</v>
      </c>
      <c r="X1428">
        <f t="shared" si="227"/>
        <v>0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20"/>
        <v>8.3800000000000008</v>
      </c>
      <c r="P1429" s="6">
        <f t="shared" si="221"/>
        <v>104.75</v>
      </c>
      <c r="Q1429" s="6" t="str">
        <f t="shared" si="228"/>
        <v>publishing</v>
      </c>
      <c r="R1429" s="6" t="str">
        <f t="shared" si="229"/>
        <v>translations</v>
      </c>
      <c r="S1429" s="12">
        <f t="shared" si="222"/>
        <v>42601.851678240739</v>
      </c>
      <c r="T1429" s="12">
        <f t="shared" si="223"/>
        <v>42631.851678240739</v>
      </c>
      <c r="U1429" s="42">
        <f t="shared" si="224"/>
        <v>1</v>
      </c>
      <c r="V1429" s="44">
        <f t="shared" si="225"/>
        <v>8</v>
      </c>
      <c r="W1429" s="44">
        <f t="shared" si="226"/>
        <v>37</v>
      </c>
      <c r="X1429">
        <f t="shared" si="227"/>
        <v>0</v>
      </c>
    </row>
    <row r="1430" spans="1:24" ht="57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20"/>
        <v>4.5</v>
      </c>
      <c r="P1430" s="6">
        <f t="shared" si="221"/>
        <v>15</v>
      </c>
      <c r="Q1430" s="6" t="str">
        <f t="shared" si="228"/>
        <v>publishing</v>
      </c>
      <c r="R1430" s="6" t="str">
        <f t="shared" si="229"/>
        <v>translations</v>
      </c>
      <c r="S1430" s="12">
        <f t="shared" si="222"/>
        <v>42432.379826388889</v>
      </c>
      <c r="T1430" s="12">
        <f t="shared" si="223"/>
        <v>42462.338159722218</v>
      </c>
      <c r="U1430" s="42">
        <f t="shared" si="224"/>
        <v>1</v>
      </c>
      <c r="V1430" s="44">
        <f t="shared" si="225"/>
        <v>8</v>
      </c>
      <c r="W1430" s="44">
        <f t="shared" si="226"/>
        <v>37</v>
      </c>
      <c r="X1430">
        <f t="shared" si="227"/>
        <v>0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20"/>
        <v>0</v>
      </c>
      <c r="P1431" s="6">
        <f t="shared" si="221"/>
        <v>0</v>
      </c>
      <c r="Q1431" s="6" t="str">
        <f t="shared" si="228"/>
        <v>publishing</v>
      </c>
      <c r="R1431" s="6" t="str">
        <f t="shared" si="229"/>
        <v>translations</v>
      </c>
      <c r="S1431" s="12">
        <f t="shared" si="222"/>
        <v>42074.060671296291</v>
      </c>
      <c r="T1431" s="12">
        <f t="shared" si="223"/>
        <v>42104.060671296291</v>
      </c>
      <c r="U1431" s="42">
        <f t="shared" si="224"/>
        <v>1</v>
      </c>
      <c r="V1431" s="44">
        <f t="shared" si="225"/>
        <v>8</v>
      </c>
      <c r="W1431" s="44">
        <f t="shared" si="226"/>
        <v>37</v>
      </c>
      <c r="X1431">
        <f t="shared" si="227"/>
        <v>0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20"/>
        <v>8.06</v>
      </c>
      <c r="P1432" s="6">
        <f t="shared" si="221"/>
        <v>80.599999999999994</v>
      </c>
      <c r="Q1432" s="6" t="str">
        <f t="shared" si="228"/>
        <v>publishing</v>
      </c>
      <c r="R1432" s="6" t="str">
        <f t="shared" si="229"/>
        <v>translations</v>
      </c>
      <c r="S1432" s="12">
        <f t="shared" si="222"/>
        <v>41961.813518518517</v>
      </c>
      <c r="T1432" s="12">
        <f t="shared" si="223"/>
        <v>41992.813518518517</v>
      </c>
      <c r="U1432" s="42">
        <f t="shared" si="224"/>
        <v>1</v>
      </c>
      <c r="V1432" s="44">
        <f t="shared" si="225"/>
        <v>8</v>
      </c>
      <c r="W1432" s="44">
        <f t="shared" si="226"/>
        <v>37</v>
      </c>
      <c r="X1432">
        <f t="shared" si="227"/>
        <v>0</v>
      </c>
    </row>
    <row r="1433" spans="1:24" ht="7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20"/>
        <v>31.94705882352941</v>
      </c>
      <c r="P1433" s="6">
        <f t="shared" si="221"/>
        <v>115.55319148936171</v>
      </c>
      <c r="Q1433" s="6" t="str">
        <f t="shared" si="228"/>
        <v>publishing</v>
      </c>
      <c r="R1433" s="6" t="str">
        <f t="shared" si="229"/>
        <v>translations</v>
      </c>
      <c r="S1433" s="12">
        <f t="shared" si="222"/>
        <v>42304.210833333331</v>
      </c>
      <c r="T1433" s="12">
        <f t="shared" si="223"/>
        <v>42334.252500000002</v>
      </c>
      <c r="U1433" s="42">
        <f t="shared" si="224"/>
        <v>1</v>
      </c>
      <c r="V1433" s="44">
        <f t="shared" si="225"/>
        <v>8</v>
      </c>
      <c r="W1433" s="44">
        <f t="shared" si="226"/>
        <v>37</v>
      </c>
      <c r="X1433">
        <f t="shared" si="227"/>
        <v>0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20"/>
        <v>0</v>
      </c>
      <c r="P1434" s="6">
        <f t="shared" si="221"/>
        <v>0</v>
      </c>
      <c r="Q1434" s="6" t="str">
        <f t="shared" si="228"/>
        <v>publishing</v>
      </c>
      <c r="R1434" s="6" t="str">
        <f t="shared" si="229"/>
        <v>translations</v>
      </c>
      <c r="S1434" s="12">
        <f t="shared" si="222"/>
        <v>42175.780416666668</v>
      </c>
      <c r="T1434" s="12">
        <f t="shared" si="223"/>
        <v>42205.780416666668</v>
      </c>
      <c r="U1434" s="42">
        <f t="shared" si="224"/>
        <v>1</v>
      </c>
      <c r="V1434" s="44">
        <f t="shared" si="225"/>
        <v>8</v>
      </c>
      <c r="W1434" s="44">
        <f t="shared" si="226"/>
        <v>37</v>
      </c>
      <c r="X1434">
        <f t="shared" si="227"/>
        <v>0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20"/>
        <v>6.708333333333333</v>
      </c>
      <c r="P1435" s="6">
        <f t="shared" si="221"/>
        <v>80.5</v>
      </c>
      <c r="Q1435" s="6" t="str">
        <f t="shared" si="228"/>
        <v>publishing</v>
      </c>
      <c r="R1435" s="6" t="str">
        <f t="shared" si="229"/>
        <v>translations</v>
      </c>
      <c r="S1435" s="12">
        <f t="shared" si="222"/>
        <v>42673.625868055555</v>
      </c>
      <c r="T1435" s="12">
        <f t="shared" si="223"/>
        <v>42714.458333333328</v>
      </c>
      <c r="U1435" s="42">
        <f t="shared" si="224"/>
        <v>1</v>
      </c>
      <c r="V1435" s="44">
        <f t="shared" si="225"/>
        <v>8</v>
      </c>
      <c r="W1435" s="44">
        <f t="shared" si="226"/>
        <v>37</v>
      </c>
      <c r="X1435">
        <f t="shared" si="227"/>
        <v>0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20"/>
        <v>9.9878048780487809</v>
      </c>
      <c r="P1436" s="6">
        <f t="shared" si="221"/>
        <v>744.5454545454545</v>
      </c>
      <c r="Q1436" s="6" t="str">
        <f t="shared" si="228"/>
        <v>publishing</v>
      </c>
      <c r="R1436" s="6" t="str">
        <f t="shared" si="229"/>
        <v>translations</v>
      </c>
      <c r="S1436" s="12">
        <f t="shared" si="222"/>
        <v>42142.767106481479</v>
      </c>
      <c r="T1436" s="12">
        <f t="shared" si="223"/>
        <v>42163.625</v>
      </c>
      <c r="U1436" s="42">
        <f t="shared" si="224"/>
        <v>1</v>
      </c>
      <c r="V1436" s="44">
        <f t="shared" si="225"/>
        <v>8</v>
      </c>
      <c r="W1436" s="44">
        <f t="shared" si="226"/>
        <v>37</v>
      </c>
      <c r="X1436">
        <f t="shared" si="227"/>
        <v>0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20"/>
        <v>0.1</v>
      </c>
      <c r="P1437" s="6">
        <f t="shared" si="221"/>
        <v>7.5</v>
      </c>
      <c r="Q1437" s="6" t="str">
        <f t="shared" si="228"/>
        <v>publishing</v>
      </c>
      <c r="R1437" s="6" t="str">
        <f t="shared" si="229"/>
        <v>translations</v>
      </c>
      <c r="S1437" s="12">
        <f t="shared" si="222"/>
        <v>42258.780324074076</v>
      </c>
      <c r="T1437" s="12">
        <f t="shared" si="223"/>
        <v>42288.780324074076</v>
      </c>
      <c r="U1437" s="42">
        <f t="shared" si="224"/>
        <v>1</v>
      </c>
      <c r="V1437" s="44">
        <f t="shared" si="225"/>
        <v>8</v>
      </c>
      <c r="W1437" s="44">
        <f t="shared" si="226"/>
        <v>37</v>
      </c>
      <c r="X1437">
        <f t="shared" si="227"/>
        <v>0</v>
      </c>
    </row>
    <row r="1438" spans="1:24" ht="7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20"/>
        <v>0.77</v>
      </c>
      <c r="P1438" s="6">
        <f t="shared" si="221"/>
        <v>38.5</v>
      </c>
      <c r="Q1438" s="6" t="str">
        <f t="shared" si="228"/>
        <v>publishing</v>
      </c>
      <c r="R1438" s="6" t="str">
        <f t="shared" si="229"/>
        <v>translations</v>
      </c>
      <c r="S1438" s="12">
        <f t="shared" si="222"/>
        <v>42391.35019675926</v>
      </c>
      <c r="T1438" s="12">
        <f t="shared" si="223"/>
        <v>42421.35019675926</v>
      </c>
      <c r="U1438" s="42">
        <f t="shared" si="224"/>
        <v>1</v>
      </c>
      <c r="V1438" s="44">
        <f t="shared" si="225"/>
        <v>8</v>
      </c>
      <c r="W1438" s="44">
        <f t="shared" si="226"/>
        <v>37</v>
      </c>
      <c r="X1438">
        <f t="shared" si="227"/>
        <v>0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20"/>
        <v>26.900000000000002</v>
      </c>
      <c r="P1439" s="6">
        <f t="shared" si="221"/>
        <v>36.68181818181818</v>
      </c>
      <c r="Q1439" s="6" t="str">
        <f t="shared" si="228"/>
        <v>publishing</v>
      </c>
      <c r="R1439" s="6" t="str">
        <f t="shared" si="229"/>
        <v>translations</v>
      </c>
      <c r="S1439" s="12">
        <f t="shared" si="222"/>
        <v>41796.531701388885</v>
      </c>
      <c r="T1439" s="12">
        <f t="shared" si="223"/>
        <v>41833.207638888889</v>
      </c>
      <c r="U1439" s="42">
        <f t="shared" si="224"/>
        <v>1</v>
      </c>
      <c r="V1439" s="44">
        <f t="shared" si="225"/>
        <v>8</v>
      </c>
      <c r="W1439" s="44">
        <f t="shared" si="226"/>
        <v>37</v>
      </c>
      <c r="X1439">
        <f t="shared" si="227"/>
        <v>0</v>
      </c>
    </row>
    <row r="1440" spans="1:24" ht="57.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20"/>
        <v>3</v>
      </c>
      <c r="P1440" s="6">
        <f t="shared" si="221"/>
        <v>75</v>
      </c>
      <c r="Q1440" s="6" t="str">
        <f t="shared" si="228"/>
        <v>publishing</v>
      </c>
      <c r="R1440" s="6" t="str">
        <f t="shared" si="229"/>
        <v>translations</v>
      </c>
      <c r="S1440" s="12">
        <f t="shared" si="222"/>
        <v>42457.871516203704</v>
      </c>
      <c r="T1440" s="12">
        <f t="shared" si="223"/>
        <v>42487.579861111109</v>
      </c>
      <c r="U1440" s="42">
        <f t="shared" si="224"/>
        <v>1</v>
      </c>
      <c r="V1440" s="44">
        <f t="shared" si="225"/>
        <v>8</v>
      </c>
      <c r="W1440" s="44">
        <f t="shared" si="226"/>
        <v>37</v>
      </c>
      <c r="X1440">
        <f t="shared" si="227"/>
        <v>0</v>
      </c>
    </row>
    <row r="1441" spans="1:24" ht="57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20"/>
        <v>6.6055045871559637</v>
      </c>
      <c r="P1441" s="6">
        <f t="shared" si="221"/>
        <v>30</v>
      </c>
      <c r="Q1441" s="6" t="str">
        <f t="shared" si="228"/>
        <v>publishing</v>
      </c>
      <c r="R1441" s="6" t="str">
        <f t="shared" si="229"/>
        <v>translations</v>
      </c>
      <c r="S1441" s="12">
        <f t="shared" si="222"/>
        <v>42040.829872685179</v>
      </c>
      <c r="T1441" s="12">
        <f t="shared" si="223"/>
        <v>42070.829872685179</v>
      </c>
      <c r="U1441" s="42">
        <f t="shared" si="224"/>
        <v>1</v>
      </c>
      <c r="V1441" s="44">
        <f t="shared" si="225"/>
        <v>8</v>
      </c>
      <c r="W1441" s="44">
        <f t="shared" si="226"/>
        <v>37</v>
      </c>
      <c r="X1441">
        <f t="shared" si="227"/>
        <v>0</v>
      </c>
    </row>
    <row r="1442" spans="1:24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20"/>
        <v>7.6923076923076927E-3</v>
      </c>
      <c r="P1442" s="6">
        <f t="shared" si="221"/>
        <v>1</v>
      </c>
      <c r="Q1442" s="6" t="str">
        <f t="shared" si="228"/>
        <v>publishing</v>
      </c>
      <c r="R1442" s="6" t="str">
        <f t="shared" si="229"/>
        <v>translations</v>
      </c>
      <c r="S1442" s="12">
        <f t="shared" si="222"/>
        <v>42486.748414351852</v>
      </c>
      <c r="T1442" s="12">
        <f t="shared" si="223"/>
        <v>42516.748414351852</v>
      </c>
      <c r="U1442" s="42">
        <f t="shared" si="224"/>
        <v>1</v>
      </c>
      <c r="V1442" s="44">
        <f t="shared" si="225"/>
        <v>8</v>
      </c>
      <c r="W1442" s="44">
        <f t="shared" si="226"/>
        <v>37</v>
      </c>
      <c r="X1442">
        <f t="shared" si="227"/>
        <v>0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20"/>
        <v>1.1222222222222222</v>
      </c>
      <c r="P1443" s="6">
        <f t="shared" si="221"/>
        <v>673.33333333333337</v>
      </c>
      <c r="Q1443" s="6" t="str">
        <f t="shared" si="228"/>
        <v>publishing</v>
      </c>
      <c r="R1443" s="6" t="str">
        <f t="shared" si="229"/>
        <v>translations</v>
      </c>
      <c r="S1443" s="12">
        <f t="shared" si="222"/>
        <v>42198.765844907408</v>
      </c>
      <c r="T1443" s="12">
        <f t="shared" si="223"/>
        <v>42258.765844907408</v>
      </c>
      <c r="U1443" s="42">
        <f t="shared" si="224"/>
        <v>1</v>
      </c>
      <c r="V1443" s="44">
        <f t="shared" si="225"/>
        <v>8</v>
      </c>
      <c r="W1443" s="44">
        <f t="shared" si="226"/>
        <v>37</v>
      </c>
      <c r="X1443">
        <f t="shared" si="227"/>
        <v>0</v>
      </c>
    </row>
    <row r="1444" spans="1:24" ht="7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20"/>
        <v>0</v>
      </c>
      <c r="P1444" s="6">
        <f t="shared" si="221"/>
        <v>0</v>
      </c>
      <c r="Q1444" s="6" t="str">
        <f t="shared" si="228"/>
        <v>publishing</v>
      </c>
      <c r="R1444" s="6" t="str">
        <f t="shared" si="229"/>
        <v>translations</v>
      </c>
      <c r="S1444" s="12">
        <f t="shared" si="222"/>
        <v>42485.64534722222</v>
      </c>
      <c r="T1444" s="12">
        <f t="shared" si="223"/>
        <v>42515.64534722222</v>
      </c>
      <c r="U1444" s="42">
        <f t="shared" si="224"/>
        <v>1</v>
      </c>
      <c r="V1444" s="44">
        <f t="shared" si="225"/>
        <v>8</v>
      </c>
      <c r="W1444" s="44">
        <f t="shared" si="226"/>
        <v>37</v>
      </c>
      <c r="X1444">
        <f t="shared" si="227"/>
        <v>0</v>
      </c>
    </row>
    <row r="1445" spans="1:24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20"/>
        <v>0</v>
      </c>
      <c r="P1445" s="6">
        <f t="shared" si="221"/>
        <v>0</v>
      </c>
      <c r="Q1445" s="6" t="str">
        <f t="shared" si="228"/>
        <v>publishing</v>
      </c>
      <c r="R1445" s="6" t="str">
        <f t="shared" si="229"/>
        <v>translations</v>
      </c>
      <c r="S1445" s="12">
        <f t="shared" si="222"/>
        <v>42707.926030092596</v>
      </c>
      <c r="T1445" s="12">
        <f t="shared" si="223"/>
        <v>42737.926030092596</v>
      </c>
      <c r="U1445" s="42">
        <f t="shared" si="224"/>
        <v>1</v>
      </c>
      <c r="V1445" s="44">
        <f t="shared" si="225"/>
        <v>8</v>
      </c>
      <c r="W1445" s="44">
        <f t="shared" si="226"/>
        <v>37</v>
      </c>
      <c r="X1445">
        <f t="shared" si="227"/>
        <v>0</v>
      </c>
    </row>
    <row r="1446" spans="1:24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20"/>
        <v>0</v>
      </c>
      <c r="P1446" s="6">
        <f t="shared" si="221"/>
        <v>0</v>
      </c>
      <c r="Q1446" s="6" t="str">
        <f t="shared" si="228"/>
        <v>publishing</v>
      </c>
      <c r="R1446" s="6" t="str">
        <f t="shared" si="229"/>
        <v>translations</v>
      </c>
      <c r="S1446" s="12">
        <f t="shared" si="222"/>
        <v>42199.873402777783</v>
      </c>
      <c r="T1446" s="12">
        <f t="shared" si="223"/>
        <v>42259.873402777783</v>
      </c>
      <c r="U1446" s="42">
        <f t="shared" si="224"/>
        <v>1</v>
      </c>
      <c r="V1446" s="44">
        <f t="shared" si="225"/>
        <v>8</v>
      </c>
      <c r="W1446" s="44">
        <f t="shared" si="226"/>
        <v>37</v>
      </c>
      <c r="X1446">
        <f t="shared" si="227"/>
        <v>0</v>
      </c>
    </row>
    <row r="1447" spans="1:24" ht="7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20"/>
        <v>0</v>
      </c>
      <c r="P1447" s="6">
        <f t="shared" si="221"/>
        <v>0</v>
      </c>
      <c r="Q1447" s="6" t="str">
        <f t="shared" si="228"/>
        <v>publishing</v>
      </c>
      <c r="R1447" s="6" t="str">
        <f t="shared" si="229"/>
        <v>translations</v>
      </c>
      <c r="S1447" s="12">
        <f t="shared" si="222"/>
        <v>42139.542303240742</v>
      </c>
      <c r="T1447" s="12">
        <f t="shared" si="223"/>
        <v>42169.542303240742</v>
      </c>
      <c r="U1447" s="42">
        <f t="shared" si="224"/>
        <v>1</v>
      </c>
      <c r="V1447" s="44">
        <f t="shared" si="225"/>
        <v>8</v>
      </c>
      <c r="W1447" s="44">
        <f t="shared" si="226"/>
        <v>37</v>
      </c>
      <c r="X1447">
        <f t="shared" si="227"/>
        <v>0</v>
      </c>
    </row>
    <row r="1448" spans="1:24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20"/>
        <v>0</v>
      </c>
      <c r="P1448" s="6">
        <f t="shared" si="221"/>
        <v>0</v>
      </c>
      <c r="Q1448" s="6" t="str">
        <f t="shared" si="228"/>
        <v>publishing</v>
      </c>
      <c r="R1448" s="6" t="str">
        <f t="shared" si="229"/>
        <v>translations</v>
      </c>
      <c r="S1448" s="12">
        <f t="shared" si="222"/>
        <v>42461.447662037041</v>
      </c>
      <c r="T1448" s="12">
        <f t="shared" si="223"/>
        <v>42481.447662037041</v>
      </c>
      <c r="U1448" s="42">
        <f t="shared" si="224"/>
        <v>1</v>
      </c>
      <c r="V1448" s="44">
        <f t="shared" si="225"/>
        <v>8</v>
      </c>
      <c r="W1448" s="44">
        <f t="shared" si="226"/>
        <v>37</v>
      </c>
      <c r="X1448">
        <f t="shared" si="227"/>
        <v>0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20"/>
        <v>1.4999999999999999E-2</v>
      </c>
      <c r="P1449" s="6">
        <f t="shared" si="221"/>
        <v>25</v>
      </c>
      <c r="Q1449" s="6" t="str">
        <f t="shared" si="228"/>
        <v>publishing</v>
      </c>
      <c r="R1449" s="6" t="str">
        <f t="shared" si="229"/>
        <v>translations</v>
      </c>
      <c r="S1449" s="12">
        <f t="shared" si="222"/>
        <v>42529.730717592596</v>
      </c>
      <c r="T1449" s="12">
        <f t="shared" si="223"/>
        <v>42559.730717592596</v>
      </c>
      <c r="U1449" s="42">
        <f t="shared" si="224"/>
        <v>1</v>
      </c>
      <c r="V1449" s="44">
        <f t="shared" si="225"/>
        <v>8</v>
      </c>
      <c r="W1449" s="44">
        <f t="shared" si="226"/>
        <v>37</v>
      </c>
      <c r="X1449">
        <f t="shared" si="227"/>
        <v>0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20"/>
        <v>0</v>
      </c>
      <c r="P1450" s="6">
        <f t="shared" si="221"/>
        <v>0</v>
      </c>
      <c r="Q1450" s="6" t="str">
        <f t="shared" si="228"/>
        <v>publishing</v>
      </c>
      <c r="R1450" s="6" t="str">
        <f t="shared" si="229"/>
        <v>translations</v>
      </c>
      <c r="S1450" s="12">
        <f t="shared" si="222"/>
        <v>42115.936550925922</v>
      </c>
      <c r="T1450" s="12">
        <f t="shared" si="223"/>
        <v>42146.225694444445</v>
      </c>
      <c r="U1450" s="42">
        <f t="shared" si="224"/>
        <v>1</v>
      </c>
      <c r="V1450" s="44">
        <f t="shared" si="225"/>
        <v>8</v>
      </c>
      <c r="W1450" s="44">
        <f t="shared" si="226"/>
        <v>37</v>
      </c>
      <c r="X1450">
        <f t="shared" si="227"/>
        <v>0</v>
      </c>
    </row>
    <row r="1451" spans="1:24" ht="7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20"/>
        <v>0</v>
      </c>
      <c r="P1451" s="6">
        <f t="shared" si="221"/>
        <v>0</v>
      </c>
      <c r="Q1451" s="6" t="str">
        <f t="shared" si="228"/>
        <v>publishing</v>
      </c>
      <c r="R1451" s="6" t="str">
        <f t="shared" si="229"/>
        <v>translations</v>
      </c>
      <c r="S1451" s="12">
        <f t="shared" si="222"/>
        <v>42086.811400462961</v>
      </c>
      <c r="T1451" s="12">
        <f t="shared" si="223"/>
        <v>42134.811400462961</v>
      </c>
      <c r="U1451" s="42">
        <f t="shared" si="224"/>
        <v>1</v>
      </c>
      <c r="V1451" s="44">
        <f t="shared" si="225"/>
        <v>8</v>
      </c>
      <c r="W1451" s="44">
        <f t="shared" si="226"/>
        <v>37</v>
      </c>
      <c r="X1451">
        <f t="shared" si="227"/>
        <v>0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20"/>
        <v>1E-3</v>
      </c>
      <c r="P1452" s="6">
        <f t="shared" si="221"/>
        <v>1</v>
      </c>
      <c r="Q1452" s="6" t="str">
        <f t="shared" si="228"/>
        <v>publishing</v>
      </c>
      <c r="R1452" s="6" t="str">
        <f t="shared" si="229"/>
        <v>translations</v>
      </c>
      <c r="S1452" s="12">
        <f t="shared" si="222"/>
        <v>42390.171261574069</v>
      </c>
      <c r="T1452" s="12">
        <f t="shared" si="223"/>
        <v>42420.171261574069</v>
      </c>
      <c r="U1452" s="42">
        <f t="shared" si="224"/>
        <v>1</v>
      </c>
      <c r="V1452" s="44">
        <f t="shared" si="225"/>
        <v>8</v>
      </c>
      <c r="W1452" s="44">
        <f t="shared" si="226"/>
        <v>37</v>
      </c>
      <c r="X1452">
        <f t="shared" si="227"/>
        <v>0</v>
      </c>
    </row>
    <row r="1453" spans="1:24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20"/>
        <v>1.0554089709762533E-2</v>
      </c>
      <c r="P1453" s="6">
        <f t="shared" si="221"/>
        <v>1</v>
      </c>
      <c r="Q1453" s="6" t="str">
        <f t="shared" si="228"/>
        <v>publishing</v>
      </c>
      <c r="R1453" s="6" t="str">
        <f t="shared" si="229"/>
        <v>translations</v>
      </c>
      <c r="S1453" s="12">
        <f t="shared" si="222"/>
        <v>41931.959016203706</v>
      </c>
      <c r="T1453" s="12">
        <f t="shared" si="223"/>
        <v>41962.00068287037</v>
      </c>
      <c r="U1453" s="42">
        <f t="shared" si="224"/>
        <v>1</v>
      </c>
      <c r="V1453" s="44">
        <f t="shared" si="225"/>
        <v>8</v>
      </c>
      <c r="W1453" s="44">
        <f t="shared" si="226"/>
        <v>37</v>
      </c>
      <c r="X1453">
        <f t="shared" si="227"/>
        <v>0</v>
      </c>
    </row>
    <row r="1454" spans="1:24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20"/>
        <v>0</v>
      </c>
      <c r="P1454" s="6">
        <f t="shared" si="221"/>
        <v>0</v>
      </c>
      <c r="Q1454" s="6" t="str">
        <f t="shared" si="228"/>
        <v>publishing</v>
      </c>
      <c r="R1454" s="6" t="str">
        <f t="shared" si="229"/>
        <v>translations</v>
      </c>
      <c r="S1454" s="12">
        <f t="shared" si="222"/>
        <v>41818.703275462962</v>
      </c>
      <c r="T1454" s="12">
        <f t="shared" si="223"/>
        <v>41848.703275462962</v>
      </c>
      <c r="U1454" s="42">
        <f t="shared" si="224"/>
        <v>1</v>
      </c>
      <c r="V1454" s="44">
        <f t="shared" si="225"/>
        <v>8</v>
      </c>
      <c r="W1454" s="44">
        <f t="shared" si="226"/>
        <v>37</v>
      </c>
      <c r="X1454">
        <f t="shared" si="227"/>
        <v>0</v>
      </c>
    </row>
    <row r="1455" spans="1:24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20"/>
        <v>0</v>
      </c>
      <c r="P1455" s="6">
        <f t="shared" si="221"/>
        <v>0</v>
      </c>
      <c r="Q1455" s="6" t="str">
        <f t="shared" si="228"/>
        <v>publishing</v>
      </c>
      <c r="R1455" s="6" t="str">
        <f t="shared" si="229"/>
        <v>translations</v>
      </c>
      <c r="S1455" s="12">
        <f t="shared" si="222"/>
        <v>42795.696145833332</v>
      </c>
      <c r="T1455" s="12">
        <f t="shared" si="223"/>
        <v>42840.654479166667</v>
      </c>
      <c r="U1455" s="42">
        <f t="shared" si="224"/>
        <v>1</v>
      </c>
      <c r="V1455" s="44">
        <f t="shared" si="225"/>
        <v>8</v>
      </c>
      <c r="W1455" s="44">
        <f t="shared" si="226"/>
        <v>37</v>
      </c>
      <c r="X1455">
        <f t="shared" si="227"/>
        <v>0</v>
      </c>
    </row>
    <row r="1456" spans="1:24" ht="7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20"/>
        <v>0.85714285714285721</v>
      </c>
      <c r="P1456" s="6">
        <f t="shared" si="221"/>
        <v>15</v>
      </c>
      <c r="Q1456" s="6" t="str">
        <f t="shared" si="228"/>
        <v>publishing</v>
      </c>
      <c r="R1456" s="6" t="str">
        <f t="shared" si="229"/>
        <v>translations</v>
      </c>
      <c r="S1456" s="12">
        <f t="shared" si="222"/>
        <v>42463.866666666669</v>
      </c>
      <c r="T1456" s="12">
        <f t="shared" si="223"/>
        <v>42484.915972222225</v>
      </c>
      <c r="U1456" s="42">
        <f t="shared" si="224"/>
        <v>1</v>
      </c>
      <c r="V1456" s="44">
        <f t="shared" si="225"/>
        <v>8</v>
      </c>
      <c r="W1456" s="44">
        <f t="shared" si="226"/>
        <v>37</v>
      </c>
      <c r="X1456">
        <f t="shared" si="227"/>
        <v>0</v>
      </c>
    </row>
    <row r="1457" spans="1:24" ht="7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20"/>
        <v>10.5</v>
      </c>
      <c r="P1457" s="6">
        <f t="shared" si="221"/>
        <v>225</v>
      </c>
      <c r="Q1457" s="6" t="str">
        <f t="shared" si="228"/>
        <v>publishing</v>
      </c>
      <c r="R1457" s="6" t="str">
        <f t="shared" si="229"/>
        <v>translations</v>
      </c>
      <c r="S1457" s="12">
        <f t="shared" si="222"/>
        <v>41832.672685185185</v>
      </c>
      <c r="T1457" s="12">
        <f t="shared" si="223"/>
        <v>41887.568749999999</v>
      </c>
      <c r="U1457" s="42">
        <f t="shared" si="224"/>
        <v>1</v>
      </c>
      <c r="V1457" s="44">
        <f t="shared" si="225"/>
        <v>8</v>
      </c>
      <c r="W1457" s="44">
        <f t="shared" si="226"/>
        <v>37</v>
      </c>
      <c r="X1457">
        <f t="shared" si="227"/>
        <v>0</v>
      </c>
    </row>
    <row r="1458" spans="1:24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20"/>
        <v>2.9000000000000004</v>
      </c>
      <c r="P1458" s="6">
        <f t="shared" si="221"/>
        <v>48.333333333333336</v>
      </c>
      <c r="Q1458" s="6" t="str">
        <f t="shared" si="228"/>
        <v>publishing</v>
      </c>
      <c r="R1458" s="6" t="str">
        <f t="shared" si="229"/>
        <v>translations</v>
      </c>
      <c r="S1458" s="12">
        <f t="shared" si="222"/>
        <v>42708.668576388889</v>
      </c>
      <c r="T1458" s="12">
        <f t="shared" si="223"/>
        <v>42738.668576388889</v>
      </c>
      <c r="U1458" s="42">
        <f t="shared" si="224"/>
        <v>1</v>
      </c>
      <c r="V1458" s="44">
        <f t="shared" si="225"/>
        <v>8</v>
      </c>
      <c r="W1458" s="44">
        <f t="shared" si="226"/>
        <v>37</v>
      </c>
      <c r="X1458">
        <f t="shared" si="227"/>
        <v>0</v>
      </c>
    </row>
    <row r="1459" spans="1:24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20"/>
        <v>0</v>
      </c>
      <c r="P1459" s="6">
        <f t="shared" si="221"/>
        <v>0</v>
      </c>
      <c r="Q1459" s="6" t="str">
        <f t="shared" si="228"/>
        <v>publishing</v>
      </c>
      <c r="R1459" s="6" t="str">
        <f t="shared" si="229"/>
        <v>translations</v>
      </c>
      <c r="S1459" s="12">
        <f t="shared" si="222"/>
        <v>42289.89634259259</v>
      </c>
      <c r="T1459" s="12">
        <f t="shared" si="223"/>
        <v>42319.938009259262</v>
      </c>
      <c r="U1459" s="42">
        <f t="shared" si="224"/>
        <v>1</v>
      </c>
      <c r="V1459" s="44">
        <f t="shared" si="225"/>
        <v>8</v>
      </c>
      <c r="W1459" s="44">
        <f t="shared" si="226"/>
        <v>37</v>
      </c>
      <c r="X1459">
        <f t="shared" si="227"/>
        <v>0</v>
      </c>
    </row>
    <row r="1460" spans="1:24" ht="7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20"/>
        <v>0</v>
      </c>
      <c r="P1460" s="6">
        <f t="shared" si="221"/>
        <v>0</v>
      </c>
      <c r="Q1460" s="6" t="str">
        <f t="shared" si="228"/>
        <v>publishing</v>
      </c>
      <c r="R1460" s="6" t="str">
        <f t="shared" si="229"/>
        <v>translations</v>
      </c>
      <c r="S1460" s="12">
        <f t="shared" si="222"/>
        <v>41831.705555555556</v>
      </c>
      <c r="T1460" s="12">
        <f t="shared" si="223"/>
        <v>41862.166666666664</v>
      </c>
      <c r="U1460" s="42">
        <f t="shared" si="224"/>
        <v>1</v>
      </c>
      <c r="V1460" s="44">
        <f t="shared" si="225"/>
        <v>8</v>
      </c>
      <c r="W1460" s="44">
        <f t="shared" si="226"/>
        <v>37</v>
      </c>
      <c r="X1460">
        <f t="shared" si="227"/>
        <v>0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20"/>
        <v>0</v>
      </c>
      <c r="P1461" s="6">
        <f t="shared" si="221"/>
        <v>0</v>
      </c>
      <c r="Q1461" s="6" t="str">
        <f t="shared" si="228"/>
        <v>publishing</v>
      </c>
      <c r="R1461" s="6" t="str">
        <f t="shared" si="229"/>
        <v>translations</v>
      </c>
      <c r="S1461" s="12">
        <f t="shared" si="222"/>
        <v>42312.204814814817</v>
      </c>
      <c r="T1461" s="12">
        <f t="shared" si="223"/>
        <v>42340.725694444445</v>
      </c>
      <c r="U1461" s="42">
        <f t="shared" si="224"/>
        <v>1</v>
      </c>
      <c r="V1461" s="44">
        <f t="shared" si="225"/>
        <v>8</v>
      </c>
      <c r="W1461" s="44">
        <f t="shared" si="226"/>
        <v>37</v>
      </c>
      <c r="X1461">
        <f t="shared" si="227"/>
        <v>0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20"/>
        <v>0</v>
      </c>
      <c r="P1462" s="6">
        <f t="shared" si="221"/>
        <v>0</v>
      </c>
      <c r="Q1462" s="6" t="str">
        <f t="shared" si="228"/>
        <v>publishing</v>
      </c>
      <c r="R1462" s="6" t="str">
        <f t="shared" si="229"/>
        <v>translations</v>
      </c>
      <c r="S1462" s="12">
        <f t="shared" si="222"/>
        <v>41915.896967592591</v>
      </c>
      <c r="T1462" s="12">
        <f t="shared" si="223"/>
        <v>41973.989583333328</v>
      </c>
      <c r="U1462" s="42">
        <f t="shared" si="224"/>
        <v>1</v>
      </c>
      <c r="V1462" s="44">
        <f t="shared" si="225"/>
        <v>8</v>
      </c>
      <c r="W1462" s="44">
        <f t="shared" si="226"/>
        <v>37</v>
      </c>
      <c r="X1462">
        <f t="shared" si="227"/>
        <v>0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20"/>
        <v>101.24459999999999</v>
      </c>
      <c r="P1463" s="6">
        <f t="shared" si="221"/>
        <v>44.66673529411765</v>
      </c>
      <c r="Q1463" s="6" t="str">
        <f t="shared" si="228"/>
        <v>publishing</v>
      </c>
      <c r="R1463" s="6" t="str">
        <f t="shared" si="229"/>
        <v>radio &amp; podcasts</v>
      </c>
      <c r="S1463" s="12">
        <f t="shared" si="222"/>
        <v>41899.645300925928</v>
      </c>
      <c r="T1463" s="12">
        <f t="shared" si="223"/>
        <v>41933</v>
      </c>
      <c r="U1463" s="42">
        <f t="shared" si="224"/>
        <v>3</v>
      </c>
      <c r="V1463" s="44">
        <f t="shared" si="225"/>
        <v>8</v>
      </c>
      <c r="W1463" s="44">
        <f t="shared" si="226"/>
        <v>27</v>
      </c>
      <c r="X1463">
        <f t="shared" si="227"/>
        <v>1</v>
      </c>
    </row>
    <row r="1464" spans="1:24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20"/>
        <v>108.5175</v>
      </c>
      <c r="P1464" s="6">
        <f t="shared" si="221"/>
        <v>28.937999999999999</v>
      </c>
      <c r="Q1464" s="6" t="str">
        <f t="shared" si="228"/>
        <v>publishing</v>
      </c>
      <c r="R1464" s="6" t="str">
        <f t="shared" si="229"/>
        <v>radio &amp; podcasts</v>
      </c>
      <c r="S1464" s="12">
        <f t="shared" si="222"/>
        <v>41344.662858796299</v>
      </c>
      <c r="T1464" s="12">
        <f t="shared" si="223"/>
        <v>41374.662858796299</v>
      </c>
      <c r="U1464" s="42">
        <f t="shared" si="224"/>
        <v>3</v>
      </c>
      <c r="V1464" s="44">
        <f t="shared" si="225"/>
        <v>8</v>
      </c>
      <c r="W1464" s="44">
        <f t="shared" si="226"/>
        <v>27</v>
      </c>
      <c r="X1464">
        <f t="shared" si="227"/>
        <v>1</v>
      </c>
    </row>
    <row r="1465" spans="1:24" ht="57.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20"/>
        <v>147.66666666666666</v>
      </c>
      <c r="P1465" s="6">
        <f t="shared" si="221"/>
        <v>35.44</v>
      </c>
      <c r="Q1465" s="6" t="str">
        <f t="shared" si="228"/>
        <v>publishing</v>
      </c>
      <c r="R1465" s="6" t="str">
        <f t="shared" si="229"/>
        <v>radio &amp; podcasts</v>
      </c>
      <c r="S1465" s="12">
        <f t="shared" si="222"/>
        <v>41326.911319444444</v>
      </c>
      <c r="T1465" s="12">
        <f t="shared" si="223"/>
        <v>41371.869652777779</v>
      </c>
      <c r="U1465" s="42">
        <f t="shared" si="224"/>
        <v>3</v>
      </c>
      <c r="V1465" s="44">
        <f t="shared" si="225"/>
        <v>8</v>
      </c>
      <c r="W1465" s="44">
        <f t="shared" si="226"/>
        <v>27</v>
      </c>
      <c r="X1465">
        <f t="shared" si="227"/>
        <v>1</v>
      </c>
    </row>
    <row r="1466" spans="1:2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20"/>
        <v>163.19999999999999</v>
      </c>
      <c r="P1466" s="6">
        <f t="shared" si="221"/>
        <v>34.871794871794869</v>
      </c>
      <c r="Q1466" s="6" t="str">
        <f t="shared" si="228"/>
        <v>publishing</v>
      </c>
      <c r="R1466" s="6" t="str">
        <f t="shared" si="229"/>
        <v>radio &amp; podcasts</v>
      </c>
      <c r="S1466" s="12">
        <f t="shared" si="222"/>
        <v>41291.661550925928</v>
      </c>
      <c r="T1466" s="12">
        <f t="shared" si="223"/>
        <v>41321.661550925928</v>
      </c>
      <c r="U1466" s="42">
        <f t="shared" si="224"/>
        <v>3</v>
      </c>
      <c r="V1466" s="44">
        <f t="shared" si="225"/>
        <v>8</v>
      </c>
      <c r="W1466" s="44">
        <f t="shared" si="226"/>
        <v>27</v>
      </c>
      <c r="X1466">
        <f t="shared" si="227"/>
        <v>1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20"/>
        <v>456.41449999999998</v>
      </c>
      <c r="P1467" s="6">
        <f t="shared" si="221"/>
        <v>52.622732513451197</v>
      </c>
      <c r="Q1467" s="6" t="str">
        <f t="shared" si="228"/>
        <v>publishing</v>
      </c>
      <c r="R1467" s="6" t="str">
        <f t="shared" si="229"/>
        <v>radio &amp; podcasts</v>
      </c>
      <c r="S1467" s="12">
        <f t="shared" si="222"/>
        <v>40959.734398148146</v>
      </c>
      <c r="T1467" s="12">
        <f t="shared" si="223"/>
        <v>40990.125</v>
      </c>
      <c r="U1467" s="42">
        <f t="shared" si="224"/>
        <v>3</v>
      </c>
      <c r="V1467" s="44">
        <f t="shared" si="225"/>
        <v>8</v>
      </c>
      <c r="W1467" s="44">
        <f t="shared" si="226"/>
        <v>27</v>
      </c>
      <c r="X1467">
        <f t="shared" si="227"/>
        <v>1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20"/>
        <v>107.87731249999999</v>
      </c>
      <c r="P1468" s="6">
        <f t="shared" si="221"/>
        <v>69.598266129032254</v>
      </c>
      <c r="Q1468" s="6" t="str">
        <f t="shared" si="228"/>
        <v>publishing</v>
      </c>
      <c r="R1468" s="6" t="str">
        <f t="shared" si="229"/>
        <v>radio &amp; podcasts</v>
      </c>
      <c r="S1468" s="12">
        <f t="shared" si="222"/>
        <v>42340.172060185185</v>
      </c>
      <c r="T1468" s="12">
        <f t="shared" si="223"/>
        <v>42381.208333333328</v>
      </c>
      <c r="U1468" s="42">
        <f t="shared" si="224"/>
        <v>3</v>
      </c>
      <c r="V1468" s="44">
        <f t="shared" si="225"/>
        <v>8</v>
      </c>
      <c r="W1468" s="44">
        <f t="shared" si="226"/>
        <v>27</v>
      </c>
      <c r="X1468">
        <f t="shared" si="227"/>
        <v>1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20"/>
        <v>115.08</v>
      </c>
      <c r="P1469" s="6">
        <f t="shared" si="221"/>
        <v>76.72</v>
      </c>
      <c r="Q1469" s="6" t="str">
        <f t="shared" si="228"/>
        <v>publishing</v>
      </c>
      <c r="R1469" s="6" t="str">
        <f t="shared" si="229"/>
        <v>radio &amp; podcasts</v>
      </c>
      <c r="S1469" s="12">
        <f t="shared" si="222"/>
        <v>40933.80190972222</v>
      </c>
      <c r="T1469" s="12">
        <f t="shared" si="223"/>
        <v>40993.760243055556</v>
      </c>
      <c r="U1469" s="42">
        <f t="shared" si="224"/>
        <v>3</v>
      </c>
      <c r="V1469" s="44">
        <f t="shared" si="225"/>
        <v>8</v>
      </c>
      <c r="W1469" s="44">
        <f t="shared" si="226"/>
        <v>27</v>
      </c>
      <c r="X1469">
        <f t="shared" si="227"/>
        <v>1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20"/>
        <v>102.36842105263158</v>
      </c>
      <c r="P1470" s="6">
        <f t="shared" si="221"/>
        <v>33.191126279863482</v>
      </c>
      <c r="Q1470" s="6" t="str">
        <f t="shared" si="228"/>
        <v>publishing</v>
      </c>
      <c r="R1470" s="6" t="str">
        <f t="shared" si="229"/>
        <v>radio &amp; podcasts</v>
      </c>
      <c r="S1470" s="12">
        <f t="shared" si="222"/>
        <v>40646.014456018522</v>
      </c>
      <c r="T1470" s="12">
        <f t="shared" si="223"/>
        <v>40706.014456018522</v>
      </c>
      <c r="U1470" s="42">
        <f t="shared" si="224"/>
        <v>3</v>
      </c>
      <c r="V1470" s="44">
        <f t="shared" si="225"/>
        <v>8</v>
      </c>
      <c r="W1470" s="44">
        <f t="shared" si="226"/>
        <v>27</v>
      </c>
      <c r="X1470">
        <f t="shared" si="227"/>
        <v>1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20"/>
        <v>108.42485875706214</v>
      </c>
      <c r="P1471" s="6">
        <f t="shared" si="221"/>
        <v>149.46417445482865</v>
      </c>
      <c r="Q1471" s="6" t="str">
        <f t="shared" si="228"/>
        <v>publishing</v>
      </c>
      <c r="R1471" s="6" t="str">
        <f t="shared" si="229"/>
        <v>radio &amp; podcasts</v>
      </c>
      <c r="S1471" s="12">
        <f t="shared" si="222"/>
        <v>41290.598483796297</v>
      </c>
      <c r="T1471" s="12">
        <f t="shared" si="223"/>
        <v>41320.598483796297</v>
      </c>
      <c r="U1471" s="42">
        <f t="shared" si="224"/>
        <v>3</v>
      </c>
      <c r="V1471" s="44">
        <f t="shared" si="225"/>
        <v>8</v>
      </c>
      <c r="W1471" s="44">
        <f t="shared" si="226"/>
        <v>27</v>
      </c>
      <c r="X1471">
        <f t="shared" si="227"/>
        <v>1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20"/>
        <v>125.13333333333334</v>
      </c>
      <c r="P1472" s="6">
        <f t="shared" si="221"/>
        <v>23.172839506172838</v>
      </c>
      <c r="Q1472" s="6" t="str">
        <f t="shared" si="228"/>
        <v>publishing</v>
      </c>
      <c r="R1472" s="6" t="str">
        <f t="shared" si="229"/>
        <v>radio &amp; podcasts</v>
      </c>
      <c r="S1472" s="12">
        <f t="shared" si="222"/>
        <v>41250.827118055553</v>
      </c>
      <c r="T1472" s="12">
        <f t="shared" si="223"/>
        <v>41271.827118055553</v>
      </c>
      <c r="U1472" s="42">
        <f t="shared" si="224"/>
        <v>3</v>
      </c>
      <c r="V1472" s="44">
        <f t="shared" si="225"/>
        <v>8</v>
      </c>
      <c r="W1472" s="44">
        <f t="shared" si="226"/>
        <v>27</v>
      </c>
      <c r="X1472">
        <f t="shared" si="227"/>
        <v>1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20"/>
        <v>103.840625</v>
      </c>
      <c r="P1473" s="6">
        <f t="shared" si="221"/>
        <v>96.877551020408163</v>
      </c>
      <c r="Q1473" s="6" t="str">
        <f t="shared" si="228"/>
        <v>publishing</v>
      </c>
      <c r="R1473" s="6" t="str">
        <f t="shared" si="229"/>
        <v>radio &amp; podcasts</v>
      </c>
      <c r="S1473" s="12">
        <f t="shared" si="222"/>
        <v>42073.957569444443</v>
      </c>
      <c r="T1473" s="12">
        <f t="shared" si="223"/>
        <v>42103.957569444443</v>
      </c>
      <c r="U1473" s="42">
        <f t="shared" si="224"/>
        <v>3</v>
      </c>
      <c r="V1473" s="44">
        <f t="shared" si="225"/>
        <v>8</v>
      </c>
      <c r="W1473" s="44">
        <f t="shared" si="226"/>
        <v>27</v>
      </c>
      <c r="X1473">
        <f t="shared" si="227"/>
        <v>1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20"/>
        <v>138.70400000000001</v>
      </c>
      <c r="P1474" s="6">
        <f t="shared" si="221"/>
        <v>103.20238095238095</v>
      </c>
      <c r="Q1474" s="6" t="str">
        <f t="shared" si="228"/>
        <v>publishing</v>
      </c>
      <c r="R1474" s="6" t="str">
        <f t="shared" si="229"/>
        <v>radio &amp; podcasts</v>
      </c>
      <c r="S1474" s="12">
        <f t="shared" si="222"/>
        <v>41533.542858796296</v>
      </c>
      <c r="T1474" s="12">
        <f t="shared" si="223"/>
        <v>41563.542858796296</v>
      </c>
      <c r="U1474" s="42">
        <f t="shared" si="224"/>
        <v>3</v>
      </c>
      <c r="V1474" s="44">
        <f t="shared" si="225"/>
        <v>8</v>
      </c>
      <c r="W1474" s="44">
        <f t="shared" si="226"/>
        <v>27</v>
      </c>
      <c r="X1474">
        <f t="shared" si="227"/>
        <v>1</v>
      </c>
    </row>
    <row r="1475" spans="1:24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30">(E1475/D1475)*100</f>
        <v>120.51600000000001</v>
      </c>
      <c r="P1475" s="6">
        <f t="shared" ref="P1475:P1538" si="231">IF(L1475=0,,E1475/L1475)</f>
        <v>38.462553191489363</v>
      </c>
      <c r="Q1475" s="6" t="str">
        <f t="shared" si="228"/>
        <v>publishing</v>
      </c>
      <c r="R1475" s="6" t="str">
        <f t="shared" si="229"/>
        <v>radio &amp; podcasts</v>
      </c>
      <c r="S1475" s="12">
        <f t="shared" ref="S1475:S1538" si="232">(((J1475/60)/60)/24)+DATE(1970,1,1)</f>
        <v>40939.979618055557</v>
      </c>
      <c r="T1475" s="12">
        <f t="shared" ref="T1475:T1538" si="233">(((I1475/60)/60)/24)+DATE(1970,1,1)</f>
        <v>40969.979618055557</v>
      </c>
      <c r="U1475" s="42">
        <f t="shared" ref="U1475:U1538" si="234">IF(F1475="live",4,IF(F1475="successful",3,IF(F1475="cancel",2,1)))</f>
        <v>3</v>
      </c>
      <c r="V1475" s="44">
        <f t="shared" ref="V1475:V1538" si="235">IF(Q1475="film &amp; video",1,IF(Q1475="technology",2,IF(Q1475="food",3,IF(Q1475="games",4,IF(Q1475="journalism",5,IF(Q1475="music",6,IF(Q1475="photography",7,IF(Q1475="publishing",8,9))))))))</f>
        <v>8</v>
      </c>
      <c r="W1475" s="44">
        <f t="shared" ref="W1475:W1538" si="236">IF(R1475="animation",1,
IF(R1475="art books",2,
IF(R1475="audio",3,
IF(R1475="children's books",4,
IF(R1475="classical music",5,
IF(R1475="documentary",6,
IF(R1475="drama",7,
IF(R1475="electronic music",8,
IF(R1475="faith",9,
IF(R1475="fiction",10,
IF(R1475="food trucks",11,
IF(R1475="gadgets",12,
IF(R1475="hardware",13,
IF(R1475="indie rock",14,
IF(R1475="jazz",15,
IF(R1475="makerspaces",16,
IF(R1475="metal",17,
IF(R1475="mobile games",18,
IF(R1475="musical",19,
IF(R1475="nature",20,
IF(R1475="nonfiction",21,
IF(R1475="people",22,
IF(R1475="photobooks",23,
IF(R1475="places",24,
IF(R1475="plays",25,
IF(R1475="pop",26,
IF(R1475="radio &amp; podcasts",27,
IF(R1475="restaurants",28,
IF(R1475="rock",29,
IF(R1475="science fiction",30,
IF(R1475="shorts",31,
IF(R1475="small batch",32,
IF(R1475="space exploration",33,
IF(R1475="spaces",34,
IF(R1475="tabletop games",35,
IF(R1475="television",36,
IF(R1475="translations",37,
IF(R1475="video games",38,
IF(R1475="wearables",39,
IF(R1475="web",40,41))))))))))))))))))))))))))))))))))))))))</f>
        <v>27</v>
      </c>
      <c r="X1475">
        <f t="shared" ref="X1475:X1538" si="237">IF(K1475=FALSE,0,1)</f>
        <v>1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30"/>
        <v>112.26666666666667</v>
      </c>
      <c r="P1476" s="6">
        <f t="shared" si="231"/>
        <v>44.315789473684212</v>
      </c>
      <c r="Q1476" s="6" t="str">
        <f t="shared" ref="Q1476:Q1539" si="238">LEFT(N1476,FIND("/",N1476,1)-1)</f>
        <v>publishing</v>
      </c>
      <c r="R1476" s="6" t="str">
        <f t="shared" ref="R1476:R1539" si="239">RIGHT(N1476,LEN(N1476)-LEN(Q1476)-1)</f>
        <v>radio &amp; podcasts</v>
      </c>
      <c r="S1476" s="12">
        <f t="shared" si="232"/>
        <v>41500.727916666663</v>
      </c>
      <c r="T1476" s="12">
        <f t="shared" si="233"/>
        <v>41530.727916666663</v>
      </c>
      <c r="U1476" s="42">
        <f t="shared" si="234"/>
        <v>3</v>
      </c>
      <c r="V1476" s="44">
        <f t="shared" si="235"/>
        <v>8</v>
      </c>
      <c r="W1476" s="44">
        <f t="shared" si="236"/>
        <v>27</v>
      </c>
      <c r="X1476">
        <f t="shared" si="237"/>
        <v>1</v>
      </c>
    </row>
    <row r="1477" spans="1:24" ht="7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30"/>
        <v>188.66966666666667</v>
      </c>
      <c r="P1477" s="6">
        <f t="shared" si="231"/>
        <v>64.173356009070289</v>
      </c>
      <c r="Q1477" s="6" t="str">
        <f t="shared" si="238"/>
        <v>publishing</v>
      </c>
      <c r="R1477" s="6" t="str">
        <f t="shared" si="239"/>
        <v>radio &amp; podcasts</v>
      </c>
      <c r="S1477" s="12">
        <f t="shared" si="232"/>
        <v>41960.722951388889</v>
      </c>
      <c r="T1477" s="12">
        <f t="shared" si="233"/>
        <v>41993.207638888889</v>
      </c>
      <c r="U1477" s="42">
        <f t="shared" si="234"/>
        <v>3</v>
      </c>
      <c r="V1477" s="44">
        <f t="shared" si="235"/>
        <v>8</v>
      </c>
      <c r="W1477" s="44">
        <f t="shared" si="236"/>
        <v>27</v>
      </c>
      <c r="X1477">
        <f t="shared" si="237"/>
        <v>1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30"/>
        <v>661.55466666666666</v>
      </c>
      <c r="P1478" s="6">
        <f t="shared" si="231"/>
        <v>43.333275109170302</v>
      </c>
      <c r="Q1478" s="6" t="str">
        <f t="shared" si="238"/>
        <v>publishing</v>
      </c>
      <c r="R1478" s="6" t="str">
        <f t="shared" si="239"/>
        <v>radio &amp; podcasts</v>
      </c>
      <c r="S1478" s="12">
        <f t="shared" si="232"/>
        <v>40766.041921296295</v>
      </c>
      <c r="T1478" s="12">
        <f t="shared" si="233"/>
        <v>40796.041921296295</v>
      </c>
      <c r="U1478" s="42">
        <f t="shared" si="234"/>
        <v>3</v>
      </c>
      <c r="V1478" s="44">
        <f t="shared" si="235"/>
        <v>8</v>
      </c>
      <c r="W1478" s="44">
        <f t="shared" si="236"/>
        <v>27</v>
      </c>
      <c r="X1478">
        <f t="shared" si="237"/>
        <v>1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30"/>
        <v>111.31</v>
      </c>
      <c r="P1479" s="6">
        <f t="shared" si="231"/>
        <v>90.495934959349597</v>
      </c>
      <c r="Q1479" s="6" t="str">
        <f t="shared" si="238"/>
        <v>publishing</v>
      </c>
      <c r="R1479" s="6" t="str">
        <f t="shared" si="239"/>
        <v>radio &amp; podcasts</v>
      </c>
      <c r="S1479" s="12">
        <f t="shared" si="232"/>
        <v>40840.615787037037</v>
      </c>
      <c r="T1479" s="12">
        <f t="shared" si="233"/>
        <v>40900.125</v>
      </c>
      <c r="U1479" s="42">
        <f t="shared" si="234"/>
        <v>3</v>
      </c>
      <c r="V1479" s="44">
        <f t="shared" si="235"/>
        <v>8</v>
      </c>
      <c r="W1479" s="44">
        <f t="shared" si="236"/>
        <v>27</v>
      </c>
      <c r="X1479">
        <f t="shared" si="237"/>
        <v>1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30"/>
        <v>1181.6142199999999</v>
      </c>
      <c r="P1480" s="6">
        <f t="shared" si="231"/>
        <v>29.187190495010373</v>
      </c>
      <c r="Q1480" s="6" t="str">
        <f t="shared" si="238"/>
        <v>publishing</v>
      </c>
      <c r="R1480" s="6" t="str">
        <f t="shared" si="239"/>
        <v>radio &amp; podcasts</v>
      </c>
      <c r="S1480" s="12">
        <f t="shared" si="232"/>
        <v>41394.871678240743</v>
      </c>
      <c r="T1480" s="12">
        <f t="shared" si="233"/>
        <v>41408.871678240743</v>
      </c>
      <c r="U1480" s="42">
        <f t="shared" si="234"/>
        <v>3</v>
      </c>
      <c r="V1480" s="44">
        <f t="shared" si="235"/>
        <v>8</v>
      </c>
      <c r="W1480" s="44">
        <f t="shared" si="236"/>
        <v>27</v>
      </c>
      <c r="X1480">
        <f t="shared" si="237"/>
        <v>1</v>
      </c>
    </row>
    <row r="1481" spans="1:24" ht="57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30"/>
        <v>137.375</v>
      </c>
      <c r="P1481" s="6">
        <f t="shared" si="231"/>
        <v>30.95774647887324</v>
      </c>
      <c r="Q1481" s="6" t="str">
        <f t="shared" si="238"/>
        <v>publishing</v>
      </c>
      <c r="R1481" s="6" t="str">
        <f t="shared" si="239"/>
        <v>radio &amp; podcasts</v>
      </c>
      <c r="S1481" s="12">
        <f t="shared" si="232"/>
        <v>41754.745243055557</v>
      </c>
      <c r="T1481" s="12">
        <f t="shared" si="233"/>
        <v>41769.165972222225</v>
      </c>
      <c r="U1481" s="42">
        <f t="shared" si="234"/>
        <v>3</v>
      </c>
      <c r="V1481" s="44">
        <f t="shared" si="235"/>
        <v>8</v>
      </c>
      <c r="W1481" s="44">
        <f t="shared" si="236"/>
        <v>27</v>
      </c>
      <c r="X1481">
        <f t="shared" si="237"/>
        <v>1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30"/>
        <v>117.04040000000001</v>
      </c>
      <c r="P1482" s="6">
        <f t="shared" si="231"/>
        <v>92.157795275590544</v>
      </c>
      <c r="Q1482" s="6" t="str">
        <f t="shared" si="238"/>
        <v>publishing</v>
      </c>
      <c r="R1482" s="6" t="str">
        <f t="shared" si="239"/>
        <v>radio &amp; podcasts</v>
      </c>
      <c r="S1482" s="12">
        <f t="shared" si="232"/>
        <v>41464.934016203704</v>
      </c>
      <c r="T1482" s="12">
        <f t="shared" si="233"/>
        <v>41481.708333333336</v>
      </c>
      <c r="U1482" s="42">
        <f t="shared" si="234"/>
        <v>3</v>
      </c>
      <c r="V1482" s="44">
        <f t="shared" si="235"/>
        <v>8</v>
      </c>
      <c r="W1482" s="44">
        <f t="shared" si="236"/>
        <v>27</v>
      </c>
      <c r="X1482">
        <f t="shared" si="237"/>
        <v>1</v>
      </c>
    </row>
    <row r="1483" spans="1:24" ht="57.6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30"/>
        <v>2.1</v>
      </c>
      <c r="P1483" s="6">
        <f t="shared" si="231"/>
        <v>17.5</v>
      </c>
      <c r="Q1483" s="6" t="str">
        <f t="shared" si="238"/>
        <v>publishing</v>
      </c>
      <c r="R1483" s="6" t="str">
        <f t="shared" si="239"/>
        <v>fiction</v>
      </c>
      <c r="S1483" s="12">
        <f t="shared" si="232"/>
        <v>41550.922974537039</v>
      </c>
      <c r="T1483" s="12">
        <f t="shared" si="233"/>
        <v>41580.922974537039</v>
      </c>
      <c r="U1483" s="42">
        <f t="shared" si="234"/>
        <v>1</v>
      </c>
      <c r="V1483" s="44">
        <f t="shared" si="235"/>
        <v>8</v>
      </c>
      <c r="W1483" s="44">
        <f t="shared" si="236"/>
        <v>10</v>
      </c>
      <c r="X1483">
        <f t="shared" si="237"/>
        <v>0</v>
      </c>
    </row>
    <row r="1484" spans="1:24" ht="57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30"/>
        <v>0.1</v>
      </c>
      <c r="P1484" s="6">
        <f t="shared" si="231"/>
        <v>5</v>
      </c>
      <c r="Q1484" s="6" t="str">
        <f t="shared" si="238"/>
        <v>publishing</v>
      </c>
      <c r="R1484" s="6" t="str">
        <f t="shared" si="239"/>
        <v>fiction</v>
      </c>
      <c r="S1484" s="12">
        <f t="shared" si="232"/>
        <v>41136.85805555556</v>
      </c>
      <c r="T1484" s="12">
        <f t="shared" si="233"/>
        <v>41159.32708333333</v>
      </c>
      <c r="U1484" s="42">
        <f t="shared" si="234"/>
        <v>1</v>
      </c>
      <c r="V1484" s="44">
        <f t="shared" si="235"/>
        <v>8</v>
      </c>
      <c r="W1484" s="44">
        <f t="shared" si="236"/>
        <v>10</v>
      </c>
      <c r="X1484">
        <f t="shared" si="237"/>
        <v>0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30"/>
        <v>0.7142857142857143</v>
      </c>
      <c r="P1485" s="6">
        <f t="shared" si="231"/>
        <v>25</v>
      </c>
      <c r="Q1485" s="6" t="str">
        <f t="shared" si="238"/>
        <v>publishing</v>
      </c>
      <c r="R1485" s="6" t="str">
        <f t="shared" si="239"/>
        <v>fiction</v>
      </c>
      <c r="S1485" s="12">
        <f t="shared" si="232"/>
        <v>42548.192997685182</v>
      </c>
      <c r="T1485" s="12">
        <f t="shared" si="233"/>
        <v>42573.192997685182</v>
      </c>
      <c r="U1485" s="42">
        <f t="shared" si="234"/>
        <v>1</v>
      </c>
      <c r="V1485" s="44">
        <f t="shared" si="235"/>
        <v>8</v>
      </c>
      <c r="W1485" s="44">
        <f t="shared" si="236"/>
        <v>10</v>
      </c>
      <c r="X1485">
        <f t="shared" si="237"/>
        <v>0</v>
      </c>
    </row>
    <row r="1486" spans="1:24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30"/>
        <v>0</v>
      </c>
      <c r="P1486" s="6">
        <f t="shared" si="231"/>
        <v>0</v>
      </c>
      <c r="Q1486" s="6" t="str">
        <f t="shared" si="238"/>
        <v>publishing</v>
      </c>
      <c r="R1486" s="6" t="str">
        <f t="shared" si="239"/>
        <v>fiction</v>
      </c>
      <c r="S1486" s="12">
        <f t="shared" si="232"/>
        <v>41053.200960648144</v>
      </c>
      <c r="T1486" s="12">
        <f t="shared" si="233"/>
        <v>41111.618750000001</v>
      </c>
      <c r="U1486" s="42">
        <f t="shared" si="234"/>
        <v>1</v>
      </c>
      <c r="V1486" s="44">
        <f t="shared" si="235"/>
        <v>8</v>
      </c>
      <c r="W1486" s="44">
        <f t="shared" si="236"/>
        <v>10</v>
      </c>
      <c r="X1486">
        <f t="shared" si="237"/>
        <v>0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30"/>
        <v>2.2388059701492535</v>
      </c>
      <c r="P1487" s="6">
        <f t="shared" si="231"/>
        <v>50</v>
      </c>
      <c r="Q1487" s="6" t="str">
        <f t="shared" si="238"/>
        <v>publishing</v>
      </c>
      <c r="R1487" s="6" t="str">
        <f t="shared" si="239"/>
        <v>fiction</v>
      </c>
      <c r="S1487" s="12">
        <f t="shared" si="232"/>
        <v>42130.795983796299</v>
      </c>
      <c r="T1487" s="12">
        <f t="shared" si="233"/>
        <v>42175.795983796299</v>
      </c>
      <c r="U1487" s="42">
        <f t="shared" si="234"/>
        <v>1</v>
      </c>
      <c r="V1487" s="44">
        <f t="shared" si="235"/>
        <v>8</v>
      </c>
      <c r="W1487" s="44">
        <f t="shared" si="236"/>
        <v>10</v>
      </c>
      <c r="X1487">
        <f t="shared" si="237"/>
        <v>0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30"/>
        <v>0.24</v>
      </c>
      <c r="P1488" s="6">
        <f t="shared" si="231"/>
        <v>16</v>
      </c>
      <c r="Q1488" s="6" t="str">
        <f t="shared" si="238"/>
        <v>publishing</v>
      </c>
      <c r="R1488" s="6" t="str">
        <f t="shared" si="239"/>
        <v>fiction</v>
      </c>
      <c r="S1488" s="12">
        <f t="shared" si="232"/>
        <v>42032.168530092589</v>
      </c>
      <c r="T1488" s="12">
        <f t="shared" si="233"/>
        <v>42062.168530092589</v>
      </c>
      <c r="U1488" s="42">
        <f t="shared" si="234"/>
        <v>1</v>
      </c>
      <c r="V1488" s="44">
        <f t="shared" si="235"/>
        <v>8</v>
      </c>
      <c r="W1488" s="44">
        <f t="shared" si="236"/>
        <v>10</v>
      </c>
      <c r="X1488">
        <f t="shared" si="237"/>
        <v>0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30"/>
        <v>0</v>
      </c>
      <c r="P1489" s="6">
        <f t="shared" si="231"/>
        <v>0</v>
      </c>
      <c r="Q1489" s="6" t="str">
        <f t="shared" si="238"/>
        <v>publishing</v>
      </c>
      <c r="R1489" s="6" t="str">
        <f t="shared" si="239"/>
        <v>fiction</v>
      </c>
      <c r="S1489" s="12">
        <f t="shared" si="232"/>
        <v>42554.917488425926</v>
      </c>
      <c r="T1489" s="12">
        <f t="shared" si="233"/>
        <v>42584.917488425926</v>
      </c>
      <c r="U1489" s="42">
        <f t="shared" si="234"/>
        <v>1</v>
      </c>
      <c r="V1489" s="44">
        <f t="shared" si="235"/>
        <v>8</v>
      </c>
      <c r="W1489" s="44">
        <f t="shared" si="236"/>
        <v>10</v>
      </c>
      <c r="X1489">
        <f t="shared" si="237"/>
        <v>0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30"/>
        <v>2.4</v>
      </c>
      <c r="P1490" s="6">
        <f t="shared" si="231"/>
        <v>60</v>
      </c>
      <c r="Q1490" s="6" t="str">
        <f t="shared" si="238"/>
        <v>publishing</v>
      </c>
      <c r="R1490" s="6" t="str">
        <f t="shared" si="239"/>
        <v>fiction</v>
      </c>
      <c r="S1490" s="12">
        <f t="shared" si="232"/>
        <v>41614.563194444447</v>
      </c>
      <c r="T1490" s="12">
        <f t="shared" si="233"/>
        <v>41644.563194444447</v>
      </c>
      <c r="U1490" s="42">
        <f t="shared" si="234"/>
        <v>1</v>
      </c>
      <c r="V1490" s="44">
        <f t="shared" si="235"/>
        <v>8</v>
      </c>
      <c r="W1490" s="44">
        <f t="shared" si="236"/>
        <v>10</v>
      </c>
      <c r="X1490">
        <f t="shared" si="237"/>
        <v>0</v>
      </c>
    </row>
    <row r="1491" spans="1:24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30"/>
        <v>0</v>
      </c>
      <c r="P1491" s="6">
        <f t="shared" si="231"/>
        <v>0</v>
      </c>
      <c r="Q1491" s="6" t="str">
        <f t="shared" si="238"/>
        <v>publishing</v>
      </c>
      <c r="R1491" s="6" t="str">
        <f t="shared" si="239"/>
        <v>fiction</v>
      </c>
      <c r="S1491" s="12">
        <f t="shared" si="232"/>
        <v>41198.611712962964</v>
      </c>
      <c r="T1491" s="12">
        <f t="shared" si="233"/>
        <v>41228.653379629628</v>
      </c>
      <c r="U1491" s="42">
        <f t="shared" si="234"/>
        <v>1</v>
      </c>
      <c r="V1491" s="44">
        <f t="shared" si="235"/>
        <v>8</v>
      </c>
      <c r="W1491" s="44">
        <f t="shared" si="236"/>
        <v>10</v>
      </c>
      <c r="X1491">
        <f t="shared" si="237"/>
        <v>0</v>
      </c>
    </row>
    <row r="1492" spans="1:24" ht="57.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30"/>
        <v>30.862068965517242</v>
      </c>
      <c r="P1492" s="6">
        <f t="shared" si="231"/>
        <v>47.10526315789474</v>
      </c>
      <c r="Q1492" s="6" t="str">
        <f t="shared" si="238"/>
        <v>publishing</v>
      </c>
      <c r="R1492" s="6" t="str">
        <f t="shared" si="239"/>
        <v>fiction</v>
      </c>
      <c r="S1492" s="12">
        <f t="shared" si="232"/>
        <v>41520.561041666668</v>
      </c>
      <c r="T1492" s="12">
        <f t="shared" si="233"/>
        <v>41549.561041666668</v>
      </c>
      <c r="U1492" s="42">
        <f t="shared" si="234"/>
        <v>1</v>
      </c>
      <c r="V1492" s="44">
        <f t="shared" si="235"/>
        <v>8</v>
      </c>
      <c r="W1492" s="44">
        <f t="shared" si="236"/>
        <v>10</v>
      </c>
      <c r="X1492">
        <f t="shared" si="237"/>
        <v>0</v>
      </c>
    </row>
    <row r="1493" spans="1:24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30"/>
        <v>8.3333333333333321</v>
      </c>
      <c r="P1493" s="6">
        <f t="shared" si="231"/>
        <v>100</v>
      </c>
      <c r="Q1493" s="6" t="str">
        <f t="shared" si="238"/>
        <v>publishing</v>
      </c>
      <c r="R1493" s="6" t="str">
        <f t="shared" si="239"/>
        <v>fiction</v>
      </c>
      <c r="S1493" s="12">
        <f t="shared" si="232"/>
        <v>41991.713460648149</v>
      </c>
      <c r="T1493" s="12">
        <f t="shared" si="233"/>
        <v>42050.651388888888</v>
      </c>
      <c r="U1493" s="42">
        <f t="shared" si="234"/>
        <v>1</v>
      </c>
      <c r="V1493" s="44">
        <f t="shared" si="235"/>
        <v>8</v>
      </c>
      <c r="W1493" s="44">
        <f t="shared" si="236"/>
        <v>10</v>
      </c>
      <c r="X1493">
        <f t="shared" si="237"/>
        <v>0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30"/>
        <v>0.75</v>
      </c>
      <c r="P1494" s="6">
        <f t="shared" si="231"/>
        <v>15</v>
      </c>
      <c r="Q1494" s="6" t="str">
        <f t="shared" si="238"/>
        <v>publishing</v>
      </c>
      <c r="R1494" s="6" t="str">
        <f t="shared" si="239"/>
        <v>fiction</v>
      </c>
      <c r="S1494" s="12">
        <f t="shared" si="232"/>
        <v>40682.884791666671</v>
      </c>
      <c r="T1494" s="12">
        <f t="shared" si="233"/>
        <v>40712.884791666671</v>
      </c>
      <c r="U1494" s="42">
        <f t="shared" si="234"/>
        <v>1</v>
      </c>
      <c r="V1494" s="44">
        <f t="shared" si="235"/>
        <v>8</v>
      </c>
      <c r="W1494" s="44">
        <f t="shared" si="236"/>
        <v>10</v>
      </c>
      <c r="X1494">
        <f t="shared" si="237"/>
        <v>0</v>
      </c>
    </row>
    <row r="1495" spans="1:24" ht="43.2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30"/>
        <v>0</v>
      </c>
      <c r="P1495" s="6">
        <f t="shared" si="231"/>
        <v>0</v>
      </c>
      <c r="Q1495" s="6" t="str">
        <f t="shared" si="238"/>
        <v>publishing</v>
      </c>
      <c r="R1495" s="6" t="str">
        <f t="shared" si="239"/>
        <v>fiction</v>
      </c>
      <c r="S1495" s="12">
        <f t="shared" si="232"/>
        <v>41411.866608796299</v>
      </c>
      <c r="T1495" s="12">
        <f t="shared" si="233"/>
        <v>41441.866608796299</v>
      </c>
      <c r="U1495" s="42">
        <f t="shared" si="234"/>
        <v>1</v>
      </c>
      <c r="V1495" s="44">
        <f t="shared" si="235"/>
        <v>8</v>
      </c>
      <c r="W1495" s="44">
        <f t="shared" si="236"/>
        <v>10</v>
      </c>
      <c r="X1495">
        <f t="shared" si="237"/>
        <v>0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30"/>
        <v>8.9</v>
      </c>
      <c r="P1496" s="6">
        <f t="shared" si="231"/>
        <v>40.454545454545453</v>
      </c>
      <c r="Q1496" s="6" t="str">
        <f t="shared" si="238"/>
        <v>publishing</v>
      </c>
      <c r="R1496" s="6" t="str">
        <f t="shared" si="239"/>
        <v>fiction</v>
      </c>
      <c r="S1496" s="12">
        <f t="shared" si="232"/>
        <v>42067.722372685181</v>
      </c>
      <c r="T1496" s="12">
        <f t="shared" si="233"/>
        <v>42097.651388888888</v>
      </c>
      <c r="U1496" s="42">
        <f t="shared" si="234"/>
        <v>1</v>
      </c>
      <c r="V1496" s="44">
        <f t="shared" si="235"/>
        <v>8</v>
      </c>
      <c r="W1496" s="44">
        <f t="shared" si="236"/>
        <v>10</v>
      </c>
      <c r="X1496">
        <f t="shared" si="237"/>
        <v>0</v>
      </c>
    </row>
    <row r="1497" spans="1:24" ht="57.6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30"/>
        <v>0</v>
      </c>
      <c r="P1497" s="6">
        <f t="shared" si="231"/>
        <v>0</v>
      </c>
      <c r="Q1497" s="6" t="str">
        <f t="shared" si="238"/>
        <v>publishing</v>
      </c>
      <c r="R1497" s="6" t="str">
        <f t="shared" si="239"/>
        <v>fiction</v>
      </c>
      <c r="S1497" s="12">
        <f t="shared" si="232"/>
        <v>40752.789710648147</v>
      </c>
      <c r="T1497" s="12">
        <f t="shared" si="233"/>
        <v>40782.789710648147</v>
      </c>
      <c r="U1497" s="42">
        <f t="shared" si="234"/>
        <v>1</v>
      </c>
      <c r="V1497" s="44">
        <f t="shared" si="235"/>
        <v>8</v>
      </c>
      <c r="W1497" s="44">
        <f t="shared" si="236"/>
        <v>10</v>
      </c>
      <c r="X1497">
        <f t="shared" si="237"/>
        <v>0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30"/>
        <v>0</v>
      </c>
      <c r="P1498" s="6">
        <f t="shared" si="231"/>
        <v>0</v>
      </c>
      <c r="Q1498" s="6" t="str">
        <f t="shared" si="238"/>
        <v>publishing</v>
      </c>
      <c r="R1498" s="6" t="str">
        <f t="shared" si="239"/>
        <v>fiction</v>
      </c>
      <c r="S1498" s="12">
        <f t="shared" si="232"/>
        <v>41838.475219907406</v>
      </c>
      <c r="T1498" s="12">
        <f t="shared" si="233"/>
        <v>41898.475219907406</v>
      </c>
      <c r="U1498" s="42">
        <f t="shared" si="234"/>
        <v>1</v>
      </c>
      <c r="V1498" s="44">
        <f t="shared" si="235"/>
        <v>8</v>
      </c>
      <c r="W1498" s="44">
        <f t="shared" si="236"/>
        <v>10</v>
      </c>
      <c r="X1498">
        <f t="shared" si="237"/>
        <v>0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30"/>
        <v>6.6666666666666671E-3</v>
      </c>
      <c r="P1499" s="6">
        <f t="shared" si="231"/>
        <v>1</v>
      </c>
      <c r="Q1499" s="6" t="str">
        <f t="shared" si="238"/>
        <v>publishing</v>
      </c>
      <c r="R1499" s="6" t="str">
        <f t="shared" si="239"/>
        <v>fiction</v>
      </c>
      <c r="S1499" s="12">
        <f t="shared" si="232"/>
        <v>41444.64261574074</v>
      </c>
      <c r="T1499" s="12">
        <f t="shared" si="233"/>
        <v>41486.821527777778</v>
      </c>
      <c r="U1499" s="42">
        <f t="shared" si="234"/>
        <v>1</v>
      </c>
      <c r="V1499" s="44">
        <f t="shared" si="235"/>
        <v>8</v>
      </c>
      <c r="W1499" s="44">
        <f t="shared" si="236"/>
        <v>10</v>
      </c>
      <c r="X1499">
        <f t="shared" si="237"/>
        <v>0</v>
      </c>
    </row>
    <row r="1500" spans="1:24" ht="7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30"/>
        <v>1.9</v>
      </c>
      <c r="P1500" s="6">
        <f t="shared" si="231"/>
        <v>19</v>
      </c>
      <c r="Q1500" s="6" t="str">
        <f t="shared" si="238"/>
        <v>publishing</v>
      </c>
      <c r="R1500" s="6" t="str">
        <f t="shared" si="239"/>
        <v>fiction</v>
      </c>
      <c r="S1500" s="12">
        <f t="shared" si="232"/>
        <v>41840.983541666668</v>
      </c>
      <c r="T1500" s="12">
        <f t="shared" si="233"/>
        <v>41885.983541666668</v>
      </c>
      <c r="U1500" s="42">
        <f t="shared" si="234"/>
        <v>1</v>
      </c>
      <c r="V1500" s="44">
        <f t="shared" si="235"/>
        <v>8</v>
      </c>
      <c r="W1500" s="44">
        <f t="shared" si="236"/>
        <v>10</v>
      </c>
      <c r="X1500">
        <f t="shared" si="237"/>
        <v>0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30"/>
        <v>0.25</v>
      </c>
      <c r="P1501" s="6">
        <f t="shared" si="231"/>
        <v>5</v>
      </c>
      <c r="Q1501" s="6" t="str">
        <f t="shared" si="238"/>
        <v>publishing</v>
      </c>
      <c r="R1501" s="6" t="str">
        <f t="shared" si="239"/>
        <v>fiction</v>
      </c>
      <c r="S1501" s="12">
        <f t="shared" si="232"/>
        <v>42527.007326388892</v>
      </c>
      <c r="T1501" s="12">
        <f t="shared" si="233"/>
        <v>42587.007326388892</v>
      </c>
      <c r="U1501" s="42">
        <f t="shared" si="234"/>
        <v>1</v>
      </c>
      <c r="V1501" s="44">
        <f t="shared" si="235"/>
        <v>8</v>
      </c>
      <c r="W1501" s="44">
        <f t="shared" si="236"/>
        <v>10</v>
      </c>
      <c r="X1501">
        <f t="shared" si="237"/>
        <v>0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30"/>
        <v>25.035714285714285</v>
      </c>
      <c r="P1502" s="6">
        <f t="shared" si="231"/>
        <v>46.733333333333334</v>
      </c>
      <c r="Q1502" s="6" t="str">
        <f t="shared" si="238"/>
        <v>publishing</v>
      </c>
      <c r="R1502" s="6" t="str">
        <f t="shared" si="239"/>
        <v>fiction</v>
      </c>
      <c r="S1502" s="12">
        <f t="shared" si="232"/>
        <v>41365.904594907406</v>
      </c>
      <c r="T1502" s="12">
        <f t="shared" si="233"/>
        <v>41395.904594907406</v>
      </c>
      <c r="U1502" s="42">
        <f t="shared" si="234"/>
        <v>1</v>
      </c>
      <c r="V1502" s="44">
        <f t="shared" si="235"/>
        <v>8</v>
      </c>
      <c r="W1502" s="44">
        <f t="shared" si="236"/>
        <v>10</v>
      </c>
      <c r="X1502">
        <f t="shared" si="237"/>
        <v>0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30"/>
        <v>166.33076923076925</v>
      </c>
      <c r="P1503" s="6">
        <f t="shared" si="231"/>
        <v>97.731073446327684</v>
      </c>
      <c r="Q1503" s="6" t="str">
        <f t="shared" si="238"/>
        <v>photography</v>
      </c>
      <c r="R1503" s="6" t="str">
        <f t="shared" si="239"/>
        <v>photobooks</v>
      </c>
      <c r="S1503" s="12">
        <f t="shared" si="232"/>
        <v>42163.583599537036</v>
      </c>
      <c r="T1503" s="12">
        <f t="shared" si="233"/>
        <v>42193.583599537036</v>
      </c>
      <c r="U1503" s="42">
        <f t="shared" si="234"/>
        <v>3</v>
      </c>
      <c r="V1503" s="44">
        <f t="shared" si="235"/>
        <v>7</v>
      </c>
      <c r="W1503" s="44">
        <f t="shared" si="236"/>
        <v>23</v>
      </c>
      <c r="X1503">
        <f t="shared" si="237"/>
        <v>1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30"/>
        <v>101.44545454545455</v>
      </c>
      <c r="P1504" s="6">
        <f t="shared" si="231"/>
        <v>67.835866261398181</v>
      </c>
      <c r="Q1504" s="6" t="str">
        <f t="shared" si="238"/>
        <v>photography</v>
      </c>
      <c r="R1504" s="6" t="str">
        <f t="shared" si="239"/>
        <v>photobooks</v>
      </c>
      <c r="S1504" s="12">
        <f t="shared" si="232"/>
        <v>42426.542592592596</v>
      </c>
      <c r="T1504" s="12">
        <f t="shared" si="233"/>
        <v>42454.916666666672</v>
      </c>
      <c r="U1504" s="42">
        <f t="shared" si="234"/>
        <v>3</v>
      </c>
      <c r="V1504" s="44">
        <f t="shared" si="235"/>
        <v>7</v>
      </c>
      <c r="W1504" s="44">
        <f t="shared" si="236"/>
        <v>23</v>
      </c>
      <c r="X1504">
        <f t="shared" si="237"/>
        <v>1</v>
      </c>
    </row>
    <row r="1505" spans="1:24" ht="57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30"/>
        <v>107.89146666666667</v>
      </c>
      <c r="P1505" s="6">
        <f t="shared" si="231"/>
        <v>56.98492957746479</v>
      </c>
      <c r="Q1505" s="6" t="str">
        <f t="shared" si="238"/>
        <v>photography</v>
      </c>
      <c r="R1505" s="6" t="str">
        <f t="shared" si="239"/>
        <v>photobooks</v>
      </c>
      <c r="S1505" s="12">
        <f t="shared" si="232"/>
        <v>42606.347233796296</v>
      </c>
      <c r="T1505" s="12">
        <f t="shared" si="233"/>
        <v>42666.347233796296</v>
      </c>
      <c r="U1505" s="42">
        <f t="shared" si="234"/>
        <v>3</v>
      </c>
      <c r="V1505" s="44">
        <f t="shared" si="235"/>
        <v>7</v>
      </c>
      <c r="W1505" s="44">
        <f t="shared" si="236"/>
        <v>23</v>
      </c>
      <c r="X1505">
        <f t="shared" si="237"/>
        <v>1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30"/>
        <v>277.93846153846158</v>
      </c>
      <c r="P1506" s="6">
        <f t="shared" si="231"/>
        <v>67.159851301115239</v>
      </c>
      <c r="Q1506" s="6" t="str">
        <f t="shared" si="238"/>
        <v>photography</v>
      </c>
      <c r="R1506" s="6" t="str">
        <f t="shared" si="239"/>
        <v>photobooks</v>
      </c>
      <c r="S1506" s="12">
        <f t="shared" si="232"/>
        <v>41772.657685185186</v>
      </c>
      <c r="T1506" s="12">
        <f t="shared" si="233"/>
        <v>41800.356249999997</v>
      </c>
      <c r="U1506" s="42">
        <f t="shared" si="234"/>
        <v>3</v>
      </c>
      <c r="V1506" s="44">
        <f t="shared" si="235"/>
        <v>7</v>
      </c>
      <c r="W1506" s="44">
        <f t="shared" si="236"/>
        <v>23</v>
      </c>
      <c r="X1506">
        <f t="shared" si="237"/>
        <v>1</v>
      </c>
    </row>
    <row r="1507" spans="1:24" ht="7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30"/>
        <v>103.58125</v>
      </c>
      <c r="P1507" s="6">
        <f t="shared" si="231"/>
        <v>48.037681159420288</v>
      </c>
      <c r="Q1507" s="6" t="str">
        <f t="shared" si="238"/>
        <v>photography</v>
      </c>
      <c r="R1507" s="6" t="str">
        <f t="shared" si="239"/>
        <v>photobooks</v>
      </c>
      <c r="S1507" s="12">
        <f t="shared" si="232"/>
        <v>42414.44332175926</v>
      </c>
      <c r="T1507" s="12">
        <f t="shared" si="233"/>
        <v>42451.834027777775</v>
      </c>
      <c r="U1507" s="42">
        <f t="shared" si="234"/>
        <v>3</v>
      </c>
      <c r="V1507" s="44">
        <f t="shared" si="235"/>
        <v>7</v>
      </c>
      <c r="W1507" s="44">
        <f t="shared" si="236"/>
        <v>23</v>
      </c>
      <c r="X1507">
        <f t="shared" si="237"/>
        <v>1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30"/>
        <v>111.4</v>
      </c>
      <c r="P1508" s="6">
        <f t="shared" si="231"/>
        <v>38.860465116279073</v>
      </c>
      <c r="Q1508" s="6" t="str">
        <f t="shared" si="238"/>
        <v>photography</v>
      </c>
      <c r="R1508" s="6" t="str">
        <f t="shared" si="239"/>
        <v>photobooks</v>
      </c>
      <c r="S1508" s="12">
        <f t="shared" si="232"/>
        <v>41814.785925925928</v>
      </c>
      <c r="T1508" s="12">
        <f t="shared" si="233"/>
        <v>41844.785925925928</v>
      </c>
      <c r="U1508" s="42">
        <f t="shared" si="234"/>
        <v>3</v>
      </c>
      <c r="V1508" s="44">
        <f t="shared" si="235"/>
        <v>7</v>
      </c>
      <c r="W1508" s="44">
        <f t="shared" si="236"/>
        <v>23</v>
      </c>
      <c r="X1508">
        <f t="shared" si="237"/>
        <v>1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30"/>
        <v>215</v>
      </c>
      <c r="P1509" s="6">
        <f t="shared" si="231"/>
        <v>78.181818181818187</v>
      </c>
      <c r="Q1509" s="6" t="str">
        <f t="shared" si="238"/>
        <v>photography</v>
      </c>
      <c r="R1509" s="6" t="str">
        <f t="shared" si="239"/>
        <v>photobooks</v>
      </c>
      <c r="S1509" s="12">
        <f t="shared" si="232"/>
        <v>40254.450335648151</v>
      </c>
      <c r="T1509" s="12">
        <f t="shared" si="233"/>
        <v>40313.340277777781</v>
      </c>
      <c r="U1509" s="42">
        <f t="shared" si="234"/>
        <v>3</v>
      </c>
      <c r="V1509" s="44">
        <f t="shared" si="235"/>
        <v>7</v>
      </c>
      <c r="W1509" s="44">
        <f t="shared" si="236"/>
        <v>23</v>
      </c>
      <c r="X1509">
        <f t="shared" si="237"/>
        <v>1</v>
      </c>
    </row>
    <row r="1510" spans="1:24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30"/>
        <v>110.76216216216217</v>
      </c>
      <c r="P1510" s="6">
        <f t="shared" si="231"/>
        <v>97.113744075829388</v>
      </c>
      <c r="Q1510" s="6" t="str">
        <f t="shared" si="238"/>
        <v>photography</v>
      </c>
      <c r="R1510" s="6" t="str">
        <f t="shared" si="239"/>
        <v>photobooks</v>
      </c>
      <c r="S1510" s="12">
        <f t="shared" si="232"/>
        <v>41786.614363425928</v>
      </c>
      <c r="T1510" s="12">
        <f t="shared" si="233"/>
        <v>41817.614363425928</v>
      </c>
      <c r="U1510" s="42">
        <f t="shared" si="234"/>
        <v>3</v>
      </c>
      <c r="V1510" s="44">
        <f t="shared" si="235"/>
        <v>7</v>
      </c>
      <c r="W1510" s="44">
        <f t="shared" si="236"/>
        <v>23</v>
      </c>
      <c r="X1510">
        <f t="shared" si="237"/>
        <v>1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30"/>
        <v>123.64125714285714</v>
      </c>
      <c r="P1511" s="6">
        <f t="shared" si="231"/>
        <v>110.39397959183674</v>
      </c>
      <c r="Q1511" s="6" t="str">
        <f t="shared" si="238"/>
        <v>photography</v>
      </c>
      <c r="R1511" s="6" t="str">
        <f t="shared" si="239"/>
        <v>photobooks</v>
      </c>
      <c r="S1511" s="12">
        <f t="shared" si="232"/>
        <v>42751.533391203702</v>
      </c>
      <c r="T1511" s="12">
        <f t="shared" si="233"/>
        <v>42780.957638888889</v>
      </c>
      <c r="U1511" s="42">
        <f t="shared" si="234"/>
        <v>3</v>
      </c>
      <c r="V1511" s="44">
        <f t="shared" si="235"/>
        <v>7</v>
      </c>
      <c r="W1511" s="44">
        <f t="shared" si="236"/>
        <v>23</v>
      </c>
      <c r="X1511">
        <f t="shared" si="237"/>
        <v>1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30"/>
        <v>101.03500000000001</v>
      </c>
      <c r="P1512" s="6">
        <f t="shared" si="231"/>
        <v>39.91506172839506</v>
      </c>
      <c r="Q1512" s="6" t="str">
        <f t="shared" si="238"/>
        <v>photography</v>
      </c>
      <c r="R1512" s="6" t="str">
        <f t="shared" si="239"/>
        <v>photobooks</v>
      </c>
      <c r="S1512" s="12">
        <f t="shared" si="232"/>
        <v>41809.385162037033</v>
      </c>
      <c r="T1512" s="12">
        <f t="shared" si="233"/>
        <v>41839.385162037033</v>
      </c>
      <c r="U1512" s="42">
        <f t="shared" si="234"/>
        <v>3</v>
      </c>
      <c r="V1512" s="44">
        <f t="shared" si="235"/>
        <v>7</v>
      </c>
      <c r="W1512" s="44">
        <f t="shared" si="236"/>
        <v>23</v>
      </c>
      <c r="X1512">
        <f t="shared" si="237"/>
        <v>1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30"/>
        <v>111.79285714285714</v>
      </c>
      <c r="P1513" s="6">
        <f t="shared" si="231"/>
        <v>75.975728155339809</v>
      </c>
      <c r="Q1513" s="6" t="str">
        <f t="shared" si="238"/>
        <v>photography</v>
      </c>
      <c r="R1513" s="6" t="str">
        <f t="shared" si="239"/>
        <v>photobooks</v>
      </c>
      <c r="S1513" s="12">
        <f t="shared" si="232"/>
        <v>42296.583379629628</v>
      </c>
      <c r="T1513" s="12">
        <f t="shared" si="233"/>
        <v>42326.625046296293</v>
      </c>
      <c r="U1513" s="42">
        <f t="shared" si="234"/>
        <v>3</v>
      </c>
      <c r="V1513" s="44">
        <f t="shared" si="235"/>
        <v>7</v>
      </c>
      <c r="W1513" s="44">
        <f t="shared" si="236"/>
        <v>23</v>
      </c>
      <c r="X1513">
        <f t="shared" si="237"/>
        <v>1</v>
      </c>
    </row>
    <row r="1514" spans="1:24" ht="7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30"/>
        <v>558.7714285714286</v>
      </c>
      <c r="P1514" s="6">
        <f t="shared" si="231"/>
        <v>58.379104477611939</v>
      </c>
      <c r="Q1514" s="6" t="str">
        <f t="shared" si="238"/>
        <v>photography</v>
      </c>
      <c r="R1514" s="6" t="str">
        <f t="shared" si="239"/>
        <v>photobooks</v>
      </c>
      <c r="S1514" s="12">
        <f t="shared" si="232"/>
        <v>42741.684479166666</v>
      </c>
      <c r="T1514" s="12">
        <f t="shared" si="233"/>
        <v>42771.684479166666</v>
      </c>
      <c r="U1514" s="42">
        <f t="shared" si="234"/>
        <v>3</v>
      </c>
      <c r="V1514" s="44">
        <f t="shared" si="235"/>
        <v>7</v>
      </c>
      <c r="W1514" s="44">
        <f t="shared" si="236"/>
        <v>23</v>
      </c>
      <c r="X1514">
        <f t="shared" si="237"/>
        <v>1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30"/>
        <v>150.01875000000001</v>
      </c>
      <c r="P1515" s="6">
        <f t="shared" si="231"/>
        <v>55.82093023255814</v>
      </c>
      <c r="Q1515" s="6" t="str">
        <f t="shared" si="238"/>
        <v>photography</v>
      </c>
      <c r="R1515" s="6" t="str">
        <f t="shared" si="239"/>
        <v>photobooks</v>
      </c>
      <c r="S1515" s="12">
        <f t="shared" si="232"/>
        <v>41806.637337962966</v>
      </c>
      <c r="T1515" s="12">
        <f t="shared" si="233"/>
        <v>41836.637337962966</v>
      </c>
      <c r="U1515" s="42">
        <f t="shared" si="234"/>
        <v>3</v>
      </c>
      <c r="V1515" s="44">
        <f t="shared" si="235"/>
        <v>7</v>
      </c>
      <c r="W1515" s="44">
        <f t="shared" si="236"/>
        <v>23</v>
      </c>
      <c r="X1515">
        <f t="shared" si="237"/>
        <v>1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30"/>
        <v>106.476</v>
      </c>
      <c r="P1516" s="6">
        <f t="shared" si="231"/>
        <v>151.24431818181819</v>
      </c>
      <c r="Q1516" s="6" t="str">
        <f t="shared" si="238"/>
        <v>photography</v>
      </c>
      <c r="R1516" s="6" t="str">
        <f t="shared" si="239"/>
        <v>photobooks</v>
      </c>
      <c r="S1516" s="12">
        <f t="shared" si="232"/>
        <v>42234.597685185188</v>
      </c>
      <c r="T1516" s="12">
        <f t="shared" si="233"/>
        <v>42274.597685185188</v>
      </c>
      <c r="U1516" s="42">
        <f t="shared" si="234"/>
        <v>3</v>
      </c>
      <c r="V1516" s="44">
        <f t="shared" si="235"/>
        <v>7</v>
      </c>
      <c r="W1516" s="44">
        <f t="shared" si="236"/>
        <v>23</v>
      </c>
      <c r="X1516">
        <f t="shared" si="237"/>
        <v>1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30"/>
        <v>157.18899999999999</v>
      </c>
      <c r="P1517" s="6">
        <f t="shared" si="231"/>
        <v>849.67027027027029</v>
      </c>
      <c r="Q1517" s="6" t="str">
        <f t="shared" si="238"/>
        <v>photography</v>
      </c>
      <c r="R1517" s="6" t="str">
        <f t="shared" si="239"/>
        <v>photobooks</v>
      </c>
      <c r="S1517" s="12">
        <f t="shared" si="232"/>
        <v>42415.253437499996</v>
      </c>
      <c r="T1517" s="12">
        <f t="shared" si="233"/>
        <v>42445.211770833332</v>
      </c>
      <c r="U1517" s="42">
        <f t="shared" si="234"/>
        <v>3</v>
      </c>
      <c r="V1517" s="44">
        <f t="shared" si="235"/>
        <v>7</v>
      </c>
      <c r="W1517" s="44">
        <f t="shared" si="236"/>
        <v>23</v>
      </c>
      <c r="X1517">
        <f t="shared" si="237"/>
        <v>1</v>
      </c>
    </row>
    <row r="1518" spans="1:24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30"/>
        <v>108.65882352941176</v>
      </c>
      <c r="P1518" s="6">
        <f t="shared" si="231"/>
        <v>159.24137931034483</v>
      </c>
      <c r="Q1518" s="6" t="str">
        <f t="shared" si="238"/>
        <v>photography</v>
      </c>
      <c r="R1518" s="6" t="str">
        <f t="shared" si="239"/>
        <v>photobooks</v>
      </c>
      <c r="S1518" s="12">
        <f t="shared" si="232"/>
        <v>42619.466342592597</v>
      </c>
      <c r="T1518" s="12">
        <f t="shared" si="233"/>
        <v>42649.583333333328</v>
      </c>
      <c r="U1518" s="42">
        <f t="shared" si="234"/>
        <v>3</v>
      </c>
      <c r="V1518" s="44">
        <f t="shared" si="235"/>
        <v>7</v>
      </c>
      <c r="W1518" s="44">
        <f t="shared" si="236"/>
        <v>23</v>
      </c>
      <c r="X1518">
        <f t="shared" si="237"/>
        <v>1</v>
      </c>
    </row>
    <row r="1519" spans="1:24" ht="7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30"/>
        <v>161.97999999999999</v>
      </c>
      <c r="P1519" s="6">
        <f t="shared" si="231"/>
        <v>39.507317073170732</v>
      </c>
      <c r="Q1519" s="6" t="str">
        <f t="shared" si="238"/>
        <v>photography</v>
      </c>
      <c r="R1519" s="6" t="str">
        <f t="shared" si="239"/>
        <v>photobooks</v>
      </c>
      <c r="S1519" s="12">
        <f t="shared" si="232"/>
        <v>41948.56658564815</v>
      </c>
      <c r="T1519" s="12">
        <f t="shared" si="233"/>
        <v>41979.25</v>
      </c>
      <c r="U1519" s="42">
        <f t="shared" si="234"/>
        <v>3</v>
      </c>
      <c r="V1519" s="44">
        <f t="shared" si="235"/>
        <v>7</v>
      </c>
      <c r="W1519" s="44">
        <f t="shared" si="236"/>
        <v>23</v>
      </c>
      <c r="X1519">
        <f t="shared" si="237"/>
        <v>1</v>
      </c>
    </row>
    <row r="1520" spans="1:24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30"/>
        <v>205.36666666666665</v>
      </c>
      <c r="P1520" s="6">
        <f t="shared" si="231"/>
        <v>130.52966101694915</v>
      </c>
      <c r="Q1520" s="6" t="str">
        <f t="shared" si="238"/>
        <v>photography</v>
      </c>
      <c r="R1520" s="6" t="str">
        <f t="shared" si="239"/>
        <v>photobooks</v>
      </c>
      <c r="S1520" s="12">
        <f t="shared" si="232"/>
        <v>41760.8200462963</v>
      </c>
      <c r="T1520" s="12">
        <f t="shared" si="233"/>
        <v>41790.8200462963</v>
      </c>
      <c r="U1520" s="42">
        <f t="shared" si="234"/>
        <v>3</v>
      </c>
      <c r="V1520" s="44">
        <f t="shared" si="235"/>
        <v>7</v>
      </c>
      <c r="W1520" s="44">
        <f t="shared" si="236"/>
        <v>23</v>
      </c>
      <c r="X1520">
        <f t="shared" si="237"/>
        <v>1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30"/>
        <v>103.36388888888889</v>
      </c>
      <c r="P1521" s="6">
        <f t="shared" si="231"/>
        <v>64.156896551724131</v>
      </c>
      <c r="Q1521" s="6" t="str">
        <f t="shared" si="238"/>
        <v>photography</v>
      </c>
      <c r="R1521" s="6" t="str">
        <f t="shared" si="239"/>
        <v>photobooks</v>
      </c>
      <c r="S1521" s="12">
        <f t="shared" si="232"/>
        <v>41782.741701388892</v>
      </c>
      <c r="T1521" s="12">
        <f t="shared" si="233"/>
        <v>41810.915972222225</v>
      </c>
      <c r="U1521" s="42">
        <f t="shared" si="234"/>
        <v>3</v>
      </c>
      <c r="V1521" s="44">
        <f t="shared" si="235"/>
        <v>7</v>
      </c>
      <c r="W1521" s="44">
        <f t="shared" si="236"/>
        <v>23</v>
      </c>
      <c r="X1521">
        <f t="shared" si="237"/>
        <v>1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30"/>
        <v>103.47222222222223</v>
      </c>
      <c r="P1522" s="6">
        <f t="shared" si="231"/>
        <v>111.52694610778443</v>
      </c>
      <c r="Q1522" s="6" t="str">
        <f t="shared" si="238"/>
        <v>photography</v>
      </c>
      <c r="R1522" s="6" t="str">
        <f t="shared" si="239"/>
        <v>photobooks</v>
      </c>
      <c r="S1522" s="12">
        <f t="shared" si="232"/>
        <v>41955.857789351852</v>
      </c>
      <c r="T1522" s="12">
        <f t="shared" si="233"/>
        <v>41992.166666666672</v>
      </c>
      <c r="U1522" s="42">
        <f t="shared" si="234"/>
        <v>3</v>
      </c>
      <c r="V1522" s="44">
        <f t="shared" si="235"/>
        <v>7</v>
      </c>
      <c r="W1522" s="44">
        <f t="shared" si="236"/>
        <v>23</v>
      </c>
      <c r="X1522">
        <f t="shared" si="237"/>
        <v>1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30"/>
        <v>106.81333333333333</v>
      </c>
      <c r="P1523" s="6">
        <f t="shared" si="231"/>
        <v>170.44680851063831</v>
      </c>
      <c r="Q1523" s="6" t="str">
        <f t="shared" si="238"/>
        <v>photography</v>
      </c>
      <c r="R1523" s="6" t="str">
        <f t="shared" si="239"/>
        <v>photobooks</v>
      </c>
      <c r="S1523" s="12">
        <f t="shared" si="232"/>
        <v>42493.167719907404</v>
      </c>
      <c r="T1523" s="12">
        <f t="shared" si="233"/>
        <v>42528.167719907404</v>
      </c>
      <c r="U1523" s="42">
        <f t="shared" si="234"/>
        <v>3</v>
      </c>
      <c r="V1523" s="44">
        <f t="shared" si="235"/>
        <v>7</v>
      </c>
      <c r="W1523" s="44">
        <f t="shared" si="236"/>
        <v>23</v>
      </c>
      <c r="X1523">
        <f t="shared" si="237"/>
        <v>1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30"/>
        <v>138.96574712643678</v>
      </c>
      <c r="P1524" s="6">
        <f t="shared" si="231"/>
        <v>133.7391592920354</v>
      </c>
      <c r="Q1524" s="6" t="str">
        <f t="shared" si="238"/>
        <v>photography</v>
      </c>
      <c r="R1524" s="6" t="str">
        <f t="shared" si="239"/>
        <v>photobooks</v>
      </c>
      <c r="S1524" s="12">
        <f t="shared" si="232"/>
        <v>41899.830312500002</v>
      </c>
      <c r="T1524" s="12">
        <f t="shared" si="233"/>
        <v>41929.830312500002</v>
      </c>
      <c r="U1524" s="42">
        <f t="shared" si="234"/>
        <v>3</v>
      </c>
      <c r="V1524" s="44">
        <f t="shared" si="235"/>
        <v>7</v>
      </c>
      <c r="W1524" s="44">
        <f t="shared" si="236"/>
        <v>23</v>
      </c>
      <c r="X1524">
        <f t="shared" si="237"/>
        <v>1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30"/>
        <v>124.84324324324325</v>
      </c>
      <c r="P1525" s="6">
        <f t="shared" si="231"/>
        <v>95.834024896265561</v>
      </c>
      <c r="Q1525" s="6" t="str">
        <f t="shared" si="238"/>
        <v>photography</v>
      </c>
      <c r="R1525" s="6" t="str">
        <f t="shared" si="239"/>
        <v>photobooks</v>
      </c>
      <c r="S1525" s="12">
        <f t="shared" si="232"/>
        <v>41964.751342592594</v>
      </c>
      <c r="T1525" s="12">
        <f t="shared" si="233"/>
        <v>41996</v>
      </c>
      <c r="U1525" s="42">
        <f t="shared" si="234"/>
        <v>3</v>
      </c>
      <c r="V1525" s="44">
        <f t="shared" si="235"/>
        <v>7</v>
      </c>
      <c r="W1525" s="44">
        <f t="shared" si="236"/>
        <v>23</v>
      </c>
      <c r="X1525">
        <f t="shared" si="237"/>
        <v>1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30"/>
        <v>206.99999999999997</v>
      </c>
      <c r="P1526" s="6">
        <f t="shared" si="231"/>
        <v>221.78571428571428</v>
      </c>
      <c r="Q1526" s="6" t="str">
        <f t="shared" si="238"/>
        <v>photography</v>
      </c>
      <c r="R1526" s="6" t="str">
        <f t="shared" si="239"/>
        <v>photobooks</v>
      </c>
      <c r="S1526" s="12">
        <f t="shared" si="232"/>
        <v>42756.501041666663</v>
      </c>
      <c r="T1526" s="12">
        <f t="shared" si="233"/>
        <v>42786.501041666663</v>
      </c>
      <c r="U1526" s="42">
        <f t="shared" si="234"/>
        <v>3</v>
      </c>
      <c r="V1526" s="44">
        <f t="shared" si="235"/>
        <v>7</v>
      </c>
      <c r="W1526" s="44">
        <f t="shared" si="236"/>
        <v>23</v>
      </c>
      <c r="X1526">
        <f t="shared" si="237"/>
        <v>1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30"/>
        <v>174.00576923076923</v>
      </c>
      <c r="P1527" s="6">
        <f t="shared" si="231"/>
        <v>32.315357142857138</v>
      </c>
      <c r="Q1527" s="6" t="str">
        <f t="shared" si="238"/>
        <v>photography</v>
      </c>
      <c r="R1527" s="6" t="str">
        <f t="shared" si="239"/>
        <v>photobooks</v>
      </c>
      <c r="S1527" s="12">
        <f t="shared" si="232"/>
        <v>42570.702986111108</v>
      </c>
      <c r="T1527" s="12">
        <f t="shared" si="233"/>
        <v>42600.702986111108</v>
      </c>
      <c r="U1527" s="42">
        <f t="shared" si="234"/>
        <v>3</v>
      </c>
      <c r="V1527" s="44">
        <f t="shared" si="235"/>
        <v>7</v>
      </c>
      <c r="W1527" s="44">
        <f t="shared" si="236"/>
        <v>23</v>
      </c>
      <c r="X1527">
        <f t="shared" si="237"/>
        <v>1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30"/>
        <v>120.32608695652173</v>
      </c>
      <c r="P1528" s="6">
        <f t="shared" si="231"/>
        <v>98.839285714285708</v>
      </c>
      <c r="Q1528" s="6" t="str">
        <f t="shared" si="238"/>
        <v>photography</v>
      </c>
      <c r="R1528" s="6" t="str">
        <f t="shared" si="239"/>
        <v>photobooks</v>
      </c>
      <c r="S1528" s="12">
        <f t="shared" si="232"/>
        <v>42339.276006944448</v>
      </c>
      <c r="T1528" s="12">
        <f t="shared" si="233"/>
        <v>42388.276006944448</v>
      </c>
      <c r="U1528" s="42">
        <f t="shared" si="234"/>
        <v>3</v>
      </c>
      <c r="V1528" s="44">
        <f t="shared" si="235"/>
        <v>7</v>
      </c>
      <c r="W1528" s="44">
        <f t="shared" si="236"/>
        <v>23</v>
      </c>
      <c r="X1528">
        <f t="shared" si="237"/>
        <v>1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30"/>
        <v>110.44428571428573</v>
      </c>
      <c r="P1529" s="6">
        <f t="shared" si="231"/>
        <v>55.222142857142863</v>
      </c>
      <c r="Q1529" s="6" t="str">
        <f t="shared" si="238"/>
        <v>photography</v>
      </c>
      <c r="R1529" s="6" t="str">
        <f t="shared" si="239"/>
        <v>photobooks</v>
      </c>
      <c r="S1529" s="12">
        <f t="shared" si="232"/>
        <v>42780.600532407407</v>
      </c>
      <c r="T1529" s="12">
        <f t="shared" si="233"/>
        <v>42808.558865740735</v>
      </c>
      <c r="U1529" s="42">
        <f t="shared" si="234"/>
        <v>3</v>
      </c>
      <c r="V1529" s="44">
        <f t="shared" si="235"/>
        <v>7</v>
      </c>
      <c r="W1529" s="44">
        <f t="shared" si="236"/>
        <v>23</v>
      </c>
      <c r="X1529">
        <f t="shared" si="237"/>
        <v>1</v>
      </c>
    </row>
    <row r="1530" spans="1:24" ht="43.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30"/>
        <v>281.56666666666666</v>
      </c>
      <c r="P1530" s="6">
        <f t="shared" si="231"/>
        <v>52.793750000000003</v>
      </c>
      <c r="Q1530" s="6" t="str">
        <f t="shared" si="238"/>
        <v>photography</v>
      </c>
      <c r="R1530" s="6" t="str">
        <f t="shared" si="239"/>
        <v>photobooks</v>
      </c>
      <c r="S1530" s="12">
        <f t="shared" si="232"/>
        <v>42736.732893518521</v>
      </c>
      <c r="T1530" s="12">
        <f t="shared" si="233"/>
        <v>42767</v>
      </c>
      <c r="U1530" s="42">
        <f t="shared" si="234"/>
        <v>3</v>
      </c>
      <c r="V1530" s="44">
        <f t="shared" si="235"/>
        <v>7</v>
      </c>
      <c r="W1530" s="44">
        <f t="shared" si="236"/>
        <v>23</v>
      </c>
      <c r="X1530">
        <f t="shared" si="237"/>
        <v>1</v>
      </c>
    </row>
    <row r="1531" spans="1:24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30"/>
        <v>100.67894736842105</v>
      </c>
      <c r="P1531" s="6">
        <f t="shared" si="231"/>
        <v>135.66666666666666</v>
      </c>
      <c r="Q1531" s="6" t="str">
        <f t="shared" si="238"/>
        <v>photography</v>
      </c>
      <c r="R1531" s="6" t="str">
        <f t="shared" si="239"/>
        <v>photobooks</v>
      </c>
      <c r="S1531" s="12">
        <f t="shared" si="232"/>
        <v>42052.628703703704</v>
      </c>
      <c r="T1531" s="12">
        <f t="shared" si="233"/>
        <v>42082.587037037039</v>
      </c>
      <c r="U1531" s="42">
        <f t="shared" si="234"/>
        <v>3</v>
      </c>
      <c r="V1531" s="44">
        <f t="shared" si="235"/>
        <v>7</v>
      </c>
      <c r="W1531" s="44">
        <f t="shared" si="236"/>
        <v>23</v>
      </c>
      <c r="X1531">
        <f t="shared" si="237"/>
        <v>1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30"/>
        <v>134.82571428571427</v>
      </c>
      <c r="P1532" s="6">
        <f t="shared" si="231"/>
        <v>53.991990846681922</v>
      </c>
      <c r="Q1532" s="6" t="str">
        <f t="shared" si="238"/>
        <v>photography</v>
      </c>
      <c r="R1532" s="6" t="str">
        <f t="shared" si="239"/>
        <v>photobooks</v>
      </c>
      <c r="S1532" s="12">
        <f t="shared" si="232"/>
        <v>42275.767303240747</v>
      </c>
      <c r="T1532" s="12">
        <f t="shared" si="233"/>
        <v>42300.767303240747</v>
      </c>
      <c r="U1532" s="42">
        <f t="shared" si="234"/>
        <v>3</v>
      </c>
      <c r="V1532" s="44">
        <f t="shared" si="235"/>
        <v>7</v>
      </c>
      <c r="W1532" s="44">
        <f t="shared" si="236"/>
        <v>23</v>
      </c>
      <c r="X1532">
        <f t="shared" si="237"/>
        <v>1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30"/>
        <v>175.95744680851064</v>
      </c>
      <c r="P1533" s="6">
        <f t="shared" si="231"/>
        <v>56.643835616438359</v>
      </c>
      <c r="Q1533" s="6" t="str">
        <f t="shared" si="238"/>
        <v>photography</v>
      </c>
      <c r="R1533" s="6" t="str">
        <f t="shared" si="239"/>
        <v>photobooks</v>
      </c>
      <c r="S1533" s="12">
        <f t="shared" si="232"/>
        <v>41941.802384259259</v>
      </c>
      <c r="T1533" s="12">
        <f t="shared" si="233"/>
        <v>41974.125</v>
      </c>
      <c r="U1533" s="42">
        <f t="shared" si="234"/>
        <v>3</v>
      </c>
      <c r="V1533" s="44">
        <f t="shared" si="235"/>
        <v>7</v>
      </c>
      <c r="W1533" s="44">
        <f t="shared" si="236"/>
        <v>23</v>
      </c>
      <c r="X1533">
        <f t="shared" si="237"/>
        <v>1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30"/>
        <v>484.02000000000004</v>
      </c>
      <c r="P1534" s="6">
        <f t="shared" si="231"/>
        <v>82.316326530612244</v>
      </c>
      <c r="Q1534" s="6" t="str">
        <f t="shared" si="238"/>
        <v>photography</v>
      </c>
      <c r="R1534" s="6" t="str">
        <f t="shared" si="239"/>
        <v>photobooks</v>
      </c>
      <c r="S1534" s="12">
        <f t="shared" si="232"/>
        <v>42391.475289351853</v>
      </c>
      <c r="T1534" s="12">
        <f t="shared" si="233"/>
        <v>42415.625</v>
      </c>
      <c r="U1534" s="42">
        <f t="shared" si="234"/>
        <v>3</v>
      </c>
      <c r="V1534" s="44">
        <f t="shared" si="235"/>
        <v>7</v>
      </c>
      <c r="W1534" s="44">
        <f t="shared" si="236"/>
        <v>23</v>
      </c>
      <c r="X1534">
        <f t="shared" si="237"/>
        <v>1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30"/>
        <v>145.14000000000001</v>
      </c>
      <c r="P1535" s="6">
        <f t="shared" si="231"/>
        <v>88.26081081081081</v>
      </c>
      <c r="Q1535" s="6" t="str">
        <f t="shared" si="238"/>
        <v>photography</v>
      </c>
      <c r="R1535" s="6" t="str">
        <f t="shared" si="239"/>
        <v>photobooks</v>
      </c>
      <c r="S1535" s="12">
        <f t="shared" si="232"/>
        <v>42443.00204861111</v>
      </c>
      <c r="T1535" s="12">
        <f t="shared" si="233"/>
        <v>42492.165972222225</v>
      </c>
      <c r="U1535" s="42">
        <f t="shared" si="234"/>
        <v>3</v>
      </c>
      <c r="V1535" s="44">
        <f t="shared" si="235"/>
        <v>7</v>
      </c>
      <c r="W1535" s="44">
        <f t="shared" si="236"/>
        <v>23</v>
      </c>
      <c r="X1535">
        <f t="shared" si="237"/>
        <v>1</v>
      </c>
    </row>
    <row r="1536" spans="1:24" ht="57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30"/>
        <v>417.73333333333335</v>
      </c>
      <c r="P1536" s="6">
        <f t="shared" si="231"/>
        <v>84.905149051490511</v>
      </c>
      <c r="Q1536" s="6" t="str">
        <f t="shared" si="238"/>
        <v>photography</v>
      </c>
      <c r="R1536" s="6" t="str">
        <f t="shared" si="239"/>
        <v>photobooks</v>
      </c>
      <c r="S1536" s="12">
        <f t="shared" si="232"/>
        <v>42221.67432870371</v>
      </c>
      <c r="T1536" s="12">
        <f t="shared" si="233"/>
        <v>42251.67432870371</v>
      </c>
      <c r="U1536" s="42">
        <f t="shared" si="234"/>
        <v>3</v>
      </c>
      <c r="V1536" s="44">
        <f t="shared" si="235"/>
        <v>7</v>
      </c>
      <c r="W1536" s="44">
        <f t="shared" si="236"/>
        <v>23</v>
      </c>
      <c r="X1536">
        <f t="shared" si="237"/>
        <v>1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30"/>
        <v>132.42499999999998</v>
      </c>
      <c r="P1537" s="6">
        <f t="shared" si="231"/>
        <v>48.154545454545456</v>
      </c>
      <c r="Q1537" s="6" t="str">
        <f t="shared" si="238"/>
        <v>photography</v>
      </c>
      <c r="R1537" s="6" t="str">
        <f t="shared" si="239"/>
        <v>photobooks</v>
      </c>
      <c r="S1537" s="12">
        <f t="shared" si="232"/>
        <v>42484.829062500001</v>
      </c>
      <c r="T1537" s="12">
        <f t="shared" si="233"/>
        <v>42513.916666666672</v>
      </c>
      <c r="U1537" s="42">
        <f t="shared" si="234"/>
        <v>3</v>
      </c>
      <c r="V1537" s="44">
        <f t="shared" si="235"/>
        <v>7</v>
      </c>
      <c r="W1537" s="44">
        <f t="shared" si="236"/>
        <v>23</v>
      </c>
      <c r="X1537">
        <f t="shared" si="237"/>
        <v>1</v>
      </c>
    </row>
    <row r="1538" spans="1:24" ht="7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30"/>
        <v>250.30841666666666</v>
      </c>
      <c r="P1538" s="6">
        <f t="shared" si="231"/>
        <v>66.015406593406595</v>
      </c>
      <c r="Q1538" s="6" t="str">
        <f t="shared" si="238"/>
        <v>photography</v>
      </c>
      <c r="R1538" s="6" t="str">
        <f t="shared" si="239"/>
        <v>photobooks</v>
      </c>
      <c r="S1538" s="12">
        <f t="shared" si="232"/>
        <v>42213.802199074074</v>
      </c>
      <c r="T1538" s="12">
        <f t="shared" si="233"/>
        <v>42243.802199074074</v>
      </c>
      <c r="U1538" s="42">
        <f t="shared" si="234"/>
        <v>3</v>
      </c>
      <c r="V1538" s="44">
        <f t="shared" si="235"/>
        <v>7</v>
      </c>
      <c r="W1538" s="44">
        <f t="shared" si="236"/>
        <v>23</v>
      </c>
      <c r="X1538">
        <f t="shared" si="237"/>
        <v>1</v>
      </c>
    </row>
    <row r="1539" spans="1:24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40">(E1539/D1539)*100</f>
        <v>179.9</v>
      </c>
      <c r="P1539" s="6">
        <f t="shared" ref="P1539:P1602" si="241">IF(L1539=0,,E1539/L1539)</f>
        <v>96.375</v>
      </c>
      <c r="Q1539" s="6" t="str">
        <f t="shared" si="238"/>
        <v>photography</v>
      </c>
      <c r="R1539" s="6" t="str">
        <f t="shared" si="239"/>
        <v>photobooks</v>
      </c>
      <c r="S1539" s="12">
        <f t="shared" ref="S1539:S1602" si="242">(((J1539/60)/60)/24)+DATE(1970,1,1)</f>
        <v>42552.315127314811</v>
      </c>
      <c r="T1539" s="12">
        <f t="shared" ref="T1539:T1602" si="243">(((I1539/60)/60)/24)+DATE(1970,1,1)</f>
        <v>42588.75</v>
      </c>
      <c r="U1539" s="42">
        <f t="shared" ref="U1539:U1602" si="244">IF(F1539="live",4,IF(F1539="successful",3,IF(F1539="cancel",2,1)))</f>
        <v>3</v>
      </c>
      <c r="V1539" s="44">
        <f t="shared" ref="V1539:V1602" si="245">IF(Q1539="film &amp; video",1,IF(Q1539="technology",2,IF(Q1539="food",3,IF(Q1539="games",4,IF(Q1539="journalism",5,IF(Q1539="music",6,IF(Q1539="photography",7,IF(Q1539="publishing",8,9))))))))</f>
        <v>7</v>
      </c>
      <c r="W1539" s="44">
        <f t="shared" ref="W1539:W1602" si="246">IF(R1539="animation",1,
IF(R1539="art books",2,
IF(R1539="audio",3,
IF(R1539="children's books",4,
IF(R1539="classical music",5,
IF(R1539="documentary",6,
IF(R1539="drama",7,
IF(R1539="electronic music",8,
IF(R1539="faith",9,
IF(R1539="fiction",10,
IF(R1539="food trucks",11,
IF(R1539="gadgets",12,
IF(R1539="hardware",13,
IF(R1539="indie rock",14,
IF(R1539="jazz",15,
IF(R1539="makerspaces",16,
IF(R1539="metal",17,
IF(R1539="mobile games",18,
IF(R1539="musical",19,
IF(R1539="nature",20,
IF(R1539="nonfiction",21,
IF(R1539="people",22,
IF(R1539="photobooks",23,
IF(R1539="places",24,
IF(R1539="plays",25,
IF(R1539="pop",26,
IF(R1539="radio &amp; podcasts",27,
IF(R1539="restaurants",28,
IF(R1539="rock",29,
IF(R1539="science fiction",30,
IF(R1539="shorts",31,
IF(R1539="small batch",32,
IF(R1539="space exploration",33,
IF(R1539="spaces",34,
IF(R1539="tabletop games",35,
IF(R1539="television",36,
IF(R1539="translations",37,
IF(R1539="video games",38,
IF(R1539="wearables",39,
IF(R1539="web",40,41))))))))))))))))))))))))))))))))))))))))</f>
        <v>23</v>
      </c>
      <c r="X1539">
        <f t="shared" ref="X1539:X1602" si="247">IF(K1539=FALSE,0,1)</f>
        <v>1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40"/>
        <v>102.62857142857142</v>
      </c>
      <c r="P1540" s="6">
        <f t="shared" si="241"/>
        <v>156.17391304347825</v>
      </c>
      <c r="Q1540" s="6" t="str">
        <f t="shared" ref="Q1540:Q1603" si="248">LEFT(N1540,FIND("/",N1540,1)-1)</f>
        <v>photography</v>
      </c>
      <c r="R1540" s="6" t="str">
        <f t="shared" ref="R1540:R1603" si="249">RIGHT(N1540,LEN(N1540)-LEN(Q1540)-1)</f>
        <v>photobooks</v>
      </c>
      <c r="S1540" s="12">
        <f t="shared" si="242"/>
        <v>41981.782060185185</v>
      </c>
      <c r="T1540" s="12">
        <f t="shared" si="243"/>
        <v>42026.782060185185</v>
      </c>
      <c r="U1540" s="42">
        <f t="shared" si="244"/>
        <v>3</v>
      </c>
      <c r="V1540" s="44">
        <f t="shared" si="245"/>
        <v>7</v>
      </c>
      <c r="W1540" s="44">
        <f t="shared" si="246"/>
        <v>23</v>
      </c>
      <c r="X1540">
        <f t="shared" si="247"/>
        <v>1</v>
      </c>
    </row>
    <row r="1541" spans="1:24" ht="86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40"/>
        <v>135.98609999999999</v>
      </c>
      <c r="P1541" s="6">
        <f t="shared" si="241"/>
        <v>95.764859154929582</v>
      </c>
      <c r="Q1541" s="6" t="str">
        <f t="shared" si="248"/>
        <v>photography</v>
      </c>
      <c r="R1541" s="6" t="str">
        <f t="shared" si="249"/>
        <v>photobooks</v>
      </c>
      <c r="S1541" s="12">
        <f t="shared" si="242"/>
        <v>42705.919201388882</v>
      </c>
      <c r="T1541" s="12">
        <f t="shared" si="243"/>
        <v>42738.919201388882</v>
      </c>
      <c r="U1541" s="42">
        <f t="shared" si="244"/>
        <v>3</v>
      </c>
      <c r="V1541" s="44">
        <f t="shared" si="245"/>
        <v>7</v>
      </c>
      <c r="W1541" s="44">
        <f t="shared" si="246"/>
        <v>23</v>
      </c>
      <c r="X1541">
        <f t="shared" si="247"/>
        <v>0</v>
      </c>
    </row>
    <row r="1542" spans="1:24" ht="7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40"/>
        <v>117.86666666666667</v>
      </c>
      <c r="P1542" s="6">
        <f t="shared" si="241"/>
        <v>180.40816326530611</v>
      </c>
      <c r="Q1542" s="6" t="str">
        <f t="shared" si="248"/>
        <v>photography</v>
      </c>
      <c r="R1542" s="6" t="str">
        <f t="shared" si="249"/>
        <v>photobooks</v>
      </c>
      <c r="S1542" s="12">
        <f t="shared" si="242"/>
        <v>41939.00712962963</v>
      </c>
      <c r="T1542" s="12">
        <f t="shared" si="243"/>
        <v>41969.052083333328</v>
      </c>
      <c r="U1542" s="42">
        <f t="shared" si="244"/>
        <v>3</v>
      </c>
      <c r="V1542" s="44">
        <f t="shared" si="245"/>
        <v>7</v>
      </c>
      <c r="W1542" s="44">
        <f t="shared" si="246"/>
        <v>23</v>
      </c>
      <c r="X1542">
        <f t="shared" si="247"/>
        <v>1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40"/>
        <v>3.3333333333333333E-2</v>
      </c>
      <c r="P1543" s="6">
        <f t="shared" si="241"/>
        <v>3</v>
      </c>
      <c r="Q1543" s="6" t="str">
        <f t="shared" si="248"/>
        <v>photography</v>
      </c>
      <c r="R1543" s="6" t="str">
        <f t="shared" si="249"/>
        <v>nature</v>
      </c>
      <c r="S1543" s="12">
        <f t="shared" si="242"/>
        <v>41974.712245370371</v>
      </c>
      <c r="T1543" s="12">
        <f t="shared" si="243"/>
        <v>42004.712245370371</v>
      </c>
      <c r="U1543" s="42">
        <f t="shared" si="244"/>
        <v>1</v>
      </c>
      <c r="V1543" s="44">
        <f t="shared" si="245"/>
        <v>7</v>
      </c>
      <c r="W1543" s="44">
        <f t="shared" si="246"/>
        <v>20</v>
      </c>
      <c r="X1543">
        <f t="shared" si="247"/>
        <v>0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40"/>
        <v>4</v>
      </c>
      <c r="P1544" s="6">
        <f t="shared" si="241"/>
        <v>20</v>
      </c>
      <c r="Q1544" s="6" t="str">
        <f t="shared" si="248"/>
        <v>photography</v>
      </c>
      <c r="R1544" s="6" t="str">
        <f t="shared" si="249"/>
        <v>nature</v>
      </c>
      <c r="S1544" s="12">
        <f t="shared" si="242"/>
        <v>42170.996527777781</v>
      </c>
      <c r="T1544" s="12">
        <f t="shared" si="243"/>
        <v>42185.996527777781</v>
      </c>
      <c r="U1544" s="42">
        <f t="shared" si="244"/>
        <v>1</v>
      </c>
      <c r="V1544" s="44">
        <f t="shared" si="245"/>
        <v>7</v>
      </c>
      <c r="W1544" s="44">
        <f t="shared" si="246"/>
        <v>20</v>
      </c>
      <c r="X1544">
        <f t="shared" si="247"/>
        <v>0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40"/>
        <v>0.44444444444444442</v>
      </c>
      <c r="P1545" s="6">
        <f t="shared" si="241"/>
        <v>10</v>
      </c>
      <c r="Q1545" s="6" t="str">
        <f t="shared" si="248"/>
        <v>photography</v>
      </c>
      <c r="R1545" s="6" t="str">
        <f t="shared" si="249"/>
        <v>nature</v>
      </c>
      <c r="S1545" s="12">
        <f t="shared" si="242"/>
        <v>41935.509652777779</v>
      </c>
      <c r="T1545" s="12">
        <f t="shared" si="243"/>
        <v>41965.551319444443</v>
      </c>
      <c r="U1545" s="42">
        <f t="shared" si="244"/>
        <v>1</v>
      </c>
      <c r="V1545" s="44">
        <f t="shared" si="245"/>
        <v>7</v>
      </c>
      <c r="W1545" s="44">
        <f t="shared" si="246"/>
        <v>20</v>
      </c>
      <c r="X1545">
        <f t="shared" si="247"/>
        <v>0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40"/>
        <v>0</v>
      </c>
      <c r="P1546" s="6">
        <f t="shared" si="241"/>
        <v>0</v>
      </c>
      <c r="Q1546" s="6" t="str">
        <f t="shared" si="248"/>
        <v>photography</v>
      </c>
      <c r="R1546" s="6" t="str">
        <f t="shared" si="249"/>
        <v>nature</v>
      </c>
      <c r="S1546" s="12">
        <f t="shared" si="242"/>
        <v>42053.051203703704</v>
      </c>
      <c r="T1546" s="12">
        <f t="shared" si="243"/>
        <v>42095.012499999997</v>
      </c>
      <c r="U1546" s="42">
        <f t="shared" si="244"/>
        <v>1</v>
      </c>
      <c r="V1546" s="44">
        <f t="shared" si="245"/>
        <v>7</v>
      </c>
      <c r="W1546" s="44">
        <f t="shared" si="246"/>
        <v>20</v>
      </c>
      <c r="X1546">
        <f t="shared" si="247"/>
        <v>0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40"/>
        <v>3.3333333333333333E-2</v>
      </c>
      <c r="P1547" s="6">
        <f t="shared" si="241"/>
        <v>1</v>
      </c>
      <c r="Q1547" s="6" t="str">
        <f t="shared" si="248"/>
        <v>photography</v>
      </c>
      <c r="R1547" s="6" t="str">
        <f t="shared" si="249"/>
        <v>nature</v>
      </c>
      <c r="S1547" s="12">
        <f t="shared" si="242"/>
        <v>42031.884652777779</v>
      </c>
      <c r="T1547" s="12">
        <f t="shared" si="243"/>
        <v>42065.886111111111</v>
      </c>
      <c r="U1547" s="42">
        <f t="shared" si="244"/>
        <v>1</v>
      </c>
      <c r="V1547" s="44">
        <f t="shared" si="245"/>
        <v>7</v>
      </c>
      <c r="W1547" s="44">
        <f t="shared" si="246"/>
        <v>20</v>
      </c>
      <c r="X1547">
        <f t="shared" si="247"/>
        <v>0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40"/>
        <v>28.9</v>
      </c>
      <c r="P1548" s="6">
        <f t="shared" si="241"/>
        <v>26.272727272727273</v>
      </c>
      <c r="Q1548" s="6" t="str">
        <f t="shared" si="248"/>
        <v>photography</v>
      </c>
      <c r="R1548" s="6" t="str">
        <f t="shared" si="249"/>
        <v>nature</v>
      </c>
      <c r="S1548" s="12">
        <f t="shared" si="242"/>
        <v>41839.212951388887</v>
      </c>
      <c r="T1548" s="12">
        <f t="shared" si="243"/>
        <v>41899.212951388887</v>
      </c>
      <c r="U1548" s="42">
        <f t="shared" si="244"/>
        <v>1</v>
      </c>
      <c r="V1548" s="44">
        <f t="shared" si="245"/>
        <v>7</v>
      </c>
      <c r="W1548" s="44">
        <f t="shared" si="246"/>
        <v>20</v>
      </c>
      <c r="X1548">
        <f t="shared" si="247"/>
        <v>0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40"/>
        <v>0</v>
      </c>
      <c r="P1549" s="6">
        <f t="shared" si="241"/>
        <v>0</v>
      </c>
      <c r="Q1549" s="6" t="str">
        <f t="shared" si="248"/>
        <v>photography</v>
      </c>
      <c r="R1549" s="6" t="str">
        <f t="shared" si="249"/>
        <v>nature</v>
      </c>
      <c r="S1549" s="12">
        <f t="shared" si="242"/>
        <v>42782.426875000005</v>
      </c>
      <c r="T1549" s="12">
        <f t="shared" si="243"/>
        <v>42789.426875000005</v>
      </c>
      <c r="U1549" s="42">
        <f t="shared" si="244"/>
        <v>1</v>
      </c>
      <c r="V1549" s="44">
        <f t="shared" si="245"/>
        <v>7</v>
      </c>
      <c r="W1549" s="44">
        <f t="shared" si="246"/>
        <v>20</v>
      </c>
      <c r="X1549">
        <f t="shared" si="247"/>
        <v>0</v>
      </c>
    </row>
    <row r="1550" spans="1:24" ht="43.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40"/>
        <v>8.5714285714285712</v>
      </c>
      <c r="P1550" s="6">
        <f t="shared" si="241"/>
        <v>60</v>
      </c>
      <c r="Q1550" s="6" t="str">
        <f t="shared" si="248"/>
        <v>photography</v>
      </c>
      <c r="R1550" s="6" t="str">
        <f t="shared" si="249"/>
        <v>nature</v>
      </c>
      <c r="S1550" s="12">
        <f t="shared" si="242"/>
        <v>42286.88217592593</v>
      </c>
      <c r="T1550" s="12">
        <f t="shared" si="243"/>
        <v>42316.923842592587</v>
      </c>
      <c r="U1550" s="42">
        <f t="shared" si="244"/>
        <v>1</v>
      </c>
      <c r="V1550" s="44">
        <f t="shared" si="245"/>
        <v>7</v>
      </c>
      <c r="W1550" s="44">
        <f t="shared" si="246"/>
        <v>20</v>
      </c>
      <c r="X1550">
        <f t="shared" si="247"/>
        <v>0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40"/>
        <v>34</v>
      </c>
      <c r="P1551" s="6">
        <f t="shared" si="241"/>
        <v>28.333333333333332</v>
      </c>
      <c r="Q1551" s="6" t="str">
        <f t="shared" si="248"/>
        <v>photography</v>
      </c>
      <c r="R1551" s="6" t="str">
        <f t="shared" si="249"/>
        <v>nature</v>
      </c>
      <c r="S1551" s="12">
        <f t="shared" si="242"/>
        <v>42281.136099537034</v>
      </c>
      <c r="T1551" s="12">
        <f t="shared" si="243"/>
        <v>42311.177766203706</v>
      </c>
      <c r="U1551" s="42">
        <f t="shared" si="244"/>
        <v>1</v>
      </c>
      <c r="V1551" s="44">
        <f t="shared" si="245"/>
        <v>7</v>
      </c>
      <c r="W1551" s="44">
        <f t="shared" si="246"/>
        <v>20</v>
      </c>
      <c r="X1551">
        <f t="shared" si="247"/>
        <v>0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40"/>
        <v>13.466666666666665</v>
      </c>
      <c r="P1552" s="6">
        <f t="shared" si="241"/>
        <v>14.428571428571429</v>
      </c>
      <c r="Q1552" s="6" t="str">
        <f t="shared" si="248"/>
        <v>photography</v>
      </c>
      <c r="R1552" s="6" t="str">
        <f t="shared" si="249"/>
        <v>nature</v>
      </c>
      <c r="S1552" s="12">
        <f t="shared" si="242"/>
        <v>42472.449467592596</v>
      </c>
      <c r="T1552" s="12">
        <f t="shared" si="243"/>
        <v>42502.449467592596</v>
      </c>
      <c r="U1552" s="42">
        <f t="shared" si="244"/>
        <v>1</v>
      </c>
      <c r="V1552" s="44">
        <f t="shared" si="245"/>
        <v>7</v>
      </c>
      <c r="W1552" s="44">
        <f t="shared" si="246"/>
        <v>20</v>
      </c>
      <c r="X1552">
        <f t="shared" si="247"/>
        <v>0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40"/>
        <v>0</v>
      </c>
      <c r="P1553" s="6">
        <f t="shared" si="241"/>
        <v>0</v>
      </c>
      <c r="Q1553" s="6" t="str">
        <f t="shared" si="248"/>
        <v>photography</v>
      </c>
      <c r="R1553" s="6" t="str">
        <f t="shared" si="249"/>
        <v>nature</v>
      </c>
      <c r="S1553" s="12">
        <f t="shared" si="242"/>
        <v>42121.824525462958</v>
      </c>
      <c r="T1553" s="12">
        <f t="shared" si="243"/>
        <v>42151.824525462958</v>
      </c>
      <c r="U1553" s="42">
        <f t="shared" si="244"/>
        <v>1</v>
      </c>
      <c r="V1553" s="44">
        <f t="shared" si="245"/>
        <v>7</v>
      </c>
      <c r="W1553" s="44">
        <f t="shared" si="246"/>
        <v>20</v>
      </c>
      <c r="X1553">
        <f t="shared" si="247"/>
        <v>0</v>
      </c>
    </row>
    <row r="1554" spans="1:24" ht="86.4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40"/>
        <v>49.186046511627907</v>
      </c>
      <c r="P1554" s="6">
        <f t="shared" si="241"/>
        <v>132.1875</v>
      </c>
      <c r="Q1554" s="6" t="str">
        <f t="shared" si="248"/>
        <v>photography</v>
      </c>
      <c r="R1554" s="6" t="str">
        <f t="shared" si="249"/>
        <v>nature</v>
      </c>
      <c r="S1554" s="12">
        <f t="shared" si="242"/>
        <v>41892.688750000001</v>
      </c>
      <c r="T1554" s="12">
        <f t="shared" si="243"/>
        <v>41913.165972222225</v>
      </c>
      <c r="U1554" s="42">
        <f t="shared" si="244"/>
        <v>1</v>
      </c>
      <c r="V1554" s="44">
        <f t="shared" si="245"/>
        <v>7</v>
      </c>
      <c r="W1554" s="44">
        <f t="shared" si="246"/>
        <v>20</v>
      </c>
      <c r="X1554">
        <f t="shared" si="247"/>
        <v>0</v>
      </c>
    </row>
    <row r="1555" spans="1:24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40"/>
        <v>0</v>
      </c>
      <c r="P1555" s="6">
        <f t="shared" si="241"/>
        <v>0</v>
      </c>
      <c r="Q1555" s="6" t="str">
        <f t="shared" si="248"/>
        <v>photography</v>
      </c>
      <c r="R1555" s="6" t="str">
        <f t="shared" si="249"/>
        <v>nature</v>
      </c>
      <c r="S1555" s="12">
        <f t="shared" si="242"/>
        <v>42219.282951388886</v>
      </c>
      <c r="T1555" s="12">
        <f t="shared" si="243"/>
        <v>42249.282951388886</v>
      </c>
      <c r="U1555" s="42">
        <f t="shared" si="244"/>
        <v>1</v>
      </c>
      <c r="V1555" s="44">
        <f t="shared" si="245"/>
        <v>7</v>
      </c>
      <c r="W1555" s="44">
        <f t="shared" si="246"/>
        <v>20</v>
      </c>
      <c r="X1555">
        <f t="shared" si="247"/>
        <v>0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40"/>
        <v>0</v>
      </c>
      <c r="P1556" s="6">
        <f t="shared" si="241"/>
        <v>0</v>
      </c>
      <c r="Q1556" s="6" t="str">
        <f t="shared" si="248"/>
        <v>photography</v>
      </c>
      <c r="R1556" s="6" t="str">
        <f t="shared" si="249"/>
        <v>nature</v>
      </c>
      <c r="S1556" s="12">
        <f t="shared" si="242"/>
        <v>42188.252199074079</v>
      </c>
      <c r="T1556" s="12">
        <f t="shared" si="243"/>
        <v>42218.252199074079</v>
      </c>
      <c r="U1556" s="42">
        <f t="shared" si="244"/>
        <v>1</v>
      </c>
      <c r="V1556" s="44">
        <f t="shared" si="245"/>
        <v>7</v>
      </c>
      <c r="W1556" s="44">
        <f t="shared" si="246"/>
        <v>20</v>
      </c>
      <c r="X1556">
        <f t="shared" si="247"/>
        <v>0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40"/>
        <v>0</v>
      </c>
      <c r="P1557" s="6">
        <f t="shared" si="241"/>
        <v>0</v>
      </c>
      <c r="Q1557" s="6" t="str">
        <f t="shared" si="248"/>
        <v>photography</v>
      </c>
      <c r="R1557" s="6" t="str">
        <f t="shared" si="249"/>
        <v>nature</v>
      </c>
      <c r="S1557" s="12">
        <f t="shared" si="242"/>
        <v>42241.613796296297</v>
      </c>
      <c r="T1557" s="12">
        <f t="shared" si="243"/>
        <v>42264.708333333328</v>
      </c>
      <c r="U1557" s="42">
        <f t="shared" si="244"/>
        <v>1</v>
      </c>
      <c r="V1557" s="44">
        <f t="shared" si="245"/>
        <v>7</v>
      </c>
      <c r="W1557" s="44">
        <f t="shared" si="246"/>
        <v>20</v>
      </c>
      <c r="X1557">
        <f t="shared" si="247"/>
        <v>0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40"/>
        <v>45.133333333333333</v>
      </c>
      <c r="P1558" s="6">
        <f t="shared" si="241"/>
        <v>56.416666666666664</v>
      </c>
      <c r="Q1558" s="6" t="str">
        <f t="shared" si="248"/>
        <v>photography</v>
      </c>
      <c r="R1558" s="6" t="str">
        <f t="shared" si="249"/>
        <v>nature</v>
      </c>
      <c r="S1558" s="12">
        <f t="shared" si="242"/>
        <v>42525.153055555551</v>
      </c>
      <c r="T1558" s="12">
        <f t="shared" si="243"/>
        <v>42555.153055555551</v>
      </c>
      <c r="U1558" s="42">
        <f t="shared" si="244"/>
        <v>1</v>
      </c>
      <c r="V1558" s="44">
        <f t="shared" si="245"/>
        <v>7</v>
      </c>
      <c r="W1558" s="44">
        <f t="shared" si="246"/>
        <v>20</v>
      </c>
      <c r="X1558">
        <f t="shared" si="247"/>
        <v>0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40"/>
        <v>4</v>
      </c>
      <c r="P1559" s="6">
        <f t="shared" si="241"/>
        <v>100</v>
      </c>
      <c r="Q1559" s="6" t="str">
        <f t="shared" si="248"/>
        <v>photography</v>
      </c>
      <c r="R1559" s="6" t="str">
        <f t="shared" si="249"/>
        <v>nature</v>
      </c>
      <c r="S1559" s="12">
        <f t="shared" si="242"/>
        <v>41871.65315972222</v>
      </c>
      <c r="T1559" s="12">
        <f t="shared" si="243"/>
        <v>41902.65315972222</v>
      </c>
      <c r="U1559" s="42">
        <f t="shared" si="244"/>
        <v>1</v>
      </c>
      <c r="V1559" s="44">
        <f t="shared" si="245"/>
        <v>7</v>
      </c>
      <c r="W1559" s="44">
        <f t="shared" si="246"/>
        <v>20</v>
      </c>
      <c r="X1559">
        <f t="shared" si="247"/>
        <v>0</v>
      </c>
    </row>
    <row r="1560" spans="1:24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40"/>
        <v>4.666666666666667</v>
      </c>
      <c r="P1560" s="6">
        <f t="shared" si="241"/>
        <v>11.666666666666666</v>
      </c>
      <c r="Q1560" s="6" t="str">
        <f t="shared" si="248"/>
        <v>photography</v>
      </c>
      <c r="R1560" s="6" t="str">
        <f t="shared" si="249"/>
        <v>nature</v>
      </c>
      <c r="S1560" s="12">
        <f t="shared" si="242"/>
        <v>42185.397673611107</v>
      </c>
      <c r="T1560" s="12">
        <f t="shared" si="243"/>
        <v>42244.508333333331</v>
      </c>
      <c r="U1560" s="42">
        <f t="shared" si="244"/>
        <v>1</v>
      </c>
      <c r="V1560" s="44">
        <f t="shared" si="245"/>
        <v>7</v>
      </c>
      <c r="W1560" s="44">
        <f t="shared" si="246"/>
        <v>20</v>
      </c>
      <c r="X1560">
        <f t="shared" si="247"/>
        <v>0</v>
      </c>
    </row>
    <row r="1561" spans="1:24" ht="43.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40"/>
        <v>0.33333333333333337</v>
      </c>
      <c r="P1561" s="6">
        <f t="shared" si="241"/>
        <v>50</v>
      </c>
      <c r="Q1561" s="6" t="str">
        <f t="shared" si="248"/>
        <v>photography</v>
      </c>
      <c r="R1561" s="6" t="str">
        <f t="shared" si="249"/>
        <v>nature</v>
      </c>
      <c r="S1561" s="12">
        <f t="shared" si="242"/>
        <v>42108.05322916666</v>
      </c>
      <c r="T1561" s="12">
        <f t="shared" si="243"/>
        <v>42123.05322916666</v>
      </c>
      <c r="U1561" s="42">
        <f t="shared" si="244"/>
        <v>1</v>
      </c>
      <c r="V1561" s="44">
        <f t="shared" si="245"/>
        <v>7</v>
      </c>
      <c r="W1561" s="44">
        <f t="shared" si="246"/>
        <v>20</v>
      </c>
      <c r="X1561">
        <f t="shared" si="247"/>
        <v>0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40"/>
        <v>3.7600000000000002</v>
      </c>
      <c r="P1562" s="6">
        <f t="shared" si="241"/>
        <v>23.5</v>
      </c>
      <c r="Q1562" s="6" t="str">
        <f t="shared" si="248"/>
        <v>photography</v>
      </c>
      <c r="R1562" s="6" t="str">
        <f t="shared" si="249"/>
        <v>nature</v>
      </c>
      <c r="S1562" s="12">
        <f t="shared" si="242"/>
        <v>41936.020752314813</v>
      </c>
      <c r="T1562" s="12">
        <f t="shared" si="243"/>
        <v>41956.062418981484</v>
      </c>
      <c r="U1562" s="42">
        <f t="shared" si="244"/>
        <v>1</v>
      </c>
      <c r="V1562" s="44">
        <f t="shared" si="245"/>
        <v>7</v>
      </c>
      <c r="W1562" s="44">
        <f t="shared" si="246"/>
        <v>20</v>
      </c>
      <c r="X1562">
        <f t="shared" si="247"/>
        <v>0</v>
      </c>
    </row>
    <row r="1563" spans="1:24" ht="57.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40"/>
        <v>0.67</v>
      </c>
      <c r="P1563" s="6">
        <f t="shared" si="241"/>
        <v>67</v>
      </c>
      <c r="Q1563" s="6" t="str">
        <f t="shared" si="248"/>
        <v>publishing</v>
      </c>
      <c r="R1563" s="6" t="str">
        <f t="shared" si="249"/>
        <v>art books</v>
      </c>
      <c r="S1563" s="12">
        <f t="shared" si="242"/>
        <v>41555.041701388887</v>
      </c>
      <c r="T1563" s="12">
        <f t="shared" si="243"/>
        <v>41585.083368055559</v>
      </c>
      <c r="U1563" s="42">
        <f t="shared" si="244"/>
        <v>1</v>
      </c>
      <c r="V1563" s="44">
        <f t="shared" si="245"/>
        <v>8</v>
      </c>
      <c r="W1563" s="44">
        <f t="shared" si="246"/>
        <v>2</v>
      </c>
      <c r="X1563">
        <f t="shared" si="247"/>
        <v>0</v>
      </c>
    </row>
    <row r="1564" spans="1:24" ht="100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40"/>
        <v>0</v>
      </c>
      <c r="P1564" s="6">
        <f t="shared" si="241"/>
        <v>0</v>
      </c>
      <c r="Q1564" s="6" t="str">
        <f t="shared" si="248"/>
        <v>publishing</v>
      </c>
      <c r="R1564" s="6" t="str">
        <f t="shared" si="249"/>
        <v>art books</v>
      </c>
      <c r="S1564" s="12">
        <f t="shared" si="242"/>
        <v>40079.566157407404</v>
      </c>
      <c r="T1564" s="12">
        <f t="shared" si="243"/>
        <v>40149.034722222219</v>
      </c>
      <c r="U1564" s="42">
        <f t="shared" si="244"/>
        <v>1</v>
      </c>
      <c r="V1564" s="44">
        <f t="shared" si="245"/>
        <v>8</v>
      </c>
      <c r="W1564" s="44">
        <f t="shared" si="246"/>
        <v>2</v>
      </c>
      <c r="X1564">
        <f t="shared" si="247"/>
        <v>0</v>
      </c>
    </row>
    <row r="1565" spans="1:24" ht="57.6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40"/>
        <v>1.4166666666666665</v>
      </c>
      <c r="P1565" s="6">
        <f t="shared" si="241"/>
        <v>42.5</v>
      </c>
      <c r="Q1565" s="6" t="str">
        <f t="shared" si="248"/>
        <v>publishing</v>
      </c>
      <c r="R1565" s="6" t="str">
        <f t="shared" si="249"/>
        <v>art books</v>
      </c>
      <c r="S1565" s="12">
        <f t="shared" si="242"/>
        <v>41652.742488425924</v>
      </c>
      <c r="T1565" s="12">
        <f t="shared" si="243"/>
        <v>41712.700821759259</v>
      </c>
      <c r="U1565" s="42">
        <f t="shared" si="244"/>
        <v>1</v>
      </c>
      <c r="V1565" s="44">
        <f t="shared" si="245"/>
        <v>8</v>
      </c>
      <c r="W1565" s="44">
        <f t="shared" si="246"/>
        <v>2</v>
      </c>
      <c r="X1565">
        <f t="shared" si="247"/>
        <v>0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40"/>
        <v>0.1</v>
      </c>
      <c r="P1566" s="6">
        <f t="shared" si="241"/>
        <v>10</v>
      </c>
      <c r="Q1566" s="6" t="str">
        <f t="shared" si="248"/>
        <v>publishing</v>
      </c>
      <c r="R1566" s="6" t="str">
        <f t="shared" si="249"/>
        <v>art books</v>
      </c>
      <c r="S1566" s="12">
        <f t="shared" si="242"/>
        <v>42121.367002314815</v>
      </c>
      <c r="T1566" s="12">
        <f t="shared" si="243"/>
        <v>42152.836805555555</v>
      </c>
      <c r="U1566" s="42">
        <f t="shared" si="244"/>
        <v>1</v>
      </c>
      <c r="V1566" s="44">
        <f t="shared" si="245"/>
        <v>8</v>
      </c>
      <c r="W1566" s="44">
        <f t="shared" si="246"/>
        <v>2</v>
      </c>
      <c r="X1566">
        <f t="shared" si="247"/>
        <v>0</v>
      </c>
    </row>
    <row r="1567" spans="1:24" ht="57.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40"/>
        <v>2.5</v>
      </c>
      <c r="P1567" s="6">
        <f t="shared" si="241"/>
        <v>100</v>
      </c>
      <c r="Q1567" s="6" t="str">
        <f t="shared" si="248"/>
        <v>publishing</v>
      </c>
      <c r="R1567" s="6" t="str">
        <f t="shared" si="249"/>
        <v>art books</v>
      </c>
      <c r="S1567" s="12">
        <f t="shared" si="242"/>
        <v>40672.729872685188</v>
      </c>
      <c r="T1567" s="12">
        <f t="shared" si="243"/>
        <v>40702.729872685188</v>
      </c>
      <c r="U1567" s="42">
        <f t="shared" si="244"/>
        <v>1</v>
      </c>
      <c r="V1567" s="44">
        <f t="shared" si="245"/>
        <v>8</v>
      </c>
      <c r="W1567" s="44">
        <f t="shared" si="246"/>
        <v>2</v>
      </c>
      <c r="X1567">
        <f t="shared" si="247"/>
        <v>0</v>
      </c>
    </row>
    <row r="1568" spans="1:24" ht="57.6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40"/>
        <v>21.25</v>
      </c>
      <c r="P1568" s="6">
        <f t="shared" si="241"/>
        <v>108.05084745762711</v>
      </c>
      <c r="Q1568" s="6" t="str">
        <f t="shared" si="248"/>
        <v>publishing</v>
      </c>
      <c r="R1568" s="6" t="str">
        <f t="shared" si="249"/>
        <v>art books</v>
      </c>
      <c r="S1568" s="12">
        <f t="shared" si="242"/>
        <v>42549.916712962964</v>
      </c>
      <c r="T1568" s="12">
        <f t="shared" si="243"/>
        <v>42578.916666666672</v>
      </c>
      <c r="U1568" s="42">
        <f t="shared" si="244"/>
        <v>1</v>
      </c>
      <c r="V1568" s="44">
        <f t="shared" si="245"/>
        <v>8</v>
      </c>
      <c r="W1568" s="44">
        <f t="shared" si="246"/>
        <v>2</v>
      </c>
      <c r="X1568">
        <f t="shared" si="247"/>
        <v>0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40"/>
        <v>4.117647058823529</v>
      </c>
      <c r="P1569" s="6">
        <f t="shared" si="241"/>
        <v>26.923076923076923</v>
      </c>
      <c r="Q1569" s="6" t="str">
        <f t="shared" si="248"/>
        <v>publishing</v>
      </c>
      <c r="R1569" s="6" t="str">
        <f t="shared" si="249"/>
        <v>art books</v>
      </c>
      <c r="S1569" s="12">
        <f t="shared" si="242"/>
        <v>41671.936863425923</v>
      </c>
      <c r="T1569" s="12">
        <f t="shared" si="243"/>
        <v>41687</v>
      </c>
      <c r="U1569" s="42">
        <f t="shared" si="244"/>
        <v>1</v>
      </c>
      <c r="V1569" s="44">
        <f t="shared" si="245"/>
        <v>8</v>
      </c>
      <c r="W1569" s="44">
        <f t="shared" si="246"/>
        <v>2</v>
      </c>
      <c r="X1569">
        <f t="shared" si="247"/>
        <v>0</v>
      </c>
    </row>
    <row r="1570" spans="1:24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40"/>
        <v>13.639999999999999</v>
      </c>
      <c r="P1570" s="6">
        <f t="shared" si="241"/>
        <v>155</v>
      </c>
      <c r="Q1570" s="6" t="str">
        <f t="shared" si="248"/>
        <v>publishing</v>
      </c>
      <c r="R1570" s="6" t="str">
        <f t="shared" si="249"/>
        <v>art books</v>
      </c>
      <c r="S1570" s="12">
        <f t="shared" si="242"/>
        <v>41962.062326388885</v>
      </c>
      <c r="T1570" s="12">
        <f t="shared" si="243"/>
        <v>41997.062326388885</v>
      </c>
      <c r="U1570" s="42">
        <f t="shared" si="244"/>
        <v>1</v>
      </c>
      <c r="V1570" s="44">
        <f t="shared" si="245"/>
        <v>8</v>
      </c>
      <c r="W1570" s="44">
        <f t="shared" si="246"/>
        <v>2</v>
      </c>
      <c r="X1570">
        <f t="shared" si="247"/>
        <v>0</v>
      </c>
    </row>
    <row r="1571" spans="1:24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40"/>
        <v>0</v>
      </c>
      <c r="P1571" s="6">
        <f t="shared" si="241"/>
        <v>0</v>
      </c>
      <c r="Q1571" s="6" t="str">
        <f t="shared" si="248"/>
        <v>publishing</v>
      </c>
      <c r="R1571" s="6" t="str">
        <f t="shared" si="249"/>
        <v>art books</v>
      </c>
      <c r="S1571" s="12">
        <f t="shared" si="242"/>
        <v>41389.679560185185</v>
      </c>
      <c r="T1571" s="12">
        <f t="shared" si="243"/>
        <v>41419.679560185185</v>
      </c>
      <c r="U1571" s="42">
        <f t="shared" si="244"/>
        <v>1</v>
      </c>
      <c r="V1571" s="44">
        <f t="shared" si="245"/>
        <v>8</v>
      </c>
      <c r="W1571" s="44">
        <f t="shared" si="246"/>
        <v>2</v>
      </c>
      <c r="X1571">
        <f t="shared" si="247"/>
        <v>0</v>
      </c>
    </row>
    <row r="1572" spans="1:24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40"/>
        <v>41.4</v>
      </c>
      <c r="P1572" s="6">
        <f t="shared" si="241"/>
        <v>47.769230769230766</v>
      </c>
      <c r="Q1572" s="6" t="str">
        <f t="shared" si="248"/>
        <v>publishing</v>
      </c>
      <c r="R1572" s="6" t="str">
        <f t="shared" si="249"/>
        <v>art books</v>
      </c>
      <c r="S1572" s="12">
        <f t="shared" si="242"/>
        <v>42438.813449074078</v>
      </c>
      <c r="T1572" s="12">
        <f t="shared" si="243"/>
        <v>42468.771782407406</v>
      </c>
      <c r="U1572" s="42">
        <f t="shared" si="244"/>
        <v>1</v>
      </c>
      <c r="V1572" s="44">
        <f t="shared" si="245"/>
        <v>8</v>
      </c>
      <c r="W1572" s="44">
        <f t="shared" si="246"/>
        <v>2</v>
      </c>
      <c r="X1572">
        <f t="shared" si="247"/>
        <v>0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40"/>
        <v>0.66115702479338845</v>
      </c>
      <c r="P1573" s="6">
        <f t="shared" si="241"/>
        <v>20</v>
      </c>
      <c r="Q1573" s="6" t="str">
        <f t="shared" si="248"/>
        <v>publishing</v>
      </c>
      <c r="R1573" s="6" t="str">
        <f t="shared" si="249"/>
        <v>art books</v>
      </c>
      <c r="S1573" s="12">
        <f t="shared" si="242"/>
        <v>42144.769479166673</v>
      </c>
      <c r="T1573" s="12">
        <f t="shared" si="243"/>
        <v>42174.769479166673</v>
      </c>
      <c r="U1573" s="42">
        <f t="shared" si="244"/>
        <v>1</v>
      </c>
      <c r="V1573" s="44">
        <f t="shared" si="245"/>
        <v>8</v>
      </c>
      <c r="W1573" s="44">
        <f t="shared" si="246"/>
        <v>2</v>
      </c>
      <c r="X1573">
        <f t="shared" si="247"/>
        <v>0</v>
      </c>
    </row>
    <row r="1574" spans="1:24" ht="7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40"/>
        <v>5</v>
      </c>
      <c r="P1574" s="6">
        <f t="shared" si="241"/>
        <v>41.666666666666664</v>
      </c>
      <c r="Q1574" s="6" t="str">
        <f t="shared" si="248"/>
        <v>publishing</v>
      </c>
      <c r="R1574" s="6" t="str">
        <f t="shared" si="249"/>
        <v>art books</v>
      </c>
      <c r="S1574" s="12">
        <f t="shared" si="242"/>
        <v>42404.033090277779</v>
      </c>
      <c r="T1574" s="12">
        <f t="shared" si="243"/>
        <v>42428.999305555553</v>
      </c>
      <c r="U1574" s="42">
        <f t="shared" si="244"/>
        <v>1</v>
      </c>
      <c r="V1574" s="44">
        <f t="shared" si="245"/>
        <v>8</v>
      </c>
      <c r="W1574" s="44">
        <f t="shared" si="246"/>
        <v>2</v>
      </c>
      <c r="X1574">
        <f t="shared" si="247"/>
        <v>0</v>
      </c>
    </row>
    <row r="1575" spans="1:24" ht="86.4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40"/>
        <v>2.4777777777777779</v>
      </c>
      <c r="P1575" s="6">
        <f t="shared" si="241"/>
        <v>74.333333333333329</v>
      </c>
      <c r="Q1575" s="6" t="str">
        <f t="shared" si="248"/>
        <v>publishing</v>
      </c>
      <c r="R1575" s="6" t="str">
        <f t="shared" si="249"/>
        <v>art books</v>
      </c>
      <c r="S1575" s="12">
        <f t="shared" si="242"/>
        <v>42786.000023148154</v>
      </c>
      <c r="T1575" s="12">
        <f t="shared" si="243"/>
        <v>42826.165972222225</v>
      </c>
      <c r="U1575" s="42">
        <f t="shared" si="244"/>
        <v>1</v>
      </c>
      <c r="V1575" s="44">
        <f t="shared" si="245"/>
        <v>8</v>
      </c>
      <c r="W1575" s="44">
        <f t="shared" si="246"/>
        <v>2</v>
      </c>
      <c r="X1575">
        <f t="shared" si="247"/>
        <v>0</v>
      </c>
    </row>
    <row r="1576" spans="1:24" ht="7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40"/>
        <v>5.0599999999999996</v>
      </c>
      <c r="P1576" s="6">
        <f t="shared" si="241"/>
        <v>84.333333333333329</v>
      </c>
      <c r="Q1576" s="6" t="str">
        <f t="shared" si="248"/>
        <v>publishing</v>
      </c>
      <c r="R1576" s="6" t="str">
        <f t="shared" si="249"/>
        <v>art books</v>
      </c>
      <c r="S1576" s="12">
        <f t="shared" si="242"/>
        <v>42017.927418981482</v>
      </c>
      <c r="T1576" s="12">
        <f t="shared" si="243"/>
        <v>42052.927418981482</v>
      </c>
      <c r="U1576" s="42">
        <f t="shared" si="244"/>
        <v>1</v>
      </c>
      <c r="V1576" s="44">
        <f t="shared" si="245"/>
        <v>8</v>
      </c>
      <c r="W1576" s="44">
        <f t="shared" si="246"/>
        <v>2</v>
      </c>
      <c r="X1576">
        <f t="shared" si="247"/>
        <v>0</v>
      </c>
    </row>
    <row r="1577" spans="1:24" ht="57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40"/>
        <v>22.91</v>
      </c>
      <c r="P1577" s="6">
        <f t="shared" si="241"/>
        <v>65.457142857142856</v>
      </c>
      <c r="Q1577" s="6" t="str">
        <f t="shared" si="248"/>
        <v>publishing</v>
      </c>
      <c r="R1577" s="6" t="str">
        <f t="shared" si="249"/>
        <v>art books</v>
      </c>
      <c r="S1577" s="12">
        <f t="shared" si="242"/>
        <v>41799.524259259262</v>
      </c>
      <c r="T1577" s="12">
        <f t="shared" si="243"/>
        <v>41829.524259259262</v>
      </c>
      <c r="U1577" s="42">
        <f t="shared" si="244"/>
        <v>1</v>
      </c>
      <c r="V1577" s="44">
        <f t="shared" si="245"/>
        <v>8</v>
      </c>
      <c r="W1577" s="44">
        <f t="shared" si="246"/>
        <v>2</v>
      </c>
      <c r="X1577">
        <f t="shared" si="247"/>
        <v>0</v>
      </c>
    </row>
    <row r="1578" spans="1:24" ht="43.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40"/>
        <v>13</v>
      </c>
      <c r="P1578" s="6">
        <f t="shared" si="241"/>
        <v>65</v>
      </c>
      <c r="Q1578" s="6" t="str">
        <f t="shared" si="248"/>
        <v>publishing</v>
      </c>
      <c r="R1578" s="6" t="str">
        <f t="shared" si="249"/>
        <v>art books</v>
      </c>
      <c r="S1578" s="12">
        <f t="shared" si="242"/>
        <v>42140.879259259258</v>
      </c>
      <c r="T1578" s="12">
        <f t="shared" si="243"/>
        <v>42185.879259259258</v>
      </c>
      <c r="U1578" s="42">
        <f t="shared" si="244"/>
        <v>1</v>
      </c>
      <c r="V1578" s="44">
        <f t="shared" si="245"/>
        <v>8</v>
      </c>
      <c r="W1578" s="44">
        <f t="shared" si="246"/>
        <v>2</v>
      </c>
      <c r="X1578">
        <f t="shared" si="247"/>
        <v>0</v>
      </c>
    </row>
    <row r="1579" spans="1:24" ht="57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40"/>
        <v>0.54999999999999993</v>
      </c>
      <c r="P1579" s="6">
        <f t="shared" si="241"/>
        <v>27.5</v>
      </c>
      <c r="Q1579" s="6" t="str">
        <f t="shared" si="248"/>
        <v>publishing</v>
      </c>
      <c r="R1579" s="6" t="str">
        <f t="shared" si="249"/>
        <v>art books</v>
      </c>
      <c r="S1579" s="12">
        <f t="shared" si="242"/>
        <v>41054.847777777781</v>
      </c>
      <c r="T1579" s="12">
        <f t="shared" si="243"/>
        <v>41114.847777777781</v>
      </c>
      <c r="U1579" s="42">
        <f t="shared" si="244"/>
        <v>1</v>
      </c>
      <c r="V1579" s="44">
        <f t="shared" si="245"/>
        <v>8</v>
      </c>
      <c r="W1579" s="44">
        <f t="shared" si="246"/>
        <v>2</v>
      </c>
      <c r="X1579">
        <f t="shared" si="247"/>
        <v>0</v>
      </c>
    </row>
    <row r="1580" spans="1:24" ht="7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40"/>
        <v>10.806536636794938</v>
      </c>
      <c r="P1580" s="6">
        <f t="shared" si="241"/>
        <v>51.25</v>
      </c>
      <c r="Q1580" s="6" t="str">
        <f t="shared" si="248"/>
        <v>publishing</v>
      </c>
      <c r="R1580" s="6" t="str">
        <f t="shared" si="249"/>
        <v>art books</v>
      </c>
      <c r="S1580" s="12">
        <f t="shared" si="242"/>
        <v>40399.065868055557</v>
      </c>
      <c r="T1580" s="12">
        <f t="shared" si="243"/>
        <v>40423.083333333336</v>
      </c>
      <c r="U1580" s="42">
        <f t="shared" si="244"/>
        <v>1</v>
      </c>
      <c r="V1580" s="44">
        <f t="shared" si="245"/>
        <v>8</v>
      </c>
      <c r="W1580" s="44">
        <f t="shared" si="246"/>
        <v>2</v>
      </c>
      <c r="X1580">
        <f t="shared" si="247"/>
        <v>0</v>
      </c>
    </row>
    <row r="1581" spans="1:24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40"/>
        <v>0.84008400840084008</v>
      </c>
      <c r="P1581" s="6">
        <f t="shared" si="241"/>
        <v>14</v>
      </c>
      <c r="Q1581" s="6" t="str">
        <f t="shared" si="248"/>
        <v>publishing</v>
      </c>
      <c r="R1581" s="6" t="str">
        <f t="shared" si="249"/>
        <v>art books</v>
      </c>
      <c r="S1581" s="12">
        <f t="shared" si="242"/>
        <v>41481.996423611112</v>
      </c>
      <c r="T1581" s="12">
        <f t="shared" si="243"/>
        <v>41514.996423611112</v>
      </c>
      <c r="U1581" s="42">
        <f t="shared" si="244"/>
        <v>1</v>
      </c>
      <c r="V1581" s="44">
        <f t="shared" si="245"/>
        <v>8</v>
      </c>
      <c r="W1581" s="44">
        <f t="shared" si="246"/>
        <v>2</v>
      </c>
      <c r="X1581">
        <f t="shared" si="247"/>
        <v>0</v>
      </c>
    </row>
    <row r="1582" spans="1:24" ht="57.6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40"/>
        <v>0</v>
      </c>
      <c r="P1582" s="6">
        <f t="shared" si="241"/>
        <v>0</v>
      </c>
      <c r="Q1582" s="6" t="str">
        <f t="shared" si="248"/>
        <v>publishing</v>
      </c>
      <c r="R1582" s="6" t="str">
        <f t="shared" si="249"/>
        <v>art books</v>
      </c>
      <c r="S1582" s="12">
        <f t="shared" si="242"/>
        <v>40990.050069444449</v>
      </c>
      <c r="T1582" s="12">
        <f t="shared" si="243"/>
        <v>41050.050069444449</v>
      </c>
      <c r="U1582" s="42">
        <f t="shared" si="244"/>
        <v>1</v>
      </c>
      <c r="V1582" s="44">
        <f t="shared" si="245"/>
        <v>8</v>
      </c>
      <c r="W1582" s="44">
        <f t="shared" si="246"/>
        <v>2</v>
      </c>
      <c r="X1582">
        <f t="shared" si="247"/>
        <v>0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40"/>
        <v>0.5</v>
      </c>
      <c r="P1583" s="6">
        <f t="shared" si="241"/>
        <v>5</v>
      </c>
      <c r="Q1583" s="6" t="str">
        <f t="shared" si="248"/>
        <v>photography</v>
      </c>
      <c r="R1583" s="6" t="str">
        <f t="shared" si="249"/>
        <v>places</v>
      </c>
      <c r="S1583" s="12">
        <f t="shared" si="242"/>
        <v>42325.448958333334</v>
      </c>
      <c r="T1583" s="12">
        <f t="shared" si="243"/>
        <v>42357.448958333334</v>
      </c>
      <c r="U1583" s="42">
        <f t="shared" si="244"/>
        <v>1</v>
      </c>
      <c r="V1583" s="44">
        <f t="shared" si="245"/>
        <v>7</v>
      </c>
      <c r="W1583" s="44">
        <f t="shared" si="246"/>
        <v>24</v>
      </c>
      <c r="X1583">
        <f t="shared" si="247"/>
        <v>0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40"/>
        <v>9.3000000000000007</v>
      </c>
      <c r="P1584" s="6">
        <f t="shared" si="241"/>
        <v>31</v>
      </c>
      <c r="Q1584" s="6" t="str">
        <f t="shared" si="248"/>
        <v>photography</v>
      </c>
      <c r="R1584" s="6" t="str">
        <f t="shared" si="249"/>
        <v>places</v>
      </c>
      <c r="S1584" s="12">
        <f t="shared" si="242"/>
        <v>42246.789965277778</v>
      </c>
      <c r="T1584" s="12">
        <f t="shared" si="243"/>
        <v>42303.888888888891</v>
      </c>
      <c r="U1584" s="42">
        <f t="shared" si="244"/>
        <v>1</v>
      </c>
      <c r="V1584" s="44">
        <f t="shared" si="245"/>
        <v>7</v>
      </c>
      <c r="W1584" s="44">
        <f t="shared" si="246"/>
        <v>24</v>
      </c>
      <c r="X1584">
        <f t="shared" si="247"/>
        <v>0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40"/>
        <v>7.4999999999999997E-2</v>
      </c>
      <c r="P1585" s="6">
        <f t="shared" si="241"/>
        <v>15</v>
      </c>
      <c r="Q1585" s="6" t="str">
        <f t="shared" si="248"/>
        <v>photography</v>
      </c>
      <c r="R1585" s="6" t="str">
        <f t="shared" si="249"/>
        <v>places</v>
      </c>
      <c r="S1585" s="12">
        <f t="shared" si="242"/>
        <v>41877.904988425929</v>
      </c>
      <c r="T1585" s="12">
        <f t="shared" si="243"/>
        <v>41907.904988425929</v>
      </c>
      <c r="U1585" s="42">
        <f t="shared" si="244"/>
        <v>1</v>
      </c>
      <c r="V1585" s="44">
        <f t="shared" si="245"/>
        <v>7</v>
      </c>
      <c r="W1585" s="44">
        <f t="shared" si="246"/>
        <v>24</v>
      </c>
      <c r="X1585">
        <f t="shared" si="247"/>
        <v>0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40"/>
        <v>0</v>
      </c>
      <c r="P1586" s="6">
        <f t="shared" si="241"/>
        <v>0</v>
      </c>
      <c r="Q1586" s="6" t="str">
        <f t="shared" si="248"/>
        <v>photography</v>
      </c>
      <c r="R1586" s="6" t="str">
        <f t="shared" si="249"/>
        <v>places</v>
      </c>
      <c r="S1586" s="12">
        <f t="shared" si="242"/>
        <v>41779.649317129632</v>
      </c>
      <c r="T1586" s="12">
        <f t="shared" si="243"/>
        <v>41789.649317129632</v>
      </c>
      <c r="U1586" s="42">
        <f t="shared" si="244"/>
        <v>1</v>
      </c>
      <c r="V1586" s="44">
        <f t="shared" si="245"/>
        <v>7</v>
      </c>
      <c r="W1586" s="44">
        <f t="shared" si="246"/>
        <v>24</v>
      </c>
      <c r="X1586">
        <f t="shared" si="247"/>
        <v>0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40"/>
        <v>79</v>
      </c>
      <c r="P1587" s="6">
        <f t="shared" si="241"/>
        <v>131.66666666666666</v>
      </c>
      <c r="Q1587" s="6" t="str">
        <f t="shared" si="248"/>
        <v>photography</v>
      </c>
      <c r="R1587" s="6" t="str">
        <f t="shared" si="249"/>
        <v>places</v>
      </c>
      <c r="S1587" s="12">
        <f t="shared" si="242"/>
        <v>42707.895462962959</v>
      </c>
      <c r="T1587" s="12">
        <f t="shared" si="243"/>
        <v>42729.458333333328</v>
      </c>
      <c r="U1587" s="42">
        <f t="shared" si="244"/>
        <v>1</v>
      </c>
      <c r="V1587" s="44">
        <f t="shared" si="245"/>
        <v>7</v>
      </c>
      <c r="W1587" s="44">
        <f t="shared" si="246"/>
        <v>24</v>
      </c>
      <c r="X1587">
        <f t="shared" si="247"/>
        <v>0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40"/>
        <v>0</v>
      </c>
      <c r="P1588" s="6">
        <f t="shared" si="241"/>
        <v>0</v>
      </c>
      <c r="Q1588" s="6" t="str">
        <f t="shared" si="248"/>
        <v>photography</v>
      </c>
      <c r="R1588" s="6" t="str">
        <f t="shared" si="249"/>
        <v>places</v>
      </c>
      <c r="S1588" s="12">
        <f t="shared" si="242"/>
        <v>42069.104421296302</v>
      </c>
      <c r="T1588" s="12">
        <f t="shared" si="243"/>
        <v>42099.062754629631</v>
      </c>
      <c r="U1588" s="42">
        <f t="shared" si="244"/>
        <v>1</v>
      </c>
      <c r="V1588" s="44">
        <f t="shared" si="245"/>
        <v>7</v>
      </c>
      <c r="W1588" s="44">
        <f t="shared" si="246"/>
        <v>24</v>
      </c>
      <c r="X1588">
        <f t="shared" si="247"/>
        <v>0</v>
      </c>
    </row>
    <row r="1589" spans="1:24" ht="7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40"/>
        <v>1.3333333333333334E-2</v>
      </c>
      <c r="P1589" s="6">
        <f t="shared" si="241"/>
        <v>1</v>
      </c>
      <c r="Q1589" s="6" t="str">
        <f t="shared" si="248"/>
        <v>photography</v>
      </c>
      <c r="R1589" s="6" t="str">
        <f t="shared" si="249"/>
        <v>places</v>
      </c>
      <c r="S1589" s="12">
        <f t="shared" si="242"/>
        <v>41956.950983796298</v>
      </c>
      <c r="T1589" s="12">
        <f t="shared" si="243"/>
        <v>41986.950983796298</v>
      </c>
      <c r="U1589" s="42">
        <f t="shared" si="244"/>
        <v>1</v>
      </c>
      <c r="V1589" s="44">
        <f t="shared" si="245"/>
        <v>7</v>
      </c>
      <c r="W1589" s="44">
        <f t="shared" si="246"/>
        <v>24</v>
      </c>
      <c r="X1589">
        <f t="shared" si="247"/>
        <v>0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40"/>
        <v>0</v>
      </c>
      <c r="P1590" s="6">
        <f t="shared" si="241"/>
        <v>0</v>
      </c>
      <c r="Q1590" s="6" t="str">
        <f t="shared" si="248"/>
        <v>photography</v>
      </c>
      <c r="R1590" s="6" t="str">
        <f t="shared" si="249"/>
        <v>places</v>
      </c>
      <c r="S1590" s="12">
        <f t="shared" si="242"/>
        <v>42005.24998842593</v>
      </c>
      <c r="T1590" s="12">
        <f t="shared" si="243"/>
        <v>42035.841666666667</v>
      </c>
      <c r="U1590" s="42">
        <f t="shared" si="244"/>
        <v>1</v>
      </c>
      <c r="V1590" s="44">
        <f t="shared" si="245"/>
        <v>7</v>
      </c>
      <c r="W1590" s="44">
        <f t="shared" si="246"/>
        <v>24</v>
      </c>
      <c r="X1590">
        <f t="shared" si="247"/>
        <v>0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40"/>
        <v>0</v>
      </c>
      <c r="P1591" s="6">
        <f t="shared" si="241"/>
        <v>0</v>
      </c>
      <c r="Q1591" s="6" t="str">
        <f t="shared" si="248"/>
        <v>photography</v>
      </c>
      <c r="R1591" s="6" t="str">
        <f t="shared" si="249"/>
        <v>places</v>
      </c>
      <c r="S1591" s="12">
        <f t="shared" si="242"/>
        <v>42256.984791666662</v>
      </c>
      <c r="T1591" s="12">
        <f t="shared" si="243"/>
        <v>42286.984791666662</v>
      </c>
      <c r="U1591" s="42">
        <f t="shared" si="244"/>
        <v>1</v>
      </c>
      <c r="V1591" s="44">
        <f t="shared" si="245"/>
        <v>7</v>
      </c>
      <c r="W1591" s="44">
        <f t="shared" si="246"/>
        <v>24</v>
      </c>
      <c r="X1591">
        <f t="shared" si="247"/>
        <v>0</v>
      </c>
    </row>
    <row r="1592" spans="1:24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40"/>
        <v>1.7000000000000002</v>
      </c>
      <c r="P1592" s="6">
        <f t="shared" si="241"/>
        <v>510</v>
      </c>
      <c r="Q1592" s="6" t="str">
        <f t="shared" si="248"/>
        <v>photography</v>
      </c>
      <c r="R1592" s="6" t="str">
        <f t="shared" si="249"/>
        <v>places</v>
      </c>
      <c r="S1592" s="12">
        <f t="shared" si="242"/>
        <v>42240.857222222221</v>
      </c>
      <c r="T1592" s="12">
        <f t="shared" si="243"/>
        <v>42270.857222222221</v>
      </c>
      <c r="U1592" s="42">
        <f t="shared" si="244"/>
        <v>1</v>
      </c>
      <c r="V1592" s="44">
        <f t="shared" si="245"/>
        <v>7</v>
      </c>
      <c r="W1592" s="44">
        <f t="shared" si="246"/>
        <v>24</v>
      </c>
      <c r="X1592">
        <f t="shared" si="247"/>
        <v>0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40"/>
        <v>29.228571428571428</v>
      </c>
      <c r="P1593" s="6">
        <f t="shared" si="241"/>
        <v>44.478260869565219</v>
      </c>
      <c r="Q1593" s="6" t="str">
        <f t="shared" si="248"/>
        <v>photography</v>
      </c>
      <c r="R1593" s="6" t="str">
        <f t="shared" si="249"/>
        <v>places</v>
      </c>
      <c r="S1593" s="12">
        <f t="shared" si="242"/>
        <v>42433.726168981477</v>
      </c>
      <c r="T1593" s="12">
        <f t="shared" si="243"/>
        <v>42463.68450231482</v>
      </c>
      <c r="U1593" s="42">
        <f t="shared" si="244"/>
        <v>1</v>
      </c>
      <c r="V1593" s="44">
        <f t="shared" si="245"/>
        <v>7</v>
      </c>
      <c r="W1593" s="44">
        <f t="shared" si="246"/>
        <v>24</v>
      </c>
      <c r="X1593">
        <f t="shared" si="247"/>
        <v>0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40"/>
        <v>0</v>
      </c>
      <c r="P1594" s="6">
        <f t="shared" si="241"/>
        <v>0</v>
      </c>
      <c r="Q1594" s="6" t="str">
        <f t="shared" si="248"/>
        <v>photography</v>
      </c>
      <c r="R1594" s="6" t="str">
        <f t="shared" si="249"/>
        <v>places</v>
      </c>
      <c r="S1594" s="12">
        <f t="shared" si="242"/>
        <v>42046.072743055556</v>
      </c>
      <c r="T1594" s="12">
        <f t="shared" si="243"/>
        <v>42091.031076388885</v>
      </c>
      <c r="U1594" s="42">
        <f t="shared" si="244"/>
        <v>1</v>
      </c>
      <c r="V1594" s="44">
        <f t="shared" si="245"/>
        <v>7</v>
      </c>
      <c r="W1594" s="44">
        <f t="shared" si="246"/>
        <v>24</v>
      </c>
      <c r="X1594">
        <f t="shared" si="247"/>
        <v>0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40"/>
        <v>1.3636363636363637E-2</v>
      </c>
      <c r="P1595" s="6">
        <f t="shared" si="241"/>
        <v>1</v>
      </c>
      <c r="Q1595" s="6" t="str">
        <f t="shared" si="248"/>
        <v>photography</v>
      </c>
      <c r="R1595" s="6" t="str">
        <f t="shared" si="249"/>
        <v>places</v>
      </c>
      <c r="S1595" s="12">
        <f t="shared" si="242"/>
        <v>42033.845543981486</v>
      </c>
      <c r="T1595" s="12">
        <f t="shared" si="243"/>
        <v>42063.845543981486</v>
      </c>
      <c r="U1595" s="42">
        <f t="shared" si="244"/>
        <v>1</v>
      </c>
      <c r="V1595" s="44">
        <f t="shared" si="245"/>
        <v>7</v>
      </c>
      <c r="W1595" s="44">
        <f t="shared" si="246"/>
        <v>24</v>
      </c>
      <c r="X1595">
        <f t="shared" si="247"/>
        <v>0</v>
      </c>
    </row>
    <row r="1596" spans="1:24" ht="43.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40"/>
        <v>20.5</v>
      </c>
      <c r="P1596" s="6">
        <f t="shared" si="241"/>
        <v>20.5</v>
      </c>
      <c r="Q1596" s="6" t="str">
        <f t="shared" si="248"/>
        <v>photography</v>
      </c>
      <c r="R1596" s="6" t="str">
        <f t="shared" si="249"/>
        <v>places</v>
      </c>
      <c r="S1596" s="12">
        <f t="shared" si="242"/>
        <v>42445.712754629625</v>
      </c>
      <c r="T1596" s="12">
        <f t="shared" si="243"/>
        <v>42505.681249999994</v>
      </c>
      <c r="U1596" s="42">
        <f t="shared" si="244"/>
        <v>1</v>
      </c>
      <c r="V1596" s="44">
        <f t="shared" si="245"/>
        <v>7</v>
      </c>
      <c r="W1596" s="44">
        <f t="shared" si="246"/>
        <v>24</v>
      </c>
      <c r="X1596">
        <f t="shared" si="247"/>
        <v>0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40"/>
        <v>0.27999999999999997</v>
      </c>
      <c r="P1597" s="6">
        <f t="shared" si="241"/>
        <v>40</v>
      </c>
      <c r="Q1597" s="6" t="str">
        <f t="shared" si="248"/>
        <v>photography</v>
      </c>
      <c r="R1597" s="6" t="str">
        <f t="shared" si="249"/>
        <v>places</v>
      </c>
      <c r="S1597" s="12">
        <f t="shared" si="242"/>
        <v>41780.050092592595</v>
      </c>
      <c r="T1597" s="12">
        <f t="shared" si="243"/>
        <v>41808.842361111114</v>
      </c>
      <c r="U1597" s="42">
        <f t="shared" si="244"/>
        <v>1</v>
      </c>
      <c r="V1597" s="44">
        <f t="shared" si="245"/>
        <v>7</v>
      </c>
      <c r="W1597" s="44">
        <f t="shared" si="246"/>
        <v>24</v>
      </c>
      <c r="X1597">
        <f t="shared" si="247"/>
        <v>0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40"/>
        <v>2.3076923076923079</v>
      </c>
      <c r="P1598" s="6">
        <f t="shared" si="241"/>
        <v>25</v>
      </c>
      <c r="Q1598" s="6" t="str">
        <f t="shared" si="248"/>
        <v>photography</v>
      </c>
      <c r="R1598" s="6" t="str">
        <f t="shared" si="249"/>
        <v>places</v>
      </c>
      <c r="S1598" s="12">
        <f t="shared" si="242"/>
        <v>41941.430196759262</v>
      </c>
      <c r="T1598" s="12">
        <f t="shared" si="243"/>
        <v>41986.471863425926</v>
      </c>
      <c r="U1598" s="42">
        <f t="shared" si="244"/>
        <v>1</v>
      </c>
      <c r="V1598" s="44">
        <f t="shared" si="245"/>
        <v>7</v>
      </c>
      <c r="W1598" s="44">
        <f t="shared" si="246"/>
        <v>24</v>
      </c>
      <c r="X1598">
        <f t="shared" si="247"/>
        <v>0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40"/>
        <v>0</v>
      </c>
      <c r="P1599" s="6">
        <f t="shared" si="241"/>
        <v>0</v>
      </c>
      <c r="Q1599" s="6" t="str">
        <f t="shared" si="248"/>
        <v>photography</v>
      </c>
      <c r="R1599" s="6" t="str">
        <f t="shared" si="249"/>
        <v>places</v>
      </c>
      <c r="S1599" s="12">
        <f t="shared" si="242"/>
        <v>42603.354131944448</v>
      </c>
      <c r="T1599" s="12">
        <f t="shared" si="243"/>
        <v>42633.354131944448</v>
      </c>
      <c r="U1599" s="42">
        <f t="shared" si="244"/>
        <v>1</v>
      </c>
      <c r="V1599" s="44">
        <f t="shared" si="245"/>
        <v>7</v>
      </c>
      <c r="W1599" s="44">
        <f t="shared" si="246"/>
        <v>24</v>
      </c>
      <c r="X1599">
        <f t="shared" si="247"/>
        <v>0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40"/>
        <v>0.125</v>
      </c>
      <c r="P1600" s="6">
        <f t="shared" si="241"/>
        <v>1</v>
      </c>
      <c r="Q1600" s="6" t="str">
        <f t="shared" si="248"/>
        <v>photography</v>
      </c>
      <c r="R1600" s="6" t="str">
        <f t="shared" si="249"/>
        <v>places</v>
      </c>
      <c r="S1600" s="12">
        <f t="shared" si="242"/>
        <v>42151.667337962965</v>
      </c>
      <c r="T1600" s="12">
        <f t="shared" si="243"/>
        <v>42211.667337962965</v>
      </c>
      <c r="U1600" s="42">
        <f t="shared" si="244"/>
        <v>1</v>
      </c>
      <c r="V1600" s="44">
        <f t="shared" si="245"/>
        <v>7</v>
      </c>
      <c r="W1600" s="44">
        <f t="shared" si="246"/>
        <v>24</v>
      </c>
      <c r="X1600">
        <f t="shared" si="247"/>
        <v>0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40"/>
        <v>0</v>
      </c>
      <c r="P1601" s="6">
        <f t="shared" si="241"/>
        <v>0</v>
      </c>
      <c r="Q1601" s="6" t="str">
        <f t="shared" si="248"/>
        <v>photography</v>
      </c>
      <c r="R1601" s="6" t="str">
        <f t="shared" si="249"/>
        <v>places</v>
      </c>
      <c r="S1601" s="12">
        <f t="shared" si="242"/>
        <v>42438.53907407407</v>
      </c>
      <c r="T1601" s="12">
        <f t="shared" si="243"/>
        <v>42468.497407407413</v>
      </c>
      <c r="U1601" s="42">
        <f t="shared" si="244"/>
        <v>1</v>
      </c>
      <c r="V1601" s="44">
        <f t="shared" si="245"/>
        <v>7</v>
      </c>
      <c r="W1601" s="44">
        <f t="shared" si="246"/>
        <v>24</v>
      </c>
      <c r="X1601">
        <f t="shared" si="247"/>
        <v>0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40"/>
        <v>7.3400000000000007</v>
      </c>
      <c r="P1602" s="6">
        <f t="shared" si="241"/>
        <v>40.777777777777779</v>
      </c>
      <c r="Q1602" s="6" t="str">
        <f t="shared" si="248"/>
        <v>photography</v>
      </c>
      <c r="R1602" s="6" t="str">
        <f t="shared" si="249"/>
        <v>places</v>
      </c>
      <c r="S1602" s="12">
        <f t="shared" si="242"/>
        <v>41791.057314814818</v>
      </c>
      <c r="T1602" s="12">
        <f t="shared" si="243"/>
        <v>41835.21597222222</v>
      </c>
      <c r="U1602" s="42">
        <f t="shared" si="244"/>
        <v>1</v>
      </c>
      <c r="V1602" s="44">
        <f t="shared" si="245"/>
        <v>7</v>
      </c>
      <c r="W1602" s="44">
        <f t="shared" si="246"/>
        <v>24</v>
      </c>
      <c r="X1602">
        <f t="shared" si="247"/>
        <v>0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50">(E1603/D1603)*100</f>
        <v>108.2492</v>
      </c>
      <c r="P1603" s="6">
        <f t="shared" ref="P1603:P1666" si="251">IF(L1603=0,,E1603/L1603)</f>
        <v>48.325535714285714</v>
      </c>
      <c r="Q1603" s="6" t="str">
        <f t="shared" si="248"/>
        <v>music</v>
      </c>
      <c r="R1603" s="6" t="str">
        <f t="shared" si="249"/>
        <v>rock</v>
      </c>
      <c r="S1603" s="12">
        <f t="shared" ref="S1603:S1666" si="252">(((J1603/60)/60)/24)+DATE(1970,1,1)</f>
        <v>40638.092974537038</v>
      </c>
      <c r="T1603" s="12">
        <f t="shared" ref="T1603:T1666" si="253">(((I1603/60)/60)/24)+DATE(1970,1,1)</f>
        <v>40668.092974537038</v>
      </c>
      <c r="U1603" s="42">
        <f t="shared" ref="U1603:U1666" si="254">IF(F1603="live",4,IF(F1603="successful",3,IF(F1603="cancel",2,1)))</f>
        <v>3</v>
      </c>
      <c r="V1603" s="44">
        <f t="shared" ref="V1603:V1666" si="255">IF(Q1603="film &amp; video",1,IF(Q1603="technology",2,IF(Q1603="food",3,IF(Q1603="games",4,IF(Q1603="journalism",5,IF(Q1603="music",6,IF(Q1603="photography",7,IF(Q1603="publishing",8,9))))))))</f>
        <v>6</v>
      </c>
      <c r="W1603" s="44">
        <f t="shared" ref="W1603:W1666" si="256">IF(R1603="animation",1,
IF(R1603="art books",2,
IF(R1603="audio",3,
IF(R1603="children's books",4,
IF(R1603="classical music",5,
IF(R1603="documentary",6,
IF(R1603="drama",7,
IF(R1603="electronic music",8,
IF(R1603="faith",9,
IF(R1603="fiction",10,
IF(R1603="food trucks",11,
IF(R1603="gadgets",12,
IF(R1603="hardware",13,
IF(R1603="indie rock",14,
IF(R1603="jazz",15,
IF(R1603="makerspaces",16,
IF(R1603="metal",17,
IF(R1603="mobile games",18,
IF(R1603="musical",19,
IF(R1603="nature",20,
IF(R1603="nonfiction",21,
IF(R1603="people",22,
IF(R1603="photobooks",23,
IF(R1603="places",24,
IF(R1603="plays",25,
IF(R1603="pop",26,
IF(R1603="radio &amp; podcasts",27,
IF(R1603="restaurants",28,
IF(R1603="rock",29,
IF(R1603="science fiction",30,
IF(R1603="shorts",31,
IF(R1603="small batch",32,
IF(R1603="space exploration",33,
IF(R1603="spaces",34,
IF(R1603="tabletop games",35,
IF(R1603="television",36,
IF(R1603="translations",37,
IF(R1603="video games",38,
IF(R1603="wearables",39,
IF(R1603="web",40,41))))))))))))))))))))))))))))))))))))))))</f>
        <v>29</v>
      </c>
      <c r="X1603">
        <f t="shared" ref="X1603:X1666" si="257">IF(K1603=FALSE,0,1)</f>
        <v>0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50"/>
        <v>100.16666666666667</v>
      </c>
      <c r="P1604" s="6">
        <f t="shared" si="251"/>
        <v>46.953125</v>
      </c>
      <c r="Q1604" s="6" t="str">
        <f t="shared" ref="Q1604:Q1667" si="258">LEFT(N1604,FIND("/",N1604,1)-1)</f>
        <v>music</v>
      </c>
      <c r="R1604" s="6" t="str">
        <f t="shared" ref="R1604:R1667" si="259">RIGHT(N1604,LEN(N1604)-LEN(Q1604)-1)</f>
        <v>rock</v>
      </c>
      <c r="S1604" s="12">
        <f t="shared" si="252"/>
        <v>40788.297650462962</v>
      </c>
      <c r="T1604" s="12">
        <f t="shared" si="253"/>
        <v>40830.958333333336</v>
      </c>
      <c r="U1604" s="42">
        <f t="shared" si="254"/>
        <v>3</v>
      </c>
      <c r="V1604" s="44">
        <f t="shared" si="255"/>
        <v>6</v>
      </c>
      <c r="W1604" s="44">
        <f t="shared" si="256"/>
        <v>29</v>
      </c>
      <c r="X1604">
        <f t="shared" si="257"/>
        <v>0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50"/>
        <v>100.03299999999999</v>
      </c>
      <c r="P1605" s="6">
        <f t="shared" si="251"/>
        <v>66.688666666666663</v>
      </c>
      <c r="Q1605" s="6" t="str">
        <f t="shared" si="258"/>
        <v>music</v>
      </c>
      <c r="R1605" s="6" t="str">
        <f t="shared" si="259"/>
        <v>rock</v>
      </c>
      <c r="S1605" s="12">
        <f t="shared" si="252"/>
        <v>40876.169664351852</v>
      </c>
      <c r="T1605" s="12">
        <f t="shared" si="253"/>
        <v>40936.169664351852</v>
      </c>
      <c r="U1605" s="42">
        <f t="shared" si="254"/>
        <v>3</v>
      </c>
      <c r="V1605" s="44">
        <f t="shared" si="255"/>
        <v>6</v>
      </c>
      <c r="W1605" s="44">
        <f t="shared" si="256"/>
        <v>29</v>
      </c>
      <c r="X1605">
        <f t="shared" si="257"/>
        <v>0</v>
      </c>
    </row>
    <row r="1606" spans="1:24" ht="7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50"/>
        <v>122.10714285714286</v>
      </c>
      <c r="P1606" s="6">
        <f t="shared" si="251"/>
        <v>48.842857142857142</v>
      </c>
      <c r="Q1606" s="6" t="str">
        <f t="shared" si="258"/>
        <v>music</v>
      </c>
      <c r="R1606" s="6" t="str">
        <f t="shared" si="259"/>
        <v>rock</v>
      </c>
      <c r="S1606" s="12">
        <f t="shared" si="252"/>
        <v>40945.845312500001</v>
      </c>
      <c r="T1606" s="12">
        <f t="shared" si="253"/>
        <v>40985.80364583333</v>
      </c>
      <c r="U1606" s="42">
        <f t="shared" si="254"/>
        <v>3</v>
      </c>
      <c r="V1606" s="44">
        <f t="shared" si="255"/>
        <v>6</v>
      </c>
      <c r="W1606" s="44">
        <f t="shared" si="256"/>
        <v>29</v>
      </c>
      <c r="X1606">
        <f t="shared" si="257"/>
        <v>0</v>
      </c>
    </row>
    <row r="1607" spans="1:24" ht="57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50"/>
        <v>100.69333333333334</v>
      </c>
      <c r="P1607" s="6">
        <f t="shared" si="251"/>
        <v>137.30909090909091</v>
      </c>
      <c r="Q1607" s="6" t="str">
        <f t="shared" si="258"/>
        <v>music</v>
      </c>
      <c r="R1607" s="6" t="str">
        <f t="shared" si="259"/>
        <v>rock</v>
      </c>
      <c r="S1607" s="12">
        <f t="shared" si="252"/>
        <v>40747.012881944444</v>
      </c>
      <c r="T1607" s="12">
        <f t="shared" si="253"/>
        <v>40756.291666666664</v>
      </c>
      <c r="U1607" s="42">
        <f t="shared" si="254"/>
        <v>3</v>
      </c>
      <c r="V1607" s="44">
        <f t="shared" si="255"/>
        <v>6</v>
      </c>
      <c r="W1607" s="44">
        <f t="shared" si="256"/>
        <v>29</v>
      </c>
      <c r="X1607">
        <f t="shared" si="257"/>
        <v>0</v>
      </c>
    </row>
    <row r="1608" spans="1:24" ht="7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50"/>
        <v>101.004125</v>
      </c>
      <c r="P1608" s="6">
        <f t="shared" si="251"/>
        <v>87.829673913043479</v>
      </c>
      <c r="Q1608" s="6" t="str">
        <f t="shared" si="258"/>
        <v>music</v>
      </c>
      <c r="R1608" s="6" t="str">
        <f t="shared" si="259"/>
        <v>rock</v>
      </c>
      <c r="S1608" s="12">
        <f t="shared" si="252"/>
        <v>40536.111550925925</v>
      </c>
      <c r="T1608" s="12">
        <f t="shared" si="253"/>
        <v>40626.069884259261</v>
      </c>
      <c r="U1608" s="42">
        <f t="shared" si="254"/>
        <v>3</v>
      </c>
      <c r="V1608" s="44">
        <f t="shared" si="255"/>
        <v>6</v>
      </c>
      <c r="W1608" s="44">
        <f t="shared" si="256"/>
        <v>29</v>
      </c>
      <c r="X1608">
        <f t="shared" si="257"/>
        <v>0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50"/>
        <v>145.11000000000001</v>
      </c>
      <c r="P1609" s="6">
        <f t="shared" si="251"/>
        <v>70.785365853658533</v>
      </c>
      <c r="Q1609" s="6" t="str">
        <f t="shared" si="258"/>
        <v>music</v>
      </c>
      <c r="R1609" s="6" t="str">
        <f t="shared" si="259"/>
        <v>rock</v>
      </c>
      <c r="S1609" s="12">
        <f t="shared" si="252"/>
        <v>41053.80846064815</v>
      </c>
      <c r="T1609" s="12">
        <f t="shared" si="253"/>
        <v>41074.80846064815</v>
      </c>
      <c r="U1609" s="42">
        <f t="shared" si="254"/>
        <v>3</v>
      </c>
      <c r="V1609" s="44">
        <f t="shared" si="255"/>
        <v>6</v>
      </c>
      <c r="W1609" s="44">
        <f t="shared" si="256"/>
        <v>29</v>
      </c>
      <c r="X1609">
        <f t="shared" si="257"/>
        <v>0</v>
      </c>
    </row>
    <row r="1610" spans="1:24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50"/>
        <v>101.25</v>
      </c>
      <c r="P1610" s="6">
        <f t="shared" si="251"/>
        <v>52.826086956521742</v>
      </c>
      <c r="Q1610" s="6" t="str">
        <f t="shared" si="258"/>
        <v>music</v>
      </c>
      <c r="R1610" s="6" t="str">
        <f t="shared" si="259"/>
        <v>rock</v>
      </c>
      <c r="S1610" s="12">
        <f t="shared" si="252"/>
        <v>41607.83085648148</v>
      </c>
      <c r="T1610" s="12">
        <f t="shared" si="253"/>
        <v>41640.226388888892</v>
      </c>
      <c r="U1610" s="42">
        <f t="shared" si="254"/>
        <v>3</v>
      </c>
      <c r="V1610" s="44">
        <f t="shared" si="255"/>
        <v>6</v>
      </c>
      <c r="W1610" s="44">
        <f t="shared" si="256"/>
        <v>29</v>
      </c>
      <c r="X1610">
        <f t="shared" si="257"/>
        <v>0</v>
      </c>
    </row>
    <row r="1611" spans="1:24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50"/>
        <v>118.33333333333333</v>
      </c>
      <c r="P1611" s="6">
        <f t="shared" si="251"/>
        <v>443.75</v>
      </c>
      <c r="Q1611" s="6" t="str">
        <f t="shared" si="258"/>
        <v>music</v>
      </c>
      <c r="R1611" s="6" t="str">
        <f t="shared" si="259"/>
        <v>rock</v>
      </c>
      <c r="S1611" s="12">
        <f t="shared" si="252"/>
        <v>40796.001261574071</v>
      </c>
      <c r="T1611" s="12">
        <f t="shared" si="253"/>
        <v>40849.333333333336</v>
      </c>
      <c r="U1611" s="42">
        <f t="shared" si="254"/>
        <v>3</v>
      </c>
      <c r="V1611" s="44">
        <f t="shared" si="255"/>
        <v>6</v>
      </c>
      <c r="W1611" s="44">
        <f t="shared" si="256"/>
        <v>29</v>
      </c>
      <c r="X1611">
        <f t="shared" si="257"/>
        <v>0</v>
      </c>
    </row>
    <row r="1612" spans="1:24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50"/>
        <v>271.85000000000002</v>
      </c>
      <c r="P1612" s="6">
        <f t="shared" si="251"/>
        <v>48.544642857142854</v>
      </c>
      <c r="Q1612" s="6" t="str">
        <f t="shared" si="258"/>
        <v>music</v>
      </c>
      <c r="R1612" s="6" t="str">
        <f t="shared" si="259"/>
        <v>rock</v>
      </c>
      <c r="S1612" s="12">
        <f t="shared" si="252"/>
        <v>41228.924884259257</v>
      </c>
      <c r="T1612" s="12">
        <f t="shared" si="253"/>
        <v>41258.924884259257</v>
      </c>
      <c r="U1612" s="42">
        <f t="shared" si="254"/>
        <v>3</v>
      </c>
      <c r="V1612" s="44">
        <f t="shared" si="255"/>
        <v>6</v>
      </c>
      <c r="W1612" s="44">
        <f t="shared" si="256"/>
        <v>29</v>
      </c>
      <c r="X1612">
        <f t="shared" si="257"/>
        <v>0</v>
      </c>
    </row>
    <row r="1613" spans="1:24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50"/>
        <v>125.125</v>
      </c>
      <c r="P1613" s="6">
        <f t="shared" si="251"/>
        <v>37.074074074074076</v>
      </c>
      <c r="Q1613" s="6" t="str">
        <f t="shared" si="258"/>
        <v>music</v>
      </c>
      <c r="R1613" s="6" t="str">
        <f t="shared" si="259"/>
        <v>rock</v>
      </c>
      <c r="S1613" s="12">
        <f t="shared" si="252"/>
        <v>41409.00037037037</v>
      </c>
      <c r="T1613" s="12">
        <f t="shared" si="253"/>
        <v>41430.00037037037</v>
      </c>
      <c r="U1613" s="42">
        <f t="shared" si="254"/>
        <v>3</v>
      </c>
      <c r="V1613" s="44">
        <f t="shared" si="255"/>
        <v>6</v>
      </c>
      <c r="W1613" s="44">
        <f t="shared" si="256"/>
        <v>29</v>
      </c>
      <c r="X1613">
        <f t="shared" si="257"/>
        <v>0</v>
      </c>
    </row>
    <row r="1614" spans="1:24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50"/>
        <v>110.00000000000001</v>
      </c>
      <c r="P1614" s="6">
        <f t="shared" si="251"/>
        <v>50</v>
      </c>
      <c r="Q1614" s="6" t="str">
        <f t="shared" si="258"/>
        <v>music</v>
      </c>
      <c r="R1614" s="6" t="str">
        <f t="shared" si="259"/>
        <v>rock</v>
      </c>
      <c r="S1614" s="12">
        <f t="shared" si="252"/>
        <v>41246.874814814815</v>
      </c>
      <c r="T1614" s="12">
        <f t="shared" si="253"/>
        <v>41276.874814814815</v>
      </c>
      <c r="U1614" s="42">
        <f t="shared" si="254"/>
        <v>3</v>
      </c>
      <c r="V1614" s="44">
        <f t="shared" si="255"/>
        <v>6</v>
      </c>
      <c r="W1614" s="44">
        <f t="shared" si="256"/>
        <v>29</v>
      </c>
      <c r="X1614">
        <f t="shared" si="257"/>
        <v>0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50"/>
        <v>101.49999999999999</v>
      </c>
      <c r="P1615" s="6">
        <f t="shared" si="251"/>
        <v>39.03846153846154</v>
      </c>
      <c r="Q1615" s="6" t="str">
        <f t="shared" si="258"/>
        <v>music</v>
      </c>
      <c r="R1615" s="6" t="str">
        <f t="shared" si="259"/>
        <v>rock</v>
      </c>
      <c r="S1615" s="12">
        <f t="shared" si="252"/>
        <v>41082.069467592592</v>
      </c>
      <c r="T1615" s="12">
        <f t="shared" si="253"/>
        <v>41112.069467592592</v>
      </c>
      <c r="U1615" s="42">
        <f t="shared" si="254"/>
        <v>3</v>
      </c>
      <c r="V1615" s="44">
        <f t="shared" si="255"/>
        <v>6</v>
      </c>
      <c r="W1615" s="44">
        <f t="shared" si="256"/>
        <v>29</v>
      </c>
      <c r="X1615">
        <f t="shared" si="257"/>
        <v>0</v>
      </c>
    </row>
    <row r="1616" spans="1:24" ht="7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50"/>
        <v>102.69999999999999</v>
      </c>
      <c r="P1616" s="6">
        <f t="shared" si="251"/>
        <v>66.688311688311686</v>
      </c>
      <c r="Q1616" s="6" t="str">
        <f t="shared" si="258"/>
        <v>music</v>
      </c>
      <c r="R1616" s="6" t="str">
        <f t="shared" si="259"/>
        <v>rock</v>
      </c>
      <c r="S1616" s="12">
        <f t="shared" si="252"/>
        <v>41794.981122685182</v>
      </c>
      <c r="T1616" s="12">
        <f t="shared" si="253"/>
        <v>41854.708333333336</v>
      </c>
      <c r="U1616" s="42">
        <f t="shared" si="254"/>
        <v>3</v>
      </c>
      <c r="V1616" s="44">
        <f t="shared" si="255"/>
        <v>6</v>
      </c>
      <c r="W1616" s="44">
        <f t="shared" si="256"/>
        <v>29</v>
      </c>
      <c r="X1616">
        <f t="shared" si="257"/>
        <v>0</v>
      </c>
    </row>
    <row r="1617" spans="1:24" ht="7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50"/>
        <v>114.12500000000001</v>
      </c>
      <c r="P1617" s="6">
        <f t="shared" si="251"/>
        <v>67.132352941176464</v>
      </c>
      <c r="Q1617" s="6" t="str">
        <f t="shared" si="258"/>
        <v>music</v>
      </c>
      <c r="R1617" s="6" t="str">
        <f t="shared" si="259"/>
        <v>rock</v>
      </c>
      <c r="S1617" s="12">
        <f t="shared" si="252"/>
        <v>40845.050879629627</v>
      </c>
      <c r="T1617" s="12">
        <f t="shared" si="253"/>
        <v>40890.092546296299</v>
      </c>
      <c r="U1617" s="42">
        <f t="shared" si="254"/>
        <v>3</v>
      </c>
      <c r="V1617" s="44">
        <f t="shared" si="255"/>
        <v>6</v>
      </c>
      <c r="W1617" s="44">
        <f t="shared" si="256"/>
        <v>29</v>
      </c>
      <c r="X1617">
        <f t="shared" si="257"/>
        <v>0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50"/>
        <v>104.2</v>
      </c>
      <c r="P1618" s="6">
        <f t="shared" si="251"/>
        <v>66.369426751592357</v>
      </c>
      <c r="Q1618" s="6" t="str">
        <f t="shared" si="258"/>
        <v>music</v>
      </c>
      <c r="R1618" s="6" t="str">
        <f t="shared" si="259"/>
        <v>rock</v>
      </c>
      <c r="S1618" s="12">
        <f t="shared" si="252"/>
        <v>41194.715520833335</v>
      </c>
      <c r="T1618" s="12">
        <f t="shared" si="253"/>
        <v>41235.916666666664</v>
      </c>
      <c r="U1618" s="42">
        <f t="shared" si="254"/>
        <v>3</v>
      </c>
      <c r="V1618" s="44">
        <f t="shared" si="255"/>
        <v>6</v>
      </c>
      <c r="W1618" s="44">
        <f t="shared" si="256"/>
        <v>29</v>
      </c>
      <c r="X1618">
        <f t="shared" si="257"/>
        <v>0</v>
      </c>
    </row>
    <row r="1619" spans="1:24" ht="43.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50"/>
        <v>145.85714285714286</v>
      </c>
      <c r="P1619" s="6">
        <f t="shared" si="251"/>
        <v>64.620253164556956</v>
      </c>
      <c r="Q1619" s="6" t="str">
        <f t="shared" si="258"/>
        <v>music</v>
      </c>
      <c r="R1619" s="6" t="str">
        <f t="shared" si="259"/>
        <v>rock</v>
      </c>
      <c r="S1619" s="12">
        <f t="shared" si="252"/>
        <v>41546.664212962962</v>
      </c>
      <c r="T1619" s="12">
        <f t="shared" si="253"/>
        <v>41579.791666666664</v>
      </c>
      <c r="U1619" s="42">
        <f t="shared" si="254"/>
        <v>3</v>
      </c>
      <c r="V1619" s="44">
        <f t="shared" si="255"/>
        <v>6</v>
      </c>
      <c r="W1619" s="44">
        <f t="shared" si="256"/>
        <v>29</v>
      </c>
      <c r="X1619">
        <f t="shared" si="257"/>
        <v>0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50"/>
        <v>105.06666666666666</v>
      </c>
      <c r="P1620" s="6">
        <f t="shared" si="251"/>
        <v>58.370370370370374</v>
      </c>
      <c r="Q1620" s="6" t="str">
        <f t="shared" si="258"/>
        <v>music</v>
      </c>
      <c r="R1620" s="6" t="str">
        <f t="shared" si="259"/>
        <v>rock</v>
      </c>
      <c r="S1620" s="12">
        <f t="shared" si="252"/>
        <v>41301.654340277775</v>
      </c>
      <c r="T1620" s="12">
        <f t="shared" si="253"/>
        <v>41341.654340277775</v>
      </c>
      <c r="U1620" s="42">
        <f t="shared" si="254"/>
        <v>3</v>
      </c>
      <c r="V1620" s="44">
        <f t="shared" si="255"/>
        <v>6</v>
      </c>
      <c r="W1620" s="44">
        <f t="shared" si="256"/>
        <v>29</v>
      </c>
      <c r="X1620">
        <f t="shared" si="257"/>
        <v>0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50"/>
        <v>133.33333333333331</v>
      </c>
      <c r="P1621" s="6">
        <f t="shared" si="251"/>
        <v>86.956521739130437</v>
      </c>
      <c r="Q1621" s="6" t="str">
        <f t="shared" si="258"/>
        <v>music</v>
      </c>
      <c r="R1621" s="6" t="str">
        <f t="shared" si="259"/>
        <v>rock</v>
      </c>
      <c r="S1621" s="12">
        <f t="shared" si="252"/>
        <v>41876.18618055556</v>
      </c>
      <c r="T1621" s="12">
        <f t="shared" si="253"/>
        <v>41897.18618055556</v>
      </c>
      <c r="U1621" s="42">
        <f t="shared" si="254"/>
        <v>3</v>
      </c>
      <c r="V1621" s="44">
        <f t="shared" si="255"/>
        <v>6</v>
      </c>
      <c r="W1621" s="44">
        <f t="shared" si="256"/>
        <v>29</v>
      </c>
      <c r="X1621">
        <f t="shared" si="257"/>
        <v>0</v>
      </c>
    </row>
    <row r="1622" spans="1:24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50"/>
        <v>112.99999999999999</v>
      </c>
      <c r="P1622" s="6">
        <f t="shared" si="251"/>
        <v>66.470588235294116</v>
      </c>
      <c r="Q1622" s="6" t="str">
        <f t="shared" si="258"/>
        <v>music</v>
      </c>
      <c r="R1622" s="6" t="str">
        <f t="shared" si="259"/>
        <v>rock</v>
      </c>
      <c r="S1622" s="12">
        <f t="shared" si="252"/>
        <v>41321.339583333334</v>
      </c>
      <c r="T1622" s="12">
        <f t="shared" si="253"/>
        <v>41328.339583333334</v>
      </c>
      <c r="U1622" s="42">
        <f t="shared" si="254"/>
        <v>3</v>
      </c>
      <c r="V1622" s="44">
        <f t="shared" si="255"/>
        <v>6</v>
      </c>
      <c r="W1622" s="44">
        <f t="shared" si="256"/>
        <v>29</v>
      </c>
      <c r="X1622">
        <f t="shared" si="257"/>
        <v>0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50"/>
        <v>121.2</v>
      </c>
      <c r="P1623" s="6">
        <f t="shared" si="251"/>
        <v>163.78378378378378</v>
      </c>
      <c r="Q1623" s="6" t="str">
        <f t="shared" si="258"/>
        <v>music</v>
      </c>
      <c r="R1623" s="6" t="str">
        <f t="shared" si="259"/>
        <v>rock</v>
      </c>
      <c r="S1623" s="12">
        <f t="shared" si="252"/>
        <v>41003.60665509259</v>
      </c>
      <c r="T1623" s="12">
        <f t="shared" si="253"/>
        <v>41057.165972222225</v>
      </c>
      <c r="U1623" s="42">
        <f t="shared" si="254"/>
        <v>3</v>
      </c>
      <c r="V1623" s="44">
        <f t="shared" si="255"/>
        <v>6</v>
      </c>
      <c r="W1623" s="44">
        <f t="shared" si="256"/>
        <v>29</v>
      </c>
      <c r="X1623">
        <f t="shared" si="257"/>
        <v>0</v>
      </c>
    </row>
    <row r="1624" spans="1:24" ht="57.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50"/>
        <v>101.72463768115942</v>
      </c>
      <c r="P1624" s="6">
        <f t="shared" si="251"/>
        <v>107.98461538461538</v>
      </c>
      <c r="Q1624" s="6" t="str">
        <f t="shared" si="258"/>
        <v>music</v>
      </c>
      <c r="R1624" s="6" t="str">
        <f t="shared" si="259"/>
        <v>rock</v>
      </c>
      <c r="S1624" s="12">
        <f t="shared" si="252"/>
        <v>41950.29483796296</v>
      </c>
      <c r="T1624" s="12">
        <f t="shared" si="253"/>
        <v>41990.332638888889</v>
      </c>
      <c r="U1624" s="42">
        <f t="shared" si="254"/>
        <v>3</v>
      </c>
      <c r="V1624" s="44">
        <f t="shared" si="255"/>
        <v>6</v>
      </c>
      <c r="W1624" s="44">
        <f t="shared" si="256"/>
        <v>29</v>
      </c>
      <c r="X1624">
        <f t="shared" si="257"/>
        <v>0</v>
      </c>
    </row>
    <row r="1625" spans="1:24" ht="57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50"/>
        <v>101.06666666666666</v>
      </c>
      <c r="P1625" s="6">
        <f t="shared" si="251"/>
        <v>42.111111111111114</v>
      </c>
      <c r="Q1625" s="6" t="str">
        <f t="shared" si="258"/>
        <v>music</v>
      </c>
      <c r="R1625" s="6" t="str">
        <f t="shared" si="259"/>
        <v>rock</v>
      </c>
      <c r="S1625" s="12">
        <f t="shared" si="252"/>
        <v>41453.688530092593</v>
      </c>
      <c r="T1625" s="12">
        <f t="shared" si="253"/>
        <v>41513.688530092593</v>
      </c>
      <c r="U1625" s="42">
        <f t="shared" si="254"/>
        <v>3</v>
      </c>
      <c r="V1625" s="44">
        <f t="shared" si="255"/>
        <v>6</v>
      </c>
      <c r="W1625" s="44">
        <f t="shared" si="256"/>
        <v>29</v>
      </c>
      <c r="X1625">
        <f t="shared" si="257"/>
        <v>0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50"/>
        <v>118</v>
      </c>
      <c r="P1626" s="6">
        <f t="shared" si="251"/>
        <v>47.2</v>
      </c>
      <c r="Q1626" s="6" t="str">
        <f t="shared" si="258"/>
        <v>music</v>
      </c>
      <c r="R1626" s="6" t="str">
        <f t="shared" si="259"/>
        <v>rock</v>
      </c>
      <c r="S1626" s="12">
        <f t="shared" si="252"/>
        <v>41243.367303240739</v>
      </c>
      <c r="T1626" s="12">
        <f t="shared" si="253"/>
        <v>41283.367303240739</v>
      </c>
      <c r="U1626" s="42">
        <f t="shared" si="254"/>
        <v>3</v>
      </c>
      <c r="V1626" s="44">
        <f t="shared" si="255"/>
        <v>6</v>
      </c>
      <c r="W1626" s="44">
        <f t="shared" si="256"/>
        <v>29</v>
      </c>
      <c r="X1626">
        <f t="shared" si="257"/>
        <v>0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50"/>
        <v>155.33333333333331</v>
      </c>
      <c r="P1627" s="6">
        <f t="shared" si="251"/>
        <v>112.01923076923077</v>
      </c>
      <c r="Q1627" s="6" t="str">
        <f t="shared" si="258"/>
        <v>music</v>
      </c>
      <c r="R1627" s="6" t="str">
        <f t="shared" si="259"/>
        <v>rock</v>
      </c>
      <c r="S1627" s="12">
        <f t="shared" si="252"/>
        <v>41135.699687500004</v>
      </c>
      <c r="T1627" s="12">
        <f t="shared" si="253"/>
        <v>41163.699687500004</v>
      </c>
      <c r="U1627" s="42">
        <f t="shared" si="254"/>
        <v>3</v>
      </c>
      <c r="V1627" s="44">
        <f t="shared" si="255"/>
        <v>6</v>
      </c>
      <c r="W1627" s="44">
        <f t="shared" si="256"/>
        <v>29</v>
      </c>
      <c r="X1627">
        <f t="shared" si="257"/>
        <v>0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50"/>
        <v>101.18750000000001</v>
      </c>
      <c r="P1628" s="6">
        <f t="shared" si="251"/>
        <v>74.953703703703709</v>
      </c>
      <c r="Q1628" s="6" t="str">
        <f t="shared" si="258"/>
        <v>music</v>
      </c>
      <c r="R1628" s="6" t="str">
        <f t="shared" si="259"/>
        <v>rock</v>
      </c>
      <c r="S1628" s="12">
        <f t="shared" si="252"/>
        <v>41579.847997685189</v>
      </c>
      <c r="T1628" s="12">
        <f t="shared" si="253"/>
        <v>41609.889664351853</v>
      </c>
      <c r="U1628" s="42">
        <f t="shared" si="254"/>
        <v>3</v>
      </c>
      <c r="V1628" s="44">
        <f t="shared" si="255"/>
        <v>6</v>
      </c>
      <c r="W1628" s="44">
        <f t="shared" si="256"/>
        <v>29</v>
      </c>
      <c r="X1628">
        <f t="shared" si="257"/>
        <v>0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50"/>
        <v>117</v>
      </c>
      <c r="P1629" s="6">
        <f t="shared" si="251"/>
        <v>61.578947368421055</v>
      </c>
      <c r="Q1629" s="6" t="str">
        <f t="shared" si="258"/>
        <v>music</v>
      </c>
      <c r="R1629" s="6" t="str">
        <f t="shared" si="259"/>
        <v>rock</v>
      </c>
      <c r="S1629" s="12">
        <f t="shared" si="252"/>
        <v>41205.707048611112</v>
      </c>
      <c r="T1629" s="12">
        <f t="shared" si="253"/>
        <v>41239.207638888889</v>
      </c>
      <c r="U1629" s="42">
        <f t="shared" si="254"/>
        <v>3</v>
      </c>
      <c r="V1629" s="44">
        <f t="shared" si="255"/>
        <v>6</v>
      </c>
      <c r="W1629" s="44">
        <f t="shared" si="256"/>
        <v>29</v>
      </c>
      <c r="X1629">
        <f t="shared" si="257"/>
        <v>0</v>
      </c>
    </row>
    <row r="1630" spans="1:24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50"/>
        <v>100.925</v>
      </c>
      <c r="P1630" s="6">
        <f t="shared" si="251"/>
        <v>45.875</v>
      </c>
      <c r="Q1630" s="6" t="str">
        <f t="shared" si="258"/>
        <v>music</v>
      </c>
      <c r="R1630" s="6" t="str">
        <f t="shared" si="259"/>
        <v>rock</v>
      </c>
      <c r="S1630" s="12">
        <f t="shared" si="252"/>
        <v>41774.737060185187</v>
      </c>
      <c r="T1630" s="12">
        <f t="shared" si="253"/>
        <v>41807.737060185187</v>
      </c>
      <c r="U1630" s="42">
        <f t="shared" si="254"/>
        <v>3</v>
      </c>
      <c r="V1630" s="44">
        <f t="shared" si="255"/>
        <v>6</v>
      </c>
      <c r="W1630" s="44">
        <f t="shared" si="256"/>
        <v>29</v>
      </c>
      <c r="X1630">
        <f t="shared" si="257"/>
        <v>0</v>
      </c>
    </row>
    <row r="1631" spans="1:24" ht="7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50"/>
        <v>103.66666666666666</v>
      </c>
      <c r="P1631" s="6">
        <f t="shared" si="251"/>
        <v>75.853658536585371</v>
      </c>
      <c r="Q1631" s="6" t="str">
        <f t="shared" si="258"/>
        <v>music</v>
      </c>
      <c r="R1631" s="6" t="str">
        <f t="shared" si="259"/>
        <v>rock</v>
      </c>
      <c r="S1631" s="12">
        <f t="shared" si="252"/>
        <v>41645.867280092592</v>
      </c>
      <c r="T1631" s="12">
        <f t="shared" si="253"/>
        <v>41690.867280092592</v>
      </c>
      <c r="U1631" s="42">
        <f t="shared" si="254"/>
        <v>3</v>
      </c>
      <c r="V1631" s="44">
        <f t="shared" si="255"/>
        <v>6</v>
      </c>
      <c r="W1631" s="44">
        <f t="shared" si="256"/>
        <v>29</v>
      </c>
      <c r="X1631">
        <f t="shared" si="257"/>
        <v>0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50"/>
        <v>265.25</v>
      </c>
      <c r="P1632" s="6">
        <f t="shared" si="251"/>
        <v>84.206349206349202</v>
      </c>
      <c r="Q1632" s="6" t="str">
        <f t="shared" si="258"/>
        <v>music</v>
      </c>
      <c r="R1632" s="6" t="str">
        <f t="shared" si="259"/>
        <v>rock</v>
      </c>
      <c r="S1632" s="12">
        <f t="shared" si="252"/>
        <v>40939.837673611109</v>
      </c>
      <c r="T1632" s="12">
        <f t="shared" si="253"/>
        <v>40970.290972222225</v>
      </c>
      <c r="U1632" s="42">
        <f t="shared" si="254"/>
        <v>3</v>
      </c>
      <c r="V1632" s="44">
        <f t="shared" si="255"/>
        <v>6</v>
      </c>
      <c r="W1632" s="44">
        <f t="shared" si="256"/>
        <v>29</v>
      </c>
      <c r="X1632">
        <f t="shared" si="257"/>
        <v>0</v>
      </c>
    </row>
    <row r="1633" spans="1:24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50"/>
        <v>155.91</v>
      </c>
      <c r="P1633" s="6">
        <f t="shared" si="251"/>
        <v>117.22556390977444</v>
      </c>
      <c r="Q1633" s="6" t="str">
        <f t="shared" si="258"/>
        <v>music</v>
      </c>
      <c r="R1633" s="6" t="str">
        <f t="shared" si="259"/>
        <v>rock</v>
      </c>
      <c r="S1633" s="12">
        <f t="shared" si="252"/>
        <v>41164.859502314815</v>
      </c>
      <c r="T1633" s="12">
        <f t="shared" si="253"/>
        <v>41194.859502314815</v>
      </c>
      <c r="U1633" s="42">
        <f t="shared" si="254"/>
        <v>3</v>
      </c>
      <c r="V1633" s="44">
        <f t="shared" si="255"/>
        <v>6</v>
      </c>
      <c r="W1633" s="44">
        <f t="shared" si="256"/>
        <v>29</v>
      </c>
      <c r="X1633">
        <f t="shared" si="257"/>
        <v>0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50"/>
        <v>101.62500000000001</v>
      </c>
      <c r="P1634" s="6">
        <f t="shared" si="251"/>
        <v>86.489361702127653</v>
      </c>
      <c r="Q1634" s="6" t="str">
        <f t="shared" si="258"/>
        <v>music</v>
      </c>
      <c r="R1634" s="6" t="str">
        <f t="shared" si="259"/>
        <v>rock</v>
      </c>
      <c r="S1634" s="12">
        <f t="shared" si="252"/>
        <v>40750.340902777774</v>
      </c>
      <c r="T1634" s="12">
        <f t="shared" si="253"/>
        <v>40810.340902777774</v>
      </c>
      <c r="U1634" s="42">
        <f t="shared" si="254"/>
        <v>3</v>
      </c>
      <c r="V1634" s="44">
        <f t="shared" si="255"/>
        <v>6</v>
      </c>
      <c r="W1634" s="44">
        <f t="shared" si="256"/>
        <v>29</v>
      </c>
      <c r="X1634">
        <f t="shared" si="257"/>
        <v>0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50"/>
        <v>100</v>
      </c>
      <c r="P1635" s="6">
        <f t="shared" si="251"/>
        <v>172.41379310344828</v>
      </c>
      <c r="Q1635" s="6" t="str">
        <f t="shared" si="258"/>
        <v>music</v>
      </c>
      <c r="R1635" s="6" t="str">
        <f t="shared" si="259"/>
        <v>rock</v>
      </c>
      <c r="S1635" s="12">
        <f t="shared" si="252"/>
        <v>40896.883750000001</v>
      </c>
      <c r="T1635" s="12">
        <f t="shared" si="253"/>
        <v>40924.208333333336</v>
      </c>
      <c r="U1635" s="42">
        <f t="shared" si="254"/>
        <v>3</v>
      </c>
      <c r="V1635" s="44">
        <f t="shared" si="255"/>
        <v>6</v>
      </c>
      <c r="W1635" s="44">
        <f t="shared" si="256"/>
        <v>29</v>
      </c>
      <c r="X1635">
        <f t="shared" si="257"/>
        <v>0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50"/>
        <v>100.49999999999999</v>
      </c>
      <c r="P1636" s="6">
        <f t="shared" si="251"/>
        <v>62.8125</v>
      </c>
      <c r="Q1636" s="6" t="str">
        <f t="shared" si="258"/>
        <v>music</v>
      </c>
      <c r="R1636" s="6" t="str">
        <f t="shared" si="259"/>
        <v>rock</v>
      </c>
      <c r="S1636" s="12">
        <f t="shared" si="252"/>
        <v>40658.189826388887</v>
      </c>
      <c r="T1636" s="12">
        <f t="shared" si="253"/>
        <v>40696.249305555553</v>
      </c>
      <c r="U1636" s="42">
        <f t="shared" si="254"/>
        <v>3</v>
      </c>
      <c r="V1636" s="44">
        <f t="shared" si="255"/>
        <v>6</v>
      </c>
      <c r="W1636" s="44">
        <f t="shared" si="256"/>
        <v>29</v>
      </c>
      <c r="X1636">
        <f t="shared" si="257"/>
        <v>0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50"/>
        <v>125.29999999999998</v>
      </c>
      <c r="P1637" s="6">
        <f t="shared" si="251"/>
        <v>67.729729729729726</v>
      </c>
      <c r="Q1637" s="6" t="str">
        <f t="shared" si="258"/>
        <v>music</v>
      </c>
      <c r="R1637" s="6" t="str">
        <f t="shared" si="259"/>
        <v>rock</v>
      </c>
      <c r="S1637" s="12">
        <f t="shared" si="252"/>
        <v>42502.868761574078</v>
      </c>
      <c r="T1637" s="12">
        <f t="shared" si="253"/>
        <v>42562.868761574078</v>
      </c>
      <c r="U1637" s="42">
        <f t="shared" si="254"/>
        <v>3</v>
      </c>
      <c r="V1637" s="44">
        <f t="shared" si="255"/>
        <v>6</v>
      </c>
      <c r="W1637" s="44">
        <f t="shared" si="256"/>
        <v>29</v>
      </c>
      <c r="X1637">
        <f t="shared" si="257"/>
        <v>0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50"/>
        <v>103.55555555555556</v>
      </c>
      <c r="P1638" s="6">
        <f t="shared" si="251"/>
        <v>53.5632183908046</v>
      </c>
      <c r="Q1638" s="6" t="str">
        <f t="shared" si="258"/>
        <v>music</v>
      </c>
      <c r="R1638" s="6" t="str">
        <f t="shared" si="259"/>
        <v>rock</v>
      </c>
      <c r="S1638" s="12">
        <f t="shared" si="252"/>
        <v>40663.08666666667</v>
      </c>
      <c r="T1638" s="12">
        <f t="shared" si="253"/>
        <v>40706.166666666664</v>
      </c>
      <c r="U1638" s="42">
        <f t="shared" si="254"/>
        <v>3</v>
      </c>
      <c r="V1638" s="44">
        <f t="shared" si="255"/>
        <v>6</v>
      </c>
      <c r="W1638" s="44">
        <f t="shared" si="256"/>
        <v>29</v>
      </c>
      <c r="X1638">
        <f t="shared" si="257"/>
        <v>0</v>
      </c>
    </row>
    <row r="1639" spans="1:24" ht="57.6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50"/>
        <v>103.8</v>
      </c>
      <c r="P1639" s="6">
        <f t="shared" si="251"/>
        <v>34.6</v>
      </c>
      <c r="Q1639" s="6" t="str">
        <f t="shared" si="258"/>
        <v>music</v>
      </c>
      <c r="R1639" s="6" t="str">
        <f t="shared" si="259"/>
        <v>rock</v>
      </c>
      <c r="S1639" s="12">
        <f t="shared" si="252"/>
        <v>40122.751620370371</v>
      </c>
      <c r="T1639" s="12">
        <f t="shared" si="253"/>
        <v>40178.98541666667</v>
      </c>
      <c r="U1639" s="42">
        <f t="shared" si="254"/>
        <v>3</v>
      </c>
      <c r="V1639" s="44">
        <f t="shared" si="255"/>
        <v>6</v>
      </c>
      <c r="W1639" s="44">
        <f t="shared" si="256"/>
        <v>29</v>
      </c>
      <c r="X1639">
        <f t="shared" si="257"/>
        <v>0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50"/>
        <v>105</v>
      </c>
      <c r="P1640" s="6">
        <f t="shared" si="251"/>
        <v>38.888888888888886</v>
      </c>
      <c r="Q1640" s="6" t="str">
        <f t="shared" si="258"/>
        <v>music</v>
      </c>
      <c r="R1640" s="6" t="str">
        <f t="shared" si="259"/>
        <v>rock</v>
      </c>
      <c r="S1640" s="12">
        <f t="shared" si="252"/>
        <v>41288.68712962963</v>
      </c>
      <c r="T1640" s="12">
        <f t="shared" si="253"/>
        <v>41333.892361111109</v>
      </c>
      <c r="U1640" s="42">
        <f t="shared" si="254"/>
        <v>3</v>
      </c>
      <c r="V1640" s="44">
        <f t="shared" si="255"/>
        <v>6</v>
      </c>
      <c r="W1640" s="44">
        <f t="shared" si="256"/>
        <v>29</v>
      </c>
      <c r="X1640">
        <f t="shared" si="257"/>
        <v>0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50"/>
        <v>100</v>
      </c>
      <c r="P1641" s="6">
        <f t="shared" si="251"/>
        <v>94.736842105263165</v>
      </c>
      <c r="Q1641" s="6" t="str">
        <f t="shared" si="258"/>
        <v>music</v>
      </c>
      <c r="R1641" s="6" t="str">
        <f t="shared" si="259"/>
        <v>rock</v>
      </c>
      <c r="S1641" s="12">
        <f t="shared" si="252"/>
        <v>40941.652372685188</v>
      </c>
      <c r="T1641" s="12">
        <f t="shared" si="253"/>
        <v>40971.652372685188</v>
      </c>
      <c r="U1641" s="42">
        <f t="shared" si="254"/>
        <v>3</v>
      </c>
      <c r="V1641" s="44">
        <f t="shared" si="255"/>
        <v>6</v>
      </c>
      <c r="W1641" s="44">
        <f t="shared" si="256"/>
        <v>29</v>
      </c>
      <c r="X1641">
        <f t="shared" si="257"/>
        <v>0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50"/>
        <v>169.86</v>
      </c>
      <c r="P1642" s="6">
        <f t="shared" si="251"/>
        <v>39.967058823529413</v>
      </c>
      <c r="Q1642" s="6" t="str">
        <f t="shared" si="258"/>
        <v>music</v>
      </c>
      <c r="R1642" s="6" t="str">
        <f t="shared" si="259"/>
        <v>rock</v>
      </c>
      <c r="S1642" s="12">
        <f t="shared" si="252"/>
        <v>40379.23096064815</v>
      </c>
      <c r="T1642" s="12">
        <f t="shared" si="253"/>
        <v>40393.082638888889</v>
      </c>
      <c r="U1642" s="42">
        <f t="shared" si="254"/>
        <v>3</v>
      </c>
      <c r="V1642" s="44">
        <f t="shared" si="255"/>
        <v>6</v>
      </c>
      <c r="W1642" s="44">
        <f t="shared" si="256"/>
        <v>29</v>
      </c>
      <c r="X1642">
        <f t="shared" si="257"/>
        <v>0</v>
      </c>
    </row>
    <row r="1643" spans="1:24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50"/>
        <v>101.4</v>
      </c>
      <c r="P1643" s="6">
        <f t="shared" si="251"/>
        <v>97.5</v>
      </c>
      <c r="Q1643" s="6" t="str">
        <f t="shared" si="258"/>
        <v>music</v>
      </c>
      <c r="R1643" s="6" t="str">
        <f t="shared" si="259"/>
        <v>pop</v>
      </c>
      <c r="S1643" s="12">
        <f t="shared" si="252"/>
        <v>41962.596574074079</v>
      </c>
      <c r="T1643" s="12">
        <f t="shared" si="253"/>
        <v>41992.596574074079</v>
      </c>
      <c r="U1643" s="42">
        <f t="shared" si="254"/>
        <v>3</v>
      </c>
      <c r="V1643" s="44">
        <f t="shared" si="255"/>
        <v>6</v>
      </c>
      <c r="W1643" s="44">
        <f t="shared" si="256"/>
        <v>26</v>
      </c>
      <c r="X1643">
        <f t="shared" si="257"/>
        <v>0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50"/>
        <v>100</v>
      </c>
      <c r="P1644" s="6">
        <f t="shared" si="251"/>
        <v>42.857142857142854</v>
      </c>
      <c r="Q1644" s="6" t="str">
        <f t="shared" si="258"/>
        <v>music</v>
      </c>
      <c r="R1644" s="6" t="str">
        <f t="shared" si="259"/>
        <v>pop</v>
      </c>
      <c r="S1644" s="12">
        <f t="shared" si="252"/>
        <v>40688.024618055555</v>
      </c>
      <c r="T1644" s="12">
        <f t="shared" si="253"/>
        <v>40708.024618055555</v>
      </c>
      <c r="U1644" s="42">
        <f t="shared" si="254"/>
        <v>3</v>
      </c>
      <c r="V1644" s="44">
        <f t="shared" si="255"/>
        <v>6</v>
      </c>
      <c r="W1644" s="44">
        <f t="shared" si="256"/>
        <v>26</v>
      </c>
      <c r="X1644">
        <f t="shared" si="257"/>
        <v>0</v>
      </c>
    </row>
    <row r="1645" spans="1:24" ht="43.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50"/>
        <v>124.70000000000002</v>
      </c>
      <c r="P1645" s="6">
        <f t="shared" si="251"/>
        <v>168.51351351351352</v>
      </c>
      <c r="Q1645" s="6" t="str">
        <f t="shared" si="258"/>
        <v>music</v>
      </c>
      <c r="R1645" s="6" t="str">
        <f t="shared" si="259"/>
        <v>pop</v>
      </c>
      <c r="S1645" s="12">
        <f t="shared" si="252"/>
        <v>41146.824212962965</v>
      </c>
      <c r="T1645" s="12">
        <f t="shared" si="253"/>
        <v>41176.824212962965</v>
      </c>
      <c r="U1645" s="42">
        <f t="shared" si="254"/>
        <v>3</v>
      </c>
      <c r="V1645" s="44">
        <f t="shared" si="255"/>
        <v>6</v>
      </c>
      <c r="W1645" s="44">
        <f t="shared" si="256"/>
        <v>26</v>
      </c>
      <c r="X1645">
        <f t="shared" si="257"/>
        <v>0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50"/>
        <v>109.5</v>
      </c>
      <c r="P1646" s="6">
        <f t="shared" si="251"/>
        <v>85.546875</v>
      </c>
      <c r="Q1646" s="6" t="str">
        <f t="shared" si="258"/>
        <v>music</v>
      </c>
      <c r="R1646" s="6" t="str">
        <f t="shared" si="259"/>
        <v>pop</v>
      </c>
      <c r="S1646" s="12">
        <f t="shared" si="252"/>
        <v>41175.05972222222</v>
      </c>
      <c r="T1646" s="12">
        <f t="shared" si="253"/>
        <v>41235.101388888892</v>
      </c>
      <c r="U1646" s="42">
        <f t="shared" si="254"/>
        <v>3</v>
      </c>
      <c r="V1646" s="44">
        <f t="shared" si="255"/>
        <v>6</v>
      </c>
      <c r="W1646" s="44">
        <f t="shared" si="256"/>
        <v>26</v>
      </c>
      <c r="X1646">
        <f t="shared" si="257"/>
        <v>0</v>
      </c>
    </row>
    <row r="1647" spans="1:24" ht="57.6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50"/>
        <v>110.80000000000001</v>
      </c>
      <c r="P1647" s="6">
        <f t="shared" si="251"/>
        <v>554</v>
      </c>
      <c r="Q1647" s="6" t="str">
        <f t="shared" si="258"/>
        <v>music</v>
      </c>
      <c r="R1647" s="6" t="str">
        <f t="shared" si="259"/>
        <v>pop</v>
      </c>
      <c r="S1647" s="12">
        <f t="shared" si="252"/>
        <v>41521.617361111108</v>
      </c>
      <c r="T1647" s="12">
        <f t="shared" si="253"/>
        <v>41535.617361111108</v>
      </c>
      <c r="U1647" s="42">
        <f t="shared" si="254"/>
        <v>3</v>
      </c>
      <c r="V1647" s="44">
        <f t="shared" si="255"/>
        <v>6</v>
      </c>
      <c r="W1647" s="44">
        <f t="shared" si="256"/>
        <v>26</v>
      </c>
      <c r="X1647">
        <f t="shared" si="257"/>
        <v>0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50"/>
        <v>110.2</v>
      </c>
      <c r="P1648" s="6">
        <f t="shared" si="251"/>
        <v>26.554216867469879</v>
      </c>
      <c r="Q1648" s="6" t="str">
        <f t="shared" si="258"/>
        <v>music</v>
      </c>
      <c r="R1648" s="6" t="str">
        <f t="shared" si="259"/>
        <v>pop</v>
      </c>
      <c r="S1648" s="12">
        <f t="shared" si="252"/>
        <v>41833.450266203705</v>
      </c>
      <c r="T1648" s="12">
        <f t="shared" si="253"/>
        <v>41865.757638888892</v>
      </c>
      <c r="U1648" s="42">
        <f t="shared" si="254"/>
        <v>3</v>
      </c>
      <c r="V1648" s="44">
        <f t="shared" si="255"/>
        <v>6</v>
      </c>
      <c r="W1648" s="44">
        <f t="shared" si="256"/>
        <v>26</v>
      </c>
      <c r="X1648">
        <f t="shared" si="257"/>
        <v>0</v>
      </c>
    </row>
    <row r="1649" spans="1:24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50"/>
        <v>104.71999999999998</v>
      </c>
      <c r="P1649" s="6">
        <f t="shared" si="251"/>
        <v>113.82608695652173</v>
      </c>
      <c r="Q1649" s="6" t="str">
        <f t="shared" si="258"/>
        <v>music</v>
      </c>
      <c r="R1649" s="6" t="str">
        <f t="shared" si="259"/>
        <v>pop</v>
      </c>
      <c r="S1649" s="12">
        <f t="shared" si="252"/>
        <v>41039.409456018519</v>
      </c>
      <c r="T1649" s="12">
        <f t="shared" si="253"/>
        <v>41069.409456018519</v>
      </c>
      <c r="U1649" s="42">
        <f t="shared" si="254"/>
        <v>3</v>
      </c>
      <c r="V1649" s="44">
        <f t="shared" si="255"/>
        <v>6</v>
      </c>
      <c r="W1649" s="44">
        <f t="shared" si="256"/>
        <v>26</v>
      </c>
      <c r="X1649">
        <f t="shared" si="257"/>
        <v>0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50"/>
        <v>125.26086956521738</v>
      </c>
      <c r="P1650" s="6">
        <f t="shared" si="251"/>
        <v>32.011111111111113</v>
      </c>
      <c r="Q1650" s="6" t="str">
        <f t="shared" si="258"/>
        <v>music</v>
      </c>
      <c r="R1650" s="6" t="str">
        <f t="shared" si="259"/>
        <v>pop</v>
      </c>
      <c r="S1650" s="12">
        <f t="shared" si="252"/>
        <v>40592.704652777778</v>
      </c>
      <c r="T1650" s="12">
        <f t="shared" si="253"/>
        <v>40622.662986111114</v>
      </c>
      <c r="U1650" s="42">
        <f t="shared" si="254"/>
        <v>3</v>
      </c>
      <c r="V1650" s="44">
        <f t="shared" si="255"/>
        <v>6</v>
      </c>
      <c r="W1650" s="44">
        <f t="shared" si="256"/>
        <v>26</v>
      </c>
      <c r="X1650">
        <f t="shared" si="257"/>
        <v>0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50"/>
        <v>100.58763157894737</v>
      </c>
      <c r="P1651" s="6">
        <f t="shared" si="251"/>
        <v>47.189259259259259</v>
      </c>
      <c r="Q1651" s="6" t="str">
        <f t="shared" si="258"/>
        <v>music</v>
      </c>
      <c r="R1651" s="6" t="str">
        <f t="shared" si="259"/>
        <v>pop</v>
      </c>
      <c r="S1651" s="12">
        <f t="shared" si="252"/>
        <v>41737.684664351851</v>
      </c>
      <c r="T1651" s="12">
        <f t="shared" si="253"/>
        <v>41782.684664351851</v>
      </c>
      <c r="U1651" s="42">
        <f t="shared" si="254"/>
        <v>3</v>
      </c>
      <c r="V1651" s="44">
        <f t="shared" si="255"/>
        <v>6</v>
      </c>
      <c r="W1651" s="44">
        <f t="shared" si="256"/>
        <v>26</v>
      </c>
      <c r="X1651">
        <f t="shared" si="257"/>
        <v>0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50"/>
        <v>141.55000000000001</v>
      </c>
      <c r="P1652" s="6">
        <f t="shared" si="251"/>
        <v>88.46875</v>
      </c>
      <c r="Q1652" s="6" t="str">
        <f t="shared" si="258"/>
        <v>music</v>
      </c>
      <c r="R1652" s="6" t="str">
        <f t="shared" si="259"/>
        <v>pop</v>
      </c>
      <c r="S1652" s="12">
        <f t="shared" si="252"/>
        <v>41526.435613425929</v>
      </c>
      <c r="T1652" s="12">
        <f t="shared" si="253"/>
        <v>41556.435613425929</v>
      </c>
      <c r="U1652" s="42">
        <f t="shared" si="254"/>
        <v>3</v>
      </c>
      <c r="V1652" s="44">
        <f t="shared" si="255"/>
        <v>6</v>
      </c>
      <c r="W1652" s="44">
        <f t="shared" si="256"/>
        <v>26</v>
      </c>
      <c r="X1652">
        <f t="shared" si="257"/>
        <v>0</v>
      </c>
    </row>
    <row r="1653" spans="1:24" ht="57.6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50"/>
        <v>100.75</v>
      </c>
      <c r="P1653" s="6">
        <f t="shared" si="251"/>
        <v>100.75</v>
      </c>
      <c r="Q1653" s="6" t="str">
        <f t="shared" si="258"/>
        <v>music</v>
      </c>
      <c r="R1653" s="6" t="str">
        <f t="shared" si="259"/>
        <v>pop</v>
      </c>
      <c r="S1653" s="12">
        <f t="shared" si="252"/>
        <v>40625.900694444441</v>
      </c>
      <c r="T1653" s="12">
        <f t="shared" si="253"/>
        <v>40659.290972222225</v>
      </c>
      <c r="U1653" s="42">
        <f t="shared" si="254"/>
        <v>3</v>
      </c>
      <c r="V1653" s="44">
        <f t="shared" si="255"/>
        <v>6</v>
      </c>
      <c r="W1653" s="44">
        <f t="shared" si="256"/>
        <v>26</v>
      </c>
      <c r="X1653">
        <f t="shared" si="257"/>
        <v>0</v>
      </c>
    </row>
    <row r="1654" spans="1:24" ht="57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50"/>
        <v>100.66666666666666</v>
      </c>
      <c r="P1654" s="6">
        <f t="shared" si="251"/>
        <v>64.714285714285708</v>
      </c>
      <c r="Q1654" s="6" t="str">
        <f t="shared" si="258"/>
        <v>music</v>
      </c>
      <c r="R1654" s="6" t="str">
        <f t="shared" si="259"/>
        <v>pop</v>
      </c>
      <c r="S1654" s="12">
        <f t="shared" si="252"/>
        <v>41572.492974537039</v>
      </c>
      <c r="T1654" s="12">
        <f t="shared" si="253"/>
        <v>41602.534641203703</v>
      </c>
      <c r="U1654" s="42">
        <f t="shared" si="254"/>
        <v>3</v>
      </c>
      <c r="V1654" s="44">
        <f t="shared" si="255"/>
        <v>6</v>
      </c>
      <c r="W1654" s="44">
        <f t="shared" si="256"/>
        <v>26</v>
      </c>
      <c r="X1654">
        <f t="shared" si="257"/>
        <v>0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50"/>
        <v>174.2304</v>
      </c>
      <c r="P1655" s="6">
        <f t="shared" si="251"/>
        <v>51.854285714285716</v>
      </c>
      <c r="Q1655" s="6" t="str">
        <f t="shared" si="258"/>
        <v>music</v>
      </c>
      <c r="R1655" s="6" t="str">
        <f t="shared" si="259"/>
        <v>pop</v>
      </c>
      <c r="S1655" s="12">
        <f t="shared" si="252"/>
        <v>40626.834444444445</v>
      </c>
      <c r="T1655" s="12">
        <f t="shared" si="253"/>
        <v>40657.834444444445</v>
      </c>
      <c r="U1655" s="42">
        <f t="shared" si="254"/>
        <v>3</v>
      </c>
      <c r="V1655" s="44">
        <f t="shared" si="255"/>
        <v>6</v>
      </c>
      <c r="W1655" s="44">
        <f t="shared" si="256"/>
        <v>26</v>
      </c>
      <c r="X1655">
        <f t="shared" si="257"/>
        <v>0</v>
      </c>
    </row>
    <row r="1656" spans="1:24" ht="57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50"/>
        <v>119.90909090909089</v>
      </c>
      <c r="P1656" s="6">
        <f t="shared" si="251"/>
        <v>38.794117647058826</v>
      </c>
      <c r="Q1656" s="6" t="str">
        <f t="shared" si="258"/>
        <v>music</v>
      </c>
      <c r="R1656" s="6" t="str">
        <f t="shared" si="259"/>
        <v>pop</v>
      </c>
      <c r="S1656" s="12">
        <f t="shared" si="252"/>
        <v>40987.890740740739</v>
      </c>
      <c r="T1656" s="12">
        <f t="shared" si="253"/>
        <v>41017.890740740739</v>
      </c>
      <c r="U1656" s="42">
        <f t="shared" si="254"/>
        <v>3</v>
      </c>
      <c r="V1656" s="44">
        <f t="shared" si="255"/>
        <v>6</v>
      </c>
      <c r="W1656" s="44">
        <f t="shared" si="256"/>
        <v>26</v>
      </c>
      <c r="X1656">
        <f t="shared" si="257"/>
        <v>0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50"/>
        <v>142.86666666666667</v>
      </c>
      <c r="P1657" s="6">
        <f t="shared" si="251"/>
        <v>44.645833333333336</v>
      </c>
      <c r="Q1657" s="6" t="str">
        <f t="shared" si="258"/>
        <v>music</v>
      </c>
      <c r="R1657" s="6" t="str">
        <f t="shared" si="259"/>
        <v>pop</v>
      </c>
      <c r="S1657" s="12">
        <f t="shared" si="252"/>
        <v>40974.791898148149</v>
      </c>
      <c r="T1657" s="12">
        <f t="shared" si="253"/>
        <v>41004.750231481477</v>
      </c>
      <c r="U1657" s="42">
        <f t="shared" si="254"/>
        <v>3</v>
      </c>
      <c r="V1657" s="44">
        <f t="shared" si="255"/>
        <v>6</v>
      </c>
      <c r="W1657" s="44">
        <f t="shared" si="256"/>
        <v>26</v>
      </c>
      <c r="X1657">
        <f t="shared" si="257"/>
        <v>0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50"/>
        <v>100.33493333333334</v>
      </c>
      <c r="P1658" s="6">
        <f t="shared" si="251"/>
        <v>156.77333333333334</v>
      </c>
      <c r="Q1658" s="6" t="str">
        <f t="shared" si="258"/>
        <v>music</v>
      </c>
      <c r="R1658" s="6" t="str">
        <f t="shared" si="259"/>
        <v>pop</v>
      </c>
      <c r="S1658" s="12">
        <f t="shared" si="252"/>
        <v>41226.928842592592</v>
      </c>
      <c r="T1658" s="12">
        <f t="shared" si="253"/>
        <v>41256.928842592592</v>
      </c>
      <c r="U1658" s="42">
        <f t="shared" si="254"/>
        <v>3</v>
      </c>
      <c r="V1658" s="44">
        <f t="shared" si="255"/>
        <v>6</v>
      </c>
      <c r="W1658" s="44">
        <f t="shared" si="256"/>
        <v>26</v>
      </c>
      <c r="X1658">
        <f t="shared" si="257"/>
        <v>0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50"/>
        <v>104.93380000000001</v>
      </c>
      <c r="P1659" s="6">
        <f t="shared" si="251"/>
        <v>118.70339366515837</v>
      </c>
      <c r="Q1659" s="6" t="str">
        <f t="shared" si="258"/>
        <v>music</v>
      </c>
      <c r="R1659" s="6" t="str">
        <f t="shared" si="259"/>
        <v>pop</v>
      </c>
      <c r="S1659" s="12">
        <f t="shared" si="252"/>
        <v>41023.782037037039</v>
      </c>
      <c r="T1659" s="12">
        <f t="shared" si="253"/>
        <v>41053.782037037039</v>
      </c>
      <c r="U1659" s="42">
        <f t="shared" si="254"/>
        <v>3</v>
      </c>
      <c r="V1659" s="44">
        <f t="shared" si="255"/>
        <v>6</v>
      </c>
      <c r="W1659" s="44">
        <f t="shared" si="256"/>
        <v>26</v>
      </c>
      <c r="X1659">
        <f t="shared" si="257"/>
        <v>0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50"/>
        <v>132.23333333333335</v>
      </c>
      <c r="P1660" s="6">
        <f t="shared" si="251"/>
        <v>74.149532710280369</v>
      </c>
      <c r="Q1660" s="6" t="str">
        <f t="shared" si="258"/>
        <v>music</v>
      </c>
      <c r="R1660" s="6" t="str">
        <f t="shared" si="259"/>
        <v>pop</v>
      </c>
      <c r="S1660" s="12">
        <f t="shared" si="252"/>
        <v>41223.22184027778</v>
      </c>
      <c r="T1660" s="12">
        <f t="shared" si="253"/>
        <v>41261.597222222219</v>
      </c>
      <c r="U1660" s="42">
        <f t="shared" si="254"/>
        <v>3</v>
      </c>
      <c r="V1660" s="44">
        <f t="shared" si="255"/>
        <v>6</v>
      </c>
      <c r="W1660" s="44">
        <f t="shared" si="256"/>
        <v>26</v>
      </c>
      <c r="X1660">
        <f t="shared" si="257"/>
        <v>0</v>
      </c>
    </row>
    <row r="1661" spans="1:24" ht="57.6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50"/>
        <v>112.79999999999998</v>
      </c>
      <c r="P1661" s="6">
        <f t="shared" si="251"/>
        <v>12.533333333333333</v>
      </c>
      <c r="Q1661" s="6" t="str">
        <f t="shared" si="258"/>
        <v>music</v>
      </c>
      <c r="R1661" s="6" t="str">
        <f t="shared" si="259"/>
        <v>pop</v>
      </c>
      <c r="S1661" s="12">
        <f t="shared" si="252"/>
        <v>41596.913437499999</v>
      </c>
      <c r="T1661" s="12">
        <f t="shared" si="253"/>
        <v>41625.5</v>
      </c>
      <c r="U1661" s="42">
        <f t="shared" si="254"/>
        <v>3</v>
      </c>
      <c r="V1661" s="44">
        <f t="shared" si="255"/>
        <v>6</v>
      </c>
      <c r="W1661" s="44">
        <f t="shared" si="256"/>
        <v>26</v>
      </c>
      <c r="X1661">
        <f t="shared" si="257"/>
        <v>0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50"/>
        <v>1253.75</v>
      </c>
      <c r="P1662" s="6">
        <f t="shared" si="251"/>
        <v>27.861111111111111</v>
      </c>
      <c r="Q1662" s="6" t="str">
        <f t="shared" si="258"/>
        <v>music</v>
      </c>
      <c r="R1662" s="6" t="str">
        <f t="shared" si="259"/>
        <v>pop</v>
      </c>
      <c r="S1662" s="12">
        <f t="shared" si="252"/>
        <v>42459.693865740745</v>
      </c>
      <c r="T1662" s="12">
        <f t="shared" si="253"/>
        <v>42490.915972222225</v>
      </c>
      <c r="U1662" s="42">
        <f t="shared" si="254"/>
        <v>3</v>
      </c>
      <c r="V1662" s="44">
        <f t="shared" si="255"/>
        <v>6</v>
      </c>
      <c r="W1662" s="44">
        <f t="shared" si="256"/>
        <v>26</v>
      </c>
      <c r="X1662">
        <f t="shared" si="257"/>
        <v>0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50"/>
        <v>102.50632911392405</v>
      </c>
      <c r="P1663" s="6">
        <f t="shared" si="251"/>
        <v>80.178217821782184</v>
      </c>
      <c r="Q1663" s="6" t="str">
        <f t="shared" si="258"/>
        <v>music</v>
      </c>
      <c r="R1663" s="6" t="str">
        <f t="shared" si="259"/>
        <v>pop</v>
      </c>
      <c r="S1663" s="12">
        <f t="shared" si="252"/>
        <v>42343.998043981483</v>
      </c>
      <c r="T1663" s="12">
        <f t="shared" si="253"/>
        <v>42386.875</v>
      </c>
      <c r="U1663" s="42">
        <f t="shared" si="254"/>
        <v>3</v>
      </c>
      <c r="V1663" s="44">
        <f t="shared" si="255"/>
        <v>6</v>
      </c>
      <c r="W1663" s="44">
        <f t="shared" si="256"/>
        <v>26</v>
      </c>
      <c r="X1663">
        <f t="shared" si="257"/>
        <v>0</v>
      </c>
    </row>
    <row r="1664" spans="1:24" ht="57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50"/>
        <v>102.6375</v>
      </c>
      <c r="P1664" s="6">
        <f t="shared" si="251"/>
        <v>132.43548387096774</v>
      </c>
      <c r="Q1664" s="6" t="str">
        <f t="shared" si="258"/>
        <v>music</v>
      </c>
      <c r="R1664" s="6" t="str">
        <f t="shared" si="259"/>
        <v>pop</v>
      </c>
      <c r="S1664" s="12">
        <f t="shared" si="252"/>
        <v>40848.198333333334</v>
      </c>
      <c r="T1664" s="12">
        <f t="shared" si="253"/>
        <v>40908.239999999998</v>
      </c>
      <c r="U1664" s="42">
        <f t="shared" si="254"/>
        <v>3</v>
      </c>
      <c r="V1664" s="44">
        <f t="shared" si="255"/>
        <v>6</v>
      </c>
      <c r="W1664" s="44">
        <f t="shared" si="256"/>
        <v>26</v>
      </c>
      <c r="X1664">
        <f t="shared" si="257"/>
        <v>0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50"/>
        <v>108</v>
      </c>
      <c r="P1665" s="6">
        <f t="shared" si="251"/>
        <v>33.75</v>
      </c>
      <c r="Q1665" s="6" t="str">
        <f t="shared" si="258"/>
        <v>music</v>
      </c>
      <c r="R1665" s="6" t="str">
        <f t="shared" si="259"/>
        <v>pop</v>
      </c>
      <c r="S1665" s="12">
        <f t="shared" si="252"/>
        <v>42006.02207175926</v>
      </c>
      <c r="T1665" s="12">
        <f t="shared" si="253"/>
        <v>42036.02207175926</v>
      </c>
      <c r="U1665" s="42">
        <f t="shared" si="254"/>
        <v>3</v>
      </c>
      <c r="V1665" s="44">
        <f t="shared" si="255"/>
        <v>6</v>
      </c>
      <c r="W1665" s="44">
        <f t="shared" si="256"/>
        <v>26</v>
      </c>
      <c r="X1665">
        <f t="shared" si="257"/>
        <v>0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50"/>
        <v>122.40879999999999</v>
      </c>
      <c r="P1666" s="6">
        <f t="shared" si="251"/>
        <v>34.384494382022467</v>
      </c>
      <c r="Q1666" s="6" t="str">
        <f t="shared" si="258"/>
        <v>music</v>
      </c>
      <c r="R1666" s="6" t="str">
        <f t="shared" si="259"/>
        <v>pop</v>
      </c>
      <c r="S1666" s="12">
        <f t="shared" si="252"/>
        <v>40939.761782407404</v>
      </c>
      <c r="T1666" s="12">
        <f t="shared" si="253"/>
        <v>40984.165972222225</v>
      </c>
      <c r="U1666" s="42">
        <f t="shared" si="254"/>
        <v>3</v>
      </c>
      <c r="V1666" s="44">
        <f t="shared" si="255"/>
        <v>6</v>
      </c>
      <c r="W1666" s="44">
        <f t="shared" si="256"/>
        <v>26</v>
      </c>
      <c r="X1666">
        <f t="shared" si="257"/>
        <v>0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60">(E1667/D1667)*100</f>
        <v>119.45714285714286</v>
      </c>
      <c r="P1667" s="6">
        <f t="shared" ref="P1667:P1730" si="261">IF(L1667=0,,E1667/L1667)</f>
        <v>44.956989247311824</v>
      </c>
      <c r="Q1667" s="6" t="str">
        <f t="shared" si="258"/>
        <v>music</v>
      </c>
      <c r="R1667" s="6" t="str">
        <f t="shared" si="259"/>
        <v>pop</v>
      </c>
      <c r="S1667" s="12">
        <f t="shared" ref="S1667:S1730" si="262">(((J1667/60)/60)/24)+DATE(1970,1,1)</f>
        <v>40564.649456018517</v>
      </c>
      <c r="T1667" s="12">
        <f t="shared" ref="T1667:T1730" si="263">(((I1667/60)/60)/24)+DATE(1970,1,1)</f>
        <v>40596.125</v>
      </c>
      <c r="U1667" s="42">
        <f t="shared" ref="U1667:U1730" si="264">IF(F1667="live",4,IF(F1667="successful",3,IF(F1667="cancel",2,1)))</f>
        <v>3</v>
      </c>
      <c r="V1667" s="44">
        <f t="shared" ref="V1667:V1730" si="265">IF(Q1667="film &amp; video",1,IF(Q1667="technology",2,IF(Q1667="food",3,IF(Q1667="games",4,IF(Q1667="journalism",5,IF(Q1667="music",6,IF(Q1667="photography",7,IF(Q1667="publishing",8,9))))))))</f>
        <v>6</v>
      </c>
      <c r="W1667" s="44">
        <f t="shared" ref="W1667:W1730" si="266">IF(R1667="animation",1,
IF(R1667="art books",2,
IF(R1667="audio",3,
IF(R1667="children's books",4,
IF(R1667="classical music",5,
IF(R1667="documentary",6,
IF(R1667="drama",7,
IF(R1667="electronic music",8,
IF(R1667="faith",9,
IF(R1667="fiction",10,
IF(R1667="food trucks",11,
IF(R1667="gadgets",12,
IF(R1667="hardware",13,
IF(R1667="indie rock",14,
IF(R1667="jazz",15,
IF(R1667="makerspaces",16,
IF(R1667="metal",17,
IF(R1667="mobile games",18,
IF(R1667="musical",19,
IF(R1667="nature",20,
IF(R1667="nonfiction",21,
IF(R1667="people",22,
IF(R1667="photobooks",23,
IF(R1667="places",24,
IF(R1667="plays",25,
IF(R1667="pop",26,
IF(R1667="radio &amp; podcasts",27,
IF(R1667="restaurants",28,
IF(R1667="rock",29,
IF(R1667="science fiction",30,
IF(R1667="shorts",31,
IF(R1667="small batch",32,
IF(R1667="space exploration",33,
IF(R1667="spaces",34,
IF(R1667="tabletop games",35,
IF(R1667="television",36,
IF(R1667="translations",37,
IF(R1667="video games",38,
IF(R1667="wearables",39,
IF(R1667="web",40,41))))))))))))))))))))))))))))))))))))))))</f>
        <v>26</v>
      </c>
      <c r="X1667">
        <f t="shared" ref="X1667:X1730" si="267">IF(K1667=FALSE,0,1)</f>
        <v>0</v>
      </c>
    </row>
    <row r="1668" spans="1:24" ht="7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60"/>
        <v>160.88</v>
      </c>
      <c r="P1668" s="6">
        <f t="shared" si="261"/>
        <v>41.04081632653061</v>
      </c>
      <c r="Q1668" s="6" t="str">
        <f t="shared" ref="Q1668:Q1731" si="268">LEFT(N1668,FIND("/",N1668,1)-1)</f>
        <v>music</v>
      </c>
      <c r="R1668" s="6" t="str">
        <f t="shared" ref="R1668:R1731" si="269">RIGHT(N1668,LEN(N1668)-LEN(Q1668)-1)</f>
        <v>pop</v>
      </c>
      <c r="S1668" s="12">
        <f t="shared" si="262"/>
        <v>41331.253159722226</v>
      </c>
      <c r="T1668" s="12">
        <f t="shared" si="263"/>
        <v>41361.211493055554</v>
      </c>
      <c r="U1668" s="42">
        <f t="shared" si="264"/>
        <v>3</v>
      </c>
      <c r="V1668" s="44">
        <f t="shared" si="265"/>
        <v>6</v>
      </c>
      <c r="W1668" s="44">
        <f t="shared" si="266"/>
        <v>26</v>
      </c>
      <c r="X1668">
        <f t="shared" si="267"/>
        <v>0</v>
      </c>
    </row>
    <row r="1669" spans="1:24" ht="7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60"/>
        <v>126.85294117647059</v>
      </c>
      <c r="P1669" s="6">
        <f t="shared" si="261"/>
        <v>52.597560975609753</v>
      </c>
      <c r="Q1669" s="6" t="str">
        <f t="shared" si="268"/>
        <v>music</v>
      </c>
      <c r="R1669" s="6" t="str">
        <f t="shared" si="269"/>
        <v>pop</v>
      </c>
      <c r="S1669" s="12">
        <f t="shared" si="262"/>
        <v>41682.0705787037</v>
      </c>
      <c r="T1669" s="12">
        <f t="shared" si="263"/>
        <v>41709.290972222225</v>
      </c>
      <c r="U1669" s="42">
        <f t="shared" si="264"/>
        <v>3</v>
      </c>
      <c r="V1669" s="44">
        <f t="shared" si="265"/>
        <v>6</v>
      </c>
      <c r="W1669" s="44">
        <f t="shared" si="266"/>
        <v>26</v>
      </c>
      <c r="X1669">
        <f t="shared" si="267"/>
        <v>0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60"/>
        <v>102.6375</v>
      </c>
      <c r="P1670" s="6">
        <f t="shared" si="261"/>
        <v>70.784482758620683</v>
      </c>
      <c r="Q1670" s="6" t="str">
        <f t="shared" si="268"/>
        <v>music</v>
      </c>
      <c r="R1670" s="6" t="str">
        <f t="shared" si="269"/>
        <v>pop</v>
      </c>
      <c r="S1670" s="12">
        <f t="shared" si="262"/>
        <v>40845.14975694444</v>
      </c>
      <c r="T1670" s="12">
        <f t="shared" si="263"/>
        <v>40875.191423611112</v>
      </c>
      <c r="U1670" s="42">
        <f t="shared" si="264"/>
        <v>3</v>
      </c>
      <c r="V1670" s="44">
        <f t="shared" si="265"/>
        <v>6</v>
      </c>
      <c r="W1670" s="44">
        <f t="shared" si="266"/>
        <v>26</v>
      </c>
      <c r="X1670">
        <f t="shared" si="267"/>
        <v>0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60"/>
        <v>139.75</v>
      </c>
      <c r="P1671" s="6">
        <f t="shared" si="261"/>
        <v>53.75</v>
      </c>
      <c r="Q1671" s="6" t="str">
        <f t="shared" si="268"/>
        <v>music</v>
      </c>
      <c r="R1671" s="6" t="str">
        <f t="shared" si="269"/>
        <v>pop</v>
      </c>
      <c r="S1671" s="12">
        <f t="shared" si="262"/>
        <v>42461.885138888887</v>
      </c>
      <c r="T1671" s="12">
        <f t="shared" si="263"/>
        <v>42521.885138888887</v>
      </c>
      <c r="U1671" s="42">
        <f t="shared" si="264"/>
        <v>3</v>
      </c>
      <c r="V1671" s="44">
        <f t="shared" si="265"/>
        <v>6</v>
      </c>
      <c r="W1671" s="44">
        <f t="shared" si="266"/>
        <v>26</v>
      </c>
      <c r="X1671">
        <f t="shared" si="267"/>
        <v>0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60"/>
        <v>102.60000000000001</v>
      </c>
      <c r="P1672" s="6">
        <f t="shared" si="261"/>
        <v>44.608695652173914</v>
      </c>
      <c r="Q1672" s="6" t="str">
        <f t="shared" si="268"/>
        <v>music</v>
      </c>
      <c r="R1672" s="6" t="str">
        <f t="shared" si="269"/>
        <v>pop</v>
      </c>
      <c r="S1672" s="12">
        <f t="shared" si="262"/>
        <v>40313.930543981485</v>
      </c>
      <c r="T1672" s="12">
        <f t="shared" si="263"/>
        <v>40364.166666666664</v>
      </c>
      <c r="U1672" s="42">
        <f t="shared" si="264"/>
        <v>3</v>
      </c>
      <c r="V1672" s="44">
        <f t="shared" si="265"/>
        <v>6</v>
      </c>
      <c r="W1672" s="44">
        <f t="shared" si="266"/>
        <v>26</v>
      </c>
      <c r="X1672">
        <f t="shared" si="267"/>
        <v>0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60"/>
        <v>100.67349999999999</v>
      </c>
      <c r="P1673" s="6">
        <f t="shared" si="261"/>
        <v>26.148961038961041</v>
      </c>
      <c r="Q1673" s="6" t="str">
        <f t="shared" si="268"/>
        <v>music</v>
      </c>
      <c r="R1673" s="6" t="str">
        <f t="shared" si="269"/>
        <v>pop</v>
      </c>
      <c r="S1673" s="12">
        <f t="shared" si="262"/>
        <v>42553.54414351852</v>
      </c>
      <c r="T1673" s="12">
        <f t="shared" si="263"/>
        <v>42583.54414351852</v>
      </c>
      <c r="U1673" s="42">
        <f t="shared" si="264"/>
        <v>3</v>
      </c>
      <c r="V1673" s="44">
        <f t="shared" si="265"/>
        <v>6</v>
      </c>
      <c r="W1673" s="44">
        <f t="shared" si="266"/>
        <v>26</v>
      </c>
      <c r="X1673">
        <f t="shared" si="267"/>
        <v>0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60"/>
        <v>112.94117647058823</v>
      </c>
      <c r="P1674" s="6">
        <f t="shared" si="261"/>
        <v>39.183673469387756</v>
      </c>
      <c r="Q1674" s="6" t="str">
        <f t="shared" si="268"/>
        <v>music</v>
      </c>
      <c r="R1674" s="6" t="str">
        <f t="shared" si="269"/>
        <v>pop</v>
      </c>
      <c r="S1674" s="12">
        <f t="shared" si="262"/>
        <v>41034.656597222223</v>
      </c>
      <c r="T1674" s="12">
        <f t="shared" si="263"/>
        <v>41064.656597222223</v>
      </c>
      <c r="U1674" s="42">
        <f t="shared" si="264"/>
        <v>3</v>
      </c>
      <c r="V1674" s="44">
        <f t="shared" si="265"/>
        <v>6</v>
      </c>
      <c r="W1674" s="44">
        <f t="shared" si="266"/>
        <v>26</v>
      </c>
      <c r="X1674">
        <f t="shared" si="267"/>
        <v>0</v>
      </c>
    </row>
    <row r="1675" spans="1:24" ht="57.6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60"/>
        <v>128.09523809523807</v>
      </c>
      <c r="P1675" s="6">
        <f t="shared" si="261"/>
        <v>45.593220338983052</v>
      </c>
      <c r="Q1675" s="6" t="str">
        <f t="shared" si="268"/>
        <v>music</v>
      </c>
      <c r="R1675" s="6" t="str">
        <f t="shared" si="269"/>
        <v>pop</v>
      </c>
      <c r="S1675" s="12">
        <f t="shared" si="262"/>
        <v>42039.878379629634</v>
      </c>
      <c r="T1675" s="12">
        <f t="shared" si="263"/>
        <v>42069.878379629634</v>
      </c>
      <c r="U1675" s="42">
        <f t="shared" si="264"/>
        <v>3</v>
      </c>
      <c r="V1675" s="44">
        <f t="shared" si="265"/>
        <v>6</v>
      </c>
      <c r="W1675" s="44">
        <f t="shared" si="266"/>
        <v>26</v>
      </c>
      <c r="X1675">
        <f t="shared" si="267"/>
        <v>0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60"/>
        <v>201.7</v>
      </c>
      <c r="P1676" s="6">
        <f t="shared" si="261"/>
        <v>89.247787610619469</v>
      </c>
      <c r="Q1676" s="6" t="str">
        <f t="shared" si="268"/>
        <v>music</v>
      </c>
      <c r="R1676" s="6" t="str">
        <f t="shared" si="269"/>
        <v>pop</v>
      </c>
      <c r="S1676" s="12">
        <f t="shared" si="262"/>
        <v>42569.605393518519</v>
      </c>
      <c r="T1676" s="12">
        <f t="shared" si="263"/>
        <v>42600.290972222225</v>
      </c>
      <c r="U1676" s="42">
        <f t="shared" si="264"/>
        <v>3</v>
      </c>
      <c r="V1676" s="44">
        <f t="shared" si="265"/>
        <v>6</v>
      </c>
      <c r="W1676" s="44">
        <f t="shared" si="266"/>
        <v>26</v>
      </c>
      <c r="X1676">
        <f t="shared" si="267"/>
        <v>0</v>
      </c>
    </row>
    <row r="1677" spans="1:24" ht="43.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60"/>
        <v>137.416</v>
      </c>
      <c r="P1677" s="6">
        <f t="shared" si="261"/>
        <v>40.416470588235299</v>
      </c>
      <c r="Q1677" s="6" t="str">
        <f t="shared" si="268"/>
        <v>music</v>
      </c>
      <c r="R1677" s="6" t="str">
        <f t="shared" si="269"/>
        <v>pop</v>
      </c>
      <c r="S1677" s="12">
        <f t="shared" si="262"/>
        <v>40802.733101851853</v>
      </c>
      <c r="T1677" s="12">
        <f t="shared" si="263"/>
        <v>40832.918749999997</v>
      </c>
      <c r="U1677" s="42">
        <f t="shared" si="264"/>
        <v>3</v>
      </c>
      <c r="V1677" s="44">
        <f t="shared" si="265"/>
        <v>6</v>
      </c>
      <c r="W1677" s="44">
        <f t="shared" si="266"/>
        <v>26</v>
      </c>
      <c r="X1677">
        <f t="shared" si="267"/>
        <v>0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60"/>
        <v>115.33333333333333</v>
      </c>
      <c r="P1678" s="6">
        <f t="shared" si="261"/>
        <v>82.38095238095238</v>
      </c>
      <c r="Q1678" s="6" t="str">
        <f t="shared" si="268"/>
        <v>music</v>
      </c>
      <c r="R1678" s="6" t="str">
        <f t="shared" si="269"/>
        <v>pop</v>
      </c>
      <c r="S1678" s="12">
        <f t="shared" si="262"/>
        <v>40973.72623842593</v>
      </c>
      <c r="T1678" s="12">
        <f t="shared" si="263"/>
        <v>41020.165972222225</v>
      </c>
      <c r="U1678" s="42">
        <f t="shared" si="264"/>
        <v>3</v>
      </c>
      <c r="V1678" s="44">
        <f t="shared" si="265"/>
        <v>6</v>
      </c>
      <c r="W1678" s="44">
        <f t="shared" si="266"/>
        <v>26</v>
      </c>
      <c r="X1678">
        <f t="shared" si="267"/>
        <v>0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60"/>
        <v>111.66666666666667</v>
      </c>
      <c r="P1679" s="6">
        <f t="shared" si="261"/>
        <v>159.52380952380952</v>
      </c>
      <c r="Q1679" s="6" t="str">
        <f t="shared" si="268"/>
        <v>music</v>
      </c>
      <c r="R1679" s="6" t="str">
        <f t="shared" si="269"/>
        <v>pop</v>
      </c>
      <c r="S1679" s="12">
        <f t="shared" si="262"/>
        <v>42416.407129629632</v>
      </c>
      <c r="T1679" s="12">
        <f t="shared" si="263"/>
        <v>42476.249305555553</v>
      </c>
      <c r="U1679" s="42">
        <f t="shared" si="264"/>
        <v>3</v>
      </c>
      <c r="V1679" s="44">
        <f t="shared" si="265"/>
        <v>6</v>
      </c>
      <c r="W1679" s="44">
        <f t="shared" si="266"/>
        <v>26</v>
      </c>
      <c r="X1679">
        <f t="shared" si="267"/>
        <v>0</v>
      </c>
    </row>
    <row r="1680" spans="1:24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60"/>
        <v>118.39999999999999</v>
      </c>
      <c r="P1680" s="6">
        <f t="shared" si="261"/>
        <v>36.244897959183675</v>
      </c>
      <c r="Q1680" s="6" t="str">
        <f t="shared" si="268"/>
        <v>music</v>
      </c>
      <c r="R1680" s="6" t="str">
        <f t="shared" si="269"/>
        <v>pop</v>
      </c>
      <c r="S1680" s="12">
        <f t="shared" si="262"/>
        <v>41662.854988425926</v>
      </c>
      <c r="T1680" s="12">
        <f t="shared" si="263"/>
        <v>41676.854988425926</v>
      </c>
      <c r="U1680" s="42">
        <f t="shared" si="264"/>
        <v>3</v>
      </c>
      <c r="V1680" s="44">
        <f t="shared" si="265"/>
        <v>6</v>
      </c>
      <c r="W1680" s="44">
        <f t="shared" si="266"/>
        <v>26</v>
      </c>
      <c r="X1680">
        <f t="shared" si="267"/>
        <v>0</v>
      </c>
    </row>
    <row r="1681" spans="1:24" ht="7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60"/>
        <v>175</v>
      </c>
      <c r="P1681" s="6">
        <f t="shared" si="261"/>
        <v>62.5</v>
      </c>
      <c r="Q1681" s="6" t="str">
        <f t="shared" si="268"/>
        <v>music</v>
      </c>
      <c r="R1681" s="6" t="str">
        <f t="shared" si="269"/>
        <v>pop</v>
      </c>
      <c r="S1681" s="12">
        <f t="shared" si="262"/>
        <v>40723.068807870368</v>
      </c>
      <c r="T1681" s="12">
        <f t="shared" si="263"/>
        <v>40746.068807870368</v>
      </c>
      <c r="U1681" s="42">
        <f t="shared" si="264"/>
        <v>3</v>
      </c>
      <c r="V1681" s="44">
        <f t="shared" si="265"/>
        <v>6</v>
      </c>
      <c r="W1681" s="44">
        <f t="shared" si="266"/>
        <v>26</v>
      </c>
      <c r="X1681">
        <f t="shared" si="267"/>
        <v>0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60"/>
        <v>117.5</v>
      </c>
      <c r="P1682" s="6">
        <f t="shared" si="261"/>
        <v>47</v>
      </c>
      <c r="Q1682" s="6" t="str">
        <f t="shared" si="268"/>
        <v>music</v>
      </c>
      <c r="R1682" s="6" t="str">
        <f t="shared" si="269"/>
        <v>pop</v>
      </c>
      <c r="S1682" s="12">
        <f t="shared" si="262"/>
        <v>41802.757719907408</v>
      </c>
      <c r="T1682" s="12">
        <f t="shared" si="263"/>
        <v>41832.757719907408</v>
      </c>
      <c r="U1682" s="42">
        <f t="shared" si="264"/>
        <v>3</v>
      </c>
      <c r="V1682" s="44">
        <f t="shared" si="265"/>
        <v>6</v>
      </c>
      <c r="W1682" s="44">
        <f t="shared" si="266"/>
        <v>26</v>
      </c>
      <c r="X1682">
        <f t="shared" si="267"/>
        <v>0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60"/>
        <v>101.42212307692309</v>
      </c>
      <c r="P1683" s="6">
        <f t="shared" si="261"/>
        <v>74.575090497737563</v>
      </c>
      <c r="Q1683" s="6" t="str">
        <f t="shared" si="268"/>
        <v>music</v>
      </c>
      <c r="R1683" s="6" t="str">
        <f t="shared" si="269"/>
        <v>faith</v>
      </c>
      <c r="S1683" s="12">
        <f t="shared" si="262"/>
        <v>42774.121342592596</v>
      </c>
      <c r="T1683" s="12">
        <f t="shared" si="263"/>
        <v>42823.083333333328</v>
      </c>
      <c r="U1683" s="42">
        <f t="shared" si="264"/>
        <v>4</v>
      </c>
      <c r="V1683" s="44">
        <f t="shared" si="265"/>
        <v>6</v>
      </c>
      <c r="W1683" s="44">
        <f t="shared" si="266"/>
        <v>9</v>
      </c>
      <c r="X1683">
        <f t="shared" si="267"/>
        <v>0</v>
      </c>
    </row>
    <row r="1684" spans="1:24" ht="7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60"/>
        <v>0</v>
      </c>
      <c r="P1684" s="6">
        <f t="shared" si="261"/>
        <v>0</v>
      </c>
      <c r="Q1684" s="6" t="str">
        <f t="shared" si="268"/>
        <v>music</v>
      </c>
      <c r="R1684" s="6" t="str">
        <f t="shared" si="269"/>
        <v>faith</v>
      </c>
      <c r="S1684" s="12">
        <f t="shared" si="262"/>
        <v>42779.21365740741</v>
      </c>
      <c r="T1684" s="12">
        <f t="shared" si="263"/>
        <v>42839.171990740739</v>
      </c>
      <c r="U1684" s="42">
        <f t="shared" si="264"/>
        <v>4</v>
      </c>
      <c r="V1684" s="44">
        <f t="shared" si="265"/>
        <v>6</v>
      </c>
      <c r="W1684" s="44">
        <f t="shared" si="266"/>
        <v>9</v>
      </c>
      <c r="X1684">
        <f t="shared" si="267"/>
        <v>0</v>
      </c>
    </row>
    <row r="1685" spans="1:24" ht="7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60"/>
        <v>21.714285714285715</v>
      </c>
      <c r="P1685" s="6">
        <f t="shared" si="261"/>
        <v>76</v>
      </c>
      <c r="Q1685" s="6" t="str">
        <f t="shared" si="268"/>
        <v>music</v>
      </c>
      <c r="R1685" s="6" t="str">
        <f t="shared" si="269"/>
        <v>faith</v>
      </c>
      <c r="S1685" s="12">
        <f t="shared" si="262"/>
        <v>42808.781689814816</v>
      </c>
      <c r="T1685" s="12">
        <f t="shared" si="263"/>
        <v>42832.781689814816</v>
      </c>
      <c r="U1685" s="42">
        <f t="shared" si="264"/>
        <v>4</v>
      </c>
      <c r="V1685" s="44">
        <f t="shared" si="265"/>
        <v>6</v>
      </c>
      <c r="W1685" s="44">
        <f t="shared" si="266"/>
        <v>9</v>
      </c>
      <c r="X1685">
        <f t="shared" si="267"/>
        <v>0</v>
      </c>
    </row>
    <row r="1686" spans="1:24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60"/>
        <v>109.125</v>
      </c>
      <c r="P1686" s="6">
        <f t="shared" si="261"/>
        <v>86.43564356435644</v>
      </c>
      <c r="Q1686" s="6" t="str">
        <f t="shared" si="268"/>
        <v>music</v>
      </c>
      <c r="R1686" s="6" t="str">
        <f t="shared" si="269"/>
        <v>faith</v>
      </c>
      <c r="S1686" s="12">
        <f t="shared" si="262"/>
        <v>42783.815289351856</v>
      </c>
      <c r="T1686" s="12">
        <f t="shared" si="263"/>
        <v>42811.773622685185</v>
      </c>
      <c r="U1686" s="42">
        <f t="shared" si="264"/>
        <v>4</v>
      </c>
      <c r="V1686" s="44">
        <f t="shared" si="265"/>
        <v>6</v>
      </c>
      <c r="W1686" s="44">
        <f t="shared" si="266"/>
        <v>9</v>
      </c>
      <c r="X1686">
        <f t="shared" si="267"/>
        <v>0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60"/>
        <v>102.85714285714285</v>
      </c>
      <c r="P1687" s="6">
        <f t="shared" si="261"/>
        <v>24</v>
      </c>
      <c r="Q1687" s="6" t="str">
        <f t="shared" si="268"/>
        <v>music</v>
      </c>
      <c r="R1687" s="6" t="str">
        <f t="shared" si="269"/>
        <v>faith</v>
      </c>
      <c r="S1687" s="12">
        <f t="shared" si="262"/>
        <v>42788.2502662037</v>
      </c>
      <c r="T1687" s="12">
        <f t="shared" si="263"/>
        <v>42818.208599537036</v>
      </c>
      <c r="U1687" s="42">
        <f t="shared" si="264"/>
        <v>4</v>
      </c>
      <c r="V1687" s="44">
        <f t="shared" si="265"/>
        <v>6</v>
      </c>
      <c r="W1687" s="44">
        <f t="shared" si="266"/>
        <v>9</v>
      </c>
      <c r="X1687">
        <f t="shared" si="267"/>
        <v>0</v>
      </c>
    </row>
    <row r="1688" spans="1:24" ht="7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60"/>
        <v>0.36</v>
      </c>
      <c r="P1688" s="6">
        <f t="shared" si="261"/>
        <v>18</v>
      </c>
      <c r="Q1688" s="6" t="str">
        <f t="shared" si="268"/>
        <v>music</v>
      </c>
      <c r="R1688" s="6" t="str">
        <f t="shared" si="269"/>
        <v>faith</v>
      </c>
      <c r="S1688" s="12">
        <f t="shared" si="262"/>
        <v>42792.843969907408</v>
      </c>
      <c r="T1688" s="12">
        <f t="shared" si="263"/>
        <v>42852.802303240736</v>
      </c>
      <c r="U1688" s="42">
        <f t="shared" si="264"/>
        <v>4</v>
      </c>
      <c r="V1688" s="44">
        <f t="shared" si="265"/>
        <v>6</v>
      </c>
      <c r="W1688" s="44">
        <f t="shared" si="266"/>
        <v>9</v>
      </c>
      <c r="X1688">
        <f t="shared" si="267"/>
        <v>0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60"/>
        <v>31.25</v>
      </c>
      <c r="P1689" s="6">
        <f t="shared" si="261"/>
        <v>80.128205128205124</v>
      </c>
      <c r="Q1689" s="6" t="str">
        <f t="shared" si="268"/>
        <v>music</v>
      </c>
      <c r="R1689" s="6" t="str">
        <f t="shared" si="269"/>
        <v>faith</v>
      </c>
      <c r="S1689" s="12">
        <f t="shared" si="262"/>
        <v>42802.046817129631</v>
      </c>
      <c r="T1689" s="12">
        <f t="shared" si="263"/>
        <v>42835.84375</v>
      </c>
      <c r="U1689" s="42">
        <f t="shared" si="264"/>
        <v>4</v>
      </c>
      <c r="V1689" s="44">
        <f t="shared" si="265"/>
        <v>6</v>
      </c>
      <c r="W1689" s="44">
        <f t="shared" si="266"/>
        <v>9</v>
      </c>
      <c r="X1689">
        <f t="shared" si="267"/>
        <v>0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60"/>
        <v>44.3</v>
      </c>
      <c r="P1690" s="6">
        <f t="shared" si="261"/>
        <v>253.14285714285714</v>
      </c>
      <c r="Q1690" s="6" t="str">
        <f t="shared" si="268"/>
        <v>music</v>
      </c>
      <c r="R1690" s="6" t="str">
        <f t="shared" si="269"/>
        <v>faith</v>
      </c>
      <c r="S1690" s="12">
        <f t="shared" si="262"/>
        <v>42804.534652777773</v>
      </c>
      <c r="T1690" s="12">
        <f t="shared" si="263"/>
        <v>42834.492986111116</v>
      </c>
      <c r="U1690" s="42">
        <f t="shared" si="264"/>
        <v>4</v>
      </c>
      <c r="V1690" s="44">
        <f t="shared" si="265"/>
        <v>6</v>
      </c>
      <c r="W1690" s="44">
        <f t="shared" si="266"/>
        <v>9</v>
      </c>
      <c r="X1690">
        <f t="shared" si="267"/>
        <v>0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60"/>
        <v>100</v>
      </c>
      <c r="P1691" s="6">
        <f t="shared" si="261"/>
        <v>171.42857142857142</v>
      </c>
      <c r="Q1691" s="6" t="str">
        <f t="shared" si="268"/>
        <v>music</v>
      </c>
      <c r="R1691" s="6" t="str">
        <f t="shared" si="269"/>
        <v>faith</v>
      </c>
      <c r="S1691" s="12">
        <f t="shared" si="262"/>
        <v>42780.942476851851</v>
      </c>
      <c r="T1691" s="12">
        <f t="shared" si="263"/>
        <v>42810.900810185187</v>
      </c>
      <c r="U1691" s="42">
        <f t="shared" si="264"/>
        <v>4</v>
      </c>
      <c r="V1691" s="44">
        <f t="shared" si="265"/>
        <v>6</v>
      </c>
      <c r="W1691" s="44">
        <f t="shared" si="266"/>
        <v>9</v>
      </c>
      <c r="X1691">
        <f t="shared" si="267"/>
        <v>0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60"/>
        <v>25.4</v>
      </c>
      <c r="P1692" s="6">
        <f t="shared" si="261"/>
        <v>57.727272727272727</v>
      </c>
      <c r="Q1692" s="6" t="str">
        <f t="shared" si="268"/>
        <v>music</v>
      </c>
      <c r="R1692" s="6" t="str">
        <f t="shared" si="269"/>
        <v>faith</v>
      </c>
      <c r="S1692" s="12">
        <f t="shared" si="262"/>
        <v>42801.43104166667</v>
      </c>
      <c r="T1692" s="12">
        <f t="shared" si="263"/>
        <v>42831.389374999999</v>
      </c>
      <c r="U1692" s="42">
        <f t="shared" si="264"/>
        <v>4</v>
      </c>
      <c r="V1692" s="44">
        <f t="shared" si="265"/>
        <v>6</v>
      </c>
      <c r="W1692" s="44">
        <f t="shared" si="266"/>
        <v>9</v>
      </c>
      <c r="X1692">
        <f t="shared" si="267"/>
        <v>0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60"/>
        <v>33.473333333333329</v>
      </c>
      <c r="P1693" s="6">
        <f t="shared" si="261"/>
        <v>264.26315789473682</v>
      </c>
      <c r="Q1693" s="6" t="str">
        <f t="shared" si="268"/>
        <v>music</v>
      </c>
      <c r="R1693" s="6" t="str">
        <f t="shared" si="269"/>
        <v>faith</v>
      </c>
      <c r="S1693" s="12">
        <f t="shared" si="262"/>
        <v>42795.701481481476</v>
      </c>
      <c r="T1693" s="12">
        <f t="shared" si="263"/>
        <v>42828.041666666672</v>
      </c>
      <c r="U1693" s="42">
        <f t="shared" si="264"/>
        <v>4</v>
      </c>
      <c r="V1693" s="44">
        <f t="shared" si="265"/>
        <v>6</v>
      </c>
      <c r="W1693" s="44">
        <f t="shared" si="266"/>
        <v>9</v>
      </c>
      <c r="X1693">
        <f t="shared" si="267"/>
        <v>0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60"/>
        <v>47.8</v>
      </c>
      <c r="P1694" s="6">
        <f t="shared" si="261"/>
        <v>159.33333333333334</v>
      </c>
      <c r="Q1694" s="6" t="str">
        <f t="shared" si="268"/>
        <v>music</v>
      </c>
      <c r="R1694" s="6" t="str">
        <f t="shared" si="269"/>
        <v>faith</v>
      </c>
      <c r="S1694" s="12">
        <f t="shared" si="262"/>
        <v>42788.151238425926</v>
      </c>
      <c r="T1694" s="12">
        <f t="shared" si="263"/>
        <v>42820.999305555553</v>
      </c>
      <c r="U1694" s="42">
        <f t="shared" si="264"/>
        <v>4</v>
      </c>
      <c r="V1694" s="44">
        <f t="shared" si="265"/>
        <v>6</v>
      </c>
      <c r="W1694" s="44">
        <f t="shared" si="266"/>
        <v>9</v>
      </c>
      <c r="X1694">
        <f t="shared" si="267"/>
        <v>0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60"/>
        <v>9.3333333333333339</v>
      </c>
      <c r="P1695" s="6">
        <f t="shared" si="261"/>
        <v>35</v>
      </c>
      <c r="Q1695" s="6" t="str">
        <f t="shared" si="268"/>
        <v>music</v>
      </c>
      <c r="R1695" s="6" t="str">
        <f t="shared" si="269"/>
        <v>faith</v>
      </c>
      <c r="S1695" s="12">
        <f t="shared" si="262"/>
        <v>42803.920277777783</v>
      </c>
      <c r="T1695" s="12">
        <f t="shared" si="263"/>
        <v>42834.833333333328</v>
      </c>
      <c r="U1695" s="42">
        <f t="shared" si="264"/>
        <v>4</v>
      </c>
      <c r="V1695" s="44">
        <f t="shared" si="265"/>
        <v>6</v>
      </c>
      <c r="W1695" s="44">
        <f t="shared" si="266"/>
        <v>9</v>
      </c>
      <c r="X1695">
        <f t="shared" si="267"/>
        <v>0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60"/>
        <v>0.05</v>
      </c>
      <c r="P1696" s="6">
        <f t="shared" si="261"/>
        <v>5</v>
      </c>
      <c r="Q1696" s="6" t="str">
        <f t="shared" si="268"/>
        <v>music</v>
      </c>
      <c r="R1696" s="6" t="str">
        <f t="shared" si="269"/>
        <v>faith</v>
      </c>
      <c r="S1696" s="12">
        <f t="shared" si="262"/>
        <v>42791.669837962967</v>
      </c>
      <c r="T1696" s="12">
        <f t="shared" si="263"/>
        <v>42821.191666666666</v>
      </c>
      <c r="U1696" s="42">
        <f t="shared" si="264"/>
        <v>4</v>
      </c>
      <c r="V1696" s="44">
        <f t="shared" si="265"/>
        <v>6</v>
      </c>
      <c r="W1696" s="44">
        <f t="shared" si="266"/>
        <v>9</v>
      </c>
      <c r="X1696">
        <f t="shared" si="267"/>
        <v>0</v>
      </c>
    </row>
    <row r="1697" spans="1:24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60"/>
        <v>11.708333333333334</v>
      </c>
      <c r="P1697" s="6">
        <f t="shared" si="261"/>
        <v>61.086956521739133</v>
      </c>
      <c r="Q1697" s="6" t="str">
        <f t="shared" si="268"/>
        <v>music</v>
      </c>
      <c r="R1697" s="6" t="str">
        <f t="shared" si="269"/>
        <v>faith</v>
      </c>
      <c r="S1697" s="12">
        <f t="shared" si="262"/>
        <v>42801.031412037039</v>
      </c>
      <c r="T1697" s="12">
        <f t="shared" si="263"/>
        <v>42835.041666666672</v>
      </c>
      <c r="U1697" s="42">
        <f t="shared" si="264"/>
        <v>4</v>
      </c>
      <c r="V1697" s="44">
        <f t="shared" si="265"/>
        <v>6</v>
      </c>
      <c r="W1697" s="44">
        <f t="shared" si="266"/>
        <v>9</v>
      </c>
      <c r="X1697">
        <f t="shared" si="267"/>
        <v>0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60"/>
        <v>0</v>
      </c>
      <c r="P1698" s="6">
        <f t="shared" si="261"/>
        <v>0</v>
      </c>
      <c r="Q1698" s="6" t="str">
        <f t="shared" si="268"/>
        <v>music</v>
      </c>
      <c r="R1698" s="6" t="str">
        <f t="shared" si="269"/>
        <v>faith</v>
      </c>
      <c r="S1698" s="12">
        <f t="shared" si="262"/>
        <v>42796.069571759261</v>
      </c>
      <c r="T1698" s="12">
        <f t="shared" si="263"/>
        <v>42826.027905092589</v>
      </c>
      <c r="U1698" s="42">
        <f t="shared" si="264"/>
        <v>4</v>
      </c>
      <c r="V1698" s="44">
        <f t="shared" si="265"/>
        <v>6</v>
      </c>
      <c r="W1698" s="44">
        <f t="shared" si="266"/>
        <v>9</v>
      </c>
      <c r="X1698">
        <f t="shared" si="267"/>
        <v>0</v>
      </c>
    </row>
    <row r="1699" spans="1:24" ht="57.6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60"/>
        <v>20.208000000000002</v>
      </c>
      <c r="P1699" s="6">
        <f t="shared" si="261"/>
        <v>114.81818181818181</v>
      </c>
      <c r="Q1699" s="6" t="str">
        <f t="shared" si="268"/>
        <v>music</v>
      </c>
      <c r="R1699" s="6" t="str">
        <f t="shared" si="269"/>
        <v>faith</v>
      </c>
      <c r="S1699" s="12">
        <f t="shared" si="262"/>
        <v>42805.032962962956</v>
      </c>
      <c r="T1699" s="12">
        <f t="shared" si="263"/>
        <v>42834.991296296299</v>
      </c>
      <c r="U1699" s="42">
        <f t="shared" si="264"/>
        <v>4</v>
      </c>
      <c r="V1699" s="44">
        <f t="shared" si="265"/>
        <v>6</v>
      </c>
      <c r="W1699" s="44">
        <f t="shared" si="266"/>
        <v>9</v>
      </c>
      <c r="X1699">
        <f t="shared" si="267"/>
        <v>0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60"/>
        <v>0</v>
      </c>
      <c r="P1700" s="6">
        <f t="shared" si="261"/>
        <v>0</v>
      </c>
      <c r="Q1700" s="6" t="str">
        <f t="shared" si="268"/>
        <v>music</v>
      </c>
      <c r="R1700" s="6" t="str">
        <f t="shared" si="269"/>
        <v>faith</v>
      </c>
      <c r="S1700" s="12">
        <f t="shared" si="262"/>
        <v>42796.207870370374</v>
      </c>
      <c r="T1700" s="12">
        <f t="shared" si="263"/>
        <v>42820.147916666669</v>
      </c>
      <c r="U1700" s="42">
        <f t="shared" si="264"/>
        <v>4</v>
      </c>
      <c r="V1700" s="44">
        <f t="shared" si="265"/>
        <v>6</v>
      </c>
      <c r="W1700" s="44">
        <f t="shared" si="266"/>
        <v>9</v>
      </c>
      <c r="X1700">
        <f t="shared" si="267"/>
        <v>0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60"/>
        <v>4.2311459353574925</v>
      </c>
      <c r="P1701" s="6">
        <f t="shared" si="261"/>
        <v>54</v>
      </c>
      <c r="Q1701" s="6" t="str">
        <f t="shared" si="268"/>
        <v>music</v>
      </c>
      <c r="R1701" s="6" t="str">
        <f t="shared" si="269"/>
        <v>faith</v>
      </c>
      <c r="S1701" s="12">
        <f t="shared" si="262"/>
        <v>42806.863946759258</v>
      </c>
      <c r="T1701" s="12">
        <f t="shared" si="263"/>
        <v>42836.863946759258</v>
      </c>
      <c r="U1701" s="42">
        <f t="shared" si="264"/>
        <v>4</v>
      </c>
      <c r="V1701" s="44">
        <f t="shared" si="265"/>
        <v>6</v>
      </c>
      <c r="W1701" s="44">
        <f t="shared" si="266"/>
        <v>9</v>
      </c>
      <c r="X1701">
        <f t="shared" si="267"/>
        <v>0</v>
      </c>
    </row>
    <row r="1702" spans="1:24" ht="7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60"/>
        <v>26.06</v>
      </c>
      <c r="P1702" s="6">
        <f t="shared" si="261"/>
        <v>65.974683544303801</v>
      </c>
      <c r="Q1702" s="6" t="str">
        <f t="shared" si="268"/>
        <v>music</v>
      </c>
      <c r="R1702" s="6" t="str">
        <f t="shared" si="269"/>
        <v>faith</v>
      </c>
      <c r="S1702" s="12">
        <f t="shared" si="262"/>
        <v>42796.071643518517</v>
      </c>
      <c r="T1702" s="12">
        <f t="shared" si="263"/>
        <v>42826.166666666672</v>
      </c>
      <c r="U1702" s="42">
        <f t="shared" si="264"/>
        <v>4</v>
      </c>
      <c r="V1702" s="44">
        <f t="shared" si="265"/>
        <v>6</v>
      </c>
      <c r="W1702" s="44">
        <f t="shared" si="266"/>
        <v>9</v>
      </c>
      <c r="X1702">
        <f t="shared" si="267"/>
        <v>0</v>
      </c>
    </row>
    <row r="1703" spans="1:24" ht="7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60"/>
        <v>0.19801980198019803</v>
      </c>
      <c r="P1703" s="6">
        <f t="shared" si="261"/>
        <v>5</v>
      </c>
      <c r="Q1703" s="6" t="str">
        <f t="shared" si="268"/>
        <v>music</v>
      </c>
      <c r="R1703" s="6" t="str">
        <f t="shared" si="269"/>
        <v>faith</v>
      </c>
      <c r="S1703" s="12">
        <f t="shared" si="262"/>
        <v>41989.664409722223</v>
      </c>
      <c r="T1703" s="12">
        <f t="shared" si="263"/>
        <v>42019.664409722223</v>
      </c>
      <c r="U1703" s="42">
        <f t="shared" si="264"/>
        <v>1</v>
      </c>
      <c r="V1703" s="44">
        <f t="shared" si="265"/>
        <v>6</v>
      </c>
      <c r="W1703" s="44">
        <f t="shared" si="266"/>
        <v>9</v>
      </c>
      <c r="X1703">
        <f t="shared" si="267"/>
        <v>0</v>
      </c>
    </row>
    <row r="1704" spans="1:24" ht="57.6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60"/>
        <v>6.0606060606060606E-3</v>
      </c>
      <c r="P1704" s="6">
        <f t="shared" si="261"/>
        <v>1</v>
      </c>
      <c r="Q1704" s="6" t="str">
        <f t="shared" si="268"/>
        <v>music</v>
      </c>
      <c r="R1704" s="6" t="str">
        <f t="shared" si="269"/>
        <v>faith</v>
      </c>
      <c r="S1704" s="12">
        <f t="shared" si="262"/>
        <v>42063.869791666672</v>
      </c>
      <c r="T1704" s="12">
        <f t="shared" si="263"/>
        <v>42093.828125</v>
      </c>
      <c r="U1704" s="42">
        <f t="shared" si="264"/>
        <v>1</v>
      </c>
      <c r="V1704" s="44">
        <f t="shared" si="265"/>
        <v>6</v>
      </c>
      <c r="W1704" s="44">
        <f t="shared" si="266"/>
        <v>9</v>
      </c>
      <c r="X1704">
        <f t="shared" si="267"/>
        <v>0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60"/>
        <v>1.02</v>
      </c>
      <c r="P1705" s="6">
        <f t="shared" si="261"/>
        <v>25.5</v>
      </c>
      <c r="Q1705" s="6" t="str">
        <f t="shared" si="268"/>
        <v>music</v>
      </c>
      <c r="R1705" s="6" t="str">
        <f t="shared" si="269"/>
        <v>faith</v>
      </c>
      <c r="S1705" s="12">
        <f t="shared" si="262"/>
        <v>42187.281678240746</v>
      </c>
      <c r="T1705" s="12">
        <f t="shared" si="263"/>
        <v>42247.281678240746</v>
      </c>
      <c r="U1705" s="42">
        <f t="shared" si="264"/>
        <v>1</v>
      </c>
      <c r="V1705" s="44">
        <f t="shared" si="265"/>
        <v>6</v>
      </c>
      <c r="W1705" s="44">
        <f t="shared" si="266"/>
        <v>9</v>
      </c>
      <c r="X1705">
        <f t="shared" si="267"/>
        <v>0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60"/>
        <v>65.100000000000009</v>
      </c>
      <c r="P1706" s="6">
        <f t="shared" si="261"/>
        <v>118.36363636363636</v>
      </c>
      <c r="Q1706" s="6" t="str">
        <f t="shared" si="268"/>
        <v>music</v>
      </c>
      <c r="R1706" s="6" t="str">
        <f t="shared" si="269"/>
        <v>faith</v>
      </c>
      <c r="S1706" s="12">
        <f t="shared" si="262"/>
        <v>42021.139733796299</v>
      </c>
      <c r="T1706" s="12">
        <f t="shared" si="263"/>
        <v>42051.139733796299</v>
      </c>
      <c r="U1706" s="42">
        <f t="shared" si="264"/>
        <v>1</v>
      </c>
      <c r="V1706" s="44">
        <f t="shared" si="265"/>
        <v>6</v>
      </c>
      <c r="W1706" s="44">
        <f t="shared" si="266"/>
        <v>9</v>
      </c>
      <c r="X1706">
        <f t="shared" si="267"/>
        <v>0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60"/>
        <v>0</v>
      </c>
      <c r="P1707" s="6">
        <f t="shared" si="261"/>
        <v>0</v>
      </c>
      <c r="Q1707" s="6" t="str">
        <f t="shared" si="268"/>
        <v>music</v>
      </c>
      <c r="R1707" s="6" t="str">
        <f t="shared" si="269"/>
        <v>faith</v>
      </c>
      <c r="S1707" s="12">
        <f t="shared" si="262"/>
        <v>42245.016736111109</v>
      </c>
      <c r="T1707" s="12">
        <f t="shared" si="263"/>
        <v>42256.666666666672</v>
      </c>
      <c r="U1707" s="42">
        <f t="shared" si="264"/>
        <v>1</v>
      </c>
      <c r="V1707" s="44">
        <f t="shared" si="265"/>
        <v>6</v>
      </c>
      <c r="W1707" s="44">
        <f t="shared" si="266"/>
        <v>9</v>
      </c>
      <c r="X1707">
        <f t="shared" si="267"/>
        <v>0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60"/>
        <v>0</v>
      </c>
      <c r="P1708" s="6">
        <f t="shared" si="261"/>
        <v>0</v>
      </c>
      <c r="Q1708" s="6" t="str">
        <f t="shared" si="268"/>
        <v>music</v>
      </c>
      <c r="R1708" s="6" t="str">
        <f t="shared" si="269"/>
        <v>faith</v>
      </c>
      <c r="S1708" s="12">
        <f t="shared" si="262"/>
        <v>42179.306388888886</v>
      </c>
      <c r="T1708" s="12">
        <f t="shared" si="263"/>
        <v>42239.306388888886</v>
      </c>
      <c r="U1708" s="42">
        <f t="shared" si="264"/>
        <v>1</v>
      </c>
      <c r="V1708" s="44">
        <f t="shared" si="265"/>
        <v>6</v>
      </c>
      <c r="W1708" s="44">
        <f t="shared" si="266"/>
        <v>9</v>
      </c>
      <c r="X1708">
        <f t="shared" si="267"/>
        <v>0</v>
      </c>
    </row>
    <row r="1709" spans="1:24" ht="57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60"/>
        <v>9.74</v>
      </c>
      <c r="P1709" s="6">
        <f t="shared" si="261"/>
        <v>54.111111111111114</v>
      </c>
      <c r="Q1709" s="6" t="str">
        <f t="shared" si="268"/>
        <v>music</v>
      </c>
      <c r="R1709" s="6" t="str">
        <f t="shared" si="269"/>
        <v>faith</v>
      </c>
      <c r="S1709" s="12">
        <f t="shared" si="262"/>
        <v>42427.721006944441</v>
      </c>
      <c r="T1709" s="12">
        <f t="shared" si="263"/>
        <v>42457.679340277777</v>
      </c>
      <c r="U1709" s="42">
        <f t="shared" si="264"/>
        <v>1</v>
      </c>
      <c r="V1709" s="44">
        <f t="shared" si="265"/>
        <v>6</v>
      </c>
      <c r="W1709" s="44">
        <f t="shared" si="266"/>
        <v>9</v>
      </c>
      <c r="X1709">
        <f t="shared" si="267"/>
        <v>0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60"/>
        <v>0</v>
      </c>
      <c r="P1710" s="6">
        <f t="shared" si="261"/>
        <v>0</v>
      </c>
      <c r="Q1710" s="6" t="str">
        <f t="shared" si="268"/>
        <v>music</v>
      </c>
      <c r="R1710" s="6" t="str">
        <f t="shared" si="269"/>
        <v>faith</v>
      </c>
      <c r="S1710" s="12">
        <f t="shared" si="262"/>
        <v>42451.866967592592</v>
      </c>
      <c r="T1710" s="12">
        <f t="shared" si="263"/>
        <v>42491.866967592592</v>
      </c>
      <c r="U1710" s="42">
        <f t="shared" si="264"/>
        <v>1</v>
      </c>
      <c r="V1710" s="44">
        <f t="shared" si="265"/>
        <v>6</v>
      </c>
      <c r="W1710" s="44">
        <f t="shared" si="266"/>
        <v>9</v>
      </c>
      <c r="X1710">
        <f t="shared" si="267"/>
        <v>0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60"/>
        <v>4.8571428571428568</v>
      </c>
      <c r="P1711" s="6">
        <f t="shared" si="261"/>
        <v>21.25</v>
      </c>
      <c r="Q1711" s="6" t="str">
        <f t="shared" si="268"/>
        <v>music</v>
      </c>
      <c r="R1711" s="6" t="str">
        <f t="shared" si="269"/>
        <v>faith</v>
      </c>
      <c r="S1711" s="12">
        <f t="shared" si="262"/>
        <v>41841.56381944444</v>
      </c>
      <c r="T1711" s="12">
        <f t="shared" si="263"/>
        <v>41882.818749999999</v>
      </c>
      <c r="U1711" s="42">
        <f t="shared" si="264"/>
        <v>1</v>
      </c>
      <c r="V1711" s="44">
        <f t="shared" si="265"/>
        <v>6</v>
      </c>
      <c r="W1711" s="44">
        <f t="shared" si="266"/>
        <v>9</v>
      </c>
      <c r="X1711">
        <f t="shared" si="267"/>
        <v>0</v>
      </c>
    </row>
    <row r="1712" spans="1:24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60"/>
        <v>0.67999999999999994</v>
      </c>
      <c r="P1712" s="6">
        <f t="shared" si="261"/>
        <v>34</v>
      </c>
      <c r="Q1712" s="6" t="str">
        <f t="shared" si="268"/>
        <v>music</v>
      </c>
      <c r="R1712" s="6" t="str">
        <f t="shared" si="269"/>
        <v>faith</v>
      </c>
      <c r="S1712" s="12">
        <f t="shared" si="262"/>
        <v>42341.59129629629</v>
      </c>
      <c r="T1712" s="12">
        <f t="shared" si="263"/>
        <v>42387.541666666672</v>
      </c>
      <c r="U1712" s="42">
        <f t="shared" si="264"/>
        <v>1</v>
      </c>
      <c r="V1712" s="44">
        <f t="shared" si="265"/>
        <v>6</v>
      </c>
      <c r="W1712" s="44">
        <f t="shared" si="266"/>
        <v>9</v>
      </c>
      <c r="X1712">
        <f t="shared" si="267"/>
        <v>0</v>
      </c>
    </row>
    <row r="1713" spans="1:24" ht="57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60"/>
        <v>10.5</v>
      </c>
      <c r="P1713" s="6">
        <f t="shared" si="261"/>
        <v>525</v>
      </c>
      <c r="Q1713" s="6" t="str">
        <f t="shared" si="268"/>
        <v>music</v>
      </c>
      <c r="R1713" s="6" t="str">
        <f t="shared" si="269"/>
        <v>faith</v>
      </c>
      <c r="S1713" s="12">
        <f t="shared" si="262"/>
        <v>41852.646226851852</v>
      </c>
      <c r="T1713" s="12">
        <f t="shared" si="263"/>
        <v>41883.646226851852</v>
      </c>
      <c r="U1713" s="42">
        <f t="shared" si="264"/>
        <v>1</v>
      </c>
      <c r="V1713" s="44">
        <f t="shared" si="265"/>
        <v>6</v>
      </c>
      <c r="W1713" s="44">
        <f t="shared" si="266"/>
        <v>9</v>
      </c>
      <c r="X1713">
        <f t="shared" si="267"/>
        <v>0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60"/>
        <v>0</v>
      </c>
      <c r="P1714" s="6">
        <f t="shared" si="261"/>
        <v>0</v>
      </c>
      <c r="Q1714" s="6" t="str">
        <f t="shared" si="268"/>
        <v>music</v>
      </c>
      <c r="R1714" s="6" t="str">
        <f t="shared" si="269"/>
        <v>faith</v>
      </c>
      <c r="S1714" s="12">
        <f t="shared" si="262"/>
        <v>42125.913807870369</v>
      </c>
      <c r="T1714" s="12">
        <f t="shared" si="263"/>
        <v>42185.913807870369</v>
      </c>
      <c r="U1714" s="42">
        <f t="shared" si="264"/>
        <v>1</v>
      </c>
      <c r="V1714" s="44">
        <f t="shared" si="265"/>
        <v>6</v>
      </c>
      <c r="W1714" s="44">
        <f t="shared" si="266"/>
        <v>9</v>
      </c>
      <c r="X1714">
        <f t="shared" si="267"/>
        <v>0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60"/>
        <v>1.6666666666666667</v>
      </c>
      <c r="P1715" s="6">
        <f t="shared" si="261"/>
        <v>50</v>
      </c>
      <c r="Q1715" s="6" t="str">
        <f t="shared" si="268"/>
        <v>music</v>
      </c>
      <c r="R1715" s="6" t="str">
        <f t="shared" si="269"/>
        <v>faith</v>
      </c>
      <c r="S1715" s="12">
        <f t="shared" si="262"/>
        <v>41887.801064814819</v>
      </c>
      <c r="T1715" s="12">
        <f t="shared" si="263"/>
        <v>41917.801064814819</v>
      </c>
      <c r="U1715" s="42">
        <f t="shared" si="264"/>
        <v>1</v>
      </c>
      <c r="V1715" s="44">
        <f t="shared" si="265"/>
        <v>6</v>
      </c>
      <c r="W1715" s="44">
        <f t="shared" si="266"/>
        <v>9</v>
      </c>
      <c r="X1715">
        <f t="shared" si="267"/>
        <v>0</v>
      </c>
    </row>
    <row r="1716" spans="1:24" ht="7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60"/>
        <v>7.8680000000000003</v>
      </c>
      <c r="P1716" s="6">
        <f t="shared" si="261"/>
        <v>115.70588235294117</v>
      </c>
      <c r="Q1716" s="6" t="str">
        <f t="shared" si="268"/>
        <v>music</v>
      </c>
      <c r="R1716" s="6" t="str">
        <f t="shared" si="269"/>
        <v>faith</v>
      </c>
      <c r="S1716" s="12">
        <f t="shared" si="262"/>
        <v>42095.918530092589</v>
      </c>
      <c r="T1716" s="12">
        <f t="shared" si="263"/>
        <v>42125.918530092589</v>
      </c>
      <c r="U1716" s="42">
        <f t="shared" si="264"/>
        <v>1</v>
      </c>
      <c r="V1716" s="44">
        <f t="shared" si="265"/>
        <v>6</v>
      </c>
      <c r="W1716" s="44">
        <f t="shared" si="266"/>
        <v>9</v>
      </c>
      <c r="X1716">
        <f t="shared" si="267"/>
        <v>0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60"/>
        <v>0.22</v>
      </c>
      <c r="P1717" s="6">
        <f t="shared" si="261"/>
        <v>5.5</v>
      </c>
      <c r="Q1717" s="6" t="str">
        <f t="shared" si="268"/>
        <v>music</v>
      </c>
      <c r="R1717" s="6" t="str">
        <f t="shared" si="269"/>
        <v>faith</v>
      </c>
      <c r="S1717" s="12">
        <f t="shared" si="262"/>
        <v>42064.217418981483</v>
      </c>
      <c r="T1717" s="12">
        <f t="shared" si="263"/>
        <v>42094.140277777777</v>
      </c>
      <c r="U1717" s="42">
        <f t="shared" si="264"/>
        <v>1</v>
      </c>
      <c r="V1717" s="44">
        <f t="shared" si="265"/>
        <v>6</v>
      </c>
      <c r="W1717" s="44">
        <f t="shared" si="266"/>
        <v>9</v>
      </c>
      <c r="X1717">
        <f t="shared" si="267"/>
        <v>0</v>
      </c>
    </row>
    <row r="1718" spans="1:24" ht="57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60"/>
        <v>7.5</v>
      </c>
      <c r="P1718" s="6">
        <f t="shared" si="261"/>
        <v>50</v>
      </c>
      <c r="Q1718" s="6" t="str">
        <f t="shared" si="268"/>
        <v>music</v>
      </c>
      <c r="R1718" s="6" t="str">
        <f t="shared" si="269"/>
        <v>faith</v>
      </c>
      <c r="S1718" s="12">
        <f t="shared" si="262"/>
        <v>42673.577534722222</v>
      </c>
      <c r="T1718" s="12">
        <f t="shared" si="263"/>
        <v>42713.619201388887</v>
      </c>
      <c r="U1718" s="42">
        <f t="shared" si="264"/>
        <v>1</v>
      </c>
      <c r="V1718" s="44">
        <f t="shared" si="265"/>
        <v>6</v>
      </c>
      <c r="W1718" s="44">
        <f t="shared" si="266"/>
        <v>9</v>
      </c>
      <c r="X1718">
        <f t="shared" si="267"/>
        <v>0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60"/>
        <v>42.725880551301685</v>
      </c>
      <c r="P1719" s="6">
        <f t="shared" si="261"/>
        <v>34.024390243902438</v>
      </c>
      <c r="Q1719" s="6" t="str">
        <f t="shared" si="268"/>
        <v>music</v>
      </c>
      <c r="R1719" s="6" t="str">
        <f t="shared" si="269"/>
        <v>faith</v>
      </c>
      <c r="S1719" s="12">
        <f t="shared" si="262"/>
        <v>42460.98192129629</v>
      </c>
      <c r="T1719" s="12">
        <f t="shared" si="263"/>
        <v>42481.166666666672</v>
      </c>
      <c r="U1719" s="42">
        <f t="shared" si="264"/>
        <v>1</v>
      </c>
      <c r="V1719" s="44">
        <f t="shared" si="265"/>
        <v>6</v>
      </c>
      <c r="W1719" s="44">
        <f t="shared" si="266"/>
        <v>9</v>
      </c>
      <c r="X1719">
        <f t="shared" si="267"/>
        <v>0</v>
      </c>
    </row>
    <row r="1720" spans="1:24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60"/>
        <v>0.2142857142857143</v>
      </c>
      <c r="P1720" s="6">
        <f t="shared" si="261"/>
        <v>37.5</v>
      </c>
      <c r="Q1720" s="6" t="str">
        <f t="shared" si="268"/>
        <v>music</v>
      </c>
      <c r="R1720" s="6" t="str">
        <f t="shared" si="269"/>
        <v>faith</v>
      </c>
      <c r="S1720" s="12">
        <f t="shared" si="262"/>
        <v>42460.610520833332</v>
      </c>
      <c r="T1720" s="12">
        <f t="shared" si="263"/>
        <v>42504.207638888889</v>
      </c>
      <c r="U1720" s="42">
        <f t="shared" si="264"/>
        <v>1</v>
      </c>
      <c r="V1720" s="44">
        <f t="shared" si="265"/>
        <v>6</v>
      </c>
      <c r="W1720" s="44">
        <f t="shared" si="266"/>
        <v>9</v>
      </c>
      <c r="X1720">
        <f t="shared" si="267"/>
        <v>0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60"/>
        <v>0.87500000000000011</v>
      </c>
      <c r="P1721" s="6">
        <f t="shared" si="261"/>
        <v>11.666666666666666</v>
      </c>
      <c r="Q1721" s="6" t="str">
        <f t="shared" si="268"/>
        <v>music</v>
      </c>
      <c r="R1721" s="6" t="str">
        <f t="shared" si="269"/>
        <v>faith</v>
      </c>
      <c r="S1721" s="12">
        <f t="shared" si="262"/>
        <v>41869.534618055557</v>
      </c>
      <c r="T1721" s="12">
        <f t="shared" si="263"/>
        <v>41899.534618055557</v>
      </c>
      <c r="U1721" s="42">
        <f t="shared" si="264"/>
        <v>1</v>
      </c>
      <c r="V1721" s="44">
        <f t="shared" si="265"/>
        <v>6</v>
      </c>
      <c r="W1721" s="44">
        <f t="shared" si="266"/>
        <v>9</v>
      </c>
      <c r="X1721">
        <f t="shared" si="267"/>
        <v>0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60"/>
        <v>5.625</v>
      </c>
      <c r="P1722" s="6">
        <f t="shared" si="261"/>
        <v>28.125</v>
      </c>
      <c r="Q1722" s="6" t="str">
        <f t="shared" si="268"/>
        <v>music</v>
      </c>
      <c r="R1722" s="6" t="str">
        <f t="shared" si="269"/>
        <v>faith</v>
      </c>
      <c r="S1722" s="12">
        <f t="shared" si="262"/>
        <v>41922.783229166671</v>
      </c>
      <c r="T1722" s="12">
        <f t="shared" si="263"/>
        <v>41952.824895833335</v>
      </c>
      <c r="U1722" s="42">
        <f t="shared" si="264"/>
        <v>1</v>
      </c>
      <c r="V1722" s="44">
        <f t="shared" si="265"/>
        <v>6</v>
      </c>
      <c r="W1722" s="44">
        <f t="shared" si="266"/>
        <v>9</v>
      </c>
      <c r="X1722">
        <f t="shared" si="267"/>
        <v>0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60"/>
        <v>0</v>
      </c>
      <c r="P1723" s="6">
        <f t="shared" si="261"/>
        <v>0</v>
      </c>
      <c r="Q1723" s="6" t="str">
        <f t="shared" si="268"/>
        <v>music</v>
      </c>
      <c r="R1723" s="6" t="str">
        <f t="shared" si="269"/>
        <v>faith</v>
      </c>
      <c r="S1723" s="12">
        <f t="shared" si="262"/>
        <v>42319.461377314816</v>
      </c>
      <c r="T1723" s="12">
        <f t="shared" si="263"/>
        <v>42349.461377314816</v>
      </c>
      <c r="U1723" s="42">
        <f t="shared" si="264"/>
        <v>1</v>
      </c>
      <c r="V1723" s="44">
        <f t="shared" si="265"/>
        <v>6</v>
      </c>
      <c r="W1723" s="44">
        <f t="shared" si="266"/>
        <v>9</v>
      </c>
      <c r="X1723">
        <f t="shared" si="267"/>
        <v>0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60"/>
        <v>3.4722222222222224E-2</v>
      </c>
      <c r="P1724" s="6">
        <f t="shared" si="261"/>
        <v>1</v>
      </c>
      <c r="Q1724" s="6" t="str">
        <f t="shared" si="268"/>
        <v>music</v>
      </c>
      <c r="R1724" s="6" t="str">
        <f t="shared" si="269"/>
        <v>faith</v>
      </c>
      <c r="S1724" s="12">
        <f t="shared" si="262"/>
        <v>42425.960983796293</v>
      </c>
      <c r="T1724" s="12">
        <f t="shared" si="263"/>
        <v>42463.006944444445</v>
      </c>
      <c r="U1724" s="42">
        <f t="shared" si="264"/>
        <v>1</v>
      </c>
      <c r="V1724" s="44">
        <f t="shared" si="265"/>
        <v>6</v>
      </c>
      <c r="W1724" s="44">
        <f t="shared" si="266"/>
        <v>9</v>
      </c>
      <c r="X1724">
        <f t="shared" si="267"/>
        <v>0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60"/>
        <v>6.5</v>
      </c>
      <c r="P1725" s="6">
        <f t="shared" si="261"/>
        <v>216.66666666666666</v>
      </c>
      <c r="Q1725" s="6" t="str">
        <f t="shared" si="268"/>
        <v>music</v>
      </c>
      <c r="R1725" s="6" t="str">
        <f t="shared" si="269"/>
        <v>faith</v>
      </c>
      <c r="S1725" s="12">
        <f t="shared" si="262"/>
        <v>42129.82540509259</v>
      </c>
      <c r="T1725" s="12">
        <f t="shared" si="263"/>
        <v>42186.25</v>
      </c>
      <c r="U1725" s="42">
        <f t="shared" si="264"/>
        <v>1</v>
      </c>
      <c r="V1725" s="44">
        <f t="shared" si="265"/>
        <v>6</v>
      </c>
      <c r="W1725" s="44">
        <f t="shared" si="266"/>
        <v>9</v>
      </c>
      <c r="X1725">
        <f t="shared" si="267"/>
        <v>0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60"/>
        <v>0.58333333333333337</v>
      </c>
      <c r="P1726" s="6">
        <f t="shared" si="261"/>
        <v>8.75</v>
      </c>
      <c r="Q1726" s="6" t="str">
        <f t="shared" si="268"/>
        <v>music</v>
      </c>
      <c r="R1726" s="6" t="str">
        <f t="shared" si="269"/>
        <v>faith</v>
      </c>
      <c r="S1726" s="12">
        <f t="shared" si="262"/>
        <v>41912.932430555556</v>
      </c>
      <c r="T1726" s="12">
        <f t="shared" si="263"/>
        <v>41942.932430555556</v>
      </c>
      <c r="U1726" s="42">
        <f t="shared" si="264"/>
        <v>1</v>
      </c>
      <c r="V1726" s="44">
        <f t="shared" si="265"/>
        <v>6</v>
      </c>
      <c r="W1726" s="44">
        <f t="shared" si="266"/>
        <v>9</v>
      </c>
      <c r="X1726">
        <f t="shared" si="267"/>
        <v>0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60"/>
        <v>10.181818181818182</v>
      </c>
      <c r="P1727" s="6">
        <f t="shared" si="261"/>
        <v>62.222222222222221</v>
      </c>
      <c r="Q1727" s="6" t="str">
        <f t="shared" si="268"/>
        <v>music</v>
      </c>
      <c r="R1727" s="6" t="str">
        <f t="shared" si="269"/>
        <v>faith</v>
      </c>
      <c r="S1727" s="12">
        <f t="shared" si="262"/>
        <v>41845.968159722222</v>
      </c>
      <c r="T1727" s="12">
        <f t="shared" si="263"/>
        <v>41875.968159722222</v>
      </c>
      <c r="U1727" s="42">
        <f t="shared" si="264"/>
        <v>1</v>
      </c>
      <c r="V1727" s="44">
        <f t="shared" si="265"/>
        <v>6</v>
      </c>
      <c r="W1727" s="44">
        <f t="shared" si="266"/>
        <v>9</v>
      </c>
      <c r="X1727">
        <f t="shared" si="267"/>
        <v>0</v>
      </c>
    </row>
    <row r="1728" spans="1:24" ht="43.2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60"/>
        <v>33.784615384615385</v>
      </c>
      <c r="P1728" s="6">
        <f t="shared" si="261"/>
        <v>137.25</v>
      </c>
      <c r="Q1728" s="6" t="str">
        <f t="shared" si="268"/>
        <v>music</v>
      </c>
      <c r="R1728" s="6" t="str">
        <f t="shared" si="269"/>
        <v>faith</v>
      </c>
      <c r="S1728" s="12">
        <f t="shared" si="262"/>
        <v>41788.919722222221</v>
      </c>
      <c r="T1728" s="12">
        <f t="shared" si="263"/>
        <v>41817.919722222221</v>
      </c>
      <c r="U1728" s="42">
        <f t="shared" si="264"/>
        <v>1</v>
      </c>
      <c r="V1728" s="44">
        <f t="shared" si="265"/>
        <v>6</v>
      </c>
      <c r="W1728" s="44">
        <f t="shared" si="266"/>
        <v>9</v>
      </c>
      <c r="X1728">
        <f t="shared" si="267"/>
        <v>0</v>
      </c>
    </row>
    <row r="1729" spans="1:24" ht="57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60"/>
        <v>3.3333333333333333E-2</v>
      </c>
      <c r="P1729" s="6">
        <f t="shared" si="261"/>
        <v>1</v>
      </c>
      <c r="Q1729" s="6" t="str">
        <f t="shared" si="268"/>
        <v>music</v>
      </c>
      <c r="R1729" s="6" t="str">
        <f t="shared" si="269"/>
        <v>faith</v>
      </c>
      <c r="S1729" s="12">
        <f t="shared" si="262"/>
        <v>42044.927974537044</v>
      </c>
      <c r="T1729" s="12">
        <f t="shared" si="263"/>
        <v>42099.458333333328</v>
      </c>
      <c r="U1729" s="42">
        <f t="shared" si="264"/>
        <v>1</v>
      </c>
      <c r="V1729" s="44">
        <f t="shared" si="265"/>
        <v>6</v>
      </c>
      <c r="W1729" s="44">
        <f t="shared" si="266"/>
        <v>9</v>
      </c>
      <c r="X1729">
        <f t="shared" si="267"/>
        <v>0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60"/>
        <v>68.400000000000006</v>
      </c>
      <c r="P1730" s="6">
        <f t="shared" si="261"/>
        <v>122.14285714285714</v>
      </c>
      <c r="Q1730" s="6" t="str">
        <f t="shared" si="268"/>
        <v>music</v>
      </c>
      <c r="R1730" s="6" t="str">
        <f t="shared" si="269"/>
        <v>faith</v>
      </c>
      <c r="S1730" s="12">
        <f t="shared" si="262"/>
        <v>42268.625856481478</v>
      </c>
      <c r="T1730" s="12">
        <f t="shared" si="263"/>
        <v>42298.625856481478</v>
      </c>
      <c r="U1730" s="42">
        <f t="shared" si="264"/>
        <v>1</v>
      </c>
      <c r="V1730" s="44">
        <f t="shared" si="265"/>
        <v>6</v>
      </c>
      <c r="W1730" s="44">
        <f t="shared" si="266"/>
        <v>9</v>
      </c>
      <c r="X1730">
        <f t="shared" si="267"/>
        <v>0</v>
      </c>
    </row>
    <row r="1731" spans="1:24" ht="57.6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70">(E1731/D1731)*100</f>
        <v>0</v>
      </c>
      <c r="P1731" s="6">
        <f t="shared" ref="P1731:P1794" si="271">IF(L1731=0,,E1731/L1731)</f>
        <v>0</v>
      </c>
      <c r="Q1731" s="6" t="str">
        <f t="shared" si="268"/>
        <v>music</v>
      </c>
      <c r="R1731" s="6" t="str">
        <f t="shared" si="269"/>
        <v>faith</v>
      </c>
      <c r="S1731" s="12">
        <f t="shared" ref="S1731:S1794" si="272">(((J1731/60)/60)/24)+DATE(1970,1,1)</f>
        <v>42471.052152777775</v>
      </c>
      <c r="T1731" s="12">
        <f t="shared" ref="T1731:T1794" si="273">(((I1731/60)/60)/24)+DATE(1970,1,1)</f>
        <v>42531.052152777775</v>
      </c>
      <c r="U1731" s="42">
        <f t="shared" ref="U1731:U1794" si="274">IF(F1731="live",4,IF(F1731="successful",3,IF(F1731="cancel",2,1)))</f>
        <v>1</v>
      </c>
      <c r="V1731" s="44">
        <f t="shared" ref="V1731:V1794" si="275">IF(Q1731="film &amp; video",1,IF(Q1731="technology",2,IF(Q1731="food",3,IF(Q1731="games",4,IF(Q1731="journalism",5,IF(Q1731="music",6,IF(Q1731="photography",7,IF(Q1731="publishing",8,9))))))))</f>
        <v>6</v>
      </c>
      <c r="W1731" s="44">
        <f t="shared" ref="W1731:W1794" si="276">IF(R1731="animation",1,
IF(R1731="art books",2,
IF(R1731="audio",3,
IF(R1731="children's books",4,
IF(R1731="classical music",5,
IF(R1731="documentary",6,
IF(R1731="drama",7,
IF(R1731="electronic music",8,
IF(R1731="faith",9,
IF(R1731="fiction",10,
IF(R1731="food trucks",11,
IF(R1731="gadgets",12,
IF(R1731="hardware",13,
IF(R1731="indie rock",14,
IF(R1731="jazz",15,
IF(R1731="makerspaces",16,
IF(R1731="metal",17,
IF(R1731="mobile games",18,
IF(R1731="musical",19,
IF(R1731="nature",20,
IF(R1731="nonfiction",21,
IF(R1731="people",22,
IF(R1731="photobooks",23,
IF(R1731="places",24,
IF(R1731="plays",25,
IF(R1731="pop",26,
IF(R1731="radio &amp; podcasts",27,
IF(R1731="restaurants",28,
IF(R1731="rock",29,
IF(R1731="science fiction",30,
IF(R1731="shorts",31,
IF(R1731="small batch",32,
IF(R1731="space exploration",33,
IF(R1731="spaces",34,
IF(R1731="tabletop games",35,
IF(R1731="television",36,
IF(R1731="translations",37,
IF(R1731="video games",38,
IF(R1731="wearables",39,
IF(R1731="web",40,41))))))))))))))))))))))))))))))))))))))))</f>
        <v>9</v>
      </c>
      <c r="X1731">
        <f t="shared" ref="X1731:X1794" si="277">IF(K1731=FALSE,0,1)</f>
        <v>0</v>
      </c>
    </row>
    <row r="1732" spans="1:24" ht="57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70"/>
        <v>0</v>
      </c>
      <c r="P1732" s="6">
        <f t="shared" si="271"/>
        <v>0</v>
      </c>
      <c r="Q1732" s="6" t="str">
        <f t="shared" ref="Q1732:Q1795" si="278">LEFT(N1732,FIND("/",N1732,1)-1)</f>
        <v>music</v>
      </c>
      <c r="R1732" s="6" t="str">
        <f t="shared" ref="R1732:R1795" si="279">RIGHT(N1732,LEN(N1732)-LEN(Q1732)-1)</f>
        <v>faith</v>
      </c>
      <c r="S1732" s="12">
        <f t="shared" si="272"/>
        <v>42272.087766203709</v>
      </c>
      <c r="T1732" s="12">
        <f t="shared" si="273"/>
        <v>42302.087766203709</v>
      </c>
      <c r="U1732" s="42">
        <f t="shared" si="274"/>
        <v>1</v>
      </c>
      <c r="V1732" s="44">
        <f t="shared" si="275"/>
        <v>6</v>
      </c>
      <c r="W1732" s="44">
        <f t="shared" si="276"/>
        <v>9</v>
      </c>
      <c r="X1732">
        <f t="shared" si="277"/>
        <v>0</v>
      </c>
    </row>
    <row r="1733" spans="1:24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70"/>
        <v>0</v>
      </c>
      <c r="P1733" s="6">
        <f t="shared" si="271"/>
        <v>0</v>
      </c>
      <c r="Q1733" s="6" t="str">
        <f t="shared" si="278"/>
        <v>music</v>
      </c>
      <c r="R1733" s="6" t="str">
        <f t="shared" si="279"/>
        <v>faith</v>
      </c>
      <c r="S1733" s="12">
        <f t="shared" si="272"/>
        <v>42152.906851851847</v>
      </c>
      <c r="T1733" s="12">
        <f t="shared" si="273"/>
        <v>42166.625</v>
      </c>
      <c r="U1733" s="42">
        <f t="shared" si="274"/>
        <v>1</v>
      </c>
      <c r="V1733" s="44">
        <f t="shared" si="275"/>
        <v>6</v>
      </c>
      <c r="W1733" s="44">
        <f t="shared" si="276"/>
        <v>9</v>
      </c>
      <c r="X1733">
        <f t="shared" si="277"/>
        <v>0</v>
      </c>
    </row>
    <row r="1734" spans="1:24" ht="57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70"/>
        <v>0</v>
      </c>
      <c r="P1734" s="6">
        <f t="shared" si="271"/>
        <v>0</v>
      </c>
      <c r="Q1734" s="6" t="str">
        <f t="shared" si="278"/>
        <v>music</v>
      </c>
      <c r="R1734" s="6" t="str">
        <f t="shared" si="279"/>
        <v>faith</v>
      </c>
      <c r="S1734" s="12">
        <f t="shared" si="272"/>
        <v>42325.683807870373</v>
      </c>
      <c r="T1734" s="12">
        <f t="shared" si="273"/>
        <v>42385.208333333328</v>
      </c>
      <c r="U1734" s="42">
        <f t="shared" si="274"/>
        <v>1</v>
      </c>
      <c r="V1734" s="44">
        <f t="shared" si="275"/>
        <v>6</v>
      </c>
      <c r="W1734" s="44">
        <f t="shared" si="276"/>
        <v>9</v>
      </c>
      <c r="X1734">
        <f t="shared" si="277"/>
        <v>0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70"/>
        <v>0</v>
      </c>
      <c r="P1735" s="6">
        <f t="shared" si="271"/>
        <v>0</v>
      </c>
      <c r="Q1735" s="6" t="str">
        <f t="shared" si="278"/>
        <v>music</v>
      </c>
      <c r="R1735" s="6" t="str">
        <f t="shared" si="279"/>
        <v>faith</v>
      </c>
      <c r="S1735" s="12">
        <f t="shared" si="272"/>
        <v>42614.675625000003</v>
      </c>
      <c r="T1735" s="12">
        <f t="shared" si="273"/>
        <v>42626.895833333328</v>
      </c>
      <c r="U1735" s="42">
        <f t="shared" si="274"/>
        <v>1</v>
      </c>
      <c r="V1735" s="44">
        <f t="shared" si="275"/>
        <v>6</v>
      </c>
      <c r="W1735" s="44">
        <f t="shared" si="276"/>
        <v>9</v>
      </c>
      <c r="X1735">
        <f t="shared" si="277"/>
        <v>0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70"/>
        <v>2.2222222222222223E-2</v>
      </c>
      <c r="P1736" s="6">
        <f t="shared" si="271"/>
        <v>1</v>
      </c>
      <c r="Q1736" s="6" t="str">
        <f t="shared" si="278"/>
        <v>music</v>
      </c>
      <c r="R1736" s="6" t="str">
        <f t="shared" si="279"/>
        <v>faith</v>
      </c>
      <c r="S1736" s="12">
        <f t="shared" si="272"/>
        <v>42102.036527777775</v>
      </c>
      <c r="T1736" s="12">
        <f t="shared" si="273"/>
        <v>42132.036527777775</v>
      </c>
      <c r="U1736" s="42">
        <f t="shared" si="274"/>
        <v>1</v>
      </c>
      <c r="V1736" s="44">
        <f t="shared" si="275"/>
        <v>6</v>
      </c>
      <c r="W1736" s="44">
        <f t="shared" si="276"/>
        <v>9</v>
      </c>
      <c r="X1736">
        <f t="shared" si="277"/>
        <v>0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70"/>
        <v>11</v>
      </c>
      <c r="P1737" s="6">
        <f t="shared" si="271"/>
        <v>55</v>
      </c>
      <c r="Q1737" s="6" t="str">
        <f t="shared" si="278"/>
        <v>music</v>
      </c>
      <c r="R1737" s="6" t="str">
        <f t="shared" si="279"/>
        <v>faith</v>
      </c>
      <c r="S1737" s="12">
        <f t="shared" si="272"/>
        <v>42559.814178240747</v>
      </c>
      <c r="T1737" s="12">
        <f t="shared" si="273"/>
        <v>42589.814178240747</v>
      </c>
      <c r="U1737" s="42">
        <f t="shared" si="274"/>
        <v>1</v>
      </c>
      <c r="V1737" s="44">
        <f t="shared" si="275"/>
        <v>6</v>
      </c>
      <c r="W1737" s="44">
        <f t="shared" si="276"/>
        <v>9</v>
      </c>
      <c r="X1737">
        <f t="shared" si="277"/>
        <v>0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70"/>
        <v>0.73333333333333328</v>
      </c>
      <c r="P1738" s="6">
        <f t="shared" si="271"/>
        <v>22</v>
      </c>
      <c r="Q1738" s="6" t="str">
        <f t="shared" si="278"/>
        <v>music</v>
      </c>
      <c r="R1738" s="6" t="str">
        <f t="shared" si="279"/>
        <v>faith</v>
      </c>
      <c r="S1738" s="12">
        <f t="shared" si="272"/>
        <v>42286.861493055556</v>
      </c>
      <c r="T1738" s="12">
        <f t="shared" si="273"/>
        <v>42316.90315972222</v>
      </c>
      <c r="U1738" s="42">
        <f t="shared" si="274"/>
        <v>1</v>
      </c>
      <c r="V1738" s="44">
        <f t="shared" si="275"/>
        <v>6</v>
      </c>
      <c r="W1738" s="44">
        <f t="shared" si="276"/>
        <v>9</v>
      </c>
      <c r="X1738">
        <f t="shared" si="277"/>
        <v>0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70"/>
        <v>21.25</v>
      </c>
      <c r="P1739" s="6">
        <f t="shared" si="271"/>
        <v>56.666666666666664</v>
      </c>
      <c r="Q1739" s="6" t="str">
        <f t="shared" si="278"/>
        <v>music</v>
      </c>
      <c r="R1739" s="6" t="str">
        <f t="shared" si="279"/>
        <v>faith</v>
      </c>
      <c r="S1739" s="12">
        <f t="shared" si="272"/>
        <v>42175.948981481488</v>
      </c>
      <c r="T1739" s="12">
        <f t="shared" si="273"/>
        <v>42205.948981481488</v>
      </c>
      <c r="U1739" s="42">
        <f t="shared" si="274"/>
        <v>1</v>
      </c>
      <c r="V1739" s="44">
        <f t="shared" si="275"/>
        <v>6</v>
      </c>
      <c r="W1739" s="44">
        <f t="shared" si="276"/>
        <v>9</v>
      </c>
      <c r="X1739">
        <f t="shared" si="277"/>
        <v>0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70"/>
        <v>0.4</v>
      </c>
      <c r="P1740" s="6">
        <f t="shared" si="271"/>
        <v>20</v>
      </c>
      <c r="Q1740" s="6" t="str">
        <f t="shared" si="278"/>
        <v>music</v>
      </c>
      <c r="R1740" s="6" t="str">
        <f t="shared" si="279"/>
        <v>faith</v>
      </c>
      <c r="S1740" s="12">
        <f t="shared" si="272"/>
        <v>41884.874328703707</v>
      </c>
      <c r="T1740" s="12">
        <f t="shared" si="273"/>
        <v>41914.874328703707</v>
      </c>
      <c r="U1740" s="42">
        <f t="shared" si="274"/>
        <v>1</v>
      </c>
      <c r="V1740" s="44">
        <f t="shared" si="275"/>
        <v>6</v>
      </c>
      <c r="W1740" s="44">
        <f t="shared" si="276"/>
        <v>9</v>
      </c>
      <c r="X1740">
        <f t="shared" si="277"/>
        <v>0</v>
      </c>
    </row>
    <row r="1741" spans="1:24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70"/>
        <v>0.1</v>
      </c>
      <c r="P1741" s="6">
        <f t="shared" si="271"/>
        <v>1</v>
      </c>
      <c r="Q1741" s="6" t="str">
        <f t="shared" si="278"/>
        <v>music</v>
      </c>
      <c r="R1741" s="6" t="str">
        <f t="shared" si="279"/>
        <v>faith</v>
      </c>
      <c r="S1741" s="12">
        <f t="shared" si="272"/>
        <v>42435.874212962968</v>
      </c>
      <c r="T1741" s="12">
        <f t="shared" si="273"/>
        <v>42494.832546296297</v>
      </c>
      <c r="U1741" s="42">
        <f t="shared" si="274"/>
        <v>1</v>
      </c>
      <c r="V1741" s="44">
        <f t="shared" si="275"/>
        <v>6</v>
      </c>
      <c r="W1741" s="44">
        <f t="shared" si="276"/>
        <v>9</v>
      </c>
      <c r="X1741">
        <f t="shared" si="277"/>
        <v>0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70"/>
        <v>0</v>
      </c>
      <c r="P1742" s="6">
        <f t="shared" si="271"/>
        <v>0</v>
      </c>
      <c r="Q1742" s="6" t="str">
        <f t="shared" si="278"/>
        <v>music</v>
      </c>
      <c r="R1742" s="6" t="str">
        <f t="shared" si="279"/>
        <v>faith</v>
      </c>
      <c r="S1742" s="12">
        <f t="shared" si="272"/>
        <v>42171.817384259266</v>
      </c>
      <c r="T1742" s="12">
        <f t="shared" si="273"/>
        <v>42201.817384259266</v>
      </c>
      <c r="U1742" s="42">
        <f t="shared" si="274"/>
        <v>1</v>
      </c>
      <c r="V1742" s="44">
        <f t="shared" si="275"/>
        <v>6</v>
      </c>
      <c r="W1742" s="44">
        <f t="shared" si="276"/>
        <v>9</v>
      </c>
      <c r="X1742">
        <f t="shared" si="277"/>
        <v>0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70"/>
        <v>110.83333333333334</v>
      </c>
      <c r="P1743" s="6">
        <f t="shared" si="271"/>
        <v>25.576923076923077</v>
      </c>
      <c r="Q1743" s="6" t="str">
        <f t="shared" si="278"/>
        <v>photography</v>
      </c>
      <c r="R1743" s="6" t="str">
        <f t="shared" si="279"/>
        <v>photobooks</v>
      </c>
      <c r="S1743" s="12">
        <f t="shared" si="272"/>
        <v>42120.628136574072</v>
      </c>
      <c r="T1743" s="12">
        <f t="shared" si="273"/>
        <v>42165.628136574072</v>
      </c>
      <c r="U1743" s="42">
        <f t="shared" si="274"/>
        <v>3</v>
      </c>
      <c r="V1743" s="44">
        <f t="shared" si="275"/>
        <v>7</v>
      </c>
      <c r="W1743" s="44">
        <f t="shared" si="276"/>
        <v>23</v>
      </c>
      <c r="X1743">
        <f t="shared" si="277"/>
        <v>0</v>
      </c>
    </row>
    <row r="1744" spans="1:24" ht="7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70"/>
        <v>108.74999999999999</v>
      </c>
      <c r="P1744" s="6">
        <f t="shared" si="271"/>
        <v>63.970588235294116</v>
      </c>
      <c r="Q1744" s="6" t="str">
        <f t="shared" si="278"/>
        <v>photography</v>
      </c>
      <c r="R1744" s="6" t="str">
        <f t="shared" si="279"/>
        <v>photobooks</v>
      </c>
      <c r="S1744" s="12">
        <f t="shared" si="272"/>
        <v>42710.876967592587</v>
      </c>
      <c r="T1744" s="12">
        <f t="shared" si="273"/>
        <v>42742.875</v>
      </c>
      <c r="U1744" s="42">
        <f t="shared" si="274"/>
        <v>3</v>
      </c>
      <c r="V1744" s="44">
        <f t="shared" si="275"/>
        <v>7</v>
      </c>
      <c r="W1744" s="44">
        <f t="shared" si="276"/>
        <v>23</v>
      </c>
      <c r="X1744">
        <f t="shared" si="277"/>
        <v>0</v>
      </c>
    </row>
    <row r="1745" spans="1:24" ht="57.6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70"/>
        <v>100.41666666666667</v>
      </c>
      <c r="P1745" s="6">
        <f t="shared" si="271"/>
        <v>89.925373134328353</v>
      </c>
      <c r="Q1745" s="6" t="str">
        <f t="shared" si="278"/>
        <v>photography</v>
      </c>
      <c r="R1745" s="6" t="str">
        <f t="shared" si="279"/>
        <v>photobooks</v>
      </c>
      <c r="S1745" s="12">
        <f t="shared" si="272"/>
        <v>42586.925636574073</v>
      </c>
      <c r="T1745" s="12">
        <f t="shared" si="273"/>
        <v>42609.165972222225</v>
      </c>
      <c r="U1745" s="42">
        <f t="shared" si="274"/>
        <v>3</v>
      </c>
      <c r="V1745" s="44">
        <f t="shared" si="275"/>
        <v>7</v>
      </c>
      <c r="W1745" s="44">
        <f t="shared" si="276"/>
        <v>23</v>
      </c>
      <c r="X1745">
        <f t="shared" si="277"/>
        <v>0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70"/>
        <v>118.45454545454545</v>
      </c>
      <c r="P1746" s="6">
        <f t="shared" si="271"/>
        <v>93.071428571428569</v>
      </c>
      <c r="Q1746" s="6" t="str">
        <f t="shared" si="278"/>
        <v>photography</v>
      </c>
      <c r="R1746" s="6" t="str">
        <f t="shared" si="279"/>
        <v>photobooks</v>
      </c>
      <c r="S1746" s="12">
        <f t="shared" si="272"/>
        <v>42026.605057870373</v>
      </c>
      <c r="T1746" s="12">
        <f t="shared" si="273"/>
        <v>42071.563391203701</v>
      </c>
      <c r="U1746" s="42">
        <f t="shared" si="274"/>
        <v>3</v>
      </c>
      <c r="V1746" s="44">
        <f t="shared" si="275"/>
        <v>7</v>
      </c>
      <c r="W1746" s="44">
        <f t="shared" si="276"/>
        <v>23</v>
      </c>
      <c r="X1746">
        <f t="shared" si="277"/>
        <v>0</v>
      </c>
    </row>
    <row r="1747" spans="1:24" ht="57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70"/>
        <v>114.01428571428571</v>
      </c>
      <c r="P1747" s="6">
        <f t="shared" si="271"/>
        <v>89.674157303370791</v>
      </c>
      <c r="Q1747" s="6" t="str">
        <f t="shared" si="278"/>
        <v>photography</v>
      </c>
      <c r="R1747" s="6" t="str">
        <f t="shared" si="279"/>
        <v>photobooks</v>
      </c>
      <c r="S1747" s="12">
        <f t="shared" si="272"/>
        <v>42690.259699074071</v>
      </c>
      <c r="T1747" s="12">
        <f t="shared" si="273"/>
        <v>42726.083333333328</v>
      </c>
      <c r="U1747" s="42">
        <f t="shared" si="274"/>
        <v>3</v>
      </c>
      <c r="V1747" s="44">
        <f t="shared" si="275"/>
        <v>7</v>
      </c>
      <c r="W1747" s="44">
        <f t="shared" si="276"/>
        <v>23</v>
      </c>
      <c r="X1747">
        <f t="shared" si="277"/>
        <v>0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70"/>
        <v>148.10000000000002</v>
      </c>
      <c r="P1748" s="6">
        <f t="shared" si="271"/>
        <v>207.61682242990653</v>
      </c>
      <c r="Q1748" s="6" t="str">
        <f t="shared" si="278"/>
        <v>photography</v>
      </c>
      <c r="R1748" s="6" t="str">
        <f t="shared" si="279"/>
        <v>photobooks</v>
      </c>
      <c r="S1748" s="12">
        <f t="shared" si="272"/>
        <v>42668.176701388889</v>
      </c>
      <c r="T1748" s="12">
        <f t="shared" si="273"/>
        <v>42698.083333333328</v>
      </c>
      <c r="U1748" s="42">
        <f t="shared" si="274"/>
        <v>3</v>
      </c>
      <c r="V1748" s="44">
        <f t="shared" si="275"/>
        <v>7</v>
      </c>
      <c r="W1748" s="44">
        <f t="shared" si="276"/>
        <v>23</v>
      </c>
      <c r="X1748">
        <f t="shared" si="277"/>
        <v>0</v>
      </c>
    </row>
    <row r="1749" spans="1:24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70"/>
        <v>104.95555555555556</v>
      </c>
      <c r="P1749" s="6">
        <f t="shared" si="271"/>
        <v>59.408805031446541</v>
      </c>
      <c r="Q1749" s="6" t="str">
        <f t="shared" si="278"/>
        <v>photography</v>
      </c>
      <c r="R1749" s="6" t="str">
        <f t="shared" si="279"/>
        <v>photobooks</v>
      </c>
      <c r="S1749" s="12">
        <f t="shared" si="272"/>
        <v>42292.435532407413</v>
      </c>
      <c r="T1749" s="12">
        <f t="shared" si="273"/>
        <v>42321.625</v>
      </c>
      <c r="U1749" s="42">
        <f t="shared" si="274"/>
        <v>3</v>
      </c>
      <c r="V1749" s="44">
        <f t="shared" si="275"/>
        <v>7</v>
      </c>
      <c r="W1749" s="44">
        <f t="shared" si="276"/>
        <v>23</v>
      </c>
      <c r="X1749">
        <f t="shared" si="277"/>
        <v>0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70"/>
        <v>129.94800000000001</v>
      </c>
      <c r="P1750" s="6">
        <f t="shared" si="271"/>
        <v>358.97237569060775</v>
      </c>
      <c r="Q1750" s="6" t="str">
        <f t="shared" si="278"/>
        <v>photography</v>
      </c>
      <c r="R1750" s="6" t="str">
        <f t="shared" si="279"/>
        <v>photobooks</v>
      </c>
      <c r="S1750" s="12">
        <f t="shared" si="272"/>
        <v>42219.950729166667</v>
      </c>
      <c r="T1750" s="12">
        <f t="shared" si="273"/>
        <v>42249.950729166667</v>
      </c>
      <c r="U1750" s="42">
        <f t="shared" si="274"/>
        <v>3</v>
      </c>
      <c r="V1750" s="44">
        <f t="shared" si="275"/>
        <v>7</v>
      </c>
      <c r="W1750" s="44">
        <f t="shared" si="276"/>
        <v>23</v>
      </c>
      <c r="X1750">
        <f t="shared" si="277"/>
        <v>0</v>
      </c>
    </row>
    <row r="1751" spans="1:24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70"/>
        <v>123.48756218905473</v>
      </c>
      <c r="P1751" s="6">
        <f t="shared" si="271"/>
        <v>94.736641221374043</v>
      </c>
      <c r="Q1751" s="6" t="str">
        <f t="shared" si="278"/>
        <v>photography</v>
      </c>
      <c r="R1751" s="6" t="str">
        <f t="shared" si="279"/>
        <v>photobooks</v>
      </c>
      <c r="S1751" s="12">
        <f t="shared" si="272"/>
        <v>42758.975937499999</v>
      </c>
      <c r="T1751" s="12">
        <f t="shared" si="273"/>
        <v>42795.791666666672</v>
      </c>
      <c r="U1751" s="42">
        <f t="shared" si="274"/>
        <v>3</v>
      </c>
      <c r="V1751" s="44">
        <f t="shared" si="275"/>
        <v>7</v>
      </c>
      <c r="W1751" s="44">
        <f t="shared" si="276"/>
        <v>23</v>
      </c>
      <c r="X1751">
        <f t="shared" si="277"/>
        <v>0</v>
      </c>
    </row>
    <row r="1752" spans="1:24" ht="57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70"/>
        <v>201.62</v>
      </c>
      <c r="P1752" s="6">
        <f t="shared" si="271"/>
        <v>80.647999999999996</v>
      </c>
      <c r="Q1752" s="6" t="str">
        <f t="shared" si="278"/>
        <v>photography</v>
      </c>
      <c r="R1752" s="6" t="str">
        <f t="shared" si="279"/>
        <v>photobooks</v>
      </c>
      <c r="S1752" s="12">
        <f t="shared" si="272"/>
        <v>42454.836851851855</v>
      </c>
      <c r="T1752" s="12">
        <f t="shared" si="273"/>
        <v>42479.836851851855</v>
      </c>
      <c r="U1752" s="42">
        <f t="shared" si="274"/>
        <v>3</v>
      </c>
      <c r="V1752" s="44">
        <f t="shared" si="275"/>
        <v>7</v>
      </c>
      <c r="W1752" s="44">
        <f t="shared" si="276"/>
        <v>23</v>
      </c>
      <c r="X1752">
        <f t="shared" si="277"/>
        <v>0</v>
      </c>
    </row>
    <row r="1753" spans="1:24" ht="43.2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70"/>
        <v>102.89999999999999</v>
      </c>
      <c r="P1753" s="6">
        <f t="shared" si="271"/>
        <v>168.68852459016392</v>
      </c>
      <c r="Q1753" s="6" t="str">
        <f t="shared" si="278"/>
        <v>photography</v>
      </c>
      <c r="R1753" s="6" t="str">
        <f t="shared" si="279"/>
        <v>photobooks</v>
      </c>
      <c r="S1753" s="12">
        <f t="shared" si="272"/>
        <v>42052.7815162037</v>
      </c>
      <c r="T1753" s="12">
        <f t="shared" si="273"/>
        <v>42082.739849537036</v>
      </c>
      <c r="U1753" s="42">
        <f t="shared" si="274"/>
        <v>3</v>
      </c>
      <c r="V1753" s="44">
        <f t="shared" si="275"/>
        <v>7</v>
      </c>
      <c r="W1753" s="44">
        <f t="shared" si="276"/>
        <v>23</v>
      </c>
      <c r="X1753">
        <f t="shared" si="277"/>
        <v>0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70"/>
        <v>260.16666666666663</v>
      </c>
      <c r="P1754" s="6">
        <f t="shared" si="271"/>
        <v>34.68888888888889</v>
      </c>
      <c r="Q1754" s="6" t="str">
        <f t="shared" si="278"/>
        <v>photography</v>
      </c>
      <c r="R1754" s="6" t="str">
        <f t="shared" si="279"/>
        <v>photobooks</v>
      </c>
      <c r="S1754" s="12">
        <f t="shared" si="272"/>
        <v>42627.253263888888</v>
      </c>
      <c r="T1754" s="12">
        <f t="shared" si="273"/>
        <v>42657.253263888888</v>
      </c>
      <c r="U1754" s="42">
        <f t="shared" si="274"/>
        <v>3</v>
      </c>
      <c r="V1754" s="44">
        <f t="shared" si="275"/>
        <v>7</v>
      </c>
      <c r="W1754" s="44">
        <f t="shared" si="276"/>
        <v>23</v>
      </c>
      <c r="X1754">
        <f t="shared" si="277"/>
        <v>0</v>
      </c>
    </row>
    <row r="1755" spans="1:24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70"/>
        <v>108</v>
      </c>
      <c r="P1755" s="6">
        <f t="shared" si="271"/>
        <v>462.85714285714283</v>
      </c>
      <c r="Q1755" s="6" t="str">
        <f t="shared" si="278"/>
        <v>photography</v>
      </c>
      <c r="R1755" s="6" t="str">
        <f t="shared" si="279"/>
        <v>photobooks</v>
      </c>
      <c r="S1755" s="12">
        <f t="shared" si="272"/>
        <v>42420.74962962963</v>
      </c>
      <c r="T1755" s="12">
        <f t="shared" si="273"/>
        <v>42450.707962962959</v>
      </c>
      <c r="U1755" s="42">
        <f t="shared" si="274"/>
        <v>3</v>
      </c>
      <c r="V1755" s="44">
        <f t="shared" si="275"/>
        <v>7</v>
      </c>
      <c r="W1755" s="44">
        <f t="shared" si="276"/>
        <v>23</v>
      </c>
      <c r="X1755">
        <f t="shared" si="277"/>
        <v>0</v>
      </c>
    </row>
    <row r="1756" spans="1:24" ht="57.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70"/>
        <v>110.52941176470587</v>
      </c>
      <c r="P1756" s="6">
        <f t="shared" si="271"/>
        <v>104.38888888888889</v>
      </c>
      <c r="Q1756" s="6" t="str">
        <f t="shared" si="278"/>
        <v>photography</v>
      </c>
      <c r="R1756" s="6" t="str">
        <f t="shared" si="279"/>
        <v>photobooks</v>
      </c>
      <c r="S1756" s="12">
        <f t="shared" si="272"/>
        <v>42067.876770833333</v>
      </c>
      <c r="T1756" s="12">
        <f t="shared" si="273"/>
        <v>42097.835104166668</v>
      </c>
      <c r="U1756" s="42">
        <f t="shared" si="274"/>
        <v>3</v>
      </c>
      <c r="V1756" s="44">
        <f t="shared" si="275"/>
        <v>7</v>
      </c>
      <c r="W1756" s="44">
        <f t="shared" si="276"/>
        <v>23</v>
      </c>
      <c r="X1756">
        <f t="shared" si="277"/>
        <v>0</v>
      </c>
    </row>
    <row r="1757" spans="1:24" ht="7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70"/>
        <v>120</v>
      </c>
      <c r="P1757" s="6">
        <f t="shared" si="271"/>
        <v>7.5</v>
      </c>
      <c r="Q1757" s="6" t="str">
        <f t="shared" si="278"/>
        <v>photography</v>
      </c>
      <c r="R1757" s="6" t="str">
        <f t="shared" si="279"/>
        <v>photobooks</v>
      </c>
      <c r="S1757" s="12">
        <f t="shared" si="272"/>
        <v>42252.788900462961</v>
      </c>
      <c r="T1757" s="12">
        <f t="shared" si="273"/>
        <v>42282.788900462961</v>
      </c>
      <c r="U1757" s="42">
        <f t="shared" si="274"/>
        <v>3</v>
      </c>
      <c r="V1757" s="44">
        <f t="shared" si="275"/>
        <v>7</v>
      </c>
      <c r="W1757" s="44">
        <f t="shared" si="276"/>
        <v>23</v>
      </c>
      <c r="X1757">
        <f t="shared" si="277"/>
        <v>0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70"/>
        <v>102.82909090909091</v>
      </c>
      <c r="P1758" s="6">
        <f t="shared" si="271"/>
        <v>47.13</v>
      </c>
      <c r="Q1758" s="6" t="str">
        <f t="shared" si="278"/>
        <v>photography</v>
      </c>
      <c r="R1758" s="6" t="str">
        <f t="shared" si="279"/>
        <v>photobooks</v>
      </c>
      <c r="S1758" s="12">
        <f t="shared" si="272"/>
        <v>42571.167465277773</v>
      </c>
      <c r="T1758" s="12">
        <f t="shared" si="273"/>
        <v>42611.167465277773</v>
      </c>
      <c r="U1758" s="42">
        <f t="shared" si="274"/>
        <v>3</v>
      </c>
      <c r="V1758" s="44">
        <f t="shared" si="275"/>
        <v>7</v>
      </c>
      <c r="W1758" s="44">
        <f t="shared" si="276"/>
        <v>23</v>
      </c>
      <c r="X1758">
        <f t="shared" si="277"/>
        <v>0</v>
      </c>
    </row>
    <row r="1759" spans="1:24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70"/>
        <v>115.99999999999999</v>
      </c>
      <c r="P1759" s="6">
        <f t="shared" si="271"/>
        <v>414.28571428571428</v>
      </c>
      <c r="Q1759" s="6" t="str">
        <f t="shared" si="278"/>
        <v>photography</v>
      </c>
      <c r="R1759" s="6" t="str">
        <f t="shared" si="279"/>
        <v>photobooks</v>
      </c>
      <c r="S1759" s="12">
        <f t="shared" si="272"/>
        <v>42733.827349537038</v>
      </c>
      <c r="T1759" s="12">
        <f t="shared" si="273"/>
        <v>42763.811805555553</v>
      </c>
      <c r="U1759" s="42">
        <f t="shared" si="274"/>
        <v>3</v>
      </c>
      <c r="V1759" s="44">
        <f t="shared" si="275"/>
        <v>7</v>
      </c>
      <c r="W1759" s="44">
        <f t="shared" si="276"/>
        <v>23</v>
      </c>
      <c r="X1759">
        <f t="shared" si="277"/>
        <v>0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70"/>
        <v>114.7</v>
      </c>
      <c r="P1760" s="6">
        <f t="shared" si="271"/>
        <v>42.481481481481481</v>
      </c>
      <c r="Q1760" s="6" t="str">
        <f t="shared" si="278"/>
        <v>photography</v>
      </c>
      <c r="R1760" s="6" t="str">
        <f t="shared" si="279"/>
        <v>photobooks</v>
      </c>
      <c r="S1760" s="12">
        <f t="shared" si="272"/>
        <v>42505.955925925926</v>
      </c>
      <c r="T1760" s="12">
        <f t="shared" si="273"/>
        <v>42565.955925925926</v>
      </c>
      <c r="U1760" s="42">
        <f t="shared" si="274"/>
        <v>3</v>
      </c>
      <c r="V1760" s="44">
        <f t="shared" si="275"/>
        <v>7</v>
      </c>
      <c r="W1760" s="44">
        <f t="shared" si="276"/>
        <v>23</v>
      </c>
      <c r="X1760">
        <f t="shared" si="277"/>
        <v>0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70"/>
        <v>106.60000000000001</v>
      </c>
      <c r="P1761" s="6">
        <f t="shared" si="271"/>
        <v>108.77551020408163</v>
      </c>
      <c r="Q1761" s="6" t="str">
        <f t="shared" si="278"/>
        <v>photography</v>
      </c>
      <c r="R1761" s="6" t="str">
        <f t="shared" si="279"/>
        <v>photobooks</v>
      </c>
      <c r="S1761" s="12">
        <f t="shared" si="272"/>
        <v>42068.829039351855</v>
      </c>
      <c r="T1761" s="12">
        <f t="shared" si="273"/>
        <v>42088.787372685183</v>
      </c>
      <c r="U1761" s="42">
        <f t="shared" si="274"/>
        <v>3</v>
      </c>
      <c r="V1761" s="44">
        <f t="shared" si="275"/>
        <v>7</v>
      </c>
      <c r="W1761" s="44">
        <f t="shared" si="276"/>
        <v>23</v>
      </c>
      <c r="X1761">
        <f t="shared" si="277"/>
        <v>0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70"/>
        <v>165.44</v>
      </c>
      <c r="P1762" s="6">
        <f t="shared" si="271"/>
        <v>81.098039215686271</v>
      </c>
      <c r="Q1762" s="6" t="str">
        <f t="shared" si="278"/>
        <v>photography</v>
      </c>
      <c r="R1762" s="6" t="str">
        <f t="shared" si="279"/>
        <v>photobooks</v>
      </c>
      <c r="S1762" s="12">
        <f t="shared" si="272"/>
        <v>42405.67260416667</v>
      </c>
      <c r="T1762" s="12">
        <f t="shared" si="273"/>
        <v>42425.67260416667</v>
      </c>
      <c r="U1762" s="42">
        <f t="shared" si="274"/>
        <v>3</v>
      </c>
      <c r="V1762" s="44">
        <f t="shared" si="275"/>
        <v>7</v>
      </c>
      <c r="W1762" s="44">
        <f t="shared" si="276"/>
        <v>23</v>
      </c>
      <c r="X1762">
        <f t="shared" si="277"/>
        <v>0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70"/>
        <v>155</v>
      </c>
      <c r="P1763" s="6">
        <f t="shared" si="271"/>
        <v>51.666666666666664</v>
      </c>
      <c r="Q1763" s="6" t="str">
        <f t="shared" si="278"/>
        <v>photography</v>
      </c>
      <c r="R1763" s="6" t="str">
        <f t="shared" si="279"/>
        <v>photobooks</v>
      </c>
      <c r="S1763" s="12">
        <f t="shared" si="272"/>
        <v>42209.567824074074</v>
      </c>
      <c r="T1763" s="12">
        <f t="shared" si="273"/>
        <v>42259.567824074074</v>
      </c>
      <c r="U1763" s="42">
        <f t="shared" si="274"/>
        <v>3</v>
      </c>
      <c r="V1763" s="44">
        <f t="shared" si="275"/>
        <v>7</v>
      </c>
      <c r="W1763" s="44">
        <f t="shared" si="276"/>
        <v>23</v>
      </c>
      <c r="X1763">
        <f t="shared" si="277"/>
        <v>0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70"/>
        <v>885</v>
      </c>
      <c r="P1764" s="6">
        <f t="shared" si="271"/>
        <v>35.4</v>
      </c>
      <c r="Q1764" s="6" t="str">
        <f t="shared" si="278"/>
        <v>photography</v>
      </c>
      <c r="R1764" s="6" t="str">
        <f t="shared" si="279"/>
        <v>photobooks</v>
      </c>
      <c r="S1764" s="12">
        <f t="shared" si="272"/>
        <v>42410.982002314813</v>
      </c>
      <c r="T1764" s="12">
        <f t="shared" si="273"/>
        <v>42440.982002314813</v>
      </c>
      <c r="U1764" s="42">
        <f t="shared" si="274"/>
        <v>3</v>
      </c>
      <c r="V1764" s="44">
        <f t="shared" si="275"/>
        <v>7</v>
      </c>
      <c r="W1764" s="44">
        <f t="shared" si="276"/>
        <v>23</v>
      </c>
      <c r="X1764">
        <f t="shared" si="277"/>
        <v>0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70"/>
        <v>101.90833333333333</v>
      </c>
      <c r="P1765" s="6">
        <f t="shared" si="271"/>
        <v>103.63559322033899</v>
      </c>
      <c r="Q1765" s="6" t="str">
        <f t="shared" si="278"/>
        <v>photography</v>
      </c>
      <c r="R1765" s="6" t="str">
        <f t="shared" si="279"/>
        <v>photobooks</v>
      </c>
      <c r="S1765" s="12">
        <f t="shared" si="272"/>
        <v>42636.868518518517</v>
      </c>
      <c r="T1765" s="12">
        <f t="shared" si="273"/>
        <v>42666.868518518517</v>
      </c>
      <c r="U1765" s="42">
        <f t="shared" si="274"/>
        <v>3</v>
      </c>
      <c r="V1765" s="44">
        <f t="shared" si="275"/>
        <v>7</v>
      </c>
      <c r="W1765" s="44">
        <f t="shared" si="276"/>
        <v>23</v>
      </c>
      <c r="X1765">
        <f t="shared" si="277"/>
        <v>0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70"/>
        <v>19.600000000000001</v>
      </c>
      <c r="P1766" s="6">
        <f t="shared" si="271"/>
        <v>55.282051282051285</v>
      </c>
      <c r="Q1766" s="6" t="str">
        <f t="shared" si="278"/>
        <v>photography</v>
      </c>
      <c r="R1766" s="6" t="str">
        <f t="shared" si="279"/>
        <v>photobooks</v>
      </c>
      <c r="S1766" s="12">
        <f t="shared" si="272"/>
        <v>41825.485868055555</v>
      </c>
      <c r="T1766" s="12">
        <f t="shared" si="273"/>
        <v>41854.485868055555</v>
      </c>
      <c r="U1766" s="42">
        <f t="shared" si="274"/>
        <v>1</v>
      </c>
      <c r="V1766" s="44">
        <f t="shared" si="275"/>
        <v>7</v>
      </c>
      <c r="W1766" s="44">
        <f t="shared" si="276"/>
        <v>23</v>
      </c>
      <c r="X1766">
        <f t="shared" si="277"/>
        <v>1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70"/>
        <v>59.467839999999995</v>
      </c>
      <c r="P1767" s="6">
        <f t="shared" si="271"/>
        <v>72.16970873786407</v>
      </c>
      <c r="Q1767" s="6" t="str">
        <f t="shared" si="278"/>
        <v>photography</v>
      </c>
      <c r="R1767" s="6" t="str">
        <f t="shared" si="279"/>
        <v>photobooks</v>
      </c>
      <c r="S1767" s="12">
        <f t="shared" si="272"/>
        <v>41834.980462962965</v>
      </c>
      <c r="T1767" s="12">
        <f t="shared" si="273"/>
        <v>41864.980462962965</v>
      </c>
      <c r="U1767" s="42">
        <f t="shared" si="274"/>
        <v>1</v>
      </c>
      <c r="V1767" s="44">
        <f t="shared" si="275"/>
        <v>7</v>
      </c>
      <c r="W1767" s="44">
        <f t="shared" si="276"/>
        <v>23</v>
      </c>
      <c r="X1767">
        <f t="shared" si="277"/>
        <v>1</v>
      </c>
    </row>
    <row r="1768" spans="1:24" ht="57.6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70"/>
        <v>0</v>
      </c>
      <c r="P1768" s="6">
        <f t="shared" si="271"/>
        <v>0</v>
      </c>
      <c r="Q1768" s="6" t="str">
        <f t="shared" si="278"/>
        <v>photography</v>
      </c>
      <c r="R1768" s="6" t="str">
        <f t="shared" si="279"/>
        <v>photobooks</v>
      </c>
      <c r="S1768" s="12">
        <f t="shared" si="272"/>
        <v>41855.859814814816</v>
      </c>
      <c r="T1768" s="12">
        <f t="shared" si="273"/>
        <v>41876.859814814816</v>
      </c>
      <c r="U1768" s="42">
        <f t="shared" si="274"/>
        <v>1</v>
      </c>
      <c r="V1768" s="44">
        <f t="shared" si="275"/>
        <v>7</v>
      </c>
      <c r="W1768" s="44">
        <f t="shared" si="276"/>
        <v>23</v>
      </c>
      <c r="X1768">
        <f t="shared" si="277"/>
        <v>1</v>
      </c>
    </row>
    <row r="1769" spans="1:24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70"/>
        <v>45.72</v>
      </c>
      <c r="P1769" s="6">
        <f t="shared" si="271"/>
        <v>58.615384615384613</v>
      </c>
      <c r="Q1769" s="6" t="str">
        <f t="shared" si="278"/>
        <v>photography</v>
      </c>
      <c r="R1769" s="6" t="str">
        <f t="shared" si="279"/>
        <v>photobooks</v>
      </c>
      <c r="S1769" s="12">
        <f t="shared" si="272"/>
        <v>41824.658379629633</v>
      </c>
      <c r="T1769" s="12">
        <f t="shared" si="273"/>
        <v>41854.658379629633</v>
      </c>
      <c r="U1769" s="42">
        <f t="shared" si="274"/>
        <v>1</v>
      </c>
      <c r="V1769" s="44">
        <f t="shared" si="275"/>
        <v>7</v>
      </c>
      <c r="W1769" s="44">
        <f t="shared" si="276"/>
        <v>23</v>
      </c>
      <c r="X1769">
        <f t="shared" si="277"/>
        <v>1</v>
      </c>
    </row>
    <row r="1770" spans="1:24" ht="57.6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70"/>
        <v>3.74</v>
      </c>
      <c r="P1770" s="6">
        <f t="shared" si="271"/>
        <v>12.466666666666667</v>
      </c>
      <c r="Q1770" s="6" t="str">
        <f t="shared" si="278"/>
        <v>photography</v>
      </c>
      <c r="R1770" s="6" t="str">
        <f t="shared" si="279"/>
        <v>photobooks</v>
      </c>
      <c r="S1770" s="12">
        <f t="shared" si="272"/>
        <v>41849.560694444444</v>
      </c>
      <c r="T1770" s="12">
        <f t="shared" si="273"/>
        <v>41909.560694444444</v>
      </c>
      <c r="U1770" s="42">
        <f t="shared" si="274"/>
        <v>1</v>
      </c>
      <c r="V1770" s="44">
        <f t="shared" si="275"/>
        <v>7</v>
      </c>
      <c r="W1770" s="44">
        <f t="shared" si="276"/>
        <v>23</v>
      </c>
      <c r="X1770">
        <f t="shared" si="277"/>
        <v>1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70"/>
        <v>2.7025000000000001</v>
      </c>
      <c r="P1771" s="6">
        <f t="shared" si="271"/>
        <v>49.136363636363633</v>
      </c>
      <c r="Q1771" s="6" t="str">
        <f t="shared" si="278"/>
        <v>photography</v>
      </c>
      <c r="R1771" s="6" t="str">
        <f t="shared" si="279"/>
        <v>photobooks</v>
      </c>
      <c r="S1771" s="12">
        <f t="shared" si="272"/>
        <v>41987.818969907406</v>
      </c>
      <c r="T1771" s="12">
        <f t="shared" si="273"/>
        <v>42017.818969907406</v>
      </c>
      <c r="U1771" s="42">
        <f t="shared" si="274"/>
        <v>1</v>
      </c>
      <c r="V1771" s="44">
        <f t="shared" si="275"/>
        <v>7</v>
      </c>
      <c r="W1771" s="44">
        <f t="shared" si="276"/>
        <v>23</v>
      </c>
      <c r="X1771">
        <f t="shared" si="277"/>
        <v>1</v>
      </c>
    </row>
    <row r="1772" spans="1:24" ht="7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70"/>
        <v>56.51428571428572</v>
      </c>
      <c r="P1772" s="6">
        <f t="shared" si="271"/>
        <v>150.5</v>
      </c>
      <c r="Q1772" s="6" t="str">
        <f t="shared" si="278"/>
        <v>photography</v>
      </c>
      <c r="R1772" s="6" t="str">
        <f t="shared" si="279"/>
        <v>photobooks</v>
      </c>
      <c r="S1772" s="12">
        <f t="shared" si="272"/>
        <v>41891.780023148152</v>
      </c>
      <c r="T1772" s="12">
        <f t="shared" si="273"/>
        <v>41926.780023148152</v>
      </c>
      <c r="U1772" s="42">
        <f t="shared" si="274"/>
        <v>1</v>
      </c>
      <c r="V1772" s="44">
        <f t="shared" si="275"/>
        <v>7</v>
      </c>
      <c r="W1772" s="44">
        <f t="shared" si="276"/>
        <v>23</v>
      </c>
      <c r="X1772">
        <f t="shared" si="277"/>
        <v>1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70"/>
        <v>21.30952380952381</v>
      </c>
      <c r="P1773" s="6">
        <f t="shared" si="271"/>
        <v>35.799999999999997</v>
      </c>
      <c r="Q1773" s="6" t="str">
        <f t="shared" si="278"/>
        <v>photography</v>
      </c>
      <c r="R1773" s="6" t="str">
        <f t="shared" si="279"/>
        <v>photobooks</v>
      </c>
      <c r="S1773" s="12">
        <f t="shared" si="272"/>
        <v>41905.979629629634</v>
      </c>
      <c r="T1773" s="12">
        <f t="shared" si="273"/>
        <v>41935.979629629634</v>
      </c>
      <c r="U1773" s="42">
        <f t="shared" si="274"/>
        <v>1</v>
      </c>
      <c r="V1773" s="44">
        <f t="shared" si="275"/>
        <v>7</v>
      </c>
      <c r="W1773" s="44">
        <f t="shared" si="276"/>
        <v>23</v>
      </c>
      <c r="X1773">
        <f t="shared" si="277"/>
        <v>1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70"/>
        <v>15.6</v>
      </c>
      <c r="P1774" s="6">
        <f t="shared" si="271"/>
        <v>45.157894736842103</v>
      </c>
      <c r="Q1774" s="6" t="str">
        <f t="shared" si="278"/>
        <v>photography</v>
      </c>
      <c r="R1774" s="6" t="str">
        <f t="shared" si="279"/>
        <v>photobooks</v>
      </c>
      <c r="S1774" s="12">
        <f t="shared" si="272"/>
        <v>41766.718009259261</v>
      </c>
      <c r="T1774" s="12">
        <f t="shared" si="273"/>
        <v>41826.718009259261</v>
      </c>
      <c r="U1774" s="42">
        <f t="shared" si="274"/>
        <v>1</v>
      </c>
      <c r="V1774" s="44">
        <f t="shared" si="275"/>
        <v>7</v>
      </c>
      <c r="W1774" s="44">
        <f t="shared" si="276"/>
        <v>23</v>
      </c>
      <c r="X1774">
        <f t="shared" si="277"/>
        <v>1</v>
      </c>
    </row>
    <row r="1775" spans="1:24" ht="57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70"/>
        <v>6.2566666666666677</v>
      </c>
      <c r="P1775" s="6">
        <f t="shared" si="271"/>
        <v>98.78947368421052</v>
      </c>
      <c r="Q1775" s="6" t="str">
        <f t="shared" si="278"/>
        <v>photography</v>
      </c>
      <c r="R1775" s="6" t="str">
        <f t="shared" si="279"/>
        <v>photobooks</v>
      </c>
      <c r="S1775" s="12">
        <f t="shared" si="272"/>
        <v>41978.760393518518</v>
      </c>
      <c r="T1775" s="12">
        <f t="shared" si="273"/>
        <v>42023.760393518518</v>
      </c>
      <c r="U1775" s="42">
        <f t="shared" si="274"/>
        <v>1</v>
      </c>
      <c r="V1775" s="44">
        <f t="shared" si="275"/>
        <v>7</v>
      </c>
      <c r="W1775" s="44">
        <f t="shared" si="276"/>
        <v>23</v>
      </c>
      <c r="X1775">
        <f t="shared" si="277"/>
        <v>1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70"/>
        <v>45.92</v>
      </c>
      <c r="P1776" s="6">
        <f t="shared" si="271"/>
        <v>88.307692307692307</v>
      </c>
      <c r="Q1776" s="6" t="str">
        <f t="shared" si="278"/>
        <v>photography</v>
      </c>
      <c r="R1776" s="6" t="str">
        <f t="shared" si="279"/>
        <v>photobooks</v>
      </c>
      <c r="S1776" s="12">
        <f t="shared" si="272"/>
        <v>41930.218657407408</v>
      </c>
      <c r="T1776" s="12">
        <f t="shared" si="273"/>
        <v>41972.624305555553</v>
      </c>
      <c r="U1776" s="42">
        <f t="shared" si="274"/>
        <v>1</v>
      </c>
      <c r="V1776" s="44">
        <f t="shared" si="275"/>
        <v>7</v>
      </c>
      <c r="W1776" s="44">
        <f t="shared" si="276"/>
        <v>23</v>
      </c>
      <c r="X1776">
        <f t="shared" si="277"/>
        <v>1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70"/>
        <v>65.101538461538468</v>
      </c>
      <c r="P1777" s="6">
        <f t="shared" si="271"/>
        <v>170.62903225806451</v>
      </c>
      <c r="Q1777" s="6" t="str">
        <f t="shared" si="278"/>
        <v>photography</v>
      </c>
      <c r="R1777" s="6" t="str">
        <f t="shared" si="279"/>
        <v>photobooks</v>
      </c>
      <c r="S1777" s="12">
        <f t="shared" si="272"/>
        <v>41891.976388888892</v>
      </c>
      <c r="T1777" s="12">
        <f t="shared" si="273"/>
        <v>41936.976388888892</v>
      </c>
      <c r="U1777" s="42">
        <f t="shared" si="274"/>
        <v>1</v>
      </c>
      <c r="V1777" s="44">
        <f t="shared" si="275"/>
        <v>7</v>
      </c>
      <c r="W1777" s="44">
        <f t="shared" si="276"/>
        <v>23</v>
      </c>
      <c r="X1777">
        <f t="shared" si="277"/>
        <v>1</v>
      </c>
    </row>
    <row r="1778" spans="1:24" ht="57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70"/>
        <v>6.7</v>
      </c>
      <c r="P1778" s="6">
        <f t="shared" si="271"/>
        <v>83.75</v>
      </c>
      <c r="Q1778" s="6" t="str">
        <f t="shared" si="278"/>
        <v>photography</v>
      </c>
      <c r="R1778" s="6" t="str">
        <f t="shared" si="279"/>
        <v>photobooks</v>
      </c>
      <c r="S1778" s="12">
        <f t="shared" si="272"/>
        <v>41905.95684027778</v>
      </c>
      <c r="T1778" s="12">
        <f t="shared" si="273"/>
        <v>41941.95684027778</v>
      </c>
      <c r="U1778" s="42">
        <f t="shared" si="274"/>
        <v>1</v>
      </c>
      <c r="V1778" s="44">
        <f t="shared" si="275"/>
        <v>7</v>
      </c>
      <c r="W1778" s="44">
        <f t="shared" si="276"/>
        <v>23</v>
      </c>
      <c r="X1778">
        <f t="shared" si="277"/>
        <v>1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70"/>
        <v>13.5625</v>
      </c>
      <c r="P1779" s="6">
        <f t="shared" si="271"/>
        <v>65.099999999999994</v>
      </c>
      <c r="Q1779" s="6" t="str">
        <f t="shared" si="278"/>
        <v>photography</v>
      </c>
      <c r="R1779" s="6" t="str">
        <f t="shared" si="279"/>
        <v>photobooks</v>
      </c>
      <c r="S1779" s="12">
        <f t="shared" si="272"/>
        <v>42025.357094907406</v>
      </c>
      <c r="T1779" s="12">
        <f t="shared" si="273"/>
        <v>42055.357094907406</v>
      </c>
      <c r="U1779" s="42">
        <f t="shared" si="274"/>
        <v>1</v>
      </c>
      <c r="V1779" s="44">
        <f t="shared" si="275"/>
        <v>7</v>
      </c>
      <c r="W1779" s="44">
        <f t="shared" si="276"/>
        <v>23</v>
      </c>
      <c r="X1779">
        <f t="shared" si="277"/>
        <v>1</v>
      </c>
    </row>
    <row r="1780" spans="1:24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70"/>
        <v>1.9900000000000002</v>
      </c>
      <c r="P1780" s="6">
        <f t="shared" si="271"/>
        <v>66.333333333333329</v>
      </c>
      <c r="Q1780" s="6" t="str">
        <f t="shared" si="278"/>
        <v>photography</v>
      </c>
      <c r="R1780" s="6" t="str">
        <f t="shared" si="279"/>
        <v>photobooks</v>
      </c>
      <c r="S1780" s="12">
        <f t="shared" si="272"/>
        <v>42045.86336805555</v>
      </c>
      <c r="T1780" s="12">
        <f t="shared" si="273"/>
        <v>42090.821701388893</v>
      </c>
      <c r="U1780" s="42">
        <f t="shared" si="274"/>
        <v>1</v>
      </c>
      <c r="V1780" s="44">
        <f t="shared" si="275"/>
        <v>7</v>
      </c>
      <c r="W1780" s="44">
        <f t="shared" si="276"/>
        <v>23</v>
      </c>
      <c r="X1780">
        <f t="shared" si="277"/>
        <v>1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70"/>
        <v>36.236363636363642</v>
      </c>
      <c r="P1781" s="6">
        <f t="shared" si="271"/>
        <v>104.89473684210526</v>
      </c>
      <c r="Q1781" s="6" t="str">
        <f t="shared" si="278"/>
        <v>photography</v>
      </c>
      <c r="R1781" s="6" t="str">
        <f t="shared" si="279"/>
        <v>photobooks</v>
      </c>
      <c r="S1781" s="12">
        <f t="shared" si="272"/>
        <v>42585.691898148143</v>
      </c>
      <c r="T1781" s="12">
        <f t="shared" si="273"/>
        <v>42615.691898148143</v>
      </c>
      <c r="U1781" s="42">
        <f t="shared" si="274"/>
        <v>1</v>
      </c>
      <c r="V1781" s="44">
        <f t="shared" si="275"/>
        <v>7</v>
      </c>
      <c r="W1781" s="44">
        <f t="shared" si="276"/>
        <v>23</v>
      </c>
      <c r="X1781">
        <f t="shared" si="277"/>
        <v>1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70"/>
        <v>39.743333333333339</v>
      </c>
      <c r="P1782" s="6">
        <f t="shared" si="271"/>
        <v>78.440789473684205</v>
      </c>
      <c r="Q1782" s="6" t="str">
        <f t="shared" si="278"/>
        <v>photography</v>
      </c>
      <c r="R1782" s="6" t="str">
        <f t="shared" si="279"/>
        <v>photobooks</v>
      </c>
      <c r="S1782" s="12">
        <f t="shared" si="272"/>
        <v>42493.600810185191</v>
      </c>
      <c r="T1782" s="12">
        <f t="shared" si="273"/>
        <v>42553.600810185191</v>
      </c>
      <c r="U1782" s="42">
        <f t="shared" si="274"/>
        <v>1</v>
      </c>
      <c r="V1782" s="44">
        <f t="shared" si="275"/>
        <v>7</v>
      </c>
      <c r="W1782" s="44">
        <f t="shared" si="276"/>
        <v>23</v>
      </c>
      <c r="X1782">
        <f t="shared" si="277"/>
        <v>1</v>
      </c>
    </row>
    <row r="1783" spans="1:24" ht="7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70"/>
        <v>25.763636363636365</v>
      </c>
      <c r="P1783" s="6">
        <f t="shared" si="271"/>
        <v>59.041666666666664</v>
      </c>
      <c r="Q1783" s="6" t="str">
        <f t="shared" si="278"/>
        <v>photography</v>
      </c>
      <c r="R1783" s="6" t="str">
        <f t="shared" si="279"/>
        <v>photobooks</v>
      </c>
      <c r="S1783" s="12">
        <f t="shared" si="272"/>
        <v>42597.617418981477</v>
      </c>
      <c r="T1783" s="12">
        <f t="shared" si="273"/>
        <v>42628.617418981477</v>
      </c>
      <c r="U1783" s="42">
        <f t="shared" si="274"/>
        <v>1</v>
      </c>
      <c r="V1783" s="44">
        <f t="shared" si="275"/>
        <v>7</v>
      </c>
      <c r="W1783" s="44">
        <f t="shared" si="276"/>
        <v>23</v>
      </c>
      <c r="X1783">
        <f t="shared" si="277"/>
        <v>1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70"/>
        <v>15.491428571428573</v>
      </c>
      <c r="P1784" s="6">
        <f t="shared" si="271"/>
        <v>71.34210526315789</v>
      </c>
      <c r="Q1784" s="6" t="str">
        <f t="shared" si="278"/>
        <v>photography</v>
      </c>
      <c r="R1784" s="6" t="str">
        <f t="shared" si="279"/>
        <v>photobooks</v>
      </c>
      <c r="S1784" s="12">
        <f t="shared" si="272"/>
        <v>42388.575104166666</v>
      </c>
      <c r="T1784" s="12">
        <f t="shared" si="273"/>
        <v>42421.575104166666</v>
      </c>
      <c r="U1784" s="42">
        <f t="shared" si="274"/>
        <v>1</v>
      </c>
      <c r="V1784" s="44">
        <f t="shared" si="275"/>
        <v>7</v>
      </c>
      <c r="W1784" s="44">
        <f t="shared" si="276"/>
        <v>23</v>
      </c>
      <c r="X1784">
        <f t="shared" si="277"/>
        <v>1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70"/>
        <v>23.692499999999999</v>
      </c>
      <c r="P1785" s="6">
        <f t="shared" si="271"/>
        <v>51.227027027027027</v>
      </c>
      <c r="Q1785" s="6" t="str">
        <f t="shared" si="278"/>
        <v>photography</v>
      </c>
      <c r="R1785" s="6" t="str">
        <f t="shared" si="279"/>
        <v>photobooks</v>
      </c>
      <c r="S1785" s="12">
        <f t="shared" si="272"/>
        <v>42115.949976851851</v>
      </c>
      <c r="T1785" s="12">
        <f t="shared" si="273"/>
        <v>42145.949976851851</v>
      </c>
      <c r="U1785" s="42">
        <f t="shared" si="274"/>
        <v>1</v>
      </c>
      <c r="V1785" s="44">
        <f t="shared" si="275"/>
        <v>7</v>
      </c>
      <c r="W1785" s="44">
        <f t="shared" si="276"/>
        <v>23</v>
      </c>
      <c r="X1785">
        <f t="shared" si="277"/>
        <v>1</v>
      </c>
    </row>
    <row r="1786" spans="1:24" ht="57.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70"/>
        <v>39.76</v>
      </c>
      <c r="P1786" s="6">
        <f t="shared" si="271"/>
        <v>60.242424242424242</v>
      </c>
      <c r="Q1786" s="6" t="str">
        <f t="shared" si="278"/>
        <v>photography</v>
      </c>
      <c r="R1786" s="6" t="str">
        <f t="shared" si="279"/>
        <v>photobooks</v>
      </c>
      <c r="S1786" s="12">
        <f t="shared" si="272"/>
        <v>42003.655555555553</v>
      </c>
      <c r="T1786" s="12">
        <f t="shared" si="273"/>
        <v>42035.142361111109</v>
      </c>
      <c r="U1786" s="42">
        <f t="shared" si="274"/>
        <v>1</v>
      </c>
      <c r="V1786" s="44">
        <f t="shared" si="275"/>
        <v>7</v>
      </c>
      <c r="W1786" s="44">
        <f t="shared" si="276"/>
        <v>23</v>
      </c>
      <c r="X1786">
        <f t="shared" si="277"/>
        <v>1</v>
      </c>
    </row>
    <row r="1787" spans="1:24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70"/>
        <v>20.220833333333331</v>
      </c>
      <c r="P1787" s="6">
        <f t="shared" si="271"/>
        <v>44.935185185185183</v>
      </c>
      <c r="Q1787" s="6" t="str">
        <f t="shared" si="278"/>
        <v>photography</v>
      </c>
      <c r="R1787" s="6" t="str">
        <f t="shared" si="279"/>
        <v>photobooks</v>
      </c>
      <c r="S1787" s="12">
        <f t="shared" si="272"/>
        <v>41897.134895833333</v>
      </c>
      <c r="T1787" s="12">
        <f t="shared" si="273"/>
        <v>41928</v>
      </c>
      <c r="U1787" s="42">
        <f t="shared" si="274"/>
        <v>1</v>
      </c>
      <c r="V1787" s="44">
        <f t="shared" si="275"/>
        <v>7</v>
      </c>
      <c r="W1787" s="44">
        <f t="shared" si="276"/>
        <v>23</v>
      </c>
      <c r="X1787">
        <f t="shared" si="277"/>
        <v>1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70"/>
        <v>47.631578947368418</v>
      </c>
      <c r="P1788" s="6">
        <f t="shared" si="271"/>
        <v>31.206896551724139</v>
      </c>
      <c r="Q1788" s="6" t="str">
        <f t="shared" si="278"/>
        <v>photography</v>
      </c>
      <c r="R1788" s="6" t="str">
        <f t="shared" si="279"/>
        <v>photobooks</v>
      </c>
      <c r="S1788" s="12">
        <f t="shared" si="272"/>
        <v>41958.550659722227</v>
      </c>
      <c r="T1788" s="12">
        <f t="shared" si="273"/>
        <v>41988.550659722227</v>
      </c>
      <c r="U1788" s="42">
        <f t="shared" si="274"/>
        <v>1</v>
      </c>
      <c r="V1788" s="44">
        <f t="shared" si="275"/>
        <v>7</v>
      </c>
      <c r="W1788" s="44">
        <f t="shared" si="276"/>
        <v>23</v>
      </c>
      <c r="X1788">
        <f t="shared" si="277"/>
        <v>1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70"/>
        <v>15.329999999999998</v>
      </c>
      <c r="P1789" s="6">
        <f t="shared" si="271"/>
        <v>63.875</v>
      </c>
      <c r="Q1789" s="6" t="str">
        <f t="shared" si="278"/>
        <v>photography</v>
      </c>
      <c r="R1789" s="6" t="str">
        <f t="shared" si="279"/>
        <v>photobooks</v>
      </c>
      <c r="S1789" s="12">
        <f t="shared" si="272"/>
        <v>42068.65552083333</v>
      </c>
      <c r="T1789" s="12">
        <f t="shared" si="273"/>
        <v>42098.613854166666</v>
      </c>
      <c r="U1789" s="42">
        <f t="shared" si="274"/>
        <v>1</v>
      </c>
      <c r="V1789" s="44">
        <f t="shared" si="275"/>
        <v>7</v>
      </c>
      <c r="W1789" s="44">
        <f t="shared" si="276"/>
        <v>23</v>
      </c>
      <c r="X1789">
        <f t="shared" si="277"/>
        <v>1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70"/>
        <v>1.3818181818181818</v>
      </c>
      <c r="P1790" s="6">
        <f t="shared" si="271"/>
        <v>19</v>
      </c>
      <c r="Q1790" s="6" t="str">
        <f t="shared" si="278"/>
        <v>photography</v>
      </c>
      <c r="R1790" s="6" t="str">
        <f t="shared" si="279"/>
        <v>photobooks</v>
      </c>
      <c r="S1790" s="12">
        <f t="shared" si="272"/>
        <v>41913.94840277778</v>
      </c>
      <c r="T1790" s="12">
        <f t="shared" si="273"/>
        <v>41943.94840277778</v>
      </c>
      <c r="U1790" s="42">
        <f t="shared" si="274"/>
        <v>1</v>
      </c>
      <c r="V1790" s="44">
        <f t="shared" si="275"/>
        <v>7</v>
      </c>
      <c r="W1790" s="44">
        <f t="shared" si="276"/>
        <v>23</v>
      </c>
      <c r="X1790">
        <f t="shared" si="277"/>
        <v>1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70"/>
        <v>0.5</v>
      </c>
      <c r="P1791" s="6">
        <f t="shared" si="271"/>
        <v>10</v>
      </c>
      <c r="Q1791" s="6" t="str">
        <f t="shared" si="278"/>
        <v>photography</v>
      </c>
      <c r="R1791" s="6" t="str">
        <f t="shared" si="279"/>
        <v>photobooks</v>
      </c>
      <c r="S1791" s="12">
        <f t="shared" si="272"/>
        <v>41956.250034722223</v>
      </c>
      <c r="T1791" s="12">
        <f t="shared" si="273"/>
        <v>42016.250034722223</v>
      </c>
      <c r="U1791" s="42">
        <f t="shared" si="274"/>
        <v>1</v>
      </c>
      <c r="V1791" s="44">
        <f t="shared" si="275"/>
        <v>7</v>
      </c>
      <c r="W1791" s="44">
        <f t="shared" si="276"/>
        <v>23</v>
      </c>
      <c r="X1791">
        <f t="shared" si="277"/>
        <v>1</v>
      </c>
    </row>
    <row r="1792" spans="1:24" ht="57.6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70"/>
        <v>4.957575757575758</v>
      </c>
      <c r="P1792" s="6">
        <f t="shared" si="271"/>
        <v>109.06666666666666</v>
      </c>
      <c r="Q1792" s="6" t="str">
        <f t="shared" si="278"/>
        <v>photography</v>
      </c>
      <c r="R1792" s="6" t="str">
        <f t="shared" si="279"/>
        <v>photobooks</v>
      </c>
      <c r="S1792" s="12">
        <f t="shared" si="272"/>
        <v>42010.674513888895</v>
      </c>
      <c r="T1792" s="12">
        <f t="shared" si="273"/>
        <v>42040.674513888895</v>
      </c>
      <c r="U1792" s="42">
        <f t="shared" si="274"/>
        <v>1</v>
      </c>
      <c r="V1792" s="44">
        <f t="shared" si="275"/>
        <v>7</v>
      </c>
      <c r="W1792" s="44">
        <f t="shared" si="276"/>
        <v>23</v>
      </c>
      <c r="X1792">
        <f t="shared" si="277"/>
        <v>1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70"/>
        <v>3.5666666666666664</v>
      </c>
      <c r="P1793" s="6">
        <f t="shared" si="271"/>
        <v>26.75</v>
      </c>
      <c r="Q1793" s="6" t="str">
        <f t="shared" si="278"/>
        <v>photography</v>
      </c>
      <c r="R1793" s="6" t="str">
        <f t="shared" si="279"/>
        <v>photobooks</v>
      </c>
      <c r="S1793" s="12">
        <f t="shared" si="272"/>
        <v>41973.740335648152</v>
      </c>
      <c r="T1793" s="12">
        <f t="shared" si="273"/>
        <v>42033.740335648152</v>
      </c>
      <c r="U1793" s="42">
        <f t="shared" si="274"/>
        <v>1</v>
      </c>
      <c r="V1793" s="44">
        <f t="shared" si="275"/>
        <v>7</v>
      </c>
      <c r="W1793" s="44">
        <f t="shared" si="276"/>
        <v>23</v>
      </c>
      <c r="X1793">
        <f t="shared" si="277"/>
        <v>1</v>
      </c>
    </row>
    <row r="1794" spans="1:24" ht="43.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70"/>
        <v>61.124000000000002</v>
      </c>
      <c r="P1794" s="6">
        <f t="shared" si="271"/>
        <v>109.93525179856115</v>
      </c>
      <c r="Q1794" s="6" t="str">
        <f t="shared" si="278"/>
        <v>photography</v>
      </c>
      <c r="R1794" s="6" t="str">
        <f t="shared" si="279"/>
        <v>photobooks</v>
      </c>
      <c r="S1794" s="12">
        <f t="shared" si="272"/>
        <v>42189.031041666662</v>
      </c>
      <c r="T1794" s="12">
        <f t="shared" si="273"/>
        <v>42226.290972222225</v>
      </c>
      <c r="U1794" s="42">
        <f t="shared" si="274"/>
        <v>1</v>
      </c>
      <c r="V1794" s="44">
        <f t="shared" si="275"/>
        <v>7</v>
      </c>
      <c r="W1794" s="44">
        <f t="shared" si="276"/>
        <v>23</v>
      </c>
      <c r="X1794">
        <f t="shared" si="277"/>
        <v>1</v>
      </c>
    </row>
    <row r="1795" spans="1:24" ht="57.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80">(E1795/D1795)*100</f>
        <v>1.3333333333333335</v>
      </c>
      <c r="P1795" s="6">
        <f t="shared" ref="P1795:P1858" si="281">IF(L1795=0,,E1795/L1795)</f>
        <v>20</v>
      </c>
      <c r="Q1795" s="6" t="str">
        <f t="shared" si="278"/>
        <v>photography</v>
      </c>
      <c r="R1795" s="6" t="str">
        <f t="shared" si="279"/>
        <v>photobooks</v>
      </c>
      <c r="S1795" s="12">
        <f t="shared" ref="S1795:S1858" si="282">(((J1795/60)/60)/24)+DATE(1970,1,1)</f>
        <v>41940.89166666667</v>
      </c>
      <c r="T1795" s="12">
        <f t="shared" ref="T1795:T1858" si="283">(((I1795/60)/60)/24)+DATE(1970,1,1)</f>
        <v>41970.933333333334</v>
      </c>
      <c r="U1795" s="42">
        <f t="shared" ref="U1795:U1858" si="284">IF(F1795="live",4,IF(F1795="successful",3,IF(F1795="cancel",2,1)))</f>
        <v>1</v>
      </c>
      <c r="V1795" s="44">
        <f t="shared" ref="V1795:V1858" si="285">IF(Q1795="film &amp; video",1,IF(Q1795="technology",2,IF(Q1795="food",3,IF(Q1795="games",4,IF(Q1795="journalism",5,IF(Q1795="music",6,IF(Q1795="photography",7,IF(Q1795="publishing",8,9))))))))</f>
        <v>7</v>
      </c>
      <c r="W1795" s="44">
        <f t="shared" ref="W1795:W1858" si="286">IF(R1795="animation",1,
IF(R1795="art books",2,
IF(R1795="audio",3,
IF(R1795="children's books",4,
IF(R1795="classical music",5,
IF(R1795="documentary",6,
IF(R1795="drama",7,
IF(R1795="electronic music",8,
IF(R1795="faith",9,
IF(R1795="fiction",10,
IF(R1795="food trucks",11,
IF(R1795="gadgets",12,
IF(R1795="hardware",13,
IF(R1795="indie rock",14,
IF(R1795="jazz",15,
IF(R1795="makerspaces",16,
IF(R1795="metal",17,
IF(R1795="mobile games",18,
IF(R1795="musical",19,
IF(R1795="nature",20,
IF(R1795="nonfiction",21,
IF(R1795="people",22,
IF(R1795="photobooks",23,
IF(R1795="places",24,
IF(R1795="plays",25,
IF(R1795="pop",26,
IF(R1795="radio &amp; podcasts",27,
IF(R1795="restaurants",28,
IF(R1795="rock",29,
IF(R1795="science fiction",30,
IF(R1795="shorts",31,
IF(R1795="small batch",32,
IF(R1795="space exploration",33,
IF(R1795="spaces",34,
IF(R1795="tabletop games",35,
IF(R1795="television",36,
IF(R1795="translations",37,
IF(R1795="video games",38,
IF(R1795="wearables",39,
IF(R1795="web",40,41))))))))))))))))))))))))))))))))))))))))</f>
        <v>23</v>
      </c>
      <c r="X1795">
        <f t="shared" ref="X1795:X1858" si="287">IF(K1795=FALSE,0,1)</f>
        <v>1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80"/>
        <v>11.077777777777778</v>
      </c>
      <c r="P1796" s="6">
        <f t="shared" si="281"/>
        <v>55.388888888888886</v>
      </c>
      <c r="Q1796" s="6" t="str">
        <f t="shared" ref="Q1796:Q1859" si="288">LEFT(N1796,FIND("/",N1796,1)-1)</f>
        <v>photography</v>
      </c>
      <c r="R1796" s="6" t="str">
        <f t="shared" ref="R1796:R1859" si="289">RIGHT(N1796,LEN(N1796)-LEN(Q1796)-1)</f>
        <v>photobooks</v>
      </c>
      <c r="S1796" s="12">
        <f t="shared" si="282"/>
        <v>42011.551180555558</v>
      </c>
      <c r="T1796" s="12">
        <f t="shared" si="283"/>
        <v>42046.551180555558</v>
      </c>
      <c r="U1796" s="42">
        <f t="shared" si="284"/>
        <v>1</v>
      </c>
      <c r="V1796" s="44">
        <f t="shared" si="285"/>
        <v>7</v>
      </c>
      <c r="W1796" s="44">
        <f t="shared" si="286"/>
        <v>23</v>
      </c>
      <c r="X1796">
        <f t="shared" si="287"/>
        <v>1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80"/>
        <v>38.735714285714288</v>
      </c>
      <c r="P1797" s="6">
        <f t="shared" si="281"/>
        <v>133.90123456790124</v>
      </c>
      <c r="Q1797" s="6" t="str">
        <f t="shared" si="288"/>
        <v>photography</v>
      </c>
      <c r="R1797" s="6" t="str">
        <f t="shared" si="289"/>
        <v>photobooks</v>
      </c>
      <c r="S1797" s="12">
        <f t="shared" si="282"/>
        <v>42628.288668981477</v>
      </c>
      <c r="T1797" s="12">
        <f t="shared" si="283"/>
        <v>42657.666666666672</v>
      </c>
      <c r="U1797" s="42">
        <f t="shared" si="284"/>
        <v>1</v>
      </c>
      <c r="V1797" s="44">
        <f t="shared" si="285"/>
        <v>7</v>
      </c>
      <c r="W1797" s="44">
        <f t="shared" si="286"/>
        <v>23</v>
      </c>
      <c r="X1797">
        <f t="shared" si="287"/>
        <v>1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80"/>
        <v>22.05263157894737</v>
      </c>
      <c r="P1798" s="6">
        <f t="shared" si="281"/>
        <v>48.720930232558139</v>
      </c>
      <c r="Q1798" s="6" t="str">
        <f t="shared" si="288"/>
        <v>photography</v>
      </c>
      <c r="R1798" s="6" t="str">
        <f t="shared" si="289"/>
        <v>photobooks</v>
      </c>
      <c r="S1798" s="12">
        <f t="shared" si="282"/>
        <v>42515.439421296294</v>
      </c>
      <c r="T1798" s="12">
        <f t="shared" si="283"/>
        <v>42575.439421296294</v>
      </c>
      <c r="U1798" s="42">
        <f t="shared" si="284"/>
        <v>1</v>
      </c>
      <c r="V1798" s="44">
        <f t="shared" si="285"/>
        <v>7</v>
      </c>
      <c r="W1798" s="44">
        <f t="shared" si="286"/>
        <v>23</v>
      </c>
      <c r="X1798">
        <f t="shared" si="287"/>
        <v>1</v>
      </c>
    </row>
    <row r="1799" spans="1:24" ht="57.6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80"/>
        <v>67.55</v>
      </c>
      <c r="P1799" s="6">
        <f t="shared" si="281"/>
        <v>48.25</v>
      </c>
      <c r="Q1799" s="6" t="str">
        <f t="shared" si="288"/>
        <v>photography</v>
      </c>
      <c r="R1799" s="6" t="str">
        <f t="shared" si="289"/>
        <v>photobooks</v>
      </c>
      <c r="S1799" s="12">
        <f t="shared" si="282"/>
        <v>42689.56931712963</v>
      </c>
      <c r="T1799" s="12">
        <f t="shared" si="283"/>
        <v>42719.56931712963</v>
      </c>
      <c r="U1799" s="42">
        <f t="shared" si="284"/>
        <v>1</v>
      </c>
      <c r="V1799" s="44">
        <f t="shared" si="285"/>
        <v>7</v>
      </c>
      <c r="W1799" s="44">
        <f t="shared" si="286"/>
        <v>23</v>
      </c>
      <c r="X1799">
        <f t="shared" si="287"/>
        <v>1</v>
      </c>
    </row>
    <row r="1800" spans="1:24" ht="7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80"/>
        <v>13.637499999999999</v>
      </c>
      <c r="P1800" s="6">
        <f t="shared" si="281"/>
        <v>58.972972972972975</v>
      </c>
      <c r="Q1800" s="6" t="str">
        <f t="shared" si="288"/>
        <v>photography</v>
      </c>
      <c r="R1800" s="6" t="str">
        <f t="shared" si="289"/>
        <v>photobooks</v>
      </c>
      <c r="S1800" s="12">
        <f t="shared" si="282"/>
        <v>42344.32677083333</v>
      </c>
      <c r="T1800" s="12">
        <f t="shared" si="283"/>
        <v>42404.32677083333</v>
      </c>
      <c r="U1800" s="42">
        <f t="shared" si="284"/>
        <v>1</v>
      </c>
      <c r="V1800" s="44">
        <f t="shared" si="285"/>
        <v>7</v>
      </c>
      <c r="W1800" s="44">
        <f t="shared" si="286"/>
        <v>23</v>
      </c>
      <c r="X1800">
        <f t="shared" si="287"/>
        <v>1</v>
      </c>
    </row>
    <row r="1801" spans="1:24" ht="43.2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80"/>
        <v>1.7457500000000001</v>
      </c>
      <c r="P1801" s="6">
        <f t="shared" si="281"/>
        <v>11.638333333333334</v>
      </c>
      <c r="Q1801" s="6" t="str">
        <f t="shared" si="288"/>
        <v>photography</v>
      </c>
      <c r="R1801" s="6" t="str">
        <f t="shared" si="289"/>
        <v>photobooks</v>
      </c>
      <c r="S1801" s="12">
        <f t="shared" si="282"/>
        <v>41934.842685185184</v>
      </c>
      <c r="T1801" s="12">
        <f t="shared" si="283"/>
        <v>41954.884351851855</v>
      </c>
      <c r="U1801" s="42">
        <f t="shared" si="284"/>
        <v>1</v>
      </c>
      <c r="V1801" s="44">
        <f t="shared" si="285"/>
        <v>7</v>
      </c>
      <c r="W1801" s="44">
        <f t="shared" si="286"/>
        <v>23</v>
      </c>
      <c r="X1801">
        <f t="shared" si="287"/>
        <v>1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80"/>
        <v>20.44963251188932</v>
      </c>
      <c r="P1802" s="6">
        <f t="shared" si="281"/>
        <v>83.716814159292042</v>
      </c>
      <c r="Q1802" s="6" t="str">
        <f t="shared" si="288"/>
        <v>photography</v>
      </c>
      <c r="R1802" s="6" t="str">
        <f t="shared" si="289"/>
        <v>photobooks</v>
      </c>
      <c r="S1802" s="12">
        <f t="shared" si="282"/>
        <v>42623.606134259258</v>
      </c>
      <c r="T1802" s="12">
        <f t="shared" si="283"/>
        <v>42653.606134259258</v>
      </c>
      <c r="U1802" s="42">
        <f t="shared" si="284"/>
        <v>1</v>
      </c>
      <c r="V1802" s="44">
        <f t="shared" si="285"/>
        <v>7</v>
      </c>
      <c r="W1802" s="44">
        <f t="shared" si="286"/>
        <v>23</v>
      </c>
      <c r="X1802">
        <f t="shared" si="287"/>
        <v>1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80"/>
        <v>13.852941176470587</v>
      </c>
      <c r="P1803" s="6">
        <f t="shared" si="281"/>
        <v>63.648648648648646</v>
      </c>
      <c r="Q1803" s="6" t="str">
        <f t="shared" si="288"/>
        <v>photography</v>
      </c>
      <c r="R1803" s="6" t="str">
        <f t="shared" si="289"/>
        <v>photobooks</v>
      </c>
      <c r="S1803" s="12">
        <f t="shared" si="282"/>
        <v>42321.660509259258</v>
      </c>
      <c r="T1803" s="12">
        <f t="shared" si="283"/>
        <v>42353.506944444445</v>
      </c>
      <c r="U1803" s="42">
        <f t="shared" si="284"/>
        <v>1</v>
      </c>
      <c r="V1803" s="44">
        <f t="shared" si="285"/>
        <v>7</v>
      </c>
      <c r="W1803" s="44">
        <f t="shared" si="286"/>
        <v>23</v>
      </c>
      <c r="X1803">
        <f t="shared" si="287"/>
        <v>1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80"/>
        <v>48.485714285714288</v>
      </c>
      <c r="P1804" s="6">
        <f t="shared" si="281"/>
        <v>94.277777777777771</v>
      </c>
      <c r="Q1804" s="6" t="str">
        <f t="shared" si="288"/>
        <v>photography</v>
      </c>
      <c r="R1804" s="6" t="str">
        <f t="shared" si="289"/>
        <v>photobooks</v>
      </c>
      <c r="S1804" s="12">
        <f t="shared" si="282"/>
        <v>42159.47256944445</v>
      </c>
      <c r="T1804" s="12">
        <f t="shared" si="283"/>
        <v>42182.915972222225</v>
      </c>
      <c r="U1804" s="42">
        <f t="shared" si="284"/>
        <v>1</v>
      </c>
      <c r="V1804" s="44">
        <f t="shared" si="285"/>
        <v>7</v>
      </c>
      <c r="W1804" s="44">
        <f t="shared" si="286"/>
        <v>23</v>
      </c>
      <c r="X1804">
        <f t="shared" si="287"/>
        <v>1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80"/>
        <v>30.8</v>
      </c>
      <c r="P1805" s="6">
        <f t="shared" si="281"/>
        <v>71.86666666666666</v>
      </c>
      <c r="Q1805" s="6" t="str">
        <f t="shared" si="288"/>
        <v>photography</v>
      </c>
      <c r="R1805" s="6" t="str">
        <f t="shared" si="289"/>
        <v>photobooks</v>
      </c>
      <c r="S1805" s="12">
        <f t="shared" si="282"/>
        <v>42018.071550925932</v>
      </c>
      <c r="T1805" s="12">
        <f t="shared" si="283"/>
        <v>42049.071550925932</v>
      </c>
      <c r="U1805" s="42">
        <f t="shared" si="284"/>
        <v>1</v>
      </c>
      <c r="V1805" s="44">
        <f t="shared" si="285"/>
        <v>7</v>
      </c>
      <c r="W1805" s="44">
        <f t="shared" si="286"/>
        <v>23</v>
      </c>
      <c r="X1805">
        <f t="shared" si="287"/>
        <v>1</v>
      </c>
    </row>
    <row r="1806" spans="1:24" ht="57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80"/>
        <v>35.174193548387095</v>
      </c>
      <c r="P1806" s="6">
        <f t="shared" si="281"/>
        <v>104.84615384615384</v>
      </c>
      <c r="Q1806" s="6" t="str">
        <f t="shared" si="288"/>
        <v>photography</v>
      </c>
      <c r="R1806" s="6" t="str">
        <f t="shared" si="289"/>
        <v>photobooks</v>
      </c>
      <c r="S1806" s="12">
        <f t="shared" si="282"/>
        <v>42282.678287037037</v>
      </c>
      <c r="T1806" s="12">
        <f t="shared" si="283"/>
        <v>42322.719953703709</v>
      </c>
      <c r="U1806" s="42">
        <f t="shared" si="284"/>
        <v>1</v>
      </c>
      <c r="V1806" s="44">
        <f t="shared" si="285"/>
        <v>7</v>
      </c>
      <c r="W1806" s="44">
        <f t="shared" si="286"/>
        <v>23</v>
      </c>
      <c r="X1806">
        <f t="shared" si="287"/>
        <v>1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80"/>
        <v>36.404444444444444</v>
      </c>
      <c r="P1807" s="6">
        <f t="shared" si="281"/>
        <v>67.139344262295083</v>
      </c>
      <c r="Q1807" s="6" t="str">
        <f t="shared" si="288"/>
        <v>photography</v>
      </c>
      <c r="R1807" s="6" t="str">
        <f t="shared" si="289"/>
        <v>photobooks</v>
      </c>
      <c r="S1807" s="12">
        <f t="shared" si="282"/>
        <v>42247.803912037038</v>
      </c>
      <c r="T1807" s="12">
        <f t="shared" si="283"/>
        <v>42279.75</v>
      </c>
      <c r="U1807" s="42">
        <f t="shared" si="284"/>
        <v>1</v>
      </c>
      <c r="V1807" s="44">
        <f t="shared" si="285"/>
        <v>7</v>
      </c>
      <c r="W1807" s="44">
        <f t="shared" si="286"/>
        <v>23</v>
      </c>
      <c r="X1807">
        <f t="shared" si="287"/>
        <v>1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80"/>
        <v>2.9550000000000001</v>
      </c>
      <c r="P1808" s="6">
        <f t="shared" si="281"/>
        <v>73.875</v>
      </c>
      <c r="Q1808" s="6" t="str">
        <f t="shared" si="288"/>
        <v>photography</v>
      </c>
      <c r="R1808" s="6" t="str">
        <f t="shared" si="289"/>
        <v>photobooks</v>
      </c>
      <c r="S1808" s="12">
        <f t="shared" si="282"/>
        <v>41877.638298611113</v>
      </c>
      <c r="T1808" s="12">
        <f t="shared" si="283"/>
        <v>41912.638298611113</v>
      </c>
      <c r="U1808" s="42">
        <f t="shared" si="284"/>
        <v>1</v>
      </c>
      <c r="V1808" s="44">
        <f t="shared" si="285"/>
        <v>7</v>
      </c>
      <c r="W1808" s="44">
        <f t="shared" si="286"/>
        <v>23</v>
      </c>
      <c r="X1808">
        <f t="shared" si="287"/>
        <v>1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80"/>
        <v>11.06</v>
      </c>
      <c r="P1809" s="6">
        <f t="shared" si="281"/>
        <v>69.125</v>
      </c>
      <c r="Q1809" s="6" t="str">
        <f t="shared" si="288"/>
        <v>photography</v>
      </c>
      <c r="R1809" s="6" t="str">
        <f t="shared" si="289"/>
        <v>photobooks</v>
      </c>
      <c r="S1809" s="12">
        <f t="shared" si="282"/>
        <v>41880.068437499998</v>
      </c>
      <c r="T1809" s="12">
        <f t="shared" si="283"/>
        <v>41910.068437499998</v>
      </c>
      <c r="U1809" s="42">
        <f t="shared" si="284"/>
        <v>1</v>
      </c>
      <c r="V1809" s="44">
        <f t="shared" si="285"/>
        <v>7</v>
      </c>
      <c r="W1809" s="44">
        <f t="shared" si="286"/>
        <v>23</v>
      </c>
      <c r="X1809">
        <f t="shared" si="287"/>
        <v>1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80"/>
        <v>41.407142857142858</v>
      </c>
      <c r="P1810" s="6">
        <f t="shared" si="281"/>
        <v>120.77083333333333</v>
      </c>
      <c r="Q1810" s="6" t="str">
        <f t="shared" si="288"/>
        <v>photography</v>
      </c>
      <c r="R1810" s="6" t="str">
        <f t="shared" si="289"/>
        <v>photobooks</v>
      </c>
      <c r="S1810" s="12">
        <f t="shared" si="282"/>
        <v>42742.680902777778</v>
      </c>
      <c r="T1810" s="12">
        <f t="shared" si="283"/>
        <v>42777.680902777778</v>
      </c>
      <c r="U1810" s="42">
        <f t="shared" si="284"/>
        <v>1</v>
      </c>
      <c r="V1810" s="44">
        <f t="shared" si="285"/>
        <v>7</v>
      </c>
      <c r="W1810" s="44">
        <f t="shared" si="286"/>
        <v>23</v>
      </c>
      <c r="X1810">
        <f t="shared" si="287"/>
        <v>1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80"/>
        <v>10.857142857142858</v>
      </c>
      <c r="P1811" s="6">
        <f t="shared" si="281"/>
        <v>42.222222222222221</v>
      </c>
      <c r="Q1811" s="6" t="str">
        <f t="shared" si="288"/>
        <v>photography</v>
      </c>
      <c r="R1811" s="6" t="str">
        <f t="shared" si="289"/>
        <v>photobooks</v>
      </c>
      <c r="S1811" s="12">
        <f t="shared" si="282"/>
        <v>42029.907858796301</v>
      </c>
      <c r="T1811" s="12">
        <f t="shared" si="283"/>
        <v>42064.907858796301</v>
      </c>
      <c r="U1811" s="42">
        <f t="shared" si="284"/>
        <v>1</v>
      </c>
      <c r="V1811" s="44">
        <f t="shared" si="285"/>
        <v>7</v>
      </c>
      <c r="W1811" s="44">
        <f t="shared" si="286"/>
        <v>23</v>
      </c>
      <c r="X1811">
        <f t="shared" si="287"/>
        <v>1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80"/>
        <v>3.3333333333333335</v>
      </c>
      <c r="P1812" s="6">
        <f t="shared" si="281"/>
        <v>7.5</v>
      </c>
      <c r="Q1812" s="6" t="str">
        <f t="shared" si="288"/>
        <v>photography</v>
      </c>
      <c r="R1812" s="6" t="str">
        <f t="shared" si="289"/>
        <v>photobooks</v>
      </c>
      <c r="S1812" s="12">
        <f t="shared" si="282"/>
        <v>41860.91002314815</v>
      </c>
      <c r="T1812" s="12">
        <f t="shared" si="283"/>
        <v>41872.91002314815</v>
      </c>
      <c r="U1812" s="42">
        <f t="shared" si="284"/>
        <v>1</v>
      </c>
      <c r="V1812" s="44">
        <f t="shared" si="285"/>
        <v>7</v>
      </c>
      <c r="W1812" s="44">
        <f t="shared" si="286"/>
        <v>23</v>
      </c>
      <c r="X1812">
        <f t="shared" si="287"/>
        <v>0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80"/>
        <v>7.407407407407407E-2</v>
      </c>
      <c r="P1813" s="6">
        <f t="shared" si="281"/>
        <v>1.5384615384615385</v>
      </c>
      <c r="Q1813" s="6" t="str">
        <f t="shared" si="288"/>
        <v>photography</v>
      </c>
      <c r="R1813" s="6" t="str">
        <f t="shared" si="289"/>
        <v>photobooks</v>
      </c>
      <c r="S1813" s="12">
        <f t="shared" si="282"/>
        <v>41876.433680555558</v>
      </c>
      <c r="T1813" s="12">
        <f t="shared" si="283"/>
        <v>41936.166666666664</v>
      </c>
      <c r="U1813" s="42">
        <f t="shared" si="284"/>
        <v>1</v>
      </c>
      <c r="V1813" s="44">
        <f t="shared" si="285"/>
        <v>7</v>
      </c>
      <c r="W1813" s="44">
        <f t="shared" si="286"/>
        <v>23</v>
      </c>
      <c r="X1813">
        <f t="shared" si="287"/>
        <v>0</v>
      </c>
    </row>
    <row r="1814" spans="1:24" ht="7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80"/>
        <v>13.307692307692307</v>
      </c>
      <c r="P1814" s="6">
        <f t="shared" si="281"/>
        <v>37.608695652173914</v>
      </c>
      <c r="Q1814" s="6" t="str">
        <f t="shared" si="288"/>
        <v>photography</v>
      </c>
      <c r="R1814" s="6" t="str">
        <f t="shared" si="289"/>
        <v>photobooks</v>
      </c>
      <c r="S1814" s="12">
        <f t="shared" si="282"/>
        <v>42524.318703703699</v>
      </c>
      <c r="T1814" s="12">
        <f t="shared" si="283"/>
        <v>42554.318703703699</v>
      </c>
      <c r="U1814" s="42">
        <f t="shared" si="284"/>
        <v>1</v>
      </c>
      <c r="V1814" s="44">
        <f t="shared" si="285"/>
        <v>7</v>
      </c>
      <c r="W1814" s="44">
        <f t="shared" si="286"/>
        <v>23</v>
      </c>
      <c r="X1814">
        <f t="shared" si="287"/>
        <v>0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80"/>
        <v>0</v>
      </c>
      <c r="P1815" s="6">
        <f t="shared" si="281"/>
        <v>0</v>
      </c>
      <c r="Q1815" s="6" t="str">
        <f t="shared" si="288"/>
        <v>photography</v>
      </c>
      <c r="R1815" s="6" t="str">
        <f t="shared" si="289"/>
        <v>photobooks</v>
      </c>
      <c r="S1815" s="12">
        <f t="shared" si="282"/>
        <v>41829.889027777775</v>
      </c>
      <c r="T1815" s="12">
        <f t="shared" si="283"/>
        <v>41859.889027777775</v>
      </c>
      <c r="U1815" s="42">
        <f t="shared" si="284"/>
        <v>1</v>
      </c>
      <c r="V1815" s="44">
        <f t="shared" si="285"/>
        <v>7</v>
      </c>
      <c r="W1815" s="44">
        <f t="shared" si="286"/>
        <v>23</v>
      </c>
      <c r="X1815">
        <f t="shared" si="287"/>
        <v>0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80"/>
        <v>49.183333333333337</v>
      </c>
      <c r="P1816" s="6">
        <f t="shared" si="281"/>
        <v>42.157142857142858</v>
      </c>
      <c r="Q1816" s="6" t="str">
        <f t="shared" si="288"/>
        <v>photography</v>
      </c>
      <c r="R1816" s="6" t="str">
        <f t="shared" si="289"/>
        <v>photobooks</v>
      </c>
      <c r="S1816" s="12">
        <f t="shared" si="282"/>
        <v>42033.314074074078</v>
      </c>
      <c r="T1816" s="12">
        <f t="shared" si="283"/>
        <v>42063.314074074078</v>
      </c>
      <c r="U1816" s="42">
        <f t="shared" si="284"/>
        <v>1</v>
      </c>
      <c r="V1816" s="44">
        <f t="shared" si="285"/>
        <v>7</v>
      </c>
      <c r="W1816" s="44">
        <f t="shared" si="286"/>
        <v>23</v>
      </c>
      <c r="X1816">
        <f t="shared" si="287"/>
        <v>0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80"/>
        <v>0</v>
      </c>
      <c r="P1817" s="6">
        <f t="shared" si="281"/>
        <v>0</v>
      </c>
      <c r="Q1817" s="6" t="str">
        <f t="shared" si="288"/>
        <v>photography</v>
      </c>
      <c r="R1817" s="6" t="str">
        <f t="shared" si="289"/>
        <v>photobooks</v>
      </c>
      <c r="S1817" s="12">
        <f t="shared" si="282"/>
        <v>42172.906678240746</v>
      </c>
      <c r="T1817" s="12">
        <f t="shared" si="283"/>
        <v>42186.906678240746</v>
      </c>
      <c r="U1817" s="42">
        <f t="shared" si="284"/>
        <v>1</v>
      </c>
      <c r="V1817" s="44">
        <f t="shared" si="285"/>
        <v>7</v>
      </c>
      <c r="W1817" s="44">
        <f t="shared" si="286"/>
        <v>23</v>
      </c>
      <c r="X1817">
        <f t="shared" si="287"/>
        <v>0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80"/>
        <v>2.036</v>
      </c>
      <c r="P1818" s="6">
        <f t="shared" si="281"/>
        <v>84.833333333333329</v>
      </c>
      <c r="Q1818" s="6" t="str">
        <f t="shared" si="288"/>
        <v>photography</v>
      </c>
      <c r="R1818" s="6" t="str">
        <f t="shared" si="289"/>
        <v>photobooks</v>
      </c>
      <c r="S1818" s="12">
        <f t="shared" si="282"/>
        <v>42548.876192129625</v>
      </c>
      <c r="T1818" s="12">
        <f t="shared" si="283"/>
        <v>42576.791666666672</v>
      </c>
      <c r="U1818" s="42">
        <f t="shared" si="284"/>
        <v>1</v>
      </c>
      <c r="V1818" s="44">
        <f t="shared" si="285"/>
        <v>7</v>
      </c>
      <c r="W1818" s="44">
        <f t="shared" si="286"/>
        <v>23</v>
      </c>
      <c r="X1818">
        <f t="shared" si="287"/>
        <v>0</v>
      </c>
    </row>
    <row r="1819" spans="1:24" ht="43.2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80"/>
        <v>52.327777777777776</v>
      </c>
      <c r="P1819" s="6">
        <f t="shared" si="281"/>
        <v>94.19</v>
      </c>
      <c r="Q1819" s="6" t="str">
        <f t="shared" si="288"/>
        <v>photography</v>
      </c>
      <c r="R1819" s="6" t="str">
        <f t="shared" si="289"/>
        <v>photobooks</v>
      </c>
      <c r="S1819" s="12">
        <f t="shared" si="282"/>
        <v>42705.662118055552</v>
      </c>
      <c r="T1819" s="12">
        <f t="shared" si="283"/>
        <v>42765.290972222225</v>
      </c>
      <c r="U1819" s="42">
        <f t="shared" si="284"/>
        <v>1</v>
      </c>
      <c r="V1819" s="44">
        <f t="shared" si="285"/>
        <v>7</v>
      </c>
      <c r="W1819" s="44">
        <f t="shared" si="286"/>
        <v>23</v>
      </c>
      <c r="X1819">
        <f t="shared" si="287"/>
        <v>0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80"/>
        <v>0</v>
      </c>
      <c r="P1820" s="6">
        <f t="shared" si="281"/>
        <v>0</v>
      </c>
      <c r="Q1820" s="6" t="str">
        <f t="shared" si="288"/>
        <v>photography</v>
      </c>
      <c r="R1820" s="6" t="str">
        <f t="shared" si="289"/>
        <v>photobooks</v>
      </c>
      <c r="S1820" s="12">
        <f t="shared" si="282"/>
        <v>42067.234375</v>
      </c>
      <c r="T1820" s="12">
        <f t="shared" si="283"/>
        <v>42097.192708333328</v>
      </c>
      <c r="U1820" s="42">
        <f t="shared" si="284"/>
        <v>1</v>
      </c>
      <c r="V1820" s="44">
        <f t="shared" si="285"/>
        <v>7</v>
      </c>
      <c r="W1820" s="44">
        <f t="shared" si="286"/>
        <v>23</v>
      </c>
      <c r="X1820">
        <f t="shared" si="287"/>
        <v>0</v>
      </c>
    </row>
    <row r="1821" spans="1:24" ht="57.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80"/>
        <v>2.083333333333333</v>
      </c>
      <c r="P1821" s="6">
        <f t="shared" si="281"/>
        <v>6.25</v>
      </c>
      <c r="Q1821" s="6" t="str">
        <f t="shared" si="288"/>
        <v>photography</v>
      </c>
      <c r="R1821" s="6" t="str">
        <f t="shared" si="289"/>
        <v>photobooks</v>
      </c>
      <c r="S1821" s="12">
        <f t="shared" si="282"/>
        <v>41820.752268518518</v>
      </c>
      <c r="T1821" s="12">
        <f t="shared" si="283"/>
        <v>41850.752268518518</v>
      </c>
      <c r="U1821" s="42">
        <f t="shared" si="284"/>
        <v>1</v>
      </c>
      <c r="V1821" s="44">
        <f t="shared" si="285"/>
        <v>7</v>
      </c>
      <c r="W1821" s="44">
        <f t="shared" si="286"/>
        <v>23</v>
      </c>
      <c r="X1821">
        <f t="shared" si="287"/>
        <v>0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80"/>
        <v>6.565384615384616</v>
      </c>
      <c r="P1822" s="6">
        <f t="shared" si="281"/>
        <v>213.375</v>
      </c>
      <c r="Q1822" s="6" t="str">
        <f t="shared" si="288"/>
        <v>photography</v>
      </c>
      <c r="R1822" s="6" t="str">
        <f t="shared" si="289"/>
        <v>photobooks</v>
      </c>
      <c r="S1822" s="12">
        <f t="shared" si="282"/>
        <v>42065.084375000006</v>
      </c>
      <c r="T1822" s="12">
        <f t="shared" si="283"/>
        <v>42095.042708333334</v>
      </c>
      <c r="U1822" s="42">
        <f t="shared" si="284"/>
        <v>1</v>
      </c>
      <c r="V1822" s="44">
        <f t="shared" si="285"/>
        <v>7</v>
      </c>
      <c r="W1822" s="44">
        <f t="shared" si="286"/>
        <v>23</v>
      </c>
      <c r="X1822">
        <f t="shared" si="287"/>
        <v>0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80"/>
        <v>134.88999999999999</v>
      </c>
      <c r="P1823" s="6">
        <f t="shared" si="281"/>
        <v>59.162280701754383</v>
      </c>
      <c r="Q1823" s="6" t="str">
        <f t="shared" si="288"/>
        <v>music</v>
      </c>
      <c r="R1823" s="6" t="str">
        <f t="shared" si="289"/>
        <v>rock</v>
      </c>
      <c r="S1823" s="12">
        <f t="shared" si="282"/>
        <v>40926.319062499999</v>
      </c>
      <c r="T1823" s="12">
        <f t="shared" si="283"/>
        <v>40971.319062499999</v>
      </c>
      <c r="U1823" s="42">
        <f t="shared" si="284"/>
        <v>3</v>
      </c>
      <c r="V1823" s="44">
        <f t="shared" si="285"/>
        <v>6</v>
      </c>
      <c r="W1823" s="44">
        <f t="shared" si="286"/>
        <v>29</v>
      </c>
      <c r="X1823">
        <f t="shared" si="287"/>
        <v>0</v>
      </c>
    </row>
    <row r="1824" spans="1:24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80"/>
        <v>100</v>
      </c>
      <c r="P1824" s="6">
        <f t="shared" si="281"/>
        <v>27.272727272727273</v>
      </c>
      <c r="Q1824" s="6" t="str">
        <f t="shared" si="288"/>
        <v>music</v>
      </c>
      <c r="R1824" s="6" t="str">
        <f t="shared" si="289"/>
        <v>rock</v>
      </c>
      <c r="S1824" s="12">
        <f t="shared" si="282"/>
        <v>41634.797013888885</v>
      </c>
      <c r="T1824" s="12">
        <f t="shared" si="283"/>
        <v>41670.792361111111</v>
      </c>
      <c r="U1824" s="42">
        <f t="shared" si="284"/>
        <v>3</v>
      </c>
      <c r="V1824" s="44">
        <f t="shared" si="285"/>
        <v>6</v>
      </c>
      <c r="W1824" s="44">
        <f t="shared" si="286"/>
        <v>29</v>
      </c>
      <c r="X1824">
        <f t="shared" si="287"/>
        <v>0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80"/>
        <v>115.85714285714286</v>
      </c>
      <c r="P1825" s="6">
        <f t="shared" si="281"/>
        <v>24.575757575757574</v>
      </c>
      <c r="Q1825" s="6" t="str">
        <f t="shared" si="288"/>
        <v>music</v>
      </c>
      <c r="R1825" s="6" t="str">
        <f t="shared" si="289"/>
        <v>rock</v>
      </c>
      <c r="S1825" s="12">
        <f t="shared" si="282"/>
        <v>41176.684907407405</v>
      </c>
      <c r="T1825" s="12">
        <f t="shared" si="283"/>
        <v>41206.684907407405</v>
      </c>
      <c r="U1825" s="42">
        <f t="shared" si="284"/>
        <v>3</v>
      </c>
      <c r="V1825" s="44">
        <f t="shared" si="285"/>
        <v>6</v>
      </c>
      <c r="W1825" s="44">
        <f t="shared" si="286"/>
        <v>29</v>
      </c>
      <c r="X1825">
        <f t="shared" si="287"/>
        <v>0</v>
      </c>
    </row>
    <row r="1826" spans="1:24" ht="43.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80"/>
        <v>100.06666666666666</v>
      </c>
      <c r="P1826" s="6">
        <f t="shared" si="281"/>
        <v>75.05</v>
      </c>
      <c r="Q1826" s="6" t="str">
        <f t="shared" si="288"/>
        <v>music</v>
      </c>
      <c r="R1826" s="6" t="str">
        <f t="shared" si="289"/>
        <v>rock</v>
      </c>
      <c r="S1826" s="12">
        <f t="shared" si="282"/>
        <v>41626.916284722225</v>
      </c>
      <c r="T1826" s="12">
        <f t="shared" si="283"/>
        <v>41647.088888888888</v>
      </c>
      <c r="U1826" s="42">
        <f t="shared" si="284"/>
        <v>3</v>
      </c>
      <c r="V1826" s="44">
        <f t="shared" si="285"/>
        <v>6</v>
      </c>
      <c r="W1826" s="44">
        <f t="shared" si="286"/>
        <v>29</v>
      </c>
      <c r="X1826">
        <f t="shared" si="287"/>
        <v>0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80"/>
        <v>105.05</v>
      </c>
      <c r="P1827" s="6">
        <f t="shared" si="281"/>
        <v>42.02</v>
      </c>
      <c r="Q1827" s="6" t="str">
        <f t="shared" si="288"/>
        <v>music</v>
      </c>
      <c r="R1827" s="6" t="str">
        <f t="shared" si="289"/>
        <v>rock</v>
      </c>
      <c r="S1827" s="12">
        <f t="shared" si="282"/>
        <v>41443.83452546296</v>
      </c>
      <c r="T1827" s="12">
        <f t="shared" si="283"/>
        <v>41466.83452546296</v>
      </c>
      <c r="U1827" s="42">
        <f t="shared" si="284"/>
        <v>3</v>
      </c>
      <c r="V1827" s="44">
        <f t="shared" si="285"/>
        <v>6</v>
      </c>
      <c r="W1827" s="44">
        <f t="shared" si="286"/>
        <v>29</v>
      </c>
      <c r="X1827">
        <f t="shared" si="287"/>
        <v>0</v>
      </c>
    </row>
    <row r="1828" spans="1:24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80"/>
        <v>101</v>
      </c>
      <c r="P1828" s="6">
        <f t="shared" si="281"/>
        <v>53.157894736842103</v>
      </c>
      <c r="Q1828" s="6" t="str">
        <f t="shared" si="288"/>
        <v>music</v>
      </c>
      <c r="R1828" s="6" t="str">
        <f t="shared" si="289"/>
        <v>rock</v>
      </c>
      <c r="S1828" s="12">
        <f t="shared" si="282"/>
        <v>41657.923807870371</v>
      </c>
      <c r="T1828" s="12">
        <f t="shared" si="283"/>
        <v>41687.923807870371</v>
      </c>
      <c r="U1828" s="42">
        <f t="shared" si="284"/>
        <v>3</v>
      </c>
      <c r="V1828" s="44">
        <f t="shared" si="285"/>
        <v>6</v>
      </c>
      <c r="W1828" s="44">
        <f t="shared" si="286"/>
        <v>29</v>
      </c>
      <c r="X1828">
        <f t="shared" si="287"/>
        <v>0</v>
      </c>
    </row>
    <row r="1829" spans="1:24" ht="57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80"/>
        <v>100.66250000000001</v>
      </c>
      <c r="P1829" s="6">
        <f t="shared" si="281"/>
        <v>83.885416666666671</v>
      </c>
      <c r="Q1829" s="6" t="str">
        <f t="shared" si="288"/>
        <v>music</v>
      </c>
      <c r="R1829" s="6" t="str">
        <f t="shared" si="289"/>
        <v>rock</v>
      </c>
      <c r="S1829" s="12">
        <f t="shared" si="282"/>
        <v>40555.325937499998</v>
      </c>
      <c r="T1829" s="12">
        <f t="shared" si="283"/>
        <v>40605.325937499998</v>
      </c>
      <c r="U1829" s="42">
        <f t="shared" si="284"/>
        <v>3</v>
      </c>
      <c r="V1829" s="44">
        <f t="shared" si="285"/>
        <v>6</v>
      </c>
      <c r="W1829" s="44">
        <f t="shared" si="286"/>
        <v>29</v>
      </c>
      <c r="X1829">
        <f t="shared" si="287"/>
        <v>0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80"/>
        <v>100.16000000000001</v>
      </c>
      <c r="P1830" s="6">
        <f t="shared" si="281"/>
        <v>417.33333333333331</v>
      </c>
      <c r="Q1830" s="6" t="str">
        <f t="shared" si="288"/>
        <v>music</v>
      </c>
      <c r="R1830" s="6" t="str">
        <f t="shared" si="289"/>
        <v>rock</v>
      </c>
      <c r="S1830" s="12">
        <f t="shared" si="282"/>
        <v>41736.899652777778</v>
      </c>
      <c r="T1830" s="12">
        <f t="shared" si="283"/>
        <v>41768.916666666664</v>
      </c>
      <c r="U1830" s="42">
        <f t="shared" si="284"/>
        <v>3</v>
      </c>
      <c r="V1830" s="44">
        <f t="shared" si="285"/>
        <v>6</v>
      </c>
      <c r="W1830" s="44">
        <f t="shared" si="286"/>
        <v>29</v>
      </c>
      <c r="X1830">
        <f t="shared" si="287"/>
        <v>0</v>
      </c>
    </row>
    <row r="1831" spans="1:24" ht="57.6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80"/>
        <v>166.68333333333334</v>
      </c>
      <c r="P1831" s="6">
        <f t="shared" si="281"/>
        <v>75.765151515151516</v>
      </c>
      <c r="Q1831" s="6" t="str">
        <f t="shared" si="288"/>
        <v>music</v>
      </c>
      <c r="R1831" s="6" t="str">
        <f t="shared" si="289"/>
        <v>rock</v>
      </c>
      <c r="S1831" s="12">
        <f t="shared" si="282"/>
        <v>40516.087627314817</v>
      </c>
      <c r="T1831" s="12">
        <f t="shared" si="283"/>
        <v>40564.916666666664</v>
      </c>
      <c r="U1831" s="42">
        <f t="shared" si="284"/>
        <v>3</v>
      </c>
      <c r="V1831" s="44">
        <f t="shared" si="285"/>
        <v>6</v>
      </c>
      <c r="W1831" s="44">
        <f t="shared" si="286"/>
        <v>29</v>
      </c>
      <c r="X1831">
        <f t="shared" si="287"/>
        <v>0</v>
      </c>
    </row>
    <row r="1832" spans="1:24" ht="57.6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80"/>
        <v>101.53333333333335</v>
      </c>
      <c r="P1832" s="6">
        <f t="shared" si="281"/>
        <v>67.389380530973455</v>
      </c>
      <c r="Q1832" s="6" t="str">
        <f t="shared" si="288"/>
        <v>music</v>
      </c>
      <c r="R1832" s="6" t="str">
        <f t="shared" si="289"/>
        <v>rock</v>
      </c>
      <c r="S1832" s="12">
        <f t="shared" si="282"/>
        <v>41664.684108796297</v>
      </c>
      <c r="T1832" s="12">
        <f t="shared" si="283"/>
        <v>41694.684108796297</v>
      </c>
      <c r="U1832" s="42">
        <f t="shared" si="284"/>
        <v>3</v>
      </c>
      <c r="V1832" s="44">
        <f t="shared" si="285"/>
        <v>6</v>
      </c>
      <c r="W1832" s="44">
        <f t="shared" si="286"/>
        <v>29</v>
      </c>
      <c r="X1832">
        <f t="shared" si="287"/>
        <v>0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80"/>
        <v>103</v>
      </c>
      <c r="P1833" s="6">
        <f t="shared" si="281"/>
        <v>73.571428571428569</v>
      </c>
      <c r="Q1833" s="6" t="str">
        <f t="shared" si="288"/>
        <v>music</v>
      </c>
      <c r="R1833" s="6" t="str">
        <f t="shared" si="289"/>
        <v>rock</v>
      </c>
      <c r="S1833" s="12">
        <f t="shared" si="282"/>
        <v>41026.996099537035</v>
      </c>
      <c r="T1833" s="12">
        <f t="shared" si="283"/>
        <v>41041.996099537035</v>
      </c>
      <c r="U1833" s="42">
        <f t="shared" si="284"/>
        <v>3</v>
      </c>
      <c r="V1833" s="44">
        <f t="shared" si="285"/>
        <v>6</v>
      </c>
      <c r="W1833" s="44">
        <f t="shared" si="286"/>
        <v>29</v>
      </c>
      <c r="X1833">
        <f t="shared" si="287"/>
        <v>0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80"/>
        <v>142.85714285714286</v>
      </c>
      <c r="P1834" s="6">
        <f t="shared" si="281"/>
        <v>25</v>
      </c>
      <c r="Q1834" s="6" t="str">
        <f t="shared" si="288"/>
        <v>music</v>
      </c>
      <c r="R1834" s="6" t="str">
        <f t="shared" si="289"/>
        <v>rock</v>
      </c>
      <c r="S1834" s="12">
        <f t="shared" si="282"/>
        <v>40576.539664351854</v>
      </c>
      <c r="T1834" s="12">
        <f t="shared" si="283"/>
        <v>40606.539664351854</v>
      </c>
      <c r="U1834" s="42">
        <f t="shared" si="284"/>
        <v>3</v>
      </c>
      <c r="V1834" s="44">
        <f t="shared" si="285"/>
        <v>6</v>
      </c>
      <c r="W1834" s="44">
        <f t="shared" si="286"/>
        <v>29</v>
      </c>
      <c r="X1834">
        <f t="shared" si="287"/>
        <v>0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80"/>
        <v>262.5</v>
      </c>
      <c r="P1835" s="6">
        <f t="shared" si="281"/>
        <v>42</v>
      </c>
      <c r="Q1835" s="6" t="str">
        <f t="shared" si="288"/>
        <v>music</v>
      </c>
      <c r="R1835" s="6" t="str">
        <f t="shared" si="289"/>
        <v>rock</v>
      </c>
      <c r="S1835" s="12">
        <f t="shared" si="282"/>
        <v>41303.044016203705</v>
      </c>
      <c r="T1835" s="12">
        <f t="shared" si="283"/>
        <v>41335.332638888889</v>
      </c>
      <c r="U1835" s="42">
        <f t="shared" si="284"/>
        <v>3</v>
      </c>
      <c r="V1835" s="44">
        <f t="shared" si="285"/>
        <v>6</v>
      </c>
      <c r="W1835" s="44">
        <f t="shared" si="286"/>
        <v>29</v>
      </c>
      <c r="X1835">
        <f t="shared" si="287"/>
        <v>0</v>
      </c>
    </row>
    <row r="1836" spans="1:24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80"/>
        <v>118.05000000000001</v>
      </c>
      <c r="P1836" s="6">
        <f t="shared" si="281"/>
        <v>131.16666666666666</v>
      </c>
      <c r="Q1836" s="6" t="str">
        <f t="shared" si="288"/>
        <v>music</v>
      </c>
      <c r="R1836" s="6" t="str">
        <f t="shared" si="289"/>
        <v>rock</v>
      </c>
      <c r="S1836" s="12">
        <f t="shared" si="282"/>
        <v>41988.964062500003</v>
      </c>
      <c r="T1836" s="12">
        <f t="shared" si="283"/>
        <v>42028.964062500003</v>
      </c>
      <c r="U1836" s="42">
        <f t="shared" si="284"/>
        <v>3</v>
      </c>
      <c r="V1836" s="44">
        <f t="shared" si="285"/>
        <v>6</v>
      </c>
      <c r="W1836" s="44">
        <f t="shared" si="286"/>
        <v>29</v>
      </c>
      <c r="X1836">
        <f t="shared" si="287"/>
        <v>0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80"/>
        <v>104</v>
      </c>
      <c r="P1837" s="6">
        <f t="shared" si="281"/>
        <v>47.272727272727273</v>
      </c>
      <c r="Q1837" s="6" t="str">
        <f t="shared" si="288"/>
        <v>music</v>
      </c>
      <c r="R1837" s="6" t="str">
        <f t="shared" si="289"/>
        <v>rock</v>
      </c>
      <c r="S1837" s="12">
        <f t="shared" si="282"/>
        <v>42430.702210648145</v>
      </c>
      <c r="T1837" s="12">
        <f t="shared" si="283"/>
        <v>42460.660543981481</v>
      </c>
      <c r="U1837" s="42">
        <f t="shared" si="284"/>
        <v>3</v>
      </c>
      <c r="V1837" s="44">
        <f t="shared" si="285"/>
        <v>6</v>
      </c>
      <c r="W1837" s="44">
        <f t="shared" si="286"/>
        <v>29</v>
      </c>
      <c r="X1837">
        <f t="shared" si="287"/>
        <v>0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80"/>
        <v>200.34</v>
      </c>
      <c r="P1838" s="6">
        <f t="shared" si="281"/>
        <v>182.12727272727273</v>
      </c>
      <c r="Q1838" s="6" t="str">
        <f t="shared" si="288"/>
        <v>music</v>
      </c>
      <c r="R1838" s="6" t="str">
        <f t="shared" si="289"/>
        <v>rock</v>
      </c>
      <c r="S1838" s="12">
        <f t="shared" si="282"/>
        <v>41305.809363425928</v>
      </c>
      <c r="T1838" s="12">
        <f t="shared" si="283"/>
        <v>41322.809363425928</v>
      </c>
      <c r="U1838" s="42">
        <f t="shared" si="284"/>
        <v>3</v>
      </c>
      <c r="V1838" s="44">
        <f t="shared" si="285"/>
        <v>6</v>
      </c>
      <c r="W1838" s="44">
        <f t="shared" si="286"/>
        <v>29</v>
      </c>
      <c r="X1838">
        <f t="shared" si="287"/>
        <v>0</v>
      </c>
    </row>
    <row r="1839" spans="1:24" ht="7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80"/>
        <v>306.83333333333331</v>
      </c>
      <c r="P1839" s="6">
        <f t="shared" si="281"/>
        <v>61.366666666666667</v>
      </c>
      <c r="Q1839" s="6" t="str">
        <f t="shared" si="288"/>
        <v>music</v>
      </c>
      <c r="R1839" s="6" t="str">
        <f t="shared" si="289"/>
        <v>rock</v>
      </c>
      <c r="S1839" s="12">
        <f t="shared" si="282"/>
        <v>40926.047858796301</v>
      </c>
      <c r="T1839" s="12">
        <f t="shared" si="283"/>
        <v>40986.006192129629</v>
      </c>
      <c r="U1839" s="42">
        <f t="shared" si="284"/>
        <v>3</v>
      </c>
      <c r="V1839" s="44">
        <f t="shared" si="285"/>
        <v>6</v>
      </c>
      <c r="W1839" s="44">
        <f t="shared" si="286"/>
        <v>29</v>
      </c>
      <c r="X1839">
        <f t="shared" si="287"/>
        <v>0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80"/>
        <v>100.149</v>
      </c>
      <c r="P1840" s="6">
        <f t="shared" si="281"/>
        <v>35.767499999999998</v>
      </c>
      <c r="Q1840" s="6" t="str">
        <f t="shared" si="288"/>
        <v>music</v>
      </c>
      <c r="R1840" s="6" t="str">
        <f t="shared" si="289"/>
        <v>rock</v>
      </c>
      <c r="S1840" s="12">
        <f t="shared" si="282"/>
        <v>40788.786539351851</v>
      </c>
      <c r="T1840" s="12">
        <f t="shared" si="283"/>
        <v>40817.125</v>
      </c>
      <c r="U1840" s="42">
        <f t="shared" si="284"/>
        <v>3</v>
      </c>
      <c r="V1840" s="44">
        <f t="shared" si="285"/>
        <v>6</v>
      </c>
      <c r="W1840" s="44">
        <f t="shared" si="286"/>
        <v>29</v>
      </c>
      <c r="X1840">
        <f t="shared" si="287"/>
        <v>0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80"/>
        <v>205.29999999999998</v>
      </c>
      <c r="P1841" s="6">
        <f t="shared" si="281"/>
        <v>45.62222222222222</v>
      </c>
      <c r="Q1841" s="6" t="str">
        <f t="shared" si="288"/>
        <v>music</v>
      </c>
      <c r="R1841" s="6" t="str">
        <f t="shared" si="289"/>
        <v>rock</v>
      </c>
      <c r="S1841" s="12">
        <f t="shared" si="282"/>
        <v>42614.722013888888</v>
      </c>
      <c r="T1841" s="12">
        <f t="shared" si="283"/>
        <v>42644.722013888888</v>
      </c>
      <c r="U1841" s="42">
        <f t="shared" si="284"/>
        <v>3</v>
      </c>
      <c r="V1841" s="44">
        <f t="shared" si="285"/>
        <v>6</v>
      </c>
      <c r="W1841" s="44">
        <f t="shared" si="286"/>
        <v>29</v>
      </c>
      <c r="X1841">
        <f t="shared" si="287"/>
        <v>0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80"/>
        <v>108.88888888888889</v>
      </c>
      <c r="P1842" s="6">
        <f t="shared" si="281"/>
        <v>75.384615384615387</v>
      </c>
      <c r="Q1842" s="6" t="str">
        <f t="shared" si="288"/>
        <v>music</v>
      </c>
      <c r="R1842" s="6" t="str">
        <f t="shared" si="289"/>
        <v>rock</v>
      </c>
      <c r="S1842" s="12">
        <f t="shared" si="282"/>
        <v>41382.096180555556</v>
      </c>
      <c r="T1842" s="12">
        <f t="shared" si="283"/>
        <v>41401.207638888889</v>
      </c>
      <c r="U1842" s="42">
        <f t="shared" si="284"/>
        <v>3</v>
      </c>
      <c r="V1842" s="44">
        <f t="shared" si="285"/>
        <v>6</v>
      </c>
      <c r="W1842" s="44">
        <f t="shared" si="286"/>
        <v>29</v>
      </c>
      <c r="X1842">
        <f t="shared" si="287"/>
        <v>0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80"/>
        <v>101.75</v>
      </c>
      <c r="P1843" s="6">
        <f t="shared" si="281"/>
        <v>50.875</v>
      </c>
      <c r="Q1843" s="6" t="str">
        <f t="shared" si="288"/>
        <v>music</v>
      </c>
      <c r="R1843" s="6" t="str">
        <f t="shared" si="289"/>
        <v>rock</v>
      </c>
      <c r="S1843" s="12">
        <f t="shared" si="282"/>
        <v>41745.84542824074</v>
      </c>
      <c r="T1843" s="12">
        <f t="shared" si="283"/>
        <v>41779.207638888889</v>
      </c>
      <c r="U1843" s="42">
        <f t="shared" si="284"/>
        <v>3</v>
      </c>
      <c r="V1843" s="44">
        <f t="shared" si="285"/>
        <v>6</v>
      </c>
      <c r="W1843" s="44">
        <f t="shared" si="286"/>
        <v>29</v>
      </c>
      <c r="X1843">
        <f t="shared" si="287"/>
        <v>0</v>
      </c>
    </row>
    <row r="1844" spans="1:24" ht="57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80"/>
        <v>125.25</v>
      </c>
      <c r="P1844" s="6">
        <f t="shared" si="281"/>
        <v>119.28571428571429</v>
      </c>
      <c r="Q1844" s="6" t="str">
        <f t="shared" si="288"/>
        <v>music</v>
      </c>
      <c r="R1844" s="6" t="str">
        <f t="shared" si="289"/>
        <v>rock</v>
      </c>
      <c r="S1844" s="12">
        <f t="shared" si="282"/>
        <v>42031.631724537037</v>
      </c>
      <c r="T1844" s="12">
        <f t="shared" si="283"/>
        <v>42065.249305555553</v>
      </c>
      <c r="U1844" s="42">
        <f t="shared" si="284"/>
        <v>3</v>
      </c>
      <c r="V1844" s="44">
        <f t="shared" si="285"/>
        <v>6</v>
      </c>
      <c r="W1844" s="44">
        <f t="shared" si="286"/>
        <v>29</v>
      </c>
      <c r="X1844">
        <f t="shared" si="287"/>
        <v>0</v>
      </c>
    </row>
    <row r="1845" spans="1:24" ht="7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80"/>
        <v>124.0061</v>
      </c>
      <c r="P1845" s="6">
        <f t="shared" si="281"/>
        <v>92.541865671641801</v>
      </c>
      <c r="Q1845" s="6" t="str">
        <f t="shared" si="288"/>
        <v>music</v>
      </c>
      <c r="R1845" s="6" t="str">
        <f t="shared" si="289"/>
        <v>rock</v>
      </c>
      <c r="S1845" s="12">
        <f t="shared" si="282"/>
        <v>40564.994837962964</v>
      </c>
      <c r="T1845" s="12">
        <f t="shared" si="283"/>
        <v>40594.994837962964</v>
      </c>
      <c r="U1845" s="42">
        <f t="shared" si="284"/>
        <v>3</v>
      </c>
      <c r="V1845" s="44">
        <f t="shared" si="285"/>
        <v>6</v>
      </c>
      <c r="W1845" s="44">
        <f t="shared" si="286"/>
        <v>29</v>
      </c>
      <c r="X1845">
        <f t="shared" si="287"/>
        <v>0</v>
      </c>
    </row>
    <row r="1846" spans="1:24" ht="7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80"/>
        <v>101.4</v>
      </c>
      <c r="P1846" s="6">
        <f t="shared" si="281"/>
        <v>76.05</v>
      </c>
      <c r="Q1846" s="6" t="str">
        <f t="shared" si="288"/>
        <v>music</v>
      </c>
      <c r="R1846" s="6" t="str">
        <f t="shared" si="289"/>
        <v>rock</v>
      </c>
      <c r="S1846" s="12">
        <f t="shared" si="282"/>
        <v>40666.973541666666</v>
      </c>
      <c r="T1846" s="12">
        <f t="shared" si="283"/>
        <v>40705.125</v>
      </c>
      <c r="U1846" s="42">
        <f t="shared" si="284"/>
        <v>3</v>
      </c>
      <c r="V1846" s="44">
        <f t="shared" si="285"/>
        <v>6</v>
      </c>
      <c r="W1846" s="44">
        <f t="shared" si="286"/>
        <v>29</v>
      </c>
      <c r="X1846">
        <f t="shared" si="287"/>
        <v>0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80"/>
        <v>100</v>
      </c>
      <c r="P1847" s="6">
        <f t="shared" si="281"/>
        <v>52.631578947368418</v>
      </c>
      <c r="Q1847" s="6" t="str">
        <f t="shared" si="288"/>
        <v>music</v>
      </c>
      <c r="R1847" s="6" t="str">
        <f t="shared" si="289"/>
        <v>rock</v>
      </c>
      <c r="S1847" s="12">
        <f t="shared" si="282"/>
        <v>42523.333310185189</v>
      </c>
      <c r="T1847" s="12">
        <f t="shared" si="283"/>
        <v>42538.204861111109</v>
      </c>
      <c r="U1847" s="42">
        <f t="shared" si="284"/>
        <v>3</v>
      </c>
      <c r="V1847" s="44">
        <f t="shared" si="285"/>
        <v>6</v>
      </c>
      <c r="W1847" s="44">
        <f t="shared" si="286"/>
        <v>29</v>
      </c>
      <c r="X1847">
        <f t="shared" si="287"/>
        <v>0</v>
      </c>
    </row>
    <row r="1848" spans="1:24" ht="57.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80"/>
        <v>137.92666666666668</v>
      </c>
      <c r="P1848" s="6">
        <f t="shared" si="281"/>
        <v>98.990430622009569</v>
      </c>
      <c r="Q1848" s="6" t="str">
        <f t="shared" si="288"/>
        <v>music</v>
      </c>
      <c r="R1848" s="6" t="str">
        <f t="shared" si="289"/>
        <v>rock</v>
      </c>
      <c r="S1848" s="12">
        <f t="shared" si="282"/>
        <v>41228.650196759263</v>
      </c>
      <c r="T1848" s="12">
        <f t="shared" si="283"/>
        <v>41258.650196759263</v>
      </c>
      <c r="U1848" s="42">
        <f t="shared" si="284"/>
        <v>3</v>
      </c>
      <c r="V1848" s="44">
        <f t="shared" si="285"/>
        <v>6</v>
      </c>
      <c r="W1848" s="44">
        <f t="shared" si="286"/>
        <v>29</v>
      </c>
      <c r="X1848">
        <f t="shared" si="287"/>
        <v>0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80"/>
        <v>120.88000000000001</v>
      </c>
      <c r="P1849" s="6">
        <f t="shared" si="281"/>
        <v>79.526315789473685</v>
      </c>
      <c r="Q1849" s="6" t="str">
        <f t="shared" si="288"/>
        <v>music</v>
      </c>
      <c r="R1849" s="6" t="str">
        <f t="shared" si="289"/>
        <v>rock</v>
      </c>
      <c r="S1849" s="12">
        <f t="shared" si="282"/>
        <v>42094.236481481479</v>
      </c>
      <c r="T1849" s="12">
        <f t="shared" si="283"/>
        <v>42115.236481481479</v>
      </c>
      <c r="U1849" s="42">
        <f t="shared" si="284"/>
        <v>3</v>
      </c>
      <c r="V1849" s="44">
        <f t="shared" si="285"/>
        <v>6</v>
      </c>
      <c r="W1849" s="44">
        <f t="shared" si="286"/>
        <v>29</v>
      </c>
      <c r="X1849">
        <f t="shared" si="287"/>
        <v>0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80"/>
        <v>107.36666666666667</v>
      </c>
      <c r="P1850" s="6">
        <f t="shared" si="281"/>
        <v>134.20833333333334</v>
      </c>
      <c r="Q1850" s="6" t="str">
        <f t="shared" si="288"/>
        <v>music</v>
      </c>
      <c r="R1850" s="6" t="str">
        <f t="shared" si="289"/>
        <v>rock</v>
      </c>
      <c r="S1850" s="12">
        <f t="shared" si="282"/>
        <v>40691.788055555553</v>
      </c>
      <c r="T1850" s="12">
        <f t="shared" si="283"/>
        <v>40755.290972222225</v>
      </c>
      <c r="U1850" s="42">
        <f t="shared" si="284"/>
        <v>3</v>
      </c>
      <c r="V1850" s="44">
        <f t="shared" si="285"/>
        <v>6</v>
      </c>
      <c r="W1850" s="44">
        <f t="shared" si="286"/>
        <v>29</v>
      </c>
      <c r="X1850">
        <f t="shared" si="287"/>
        <v>0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80"/>
        <v>100.33333333333334</v>
      </c>
      <c r="P1851" s="6">
        <f t="shared" si="281"/>
        <v>37.625</v>
      </c>
      <c r="Q1851" s="6" t="str">
        <f t="shared" si="288"/>
        <v>music</v>
      </c>
      <c r="R1851" s="6" t="str">
        <f t="shared" si="289"/>
        <v>rock</v>
      </c>
      <c r="S1851" s="12">
        <f t="shared" si="282"/>
        <v>41169.845590277779</v>
      </c>
      <c r="T1851" s="12">
        <f t="shared" si="283"/>
        <v>41199.845590277779</v>
      </c>
      <c r="U1851" s="42">
        <f t="shared" si="284"/>
        <v>3</v>
      </c>
      <c r="V1851" s="44">
        <f t="shared" si="285"/>
        <v>6</v>
      </c>
      <c r="W1851" s="44">
        <f t="shared" si="286"/>
        <v>29</v>
      </c>
      <c r="X1851">
        <f t="shared" si="287"/>
        <v>0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80"/>
        <v>101.52222222222223</v>
      </c>
      <c r="P1852" s="6">
        <f t="shared" si="281"/>
        <v>51.044692737430168</v>
      </c>
      <c r="Q1852" s="6" t="str">
        <f t="shared" si="288"/>
        <v>music</v>
      </c>
      <c r="R1852" s="6" t="str">
        <f t="shared" si="289"/>
        <v>rock</v>
      </c>
      <c r="S1852" s="12">
        <f t="shared" si="282"/>
        <v>41800.959490740745</v>
      </c>
      <c r="T1852" s="12">
        <f t="shared" si="283"/>
        <v>41830.959490740745</v>
      </c>
      <c r="U1852" s="42">
        <f t="shared" si="284"/>
        <v>3</v>
      </c>
      <c r="V1852" s="44">
        <f t="shared" si="285"/>
        <v>6</v>
      </c>
      <c r="W1852" s="44">
        <f t="shared" si="286"/>
        <v>29</v>
      </c>
      <c r="X1852">
        <f t="shared" si="287"/>
        <v>0</v>
      </c>
    </row>
    <row r="1853" spans="1:24" ht="57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80"/>
        <v>100.07692307692308</v>
      </c>
      <c r="P1853" s="6">
        <f t="shared" si="281"/>
        <v>50.03846153846154</v>
      </c>
      <c r="Q1853" s="6" t="str">
        <f t="shared" si="288"/>
        <v>music</v>
      </c>
      <c r="R1853" s="6" t="str">
        <f t="shared" si="289"/>
        <v>rock</v>
      </c>
      <c r="S1853" s="12">
        <f t="shared" si="282"/>
        <v>41827.906689814816</v>
      </c>
      <c r="T1853" s="12">
        <f t="shared" si="283"/>
        <v>41848.041666666664</v>
      </c>
      <c r="U1853" s="42">
        <f t="shared" si="284"/>
        <v>3</v>
      </c>
      <c r="V1853" s="44">
        <f t="shared" si="285"/>
        <v>6</v>
      </c>
      <c r="W1853" s="44">
        <f t="shared" si="286"/>
        <v>29</v>
      </c>
      <c r="X1853">
        <f t="shared" si="287"/>
        <v>0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80"/>
        <v>116.96666666666667</v>
      </c>
      <c r="P1854" s="6">
        <f t="shared" si="281"/>
        <v>133.93129770992365</v>
      </c>
      <c r="Q1854" s="6" t="str">
        <f t="shared" si="288"/>
        <v>music</v>
      </c>
      <c r="R1854" s="6" t="str">
        <f t="shared" si="289"/>
        <v>rock</v>
      </c>
      <c r="S1854" s="12">
        <f t="shared" si="282"/>
        <v>42081.77143518519</v>
      </c>
      <c r="T1854" s="12">
        <f t="shared" si="283"/>
        <v>42119</v>
      </c>
      <c r="U1854" s="42">
        <f t="shared" si="284"/>
        <v>3</v>
      </c>
      <c r="V1854" s="44">
        <f t="shared" si="285"/>
        <v>6</v>
      </c>
      <c r="W1854" s="44">
        <f t="shared" si="286"/>
        <v>29</v>
      </c>
      <c r="X1854">
        <f t="shared" si="287"/>
        <v>0</v>
      </c>
    </row>
    <row r="1855" spans="1:24" ht="57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80"/>
        <v>101.875</v>
      </c>
      <c r="P1855" s="6">
        <f t="shared" si="281"/>
        <v>58.214285714285715</v>
      </c>
      <c r="Q1855" s="6" t="str">
        <f t="shared" si="288"/>
        <v>music</v>
      </c>
      <c r="R1855" s="6" t="str">
        <f t="shared" si="289"/>
        <v>rock</v>
      </c>
      <c r="S1855" s="12">
        <f t="shared" si="282"/>
        <v>41177.060381944444</v>
      </c>
      <c r="T1855" s="12">
        <f t="shared" si="283"/>
        <v>41227.102048611108</v>
      </c>
      <c r="U1855" s="42">
        <f t="shared" si="284"/>
        <v>3</v>
      </c>
      <c r="V1855" s="44">
        <f t="shared" si="285"/>
        <v>6</v>
      </c>
      <c r="W1855" s="44">
        <f t="shared" si="286"/>
        <v>29</v>
      </c>
      <c r="X1855">
        <f t="shared" si="287"/>
        <v>0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80"/>
        <v>102.12366666666665</v>
      </c>
      <c r="P1856" s="6">
        <f t="shared" si="281"/>
        <v>88.037643678160919</v>
      </c>
      <c r="Q1856" s="6" t="str">
        <f t="shared" si="288"/>
        <v>music</v>
      </c>
      <c r="R1856" s="6" t="str">
        <f t="shared" si="289"/>
        <v>rock</v>
      </c>
      <c r="S1856" s="12">
        <f t="shared" si="282"/>
        <v>41388.021261574075</v>
      </c>
      <c r="T1856" s="12">
        <f t="shared" si="283"/>
        <v>41418.021261574075</v>
      </c>
      <c r="U1856" s="42">
        <f t="shared" si="284"/>
        <v>3</v>
      </c>
      <c r="V1856" s="44">
        <f t="shared" si="285"/>
        <v>6</v>
      </c>
      <c r="W1856" s="44">
        <f t="shared" si="286"/>
        <v>29</v>
      </c>
      <c r="X1856">
        <f t="shared" si="287"/>
        <v>0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80"/>
        <v>154.05897142857143</v>
      </c>
      <c r="P1857" s="6">
        <f t="shared" si="281"/>
        <v>70.576753926701571</v>
      </c>
      <c r="Q1857" s="6" t="str">
        <f t="shared" si="288"/>
        <v>music</v>
      </c>
      <c r="R1857" s="6" t="str">
        <f t="shared" si="289"/>
        <v>rock</v>
      </c>
      <c r="S1857" s="12">
        <f t="shared" si="282"/>
        <v>41600.538657407407</v>
      </c>
      <c r="T1857" s="12">
        <f t="shared" si="283"/>
        <v>41645.538657407407</v>
      </c>
      <c r="U1857" s="42">
        <f t="shared" si="284"/>
        <v>3</v>
      </c>
      <c r="V1857" s="44">
        <f t="shared" si="285"/>
        <v>6</v>
      </c>
      <c r="W1857" s="44">
        <f t="shared" si="286"/>
        <v>29</v>
      </c>
      <c r="X1857">
        <f t="shared" si="287"/>
        <v>0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80"/>
        <v>101.25</v>
      </c>
      <c r="P1858" s="6">
        <f t="shared" si="281"/>
        <v>53.289473684210527</v>
      </c>
      <c r="Q1858" s="6" t="str">
        <f t="shared" si="288"/>
        <v>music</v>
      </c>
      <c r="R1858" s="6" t="str">
        <f t="shared" si="289"/>
        <v>rock</v>
      </c>
      <c r="S1858" s="12">
        <f t="shared" si="282"/>
        <v>41817.854999999996</v>
      </c>
      <c r="T1858" s="12">
        <f t="shared" si="283"/>
        <v>41838.854999999996</v>
      </c>
      <c r="U1858" s="42">
        <f t="shared" si="284"/>
        <v>3</v>
      </c>
      <c r="V1858" s="44">
        <f t="shared" si="285"/>
        <v>6</v>
      </c>
      <c r="W1858" s="44">
        <f t="shared" si="286"/>
        <v>29</v>
      </c>
      <c r="X1858">
        <f t="shared" si="287"/>
        <v>0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90">(E1859/D1859)*100</f>
        <v>100</v>
      </c>
      <c r="P1859" s="6">
        <f t="shared" ref="P1859:P1922" si="291">IF(L1859=0,,E1859/L1859)</f>
        <v>136.36363636363637</v>
      </c>
      <c r="Q1859" s="6" t="str">
        <f t="shared" si="288"/>
        <v>music</v>
      </c>
      <c r="R1859" s="6" t="str">
        <f t="shared" si="289"/>
        <v>rock</v>
      </c>
      <c r="S1859" s="12">
        <f t="shared" ref="S1859:S1922" si="292">(((J1859/60)/60)/24)+DATE(1970,1,1)</f>
        <v>41864.76866898148</v>
      </c>
      <c r="T1859" s="12">
        <f t="shared" ref="T1859:T1922" si="293">(((I1859/60)/60)/24)+DATE(1970,1,1)</f>
        <v>41894.76866898148</v>
      </c>
      <c r="U1859" s="42">
        <f t="shared" ref="U1859:U1922" si="294">IF(F1859="live",4,IF(F1859="successful",3,IF(F1859="cancel",2,1)))</f>
        <v>3</v>
      </c>
      <c r="V1859" s="44">
        <f t="shared" ref="V1859:V1922" si="295">IF(Q1859="film &amp; video",1,IF(Q1859="technology",2,IF(Q1859="food",3,IF(Q1859="games",4,IF(Q1859="journalism",5,IF(Q1859="music",6,IF(Q1859="photography",7,IF(Q1859="publishing",8,9))))))))</f>
        <v>6</v>
      </c>
      <c r="W1859" s="44">
        <f t="shared" ref="W1859:W1922" si="296">IF(R1859="animation",1,
IF(R1859="art books",2,
IF(R1859="audio",3,
IF(R1859="children's books",4,
IF(R1859="classical music",5,
IF(R1859="documentary",6,
IF(R1859="drama",7,
IF(R1859="electronic music",8,
IF(R1859="faith",9,
IF(R1859="fiction",10,
IF(R1859="food trucks",11,
IF(R1859="gadgets",12,
IF(R1859="hardware",13,
IF(R1859="indie rock",14,
IF(R1859="jazz",15,
IF(R1859="makerspaces",16,
IF(R1859="metal",17,
IF(R1859="mobile games",18,
IF(R1859="musical",19,
IF(R1859="nature",20,
IF(R1859="nonfiction",21,
IF(R1859="people",22,
IF(R1859="photobooks",23,
IF(R1859="places",24,
IF(R1859="plays",25,
IF(R1859="pop",26,
IF(R1859="radio &amp; podcasts",27,
IF(R1859="restaurants",28,
IF(R1859="rock",29,
IF(R1859="science fiction",30,
IF(R1859="shorts",31,
IF(R1859="small batch",32,
IF(R1859="space exploration",33,
IF(R1859="spaces",34,
IF(R1859="tabletop games",35,
IF(R1859="television",36,
IF(R1859="translations",37,
IF(R1859="video games",38,
IF(R1859="wearables",39,
IF(R1859="web",40,41))))))))))))))))))))))))))))))))))))))))</f>
        <v>29</v>
      </c>
      <c r="X1859">
        <f t="shared" ref="X1859:X1922" si="297">IF(K1859=FALSE,0,1)</f>
        <v>0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90"/>
        <v>108.74800874800874</v>
      </c>
      <c r="P1860" s="6">
        <f t="shared" si="291"/>
        <v>40.547315436241611</v>
      </c>
      <c r="Q1860" s="6" t="str">
        <f t="shared" ref="Q1860:Q1923" si="298">LEFT(N1860,FIND("/",N1860,1)-1)</f>
        <v>music</v>
      </c>
      <c r="R1860" s="6" t="str">
        <f t="shared" ref="R1860:R1923" si="299">RIGHT(N1860,LEN(N1860)-LEN(Q1860)-1)</f>
        <v>rock</v>
      </c>
      <c r="S1860" s="12">
        <f t="shared" si="292"/>
        <v>40833.200474537036</v>
      </c>
      <c r="T1860" s="12">
        <f t="shared" si="293"/>
        <v>40893.242141203707</v>
      </c>
      <c r="U1860" s="42">
        <f t="shared" si="294"/>
        <v>3</v>
      </c>
      <c r="V1860" s="44">
        <f t="shared" si="295"/>
        <v>6</v>
      </c>
      <c r="W1860" s="44">
        <f t="shared" si="296"/>
        <v>29</v>
      </c>
      <c r="X1860">
        <f t="shared" si="297"/>
        <v>0</v>
      </c>
    </row>
    <row r="1861" spans="1:24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90"/>
        <v>131.83333333333334</v>
      </c>
      <c r="P1861" s="6">
        <f t="shared" si="291"/>
        <v>70.625</v>
      </c>
      <c r="Q1861" s="6" t="str">
        <f t="shared" si="298"/>
        <v>music</v>
      </c>
      <c r="R1861" s="6" t="str">
        <f t="shared" si="299"/>
        <v>rock</v>
      </c>
      <c r="S1861" s="12">
        <f t="shared" si="292"/>
        <v>40778.770011574074</v>
      </c>
      <c r="T1861" s="12">
        <f t="shared" si="293"/>
        <v>40808.770011574074</v>
      </c>
      <c r="U1861" s="42">
        <f t="shared" si="294"/>
        <v>3</v>
      </c>
      <c r="V1861" s="44">
        <f t="shared" si="295"/>
        <v>6</v>
      </c>
      <c r="W1861" s="44">
        <f t="shared" si="296"/>
        <v>29</v>
      </c>
      <c r="X1861">
        <f t="shared" si="297"/>
        <v>0</v>
      </c>
    </row>
    <row r="1862" spans="1:24" ht="57.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90"/>
        <v>133.46666666666667</v>
      </c>
      <c r="P1862" s="6">
        <f t="shared" si="291"/>
        <v>52.684210526315788</v>
      </c>
      <c r="Q1862" s="6" t="str">
        <f t="shared" si="298"/>
        <v>music</v>
      </c>
      <c r="R1862" s="6" t="str">
        <f t="shared" si="299"/>
        <v>rock</v>
      </c>
      <c r="S1862" s="12">
        <f t="shared" si="292"/>
        <v>41655.709305555552</v>
      </c>
      <c r="T1862" s="12">
        <f t="shared" si="293"/>
        <v>41676.709305555552</v>
      </c>
      <c r="U1862" s="42">
        <f t="shared" si="294"/>
        <v>3</v>
      </c>
      <c r="V1862" s="44">
        <f t="shared" si="295"/>
        <v>6</v>
      </c>
      <c r="W1862" s="44">
        <f t="shared" si="296"/>
        <v>29</v>
      </c>
      <c r="X1862">
        <f t="shared" si="297"/>
        <v>0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90"/>
        <v>0</v>
      </c>
      <c r="P1863" s="6">
        <f t="shared" si="291"/>
        <v>0</v>
      </c>
      <c r="Q1863" s="6" t="str">
        <f t="shared" si="298"/>
        <v>games</v>
      </c>
      <c r="R1863" s="6" t="str">
        <f t="shared" si="299"/>
        <v>mobile games</v>
      </c>
      <c r="S1863" s="12">
        <f t="shared" si="292"/>
        <v>42000.300243055557</v>
      </c>
      <c r="T1863" s="12">
        <f t="shared" si="293"/>
        <v>42030.300243055557</v>
      </c>
      <c r="U1863" s="42">
        <f t="shared" si="294"/>
        <v>1</v>
      </c>
      <c r="V1863" s="44">
        <f t="shared" si="295"/>
        <v>4</v>
      </c>
      <c r="W1863" s="44">
        <f t="shared" si="296"/>
        <v>18</v>
      </c>
      <c r="X1863">
        <f t="shared" si="297"/>
        <v>0</v>
      </c>
    </row>
    <row r="1864" spans="1:24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90"/>
        <v>8.0833333333333321</v>
      </c>
      <c r="P1864" s="6">
        <f t="shared" si="291"/>
        <v>90.9375</v>
      </c>
      <c r="Q1864" s="6" t="str">
        <f t="shared" si="298"/>
        <v>games</v>
      </c>
      <c r="R1864" s="6" t="str">
        <f t="shared" si="299"/>
        <v>mobile games</v>
      </c>
      <c r="S1864" s="12">
        <f t="shared" si="292"/>
        <v>42755.492754629624</v>
      </c>
      <c r="T1864" s="12">
        <f t="shared" si="293"/>
        <v>42802.3125</v>
      </c>
      <c r="U1864" s="42">
        <f t="shared" si="294"/>
        <v>1</v>
      </c>
      <c r="V1864" s="44">
        <f t="shared" si="295"/>
        <v>4</v>
      </c>
      <c r="W1864" s="44">
        <f t="shared" si="296"/>
        <v>18</v>
      </c>
      <c r="X1864">
        <f t="shared" si="297"/>
        <v>0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90"/>
        <v>0.4</v>
      </c>
      <c r="P1865" s="6">
        <f t="shared" si="291"/>
        <v>5</v>
      </c>
      <c r="Q1865" s="6" t="str">
        <f t="shared" si="298"/>
        <v>games</v>
      </c>
      <c r="R1865" s="6" t="str">
        <f t="shared" si="299"/>
        <v>mobile games</v>
      </c>
      <c r="S1865" s="12">
        <f t="shared" si="292"/>
        <v>41772.797280092593</v>
      </c>
      <c r="T1865" s="12">
        <f t="shared" si="293"/>
        <v>41802.797280092593</v>
      </c>
      <c r="U1865" s="42">
        <f t="shared" si="294"/>
        <v>1</v>
      </c>
      <c r="V1865" s="44">
        <f t="shared" si="295"/>
        <v>4</v>
      </c>
      <c r="W1865" s="44">
        <f t="shared" si="296"/>
        <v>18</v>
      </c>
      <c r="X1865">
        <f t="shared" si="297"/>
        <v>0</v>
      </c>
    </row>
    <row r="1866" spans="1:24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90"/>
        <v>42.892307692307689</v>
      </c>
      <c r="P1866" s="6">
        <f t="shared" si="291"/>
        <v>58.083333333333336</v>
      </c>
      <c r="Q1866" s="6" t="str">
        <f t="shared" si="298"/>
        <v>games</v>
      </c>
      <c r="R1866" s="6" t="str">
        <f t="shared" si="299"/>
        <v>mobile games</v>
      </c>
      <c r="S1866" s="12">
        <f t="shared" si="292"/>
        <v>41733.716435185182</v>
      </c>
      <c r="T1866" s="12">
        <f t="shared" si="293"/>
        <v>41763.716435185182</v>
      </c>
      <c r="U1866" s="42">
        <f t="shared" si="294"/>
        <v>1</v>
      </c>
      <c r="V1866" s="44">
        <f t="shared" si="295"/>
        <v>4</v>
      </c>
      <c r="W1866" s="44">
        <f t="shared" si="296"/>
        <v>18</v>
      </c>
      <c r="X1866">
        <f t="shared" si="297"/>
        <v>0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90"/>
        <v>3.6363636363636364E-3</v>
      </c>
      <c r="P1867" s="6">
        <f t="shared" si="291"/>
        <v>2</v>
      </c>
      <c r="Q1867" s="6" t="str">
        <f t="shared" si="298"/>
        <v>games</v>
      </c>
      <c r="R1867" s="6" t="str">
        <f t="shared" si="299"/>
        <v>mobile games</v>
      </c>
      <c r="S1867" s="12">
        <f t="shared" si="292"/>
        <v>42645.367442129631</v>
      </c>
      <c r="T1867" s="12">
        <f t="shared" si="293"/>
        <v>42680.409108796302</v>
      </c>
      <c r="U1867" s="42">
        <f t="shared" si="294"/>
        <v>1</v>
      </c>
      <c r="V1867" s="44">
        <f t="shared" si="295"/>
        <v>4</v>
      </c>
      <c r="W1867" s="44">
        <f t="shared" si="296"/>
        <v>18</v>
      </c>
      <c r="X1867">
        <f t="shared" si="297"/>
        <v>0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90"/>
        <v>0.5</v>
      </c>
      <c r="P1868" s="6">
        <f t="shared" si="291"/>
        <v>62.5</v>
      </c>
      <c r="Q1868" s="6" t="str">
        <f t="shared" si="298"/>
        <v>games</v>
      </c>
      <c r="R1868" s="6" t="str">
        <f t="shared" si="299"/>
        <v>mobile games</v>
      </c>
      <c r="S1868" s="12">
        <f t="shared" si="292"/>
        <v>42742.246493055558</v>
      </c>
      <c r="T1868" s="12">
        <f t="shared" si="293"/>
        <v>42795.166666666672</v>
      </c>
      <c r="U1868" s="42">
        <f t="shared" si="294"/>
        <v>1</v>
      </c>
      <c r="V1868" s="44">
        <f t="shared" si="295"/>
        <v>4</v>
      </c>
      <c r="W1868" s="44">
        <f t="shared" si="296"/>
        <v>18</v>
      </c>
      <c r="X1868">
        <f t="shared" si="297"/>
        <v>0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90"/>
        <v>0.05</v>
      </c>
      <c r="P1869" s="6">
        <f t="shared" si="291"/>
        <v>10</v>
      </c>
      <c r="Q1869" s="6" t="str">
        <f t="shared" si="298"/>
        <v>games</v>
      </c>
      <c r="R1869" s="6" t="str">
        <f t="shared" si="299"/>
        <v>mobile games</v>
      </c>
      <c r="S1869" s="12">
        <f t="shared" si="292"/>
        <v>42649.924907407403</v>
      </c>
      <c r="T1869" s="12">
        <f t="shared" si="293"/>
        <v>42679.924907407403</v>
      </c>
      <c r="U1869" s="42">
        <f t="shared" si="294"/>
        <v>1</v>
      </c>
      <c r="V1869" s="44">
        <f t="shared" si="295"/>
        <v>4</v>
      </c>
      <c r="W1869" s="44">
        <f t="shared" si="296"/>
        <v>18</v>
      </c>
      <c r="X1869">
        <f t="shared" si="297"/>
        <v>0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90"/>
        <v>4.8680000000000003</v>
      </c>
      <c r="P1870" s="6">
        <f t="shared" si="291"/>
        <v>71.588235294117652</v>
      </c>
      <c r="Q1870" s="6" t="str">
        <f t="shared" si="298"/>
        <v>games</v>
      </c>
      <c r="R1870" s="6" t="str">
        <f t="shared" si="299"/>
        <v>mobile games</v>
      </c>
      <c r="S1870" s="12">
        <f t="shared" si="292"/>
        <v>42328.779224537036</v>
      </c>
      <c r="T1870" s="12">
        <f t="shared" si="293"/>
        <v>42353.332638888889</v>
      </c>
      <c r="U1870" s="42">
        <f t="shared" si="294"/>
        <v>1</v>
      </c>
      <c r="V1870" s="44">
        <f t="shared" si="295"/>
        <v>4</v>
      </c>
      <c r="W1870" s="44">
        <f t="shared" si="296"/>
        <v>18</v>
      </c>
      <c r="X1870">
        <f t="shared" si="297"/>
        <v>0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90"/>
        <v>0</v>
      </c>
      <c r="P1871" s="6">
        <f t="shared" si="291"/>
        <v>0</v>
      </c>
      <c r="Q1871" s="6" t="str">
        <f t="shared" si="298"/>
        <v>games</v>
      </c>
      <c r="R1871" s="6" t="str">
        <f t="shared" si="299"/>
        <v>mobile games</v>
      </c>
      <c r="S1871" s="12">
        <f t="shared" si="292"/>
        <v>42709.002881944441</v>
      </c>
      <c r="T1871" s="12">
        <f t="shared" si="293"/>
        <v>42739.002881944441</v>
      </c>
      <c r="U1871" s="42">
        <f t="shared" si="294"/>
        <v>1</v>
      </c>
      <c r="V1871" s="44">
        <f t="shared" si="295"/>
        <v>4</v>
      </c>
      <c r="W1871" s="44">
        <f t="shared" si="296"/>
        <v>18</v>
      </c>
      <c r="X1871">
        <f t="shared" si="297"/>
        <v>0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90"/>
        <v>10.314285714285715</v>
      </c>
      <c r="P1872" s="6">
        <f t="shared" si="291"/>
        <v>32.81818181818182</v>
      </c>
      <c r="Q1872" s="6" t="str">
        <f t="shared" si="298"/>
        <v>games</v>
      </c>
      <c r="R1872" s="6" t="str">
        <f t="shared" si="299"/>
        <v>mobile games</v>
      </c>
      <c r="S1872" s="12">
        <f t="shared" si="292"/>
        <v>42371.355729166666</v>
      </c>
      <c r="T1872" s="12">
        <f t="shared" si="293"/>
        <v>42400.178472222222</v>
      </c>
      <c r="U1872" s="42">
        <f t="shared" si="294"/>
        <v>1</v>
      </c>
      <c r="V1872" s="44">
        <f t="shared" si="295"/>
        <v>4</v>
      </c>
      <c r="W1872" s="44">
        <f t="shared" si="296"/>
        <v>18</v>
      </c>
      <c r="X1872">
        <f t="shared" si="297"/>
        <v>0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90"/>
        <v>71.784615384615378</v>
      </c>
      <c r="P1873" s="6">
        <f t="shared" si="291"/>
        <v>49.11578947368421</v>
      </c>
      <c r="Q1873" s="6" t="str">
        <f t="shared" si="298"/>
        <v>games</v>
      </c>
      <c r="R1873" s="6" t="str">
        <f t="shared" si="299"/>
        <v>mobile games</v>
      </c>
      <c r="S1873" s="12">
        <f t="shared" si="292"/>
        <v>41923.783576388887</v>
      </c>
      <c r="T1873" s="12">
        <f t="shared" si="293"/>
        <v>41963.825243055559</v>
      </c>
      <c r="U1873" s="42">
        <f t="shared" si="294"/>
        <v>1</v>
      </c>
      <c r="V1873" s="44">
        <f t="shared" si="295"/>
        <v>4</v>
      </c>
      <c r="W1873" s="44">
        <f t="shared" si="296"/>
        <v>18</v>
      </c>
      <c r="X1873">
        <f t="shared" si="297"/>
        <v>0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90"/>
        <v>1.06</v>
      </c>
      <c r="P1874" s="6">
        <f t="shared" si="291"/>
        <v>16.307692307692307</v>
      </c>
      <c r="Q1874" s="6" t="str">
        <f t="shared" si="298"/>
        <v>games</v>
      </c>
      <c r="R1874" s="6" t="str">
        <f t="shared" si="299"/>
        <v>mobile games</v>
      </c>
      <c r="S1874" s="12">
        <f t="shared" si="292"/>
        <v>42155.129652777774</v>
      </c>
      <c r="T1874" s="12">
        <f t="shared" si="293"/>
        <v>42185.129652777774</v>
      </c>
      <c r="U1874" s="42">
        <f t="shared" si="294"/>
        <v>1</v>
      </c>
      <c r="V1874" s="44">
        <f t="shared" si="295"/>
        <v>4</v>
      </c>
      <c r="W1874" s="44">
        <f t="shared" si="296"/>
        <v>18</v>
      </c>
      <c r="X1874">
        <f t="shared" si="297"/>
        <v>0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90"/>
        <v>0.44999999999999996</v>
      </c>
      <c r="P1875" s="6">
        <f t="shared" si="291"/>
        <v>18</v>
      </c>
      <c r="Q1875" s="6" t="str">
        <f t="shared" si="298"/>
        <v>games</v>
      </c>
      <c r="R1875" s="6" t="str">
        <f t="shared" si="299"/>
        <v>mobile games</v>
      </c>
      <c r="S1875" s="12">
        <f t="shared" si="292"/>
        <v>42164.615856481483</v>
      </c>
      <c r="T1875" s="12">
        <f t="shared" si="293"/>
        <v>42193.697916666672</v>
      </c>
      <c r="U1875" s="42">
        <f t="shared" si="294"/>
        <v>1</v>
      </c>
      <c r="V1875" s="44">
        <f t="shared" si="295"/>
        <v>4</v>
      </c>
      <c r="W1875" s="44">
        <f t="shared" si="296"/>
        <v>18</v>
      </c>
      <c r="X1875">
        <f t="shared" si="297"/>
        <v>0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90"/>
        <v>1.6250000000000001E-2</v>
      </c>
      <c r="P1876" s="6">
        <f t="shared" si="291"/>
        <v>13</v>
      </c>
      <c r="Q1876" s="6" t="str">
        <f t="shared" si="298"/>
        <v>games</v>
      </c>
      <c r="R1876" s="6" t="str">
        <f t="shared" si="299"/>
        <v>mobile games</v>
      </c>
      <c r="S1876" s="12">
        <f t="shared" si="292"/>
        <v>42529.969131944439</v>
      </c>
      <c r="T1876" s="12">
        <f t="shared" si="293"/>
        <v>42549.969131944439</v>
      </c>
      <c r="U1876" s="42">
        <f t="shared" si="294"/>
        <v>1</v>
      </c>
      <c r="V1876" s="44">
        <f t="shared" si="295"/>
        <v>4</v>
      </c>
      <c r="W1876" s="44">
        <f t="shared" si="296"/>
        <v>18</v>
      </c>
      <c r="X1876">
        <f t="shared" si="297"/>
        <v>0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90"/>
        <v>0.51</v>
      </c>
      <c r="P1877" s="6">
        <f t="shared" si="291"/>
        <v>17</v>
      </c>
      <c r="Q1877" s="6" t="str">
        <f t="shared" si="298"/>
        <v>games</v>
      </c>
      <c r="R1877" s="6" t="str">
        <f t="shared" si="299"/>
        <v>mobile games</v>
      </c>
      <c r="S1877" s="12">
        <f t="shared" si="292"/>
        <v>42528.899398148147</v>
      </c>
      <c r="T1877" s="12">
        <f t="shared" si="293"/>
        <v>42588.899398148147</v>
      </c>
      <c r="U1877" s="42">
        <f t="shared" si="294"/>
        <v>1</v>
      </c>
      <c r="V1877" s="44">
        <f t="shared" si="295"/>
        <v>4</v>
      </c>
      <c r="W1877" s="44">
        <f t="shared" si="296"/>
        <v>18</v>
      </c>
      <c r="X1877">
        <f t="shared" si="297"/>
        <v>0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90"/>
        <v>0</v>
      </c>
      <c r="P1878" s="6">
        <f t="shared" si="291"/>
        <v>0</v>
      </c>
      <c r="Q1878" s="6" t="str">
        <f t="shared" si="298"/>
        <v>games</v>
      </c>
      <c r="R1878" s="6" t="str">
        <f t="shared" si="299"/>
        <v>mobile games</v>
      </c>
      <c r="S1878" s="12">
        <f t="shared" si="292"/>
        <v>41776.284780092588</v>
      </c>
      <c r="T1878" s="12">
        <f t="shared" si="293"/>
        <v>41806.284780092588</v>
      </c>
      <c r="U1878" s="42">
        <f t="shared" si="294"/>
        <v>1</v>
      </c>
      <c r="V1878" s="44">
        <f t="shared" si="295"/>
        <v>4</v>
      </c>
      <c r="W1878" s="44">
        <f t="shared" si="296"/>
        <v>18</v>
      </c>
      <c r="X1878">
        <f t="shared" si="297"/>
        <v>0</v>
      </c>
    </row>
    <row r="1879" spans="1:24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90"/>
        <v>0</v>
      </c>
      <c r="P1879" s="6">
        <f t="shared" si="291"/>
        <v>0</v>
      </c>
      <c r="Q1879" s="6" t="str">
        <f t="shared" si="298"/>
        <v>games</v>
      </c>
      <c r="R1879" s="6" t="str">
        <f t="shared" si="299"/>
        <v>mobile games</v>
      </c>
      <c r="S1879" s="12">
        <f t="shared" si="292"/>
        <v>42035.029224537036</v>
      </c>
      <c r="T1879" s="12">
        <f t="shared" si="293"/>
        <v>42064.029224537036</v>
      </c>
      <c r="U1879" s="42">
        <f t="shared" si="294"/>
        <v>1</v>
      </c>
      <c r="V1879" s="44">
        <f t="shared" si="295"/>
        <v>4</v>
      </c>
      <c r="W1879" s="44">
        <f t="shared" si="296"/>
        <v>18</v>
      </c>
      <c r="X1879">
        <f t="shared" si="297"/>
        <v>0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90"/>
        <v>0</v>
      </c>
      <c r="P1880" s="6">
        <f t="shared" si="291"/>
        <v>0</v>
      </c>
      <c r="Q1880" s="6" t="str">
        <f t="shared" si="298"/>
        <v>games</v>
      </c>
      <c r="R1880" s="6" t="str">
        <f t="shared" si="299"/>
        <v>mobile games</v>
      </c>
      <c r="S1880" s="12">
        <f t="shared" si="292"/>
        <v>41773.008738425924</v>
      </c>
      <c r="T1880" s="12">
        <f t="shared" si="293"/>
        <v>41803.008738425924</v>
      </c>
      <c r="U1880" s="42">
        <f t="shared" si="294"/>
        <v>1</v>
      </c>
      <c r="V1880" s="44">
        <f t="shared" si="295"/>
        <v>4</v>
      </c>
      <c r="W1880" s="44">
        <f t="shared" si="296"/>
        <v>18</v>
      </c>
      <c r="X1880">
        <f t="shared" si="297"/>
        <v>0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90"/>
        <v>0.12</v>
      </c>
      <c r="P1881" s="6">
        <f t="shared" si="291"/>
        <v>3</v>
      </c>
      <c r="Q1881" s="6" t="str">
        <f t="shared" si="298"/>
        <v>games</v>
      </c>
      <c r="R1881" s="6" t="str">
        <f t="shared" si="299"/>
        <v>mobile games</v>
      </c>
      <c r="S1881" s="12">
        <f t="shared" si="292"/>
        <v>42413.649641203709</v>
      </c>
      <c r="T1881" s="12">
        <f t="shared" si="293"/>
        <v>42443.607974537037</v>
      </c>
      <c r="U1881" s="42">
        <f t="shared" si="294"/>
        <v>1</v>
      </c>
      <c r="V1881" s="44">
        <f t="shared" si="295"/>
        <v>4</v>
      </c>
      <c r="W1881" s="44">
        <f t="shared" si="296"/>
        <v>18</v>
      </c>
      <c r="X1881">
        <f t="shared" si="297"/>
        <v>0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90"/>
        <v>20.080000000000002</v>
      </c>
      <c r="P1882" s="6">
        <f t="shared" si="291"/>
        <v>41.833333333333336</v>
      </c>
      <c r="Q1882" s="6" t="str">
        <f t="shared" si="298"/>
        <v>games</v>
      </c>
      <c r="R1882" s="6" t="str">
        <f t="shared" si="299"/>
        <v>mobile games</v>
      </c>
      <c r="S1882" s="12">
        <f t="shared" si="292"/>
        <v>42430.566898148143</v>
      </c>
      <c r="T1882" s="12">
        <f t="shared" si="293"/>
        <v>42459.525231481486</v>
      </c>
      <c r="U1882" s="42">
        <f t="shared" si="294"/>
        <v>1</v>
      </c>
      <c r="V1882" s="44">
        <f t="shared" si="295"/>
        <v>4</v>
      </c>
      <c r="W1882" s="44">
        <f t="shared" si="296"/>
        <v>18</v>
      </c>
      <c r="X1882">
        <f t="shared" si="297"/>
        <v>0</v>
      </c>
    </row>
    <row r="1883" spans="1:24" ht="57.6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90"/>
        <v>172.68449999999999</v>
      </c>
      <c r="P1883" s="6">
        <f t="shared" si="291"/>
        <v>49.338428571428572</v>
      </c>
      <c r="Q1883" s="6" t="str">
        <f t="shared" si="298"/>
        <v>music</v>
      </c>
      <c r="R1883" s="6" t="str">
        <f t="shared" si="299"/>
        <v>indie rock</v>
      </c>
      <c r="S1883" s="12">
        <f t="shared" si="292"/>
        <v>42043.152650462958</v>
      </c>
      <c r="T1883" s="12">
        <f t="shared" si="293"/>
        <v>42073.110983796301</v>
      </c>
      <c r="U1883" s="42">
        <f t="shared" si="294"/>
        <v>3</v>
      </c>
      <c r="V1883" s="44">
        <f t="shared" si="295"/>
        <v>6</v>
      </c>
      <c r="W1883" s="44">
        <f t="shared" si="296"/>
        <v>14</v>
      </c>
      <c r="X1883">
        <f t="shared" si="297"/>
        <v>0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90"/>
        <v>100.8955223880597</v>
      </c>
      <c r="P1884" s="6">
        <f t="shared" si="291"/>
        <v>41.728395061728392</v>
      </c>
      <c r="Q1884" s="6" t="str">
        <f t="shared" si="298"/>
        <v>music</v>
      </c>
      <c r="R1884" s="6" t="str">
        <f t="shared" si="299"/>
        <v>indie rock</v>
      </c>
      <c r="S1884" s="12">
        <f t="shared" si="292"/>
        <v>41067.949212962965</v>
      </c>
      <c r="T1884" s="12">
        <f t="shared" si="293"/>
        <v>41100.991666666669</v>
      </c>
      <c r="U1884" s="42">
        <f t="shared" si="294"/>
        <v>3</v>
      </c>
      <c r="V1884" s="44">
        <f t="shared" si="295"/>
        <v>6</v>
      </c>
      <c r="W1884" s="44">
        <f t="shared" si="296"/>
        <v>14</v>
      </c>
      <c r="X1884">
        <f t="shared" si="297"/>
        <v>0</v>
      </c>
    </row>
    <row r="1885" spans="1:24" ht="57.6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90"/>
        <v>104.8048048048048</v>
      </c>
      <c r="P1885" s="6">
        <f t="shared" si="291"/>
        <v>32.71875</v>
      </c>
      <c r="Q1885" s="6" t="str">
        <f t="shared" si="298"/>
        <v>music</v>
      </c>
      <c r="R1885" s="6" t="str">
        <f t="shared" si="299"/>
        <v>indie rock</v>
      </c>
      <c r="S1885" s="12">
        <f t="shared" si="292"/>
        <v>40977.948009259257</v>
      </c>
      <c r="T1885" s="12">
        <f t="shared" si="293"/>
        <v>41007.906342592592</v>
      </c>
      <c r="U1885" s="42">
        <f t="shared" si="294"/>
        <v>3</v>
      </c>
      <c r="V1885" s="44">
        <f t="shared" si="295"/>
        <v>6</v>
      </c>
      <c r="W1885" s="44">
        <f t="shared" si="296"/>
        <v>14</v>
      </c>
      <c r="X1885">
        <f t="shared" si="297"/>
        <v>0</v>
      </c>
    </row>
    <row r="1886" spans="1:24" ht="57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90"/>
        <v>135.1</v>
      </c>
      <c r="P1886" s="6">
        <f t="shared" si="291"/>
        <v>51.96153846153846</v>
      </c>
      <c r="Q1886" s="6" t="str">
        <f t="shared" si="298"/>
        <v>music</v>
      </c>
      <c r="R1886" s="6" t="str">
        <f t="shared" si="299"/>
        <v>indie rock</v>
      </c>
      <c r="S1886" s="12">
        <f t="shared" si="292"/>
        <v>41205.198321759257</v>
      </c>
      <c r="T1886" s="12">
        <f t="shared" si="293"/>
        <v>41240.5</v>
      </c>
      <c r="U1886" s="42">
        <f t="shared" si="294"/>
        <v>3</v>
      </c>
      <c r="V1886" s="44">
        <f t="shared" si="295"/>
        <v>6</v>
      </c>
      <c r="W1886" s="44">
        <f t="shared" si="296"/>
        <v>14</v>
      </c>
      <c r="X1886">
        <f t="shared" si="297"/>
        <v>0</v>
      </c>
    </row>
    <row r="1887" spans="1:24" ht="57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90"/>
        <v>116.32786885245903</v>
      </c>
      <c r="P1887" s="6">
        <f t="shared" si="291"/>
        <v>50.685714285714283</v>
      </c>
      <c r="Q1887" s="6" t="str">
        <f t="shared" si="298"/>
        <v>music</v>
      </c>
      <c r="R1887" s="6" t="str">
        <f t="shared" si="299"/>
        <v>indie rock</v>
      </c>
      <c r="S1887" s="12">
        <f t="shared" si="292"/>
        <v>41099.093865740739</v>
      </c>
      <c r="T1887" s="12">
        <f t="shared" si="293"/>
        <v>41131.916666666664</v>
      </c>
      <c r="U1887" s="42">
        <f t="shared" si="294"/>
        <v>3</v>
      </c>
      <c r="V1887" s="44">
        <f t="shared" si="295"/>
        <v>6</v>
      </c>
      <c r="W1887" s="44">
        <f t="shared" si="296"/>
        <v>14</v>
      </c>
      <c r="X1887">
        <f t="shared" si="297"/>
        <v>0</v>
      </c>
    </row>
    <row r="1888" spans="1:24" ht="7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90"/>
        <v>102.08333333333333</v>
      </c>
      <c r="P1888" s="6">
        <f t="shared" si="291"/>
        <v>42.241379310344826</v>
      </c>
      <c r="Q1888" s="6" t="str">
        <f t="shared" si="298"/>
        <v>music</v>
      </c>
      <c r="R1888" s="6" t="str">
        <f t="shared" si="299"/>
        <v>indie rock</v>
      </c>
      <c r="S1888" s="12">
        <f t="shared" si="292"/>
        <v>41925.906689814816</v>
      </c>
      <c r="T1888" s="12">
        <f t="shared" si="293"/>
        <v>41955.94835648148</v>
      </c>
      <c r="U1888" s="42">
        <f t="shared" si="294"/>
        <v>3</v>
      </c>
      <c r="V1888" s="44">
        <f t="shared" si="295"/>
        <v>6</v>
      </c>
      <c r="W1888" s="44">
        <f t="shared" si="296"/>
        <v>14</v>
      </c>
      <c r="X1888">
        <f t="shared" si="297"/>
        <v>0</v>
      </c>
    </row>
    <row r="1889" spans="1:24" ht="57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90"/>
        <v>111.16666666666666</v>
      </c>
      <c r="P1889" s="6">
        <f t="shared" si="291"/>
        <v>416.875</v>
      </c>
      <c r="Q1889" s="6" t="str">
        <f t="shared" si="298"/>
        <v>music</v>
      </c>
      <c r="R1889" s="6" t="str">
        <f t="shared" si="299"/>
        <v>indie rock</v>
      </c>
      <c r="S1889" s="12">
        <f t="shared" si="292"/>
        <v>42323.800138888888</v>
      </c>
      <c r="T1889" s="12">
        <f t="shared" si="293"/>
        <v>42341.895833333328</v>
      </c>
      <c r="U1889" s="42">
        <f t="shared" si="294"/>
        <v>3</v>
      </c>
      <c r="V1889" s="44">
        <f t="shared" si="295"/>
        <v>6</v>
      </c>
      <c r="W1889" s="44">
        <f t="shared" si="296"/>
        <v>14</v>
      </c>
      <c r="X1889">
        <f t="shared" si="297"/>
        <v>0</v>
      </c>
    </row>
    <row r="1890" spans="1:24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90"/>
        <v>166.08</v>
      </c>
      <c r="P1890" s="6">
        <f t="shared" si="291"/>
        <v>46.651685393258425</v>
      </c>
      <c r="Q1890" s="6" t="str">
        <f t="shared" si="298"/>
        <v>music</v>
      </c>
      <c r="R1890" s="6" t="str">
        <f t="shared" si="299"/>
        <v>indie rock</v>
      </c>
      <c r="S1890" s="12">
        <f t="shared" si="292"/>
        <v>40299.239953703705</v>
      </c>
      <c r="T1890" s="12">
        <f t="shared" si="293"/>
        <v>40330.207638888889</v>
      </c>
      <c r="U1890" s="42">
        <f t="shared" si="294"/>
        <v>3</v>
      </c>
      <c r="V1890" s="44">
        <f t="shared" si="295"/>
        <v>6</v>
      </c>
      <c r="W1890" s="44">
        <f t="shared" si="296"/>
        <v>14</v>
      </c>
      <c r="X1890">
        <f t="shared" si="297"/>
        <v>0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90"/>
        <v>106.60000000000001</v>
      </c>
      <c r="P1891" s="6">
        <f t="shared" si="291"/>
        <v>48.454545454545453</v>
      </c>
      <c r="Q1891" s="6" t="str">
        <f t="shared" si="298"/>
        <v>music</v>
      </c>
      <c r="R1891" s="6" t="str">
        <f t="shared" si="299"/>
        <v>indie rock</v>
      </c>
      <c r="S1891" s="12">
        <f t="shared" si="292"/>
        <v>41299.793356481481</v>
      </c>
      <c r="T1891" s="12">
        <f t="shared" si="293"/>
        <v>41344.751689814817</v>
      </c>
      <c r="U1891" s="42">
        <f t="shared" si="294"/>
        <v>3</v>
      </c>
      <c r="V1891" s="44">
        <f t="shared" si="295"/>
        <v>6</v>
      </c>
      <c r="W1891" s="44">
        <f t="shared" si="296"/>
        <v>14</v>
      </c>
      <c r="X1891">
        <f t="shared" si="297"/>
        <v>0</v>
      </c>
    </row>
    <row r="1892" spans="1:24" ht="57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90"/>
        <v>144.58441666666667</v>
      </c>
      <c r="P1892" s="6">
        <f t="shared" si="291"/>
        <v>70.5289837398374</v>
      </c>
      <c r="Q1892" s="6" t="str">
        <f t="shared" si="298"/>
        <v>music</v>
      </c>
      <c r="R1892" s="6" t="str">
        <f t="shared" si="299"/>
        <v>indie rock</v>
      </c>
      <c r="S1892" s="12">
        <f t="shared" si="292"/>
        <v>41228.786203703705</v>
      </c>
      <c r="T1892" s="12">
        <f t="shared" si="293"/>
        <v>41258.786203703705</v>
      </c>
      <c r="U1892" s="42">
        <f t="shared" si="294"/>
        <v>3</v>
      </c>
      <c r="V1892" s="44">
        <f t="shared" si="295"/>
        <v>6</v>
      </c>
      <c r="W1892" s="44">
        <f t="shared" si="296"/>
        <v>14</v>
      </c>
      <c r="X1892">
        <f t="shared" si="297"/>
        <v>0</v>
      </c>
    </row>
    <row r="1893" spans="1:24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90"/>
        <v>105.55000000000001</v>
      </c>
      <c r="P1893" s="6">
        <f t="shared" si="291"/>
        <v>87.958333333333329</v>
      </c>
      <c r="Q1893" s="6" t="str">
        <f t="shared" si="298"/>
        <v>music</v>
      </c>
      <c r="R1893" s="6" t="str">
        <f t="shared" si="299"/>
        <v>indie rock</v>
      </c>
      <c r="S1893" s="12">
        <f t="shared" si="292"/>
        <v>40335.798078703701</v>
      </c>
      <c r="T1893" s="12">
        <f t="shared" si="293"/>
        <v>40381.25</v>
      </c>
      <c r="U1893" s="42">
        <f t="shared" si="294"/>
        <v>3</v>
      </c>
      <c r="V1893" s="44">
        <f t="shared" si="295"/>
        <v>6</v>
      </c>
      <c r="W1893" s="44">
        <f t="shared" si="296"/>
        <v>14</v>
      </c>
      <c r="X1893">
        <f t="shared" si="297"/>
        <v>0</v>
      </c>
    </row>
    <row r="1894" spans="1:24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90"/>
        <v>136.60000000000002</v>
      </c>
      <c r="P1894" s="6">
        <f t="shared" si="291"/>
        <v>26.26923076923077</v>
      </c>
      <c r="Q1894" s="6" t="str">
        <f t="shared" si="298"/>
        <v>music</v>
      </c>
      <c r="R1894" s="6" t="str">
        <f t="shared" si="299"/>
        <v>indie rock</v>
      </c>
      <c r="S1894" s="12">
        <f t="shared" si="292"/>
        <v>40671.637511574074</v>
      </c>
      <c r="T1894" s="12">
        <f t="shared" si="293"/>
        <v>40701.637511574074</v>
      </c>
      <c r="U1894" s="42">
        <f t="shared" si="294"/>
        <v>3</v>
      </c>
      <c r="V1894" s="44">
        <f t="shared" si="295"/>
        <v>6</v>
      </c>
      <c r="W1894" s="44">
        <f t="shared" si="296"/>
        <v>14</v>
      </c>
      <c r="X1894">
        <f t="shared" si="297"/>
        <v>0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90"/>
        <v>104</v>
      </c>
      <c r="P1895" s="6">
        <f t="shared" si="291"/>
        <v>57.777777777777779</v>
      </c>
      <c r="Q1895" s="6" t="str">
        <f t="shared" si="298"/>
        <v>music</v>
      </c>
      <c r="R1895" s="6" t="str">
        <f t="shared" si="299"/>
        <v>indie rock</v>
      </c>
      <c r="S1895" s="12">
        <f t="shared" si="292"/>
        <v>40632.94195601852</v>
      </c>
      <c r="T1895" s="12">
        <f t="shared" si="293"/>
        <v>40649.165972222225</v>
      </c>
      <c r="U1895" s="42">
        <f t="shared" si="294"/>
        <v>3</v>
      </c>
      <c r="V1895" s="44">
        <f t="shared" si="295"/>
        <v>6</v>
      </c>
      <c r="W1895" s="44">
        <f t="shared" si="296"/>
        <v>14</v>
      </c>
      <c r="X1895">
        <f t="shared" si="297"/>
        <v>0</v>
      </c>
    </row>
    <row r="1896" spans="1:24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90"/>
        <v>114.5</v>
      </c>
      <c r="P1896" s="6">
        <f t="shared" si="291"/>
        <v>57.25</v>
      </c>
      <c r="Q1896" s="6" t="str">
        <f t="shared" si="298"/>
        <v>music</v>
      </c>
      <c r="R1896" s="6" t="str">
        <f t="shared" si="299"/>
        <v>indie rock</v>
      </c>
      <c r="S1896" s="12">
        <f t="shared" si="292"/>
        <v>40920.904895833337</v>
      </c>
      <c r="T1896" s="12">
        <f t="shared" si="293"/>
        <v>40951.904895833337</v>
      </c>
      <c r="U1896" s="42">
        <f t="shared" si="294"/>
        <v>3</v>
      </c>
      <c r="V1896" s="44">
        <f t="shared" si="295"/>
        <v>6</v>
      </c>
      <c r="W1896" s="44">
        <f t="shared" si="296"/>
        <v>14</v>
      </c>
      <c r="X1896">
        <f t="shared" si="297"/>
        <v>0</v>
      </c>
    </row>
    <row r="1897" spans="1:24" ht="7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90"/>
        <v>101.71957671957672</v>
      </c>
      <c r="P1897" s="6">
        <f t="shared" si="291"/>
        <v>196.34042553191489</v>
      </c>
      <c r="Q1897" s="6" t="str">
        <f t="shared" si="298"/>
        <v>music</v>
      </c>
      <c r="R1897" s="6" t="str">
        <f t="shared" si="299"/>
        <v>indie rock</v>
      </c>
      <c r="S1897" s="12">
        <f t="shared" si="292"/>
        <v>42267.746782407412</v>
      </c>
      <c r="T1897" s="12">
        <f t="shared" si="293"/>
        <v>42297.746782407412</v>
      </c>
      <c r="U1897" s="42">
        <f t="shared" si="294"/>
        <v>3</v>
      </c>
      <c r="V1897" s="44">
        <f t="shared" si="295"/>
        <v>6</v>
      </c>
      <c r="W1897" s="44">
        <f t="shared" si="296"/>
        <v>14</v>
      </c>
      <c r="X1897">
        <f t="shared" si="297"/>
        <v>0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90"/>
        <v>123.94678492239468</v>
      </c>
      <c r="P1898" s="6">
        <f t="shared" si="291"/>
        <v>43</v>
      </c>
      <c r="Q1898" s="6" t="str">
        <f t="shared" si="298"/>
        <v>music</v>
      </c>
      <c r="R1898" s="6" t="str">
        <f t="shared" si="299"/>
        <v>indie rock</v>
      </c>
      <c r="S1898" s="12">
        <f t="shared" si="292"/>
        <v>40981.710243055553</v>
      </c>
      <c r="T1898" s="12">
        <f t="shared" si="293"/>
        <v>41011.710243055553</v>
      </c>
      <c r="U1898" s="42">
        <f t="shared" si="294"/>
        <v>3</v>
      </c>
      <c r="V1898" s="44">
        <f t="shared" si="295"/>
        <v>6</v>
      </c>
      <c r="W1898" s="44">
        <f t="shared" si="296"/>
        <v>14</v>
      </c>
      <c r="X1898">
        <f t="shared" si="297"/>
        <v>0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90"/>
        <v>102.45669291338582</v>
      </c>
      <c r="P1899" s="6">
        <f t="shared" si="291"/>
        <v>35.551912568306008</v>
      </c>
      <c r="Q1899" s="6" t="str">
        <f t="shared" si="298"/>
        <v>music</v>
      </c>
      <c r="R1899" s="6" t="str">
        <f t="shared" si="299"/>
        <v>indie rock</v>
      </c>
      <c r="S1899" s="12">
        <f t="shared" si="292"/>
        <v>41680.583402777782</v>
      </c>
      <c r="T1899" s="12">
        <f t="shared" si="293"/>
        <v>41702.875</v>
      </c>
      <c r="U1899" s="42">
        <f t="shared" si="294"/>
        <v>3</v>
      </c>
      <c r="V1899" s="44">
        <f t="shared" si="295"/>
        <v>6</v>
      </c>
      <c r="W1899" s="44">
        <f t="shared" si="296"/>
        <v>14</v>
      </c>
      <c r="X1899">
        <f t="shared" si="297"/>
        <v>0</v>
      </c>
    </row>
    <row r="1900" spans="1:24" ht="57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90"/>
        <v>144.5</v>
      </c>
      <c r="P1900" s="6">
        <f t="shared" si="291"/>
        <v>68.80952380952381</v>
      </c>
      <c r="Q1900" s="6" t="str">
        <f t="shared" si="298"/>
        <v>music</v>
      </c>
      <c r="R1900" s="6" t="str">
        <f t="shared" si="299"/>
        <v>indie rock</v>
      </c>
      <c r="S1900" s="12">
        <f t="shared" si="292"/>
        <v>42366.192974537036</v>
      </c>
      <c r="T1900" s="12">
        <f t="shared" si="293"/>
        <v>42401.75</v>
      </c>
      <c r="U1900" s="42">
        <f t="shared" si="294"/>
        <v>3</v>
      </c>
      <c r="V1900" s="44">
        <f t="shared" si="295"/>
        <v>6</v>
      </c>
      <c r="W1900" s="44">
        <f t="shared" si="296"/>
        <v>14</v>
      </c>
      <c r="X1900">
        <f t="shared" si="297"/>
        <v>0</v>
      </c>
    </row>
    <row r="1901" spans="1:24" ht="57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90"/>
        <v>133.33333333333331</v>
      </c>
      <c r="P1901" s="6">
        <f t="shared" si="291"/>
        <v>28.571428571428573</v>
      </c>
      <c r="Q1901" s="6" t="str">
        <f t="shared" si="298"/>
        <v>music</v>
      </c>
      <c r="R1901" s="6" t="str">
        <f t="shared" si="299"/>
        <v>indie rock</v>
      </c>
      <c r="S1901" s="12">
        <f t="shared" si="292"/>
        <v>42058.941736111112</v>
      </c>
      <c r="T1901" s="12">
        <f t="shared" si="293"/>
        <v>42088.90006944444</v>
      </c>
      <c r="U1901" s="42">
        <f t="shared" si="294"/>
        <v>3</v>
      </c>
      <c r="V1901" s="44">
        <f t="shared" si="295"/>
        <v>6</v>
      </c>
      <c r="W1901" s="44">
        <f t="shared" si="296"/>
        <v>14</v>
      </c>
      <c r="X1901">
        <f t="shared" si="297"/>
        <v>0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90"/>
        <v>109.3644</v>
      </c>
      <c r="P1902" s="6">
        <f t="shared" si="291"/>
        <v>50.631666666666668</v>
      </c>
      <c r="Q1902" s="6" t="str">
        <f t="shared" si="298"/>
        <v>music</v>
      </c>
      <c r="R1902" s="6" t="str">
        <f t="shared" si="299"/>
        <v>indie rock</v>
      </c>
      <c r="S1902" s="12">
        <f t="shared" si="292"/>
        <v>41160.871886574074</v>
      </c>
      <c r="T1902" s="12">
        <f t="shared" si="293"/>
        <v>41188.415972222225</v>
      </c>
      <c r="U1902" s="42">
        <f t="shared" si="294"/>
        <v>3</v>
      </c>
      <c r="V1902" s="44">
        <f t="shared" si="295"/>
        <v>6</v>
      </c>
      <c r="W1902" s="44">
        <f t="shared" si="296"/>
        <v>14</v>
      </c>
      <c r="X1902">
        <f t="shared" si="297"/>
        <v>0</v>
      </c>
    </row>
    <row r="1903" spans="1:24" ht="57.6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90"/>
        <v>2.6969696969696968</v>
      </c>
      <c r="P1903" s="6">
        <f t="shared" si="291"/>
        <v>106.8</v>
      </c>
      <c r="Q1903" s="6" t="str">
        <f t="shared" si="298"/>
        <v>technology</v>
      </c>
      <c r="R1903" s="6" t="str">
        <f t="shared" si="299"/>
        <v>gadgets</v>
      </c>
      <c r="S1903" s="12">
        <f t="shared" si="292"/>
        <v>42116.54315972222</v>
      </c>
      <c r="T1903" s="12">
        <f t="shared" si="293"/>
        <v>42146.541666666672</v>
      </c>
      <c r="U1903" s="42">
        <f t="shared" si="294"/>
        <v>1</v>
      </c>
      <c r="V1903" s="44">
        <f t="shared" si="295"/>
        <v>2</v>
      </c>
      <c r="W1903" s="44">
        <f t="shared" si="296"/>
        <v>12</v>
      </c>
      <c r="X1903">
        <f t="shared" si="297"/>
        <v>0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90"/>
        <v>1.2</v>
      </c>
      <c r="P1904" s="6">
        <f t="shared" si="291"/>
        <v>4</v>
      </c>
      <c r="Q1904" s="6" t="str">
        <f t="shared" si="298"/>
        <v>technology</v>
      </c>
      <c r="R1904" s="6" t="str">
        <f t="shared" si="299"/>
        <v>gadgets</v>
      </c>
      <c r="S1904" s="12">
        <f t="shared" si="292"/>
        <v>42037.789895833332</v>
      </c>
      <c r="T1904" s="12">
        <f t="shared" si="293"/>
        <v>42067.789895833332</v>
      </c>
      <c r="U1904" s="42">
        <f t="shared" si="294"/>
        <v>1</v>
      </c>
      <c r="V1904" s="44">
        <f t="shared" si="295"/>
        <v>2</v>
      </c>
      <c r="W1904" s="44">
        <f t="shared" si="296"/>
        <v>12</v>
      </c>
      <c r="X1904">
        <f t="shared" si="297"/>
        <v>0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90"/>
        <v>46.6</v>
      </c>
      <c r="P1905" s="6">
        <f t="shared" si="291"/>
        <v>34.097560975609753</v>
      </c>
      <c r="Q1905" s="6" t="str">
        <f t="shared" si="298"/>
        <v>technology</v>
      </c>
      <c r="R1905" s="6" t="str">
        <f t="shared" si="299"/>
        <v>gadgets</v>
      </c>
      <c r="S1905" s="12">
        <f t="shared" si="292"/>
        <v>42702.770729166667</v>
      </c>
      <c r="T1905" s="12">
        <f t="shared" si="293"/>
        <v>42762.770729166667</v>
      </c>
      <c r="U1905" s="42">
        <f t="shared" si="294"/>
        <v>1</v>
      </c>
      <c r="V1905" s="44">
        <f t="shared" si="295"/>
        <v>2</v>
      </c>
      <c r="W1905" s="44">
        <f t="shared" si="296"/>
        <v>12</v>
      </c>
      <c r="X1905">
        <f t="shared" si="297"/>
        <v>0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90"/>
        <v>0.1</v>
      </c>
      <c r="P1906" s="6">
        <f t="shared" si="291"/>
        <v>25</v>
      </c>
      <c r="Q1906" s="6" t="str">
        <f t="shared" si="298"/>
        <v>technology</v>
      </c>
      <c r="R1906" s="6" t="str">
        <f t="shared" si="299"/>
        <v>gadgets</v>
      </c>
      <c r="S1906" s="12">
        <f t="shared" si="292"/>
        <v>42326.685428240744</v>
      </c>
      <c r="T1906" s="12">
        <f t="shared" si="293"/>
        <v>42371.685428240744</v>
      </c>
      <c r="U1906" s="42">
        <f t="shared" si="294"/>
        <v>1</v>
      </c>
      <c r="V1906" s="44">
        <f t="shared" si="295"/>
        <v>2</v>
      </c>
      <c r="W1906" s="44">
        <f t="shared" si="296"/>
        <v>12</v>
      </c>
      <c r="X1906">
        <f t="shared" si="297"/>
        <v>0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90"/>
        <v>0.16800000000000001</v>
      </c>
      <c r="P1907" s="6">
        <f t="shared" si="291"/>
        <v>10.5</v>
      </c>
      <c r="Q1907" s="6" t="str">
        <f t="shared" si="298"/>
        <v>technology</v>
      </c>
      <c r="R1907" s="6" t="str">
        <f t="shared" si="299"/>
        <v>gadgets</v>
      </c>
      <c r="S1907" s="12">
        <f t="shared" si="292"/>
        <v>41859.925856481481</v>
      </c>
      <c r="T1907" s="12">
        <f t="shared" si="293"/>
        <v>41889.925856481481</v>
      </c>
      <c r="U1907" s="42">
        <f t="shared" si="294"/>
        <v>1</v>
      </c>
      <c r="V1907" s="44">
        <f t="shared" si="295"/>
        <v>2</v>
      </c>
      <c r="W1907" s="44">
        <f t="shared" si="296"/>
        <v>12</v>
      </c>
      <c r="X1907">
        <f t="shared" si="297"/>
        <v>0</v>
      </c>
    </row>
    <row r="1908" spans="1:24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90"/>
        <v>42.76</v>
      </c>
      <c r="P1908" s="6">
        <f t="shared" si="291"/>
        <v>215.95959595959596</v>
      </c>
      <c r="Q1908" s="6" t="str">
        <f t="shared" si="298"/>
        <v>technology</v>
      </c>
      <c r="R1908" s="6" t="str">
        <f t="shared" si="299"/>
        <v>gadgets</v>
      </c>
      <c r="S1908" s="12">
        <f t="shared" si="292"/>
        <v>42514.671099537038</v>
      </c>
      <c r="T1908" s="12">
        <f t="shared" si="293"/>
        <v>42544.671099537038</v>
      </c>
      <c r="U1908" s="42">
        <f t="shared" si="294"/>
        <v>1</v>
      </c>
      <c r="V1908" s="44">
        <f t="shared" si="295"/>
        <v>2</v>
      </c>
      <c r="W1908" s="44">
        <f t="shared" si="296"/>
        <v>12</v>
      </c>
      <c r="X1908">
        <f t="shared" si="297"/>
        <v>0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90"/>
        <v>0.28333333333333333</v>
      </c>
      <c r="P1909" s="6">
        <f t="shared" si="291"/>
        <v>21.25</v>
      </c>
      <c r="Q1909" s="6" t="str">
        <f t="shared" si="298"/>
        <v>technology</v>
      </c>
      <c r="R1909" s="6" t="str">
        <f t="shared" si="299"/>
        <v>gadgets</v>
      </c>
      <c r="S1909" s="12">
        <f t="shared" si="292"/>
        <v>41767.587094907409</v>
      </c>
      <c r="T1909" s="12">
        <f t="shared" si="293"/>
        <v>41782.587094907409</v>
      </c>
      <c r="U1909" s="42">
        <f t="shared" si="294"/>
        <v>1</v>
      </c>
      <c r="V1909" s="44">
        <f t="shared" si="295"/>
        <v>2</v>
      </c>
      <c r="W1909" s="44">
        <f t="shared" si="296"/>
        <v>12</v>
      </c>
      <c r="X1909">
        <f t="shared" si="297"/>
        <v>0</v>
      </c>
    </row>
    <row r="1910" spans="1:24" ht="57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90"/>
        <v>1.7319999999999998</v>
      </c>
      <c r="P1910" s="6">
        <f t="shared" si="291"/>
        <v>108.25</v>
      </c>
      <c r="Q1910" s="6" t="str">
        <f t="shared" si="298"/>
        <v>technology</v>
      </c>
      <c r="R1910" s="6" t="str">
        <f t="shared" si="299"/>
        <v>gadgets</v>
      </c>
      <c r="S1910" s="12">
        <f t="shared" si="292"/>
        <v>42703.917824074073</v>
      </c>
      <c r="T1910" s="12">
        <f t="shared" si="293"/>
        <v>42733.917824074073</v>
      </c>
      <c r="U1910" s="42">
        <f t="shared" si="294"/>
        <v>1</v>
      </c>
      <c r="V1910" s="44">
        <f t="shared" si="295"/>
        <v>2</v>
      </c>
      <c r="W1910" s="44">
        <f t="shared" si="296"/>
        <v>12</v>
      </c>
      <c r="X1910">
        <f t="shared" si="297"/>
        <v>0</v>
      </c>
    </row>
    <row r="1911" spans="1:24" ht="57.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90"/>
        <v>14.111428571428572</v>
      </c>
      <c r="P1911" s="6">
        <f t="shared" si="291"/>
        <v>129.97368421052633</v>
      </c>
      <c r="Q1911" s="6" t="str">
        <f t="shared" si="298"/>
        <v>technology</v>
      </c>
      <c r="R1911" s="6" t="str">
        <f t="shared" si="299"/>
        <v>gadgets</v>
      </c>
      <c r="S1911" s="12">
        <f t="shared" si="292"/>
        <v>41905.429155092592</v>
      </c>
      <c r="T1911" s="12">
        <f t="shared" si="293"/>
        <v>41935.429155092592</v>
      </c>
      <c r="U1911" s="42">
        <f t="shared" si="294"/>
        <v>1</v>
      </c>
      <c r="V1911" s="44">
        <f t="shared" si="295"/>
        <v>2</v>
      </c>
      <c r="W1911" s="44">
        <f t="shared" si="296"/>
        <v>12</v>
      </c>
      <c r="X1911">
        <f t="shared" si="297"/>
        <v>0</v>
      </c>
    </row>
    <row r="1912" spans="1:24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90"/>
        <v>39.395294117647055</v>
      </c>
      <c r="P1912" s="6">
        <f t="shared" si="291"/>
        <v>117.49473684210527</v>
      </c>
      <c r="Q1912" s="6" t="str">
        <f t="shared" si="298"/>
        <v>technology</v>
      </c>
      <c r="R1912" s="6" t="str">
        <f t="shared" si="299"/>
        <v>gadgets</v>
      </c>
      <c r="S1912" s="12">
        <f t="shared" si="292"/>
        <v>42264.963159722218</v>
      </c>
      <c r="T1912" s="12">
        <f t="shared" si="293"/>
        <v>42308.947916666672</v>
      </c>
      <c r="U1912" s="42">
        <f t="shared" si="294"/>
        <v>1</v>
      </c>
      <c r="V1912" s="44">
        <f t="shared" si="295"/>
        <v>2</v>
      </c>
      <c r="W1912" s="44">
        <f t="shared" si="296"/>
        <v>12</v>
      </c>
      <c r="X1912">
        <f t="shared" si="297"/>
        <v>0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90"/>
        <v>2.3529411764705882E-2</v>
      </c>
      <c r="P1913" s="6">
        <f t="shared" si="291"/>
        <v>10</v>
      </c>
      <c r="Q1913" s="6" t="str">
        <f t="shared" si="298"/>
        <v>technology</v>
      </c>
      <c r="R1913" s="6" t="str">
        <f t="shared" si="299"/>
        <v>gadgets</v>
      </c>
      <c r="S1913" s="12">
        <f t="shared" si="292"/>
        <v>41830.033958333333</v>
      </c>
      <c r="T1913" s="12">
        <f t="shared" si="293"/>
        <v>41860.033958333333</v>
      </c>
      <c r="U1913" s="42">
        <f t="shared" si="294"/>
        <v>1</v>
      </c>
      <c r="V1913" s="44">
        <f t="shared" si="295"/>
        <v>2</v>
      </c>
      <c r="W1913" s="44">
        <f t="shared" si="296"/>
        <v>12</v>
      </c>
      <c r="X1913">
        <f t="shared" si="297"/>
        <v>0</v>
      </c>
    </row>
    <row r="1914" spans="1:24" ht="57.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90"/>
        <v>59.3</v>
      </c>
      <c r="P1914" s="6">
        <f t="shared" si="291"/>
        <v>70.595238095238102</v>
      </c>
      <c r="Q1914" s="6" t="str">
        <f t="shared" si="298"/>
        <v>technology</v>
      </c>
      <c r="R1914" s="6" t="str">
        <f t="shared" si="299"/>
        <v>gadgets</v>
      </c>
      <c r="S1914" s="12">
        <f t="shared" si="292"/>
        <v>42129.226388888885</v>
      </c>
      <c r="T1914" s="12">
        <f t="shared" si="293"/>
        <v>42159.226388888885</v>
      </c>
      <c r="U1914" s="42">
        <f t="shared" si="294"/>
        <v>1</v>
      </c>
      <c r="V1914" s="44">
        <f t="shared" si="295"/>
        <v>2</v>
      </c>
      <c r="W1914" s="44">
        <f t="shared" si="296"/>
        <v>12</v>
      </c>
      <c r="X1914">
        <f t="shared" si="297"/>
        <v>0</v>
      </c>
    </row>
    <row r="1915" spans="1:24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90"/>
        <v>1.3270833333333334</v>
      </c>
      <c r="P1915" s="6">
        <f t="shared" si="291"/>
        <v>24.5</v>
      </c>
      <c r="Q1915" s="6" t="str">
        <f t="shared" si="298"/>
        <v>technology</v>
      </c>
      <c r="R1915" s="6" t="str">
        <f t="shared" si="299"/>
        <v>gadgets</v>
      </c>
      <c r="S1915" s="12">
        <f t="shared" si="292"/>
        <v>41890.511319444442</v>
      </c>
      <c r="T1915" s="12">
        <f t="shared" si="293"/>
        <v>41920.511319444442</v>
      </c>
      <c r="U1915" s="42">
        <f t="shared" si="294"/>
        <v>1</v>
      </c>
      <c r="V1915" s="44">
        <f t="shared" si="295"/>
        <v>2</v>
      </c>
      <c r="W1915" s="44">
        <f t="shared" si="296"/>
        <v>12</v>
      </c>
      <c r="X1915">
        <f t="shared" si="297"/>
        <v>0</v>
      </c>
    </row>
    <row r="1916" spans="1:24" ht="7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90"/>
        <v>9.0090090090090094</v>
      </c>
      <c r="P1916" s="6">
        <f t="shared" si="291"/>
        <v>30</v>
      </c>
      <c r="Q1916" s="6" t="str">
        <f t="shared" si="298"/>
        <v>technology</v>
      </c>
      <c r="R1916" s="6" t="str">
        <f t="shared" si="299"/>
        <v>gadgets</v>
      </c>
      <c r="S1916" s="12">
        <f t="shared" si="292"/>
        <v>41929.174456018518</v>
      </c>
      <c r="T1916" s="12">
        <f t="shared" si="293"/>
        <v>41944.165972222225</v>
      </c>
      <c r="U1916" s="42">
        <f t="shared" si="294"/>
        <v>1</v>
      </c>
      <c r="V1916" s="44">
        <f t="shared" si="295"/>
        <v>2</v>
      </c>
      <c r="W1916" s="44">
        <f t="shared" si="296"/>
        <v>12</v>
      </c>
      <c r="X1916">
        <f t="shared" si="297"/>
        <v>0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90"/>
        <v>1.6</v>
      </c>
      <c r="P1917" s="6">
        <f t="shared" si="291"/>
        <v>2</v>
      </c>
      <c r="Q1917" s="6" t="str">
        <f t="shared" si="298"/>
        <v>technology</v>
      </c>
      <c r="R1917" s="6" t="str">
        <f t="shared" si="299"/>
        <v>gadgets</v>
      </c>
      <c r="S1917" s="12">
        <f t="shared" si="292"/>
        <v>41864.04886574074</v>
      </c>
      <c r="T1917" s="12">
        <f t="shared" si="293"/>
        <v>41884.04886574074</v>
      </c>
      <c r="U1917" s="42">
        <f t="shared" si="294"/>
        <v>1</v>
      </c>
      <c r="V1917" s="44">
        <f t="shared" si="295"/>
        <v>2</v>
      </c>
      <c r="W1917" s="44">
        <f t="shared" si="296"/>
        <v>12</v>
      </c>
      <c r="X1917">
        <f t="shared" si="297"/>
        <v>0</v>
      </c>
    </row>
    <row r="1918" spans="1:24" ht="43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90"/>
        <v>0.51</v>
      </c>
      <c r="P1918" s="6">
        <f t="shared" si="291"/>
        <v>17</v>
      </c>
      <c r="Q1918" s="6" t="str">
        <f t="shared" si="298"/>
        <v>technology</v>
      </c>
      <c r="R1918" s="6" t="str">
        <f t="shared" si="299"/>
        <v>gadgets</v>
      </c>
      <c r="S1918" s="12">
        <f t="shared" si="292"/>
        <v>42656.717303240745</v>
      </c>
      <c r="T1918" s="12">
        <f t="shared" si="293"/>
        <v>42681.758969907409</v>
      </c>
      <c r="U1918" s="42">
        <f t="shared" si="294"/>
        <v>1</v>
      </c>
      <c r="V1918" s="44">
        <f t="shared" si="295"/>
        <v>2</v>
      </c>
      <c r="W1918" s="44">
        <f t="shared" si="296"/>
        <v>12</v>
      </c>
      <c r="X1918">
        <f t="shared" si="297"/>
        <v>0</v>
      </c>
    </row>
    <row r="1919" spans="1:24" ht="7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90"/>
        <v>52.570512820512818</v>
      </c>
      <c r="P1919" s="6">
        <f t="shared" si="291"/>
        <v>2928.9285714285716</v>
      </c>
      <c r="Q1919" s="6" t="str">
        <f t="shared" si="298"/>
        <v>technology</v>
      </c>
      <c r="R1919" s="6" t="str">
        <f t="shared" si="299"/>
        <v>gadgets</v>
      </c>
      <c r="S1919" s="12">
        <f t="shared" si="292"/>
        <v>42746.270057870366</v>
      </c>
      <c r="T1919" s="12">
        <f t="shared" si="293"/>
        <v>42776.270057870366</v>
      </c>
      <c r="U1919" s="42">
        <f t="shared" si="294"/>
        <v>1</v>
      </c>
      <c r="V1919" s="44">
        <f t="shared" si="295"/>
        <v>2</v>
      </c>
      <c r="W1919" s="44">
        <f t="shared" si="296"/>
        <v>12</v>
      </c>
      <c r="X1919">
        <f t="shared" si="297"/>
        <v>0</v>
      </c>
    </row>
    <row r="1920" spans="1:24" ht="7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90"/>
        <v>1.04</v>
      </c>
      <c r="P1920" s="6">
        <f t="shared" si="291"/>
        <v>28.888888888888889</v>
      </c>
      <c r="Q1920" s="6" t="str">
        <f t="shared" si="298"/>
        <v>technology</v>
      </c>
      <c r="R1920" s="6" t="str">
        <f t="shared" si="299"/>
        <v>gadgets</v>
      </c>
      <c r="S1920" s="12">
        <f t="shared" si="292"/>
        <v>41828.789942129632</v>
      </c>
      <c r="T1920" s="12">
        <f t="shared" si="293"/>
        <v>41863.789942129632</v>
      </c>
      <c r="U1920" s="42">
        <f t="shared" si="294"/>
        <v>1</v>
      </c>
      <c r="V1920" s="44">
        <f t="shared" si="295"/>
        <v>2</v>
      </c>
      <c r="W1920" s="44">
        <f t="shared" si="296"/>
        <v>12</v>
      </c>
      <c r="X1920">
        <f t="shared" si="297"/>
        <v>0</v>
      </c>
    </row>
    <row r="1921" spans="1:24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90"/>
        <v>47.4</v>
      </c>
      <c r="P1921" s="6">
        <f t="shared" si="291"/>
        <v>29.625</v>
      </c>
      <c r="Q1921" s="6" t="str">
        <f t="shared" si="298"/>
        <v>technology</v>
      </c>
      <c r="R1921" s="6" t="str">
        <f t="shared" si="299"/>
        <v>gadgets</v>
      </c>
      <c r="S1921" s="12">
        <f t="shared" si="292"/>
        <v>42113.875567129624</v>
      </c>
      <c r="T1921" s="12">
        <f t="shared" si="293"/>
        <v>42143.875567129624</v>
      </c>
      <c r="U1921" s="42">
        <f t="shared" si="294"/>
        <v>1</v>
      </c>
      <c r="V1921" s="44">
        <f t="shared" si="295"/>
        <v>2</v>
      </c>
      <c r="W1921" s="44">
        <f t="shared" si="296"/>
        <v>12</v>
      </c>
      <c r="X1921">
        <f t="shared" si="297"/>
        <v>0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90"/>
        <v>43.03</v>
      </c>
      <c r="P1922" s="6">
        <f t="shared" si="291"/>
        <v>40.980952380952381</v>
      </c>
      <c r="Q1922" s="6" t="str">
        <f t="shared" si="298"/>
        <v>technology</v>
      </c>
      <c r="R1922" s="6" t="str">
        <f t="shared" si="299"/>
        <v>gadgets</v>
      </c>
      <c r="S1922" s="12">
        <f t="shared" si="292"/>
        <v>42270.875706018516</v>
      </c>
      <c r="T1922" s="12">
        <f t="shared" si="293"/>
        <v>42298.958333333328</v>
      </c>
      <c r="U1922" s="42">
        <f t="shared" si="294"/>
        <v>1</v>
      </c>
      <c r="V1922" s="44">
        <f t="shared" si="295"/>
        <v>2</v>
      </c>
      <c r="W1922" s="44">
        <f t="shared" si="296"/>
        <v>12</v>
      </c>
      <c r="X1922">
        <f t="shared" si="297"/>
        <v>0</v>
      </c>
    </row>
    <row r="1923" spans="1:24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00">(E1923/D1923)*100</f>
        <v>136.80000000000001</v>
      </c>
      <c r="P1923" s="6">
        <f t="shared" ref="P1923:P1986" si="301">IF(L1923=0,,E1923/L1923)</f>
        <v>54</v>
      </c>
      <c r="Q1923" s="6" t="str">
        <f t="shared" si="298"/>
        <v>music</v>
      </c>
      <c r="R1923" s="6" t="str">
        <f t="shared" si="299"/>
        <v>indie rock</v>
      </c>
      <c r="S1923" s="12">
        <f t="shared" ref="S1923:S1986" si="302">(((J1923/60)/60)/24)+DATE(1970,1,1)</f>
        <v>41074.221562500003</v>
      </c>
      <c r="T1923" s="12">
        <f t="shared" ref="T1923:T1986" si="303">(((I1923/60)/60)/24)+DATE(1970,1,1)</f>
        <v>41104.221562500003</v>
      </c>
      <c r="U1923" s="42">
        <f t="shared" ref="U1923:U1986" si="304">IF(F1923="live",4,IF(F1923="successful",3,IF(F1923="cancel",2,1)))</f>
        <v>3</v>
      </c>
      <c r="V1923" s="44">
        <f t="shared" ref="V1923:V1986" si="305">IF(Q1923="film &amp; video",1,IF(Q1923="technology",2,IF(Q1923="food",3,IF(Q1923="games",4,IF(Q1923="journalism",5,IF(Q1923="music",6,IF(Q1923="photography",7,IF(Q1923="publishing",8,9))))))))</f>
        <v>6</v>
      </c>
      <c r="W1923" s="44">
        <f t="shared" ref="W1923:W1986" si="306">IF(R1923="animation",1,
IF(R1923="art books",2,
IF(R1923="audio",3,
IF(R1923="children's books",4,
IF(R1923="classical music",5,
IF(R1923="documentary",6,
IF(R1923="drama",7,
IF(R1923="electronic music",8,
IF(R1923="faith",9,
IF(R1923="fiction",10,
IF(R1923="food trucks",11,
IF(R1923="gadgets",12,
IF(R1923="hardware",13,
IF(R1923="indie rock",14,
IF(R1923="jazz",15,
IF(R1923="makerspaces",16,
IF(R1923="metal",17,
IF(R1923="mobile games",18,
IF(R1923="musical",19,
IF(R1923="nature",20,
IF(R1923="nonfiction",21,
IF(R1923="people",22,
IF(R1923="photobooks",23,
IF(R1923="places",24,
IF(R1923="plays",25,
IF(R1923="pop",26,
IF(R1923="radio &amp; podcasts",27,
IF(R1923="restaurants",28,
IF(R1923="rock",29,
IF(R1923="science fiction",30,
IF(R1923="shorts",31,
IF(R1923="small batch",32,
IF(R1923="space exploration",33,
IF(R1923="spaces",34,
IF(R1923="tabletop games",35,
IF(R1923="television",36,
IF(R1923="translations",37,
IF(R1923="video games",38,
IF(R1923="wearables",39,
IF(R1923="web",40,41))))))))))))))))))))))))))))))))))))))))</f>
        <v>14</v>
      </c>
      <c r="X1923">
        <f t="shared" ref="X1923:X1986" si="307">IF(K1923=FALSE,0,1)</f>
        <v>0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00"/>
        <v>115.55</v>
      </c>
      <c r="P1924" s="6">
        <f t="shared" si="301"/>
        <v>36.109375</v>
      </c>
      <c r="Q1924" s="6" t="str">
        <f t="shared" ref="Q1924:Q1987" si="308">LEFT(N1924,FIND("/",N1924,1)-1)</f>
        <v>music</v>
      </c>
      <c r="R1924" s="6" t="str">
        <f t="shared" ref="R1924:R1987" si="309">RIGHT(N1924,LEN(N1924)-LEN(Q1924)-1)</f>
        <v>indie rock</v>
      </c>
      <c r="S1924" s="12">
        <f t="shared" si="302"/>
        <v>41590.255868055552</v>
      </c>
      <c r="T1924" s="12">
        <f t="shared" si="303"/>
        <v>41620.255868055552</v>
      </c>
      <c r="U1924" s="42">
        <f t="shared" si="304"/>
        <v>3</v>
      </c>
      <c r="V1924" s="44">
        <f t="shared" si="305"/>
        <v>6</v>
      </c>
      <c r="W1924" s="44">
        <f t="shared" si="306"/>
        <v>14</v>
      </c>
      <c r="X1924">
        <f t="shared" si="307"/>
        <v>0</v>
      </c>
    </row>
    <row r="1925" spans="1:24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00"/>
        <v>240.79999999999998</v>
      </c>
      <c r="P1925" s="6">
        <f t="shared" si="301"/>
        <v>23.153846153846153</v>
      </c>
      <c r="Q1925" s="6" t="str">
        <f t="shared" si="308"/>
        <v>music</v>
      </c>
      <c r="R1925" s="6" t="str">
        <f t="shared" si="309"/>
        <v>indie rock</v>
      </c>
      <c r="S1925" s="12">
        <f t="shared" si="302"/>
        <v>40772.848749999997</v>
      </c>
      <c r="T1925" s="12">
        <f t="shared" si="303"/>
        <v>40813.207638888889</v>
      </c>
      <c r="U1925" s="42">
        <f t="shared" si="304"/>
        <v>3</v>
      </c>
      <c r="V1925" s="44">
        <f t="shared" si="305"/>
        <v>6</v>
      </c>
      <c r="W1925" s="44">
        <f t="shared" si="306"/>
        <v>14</v>
      </c>
      <c r="X1925">
        <f t="shared" si="307"/>
        <v>0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00"/>
        <v>114.39999999999999</v>
      </c>
      <c r="P1926" s="6">
        <f t="shared" si="301"/>
        <v>104</v>
      </c>
      <c r="Q1926" s="6" t="str">
        <f t="shared" si="308"/>
        <v>music</v>
      </c>
      <c r="R1926" s="6" t="str">
        <f t="shared" si="309"/>
        <v>indie rock</v>
      </c>
      <c r="S1926" s="12">
        <f t="shared" si="302"/>
        <v>41626.761053240742</v>
      </c>
      <c r="T1926" s="12">
        <f t="shared" si="303"/>
        <v>41654.814583333333</v>
      </c>
      <c r="U1926" s="42">
        <f t="shared" si="304"/>
        <v>3</v>
      </c>
      <c r="V1926" s="44">
        <f t="shared" si="305"/>
        <v>6</v>
      </c>
      <c r="W1926" s="44">
        <f t="shared" si="306"/>
        <v>14</v>
      </c>
      <c r="X1926">
        <f t="shared" si="307"/>
        <v>0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00"/>
        <v>110.33333333333333</v>
      </c>
      <c r="P1927" s="6">
        <f t="shared" si="301"/>
        <v>31.826923076923077</v>
      </c>
      <c r="Q1927" s="6" t="str">
        <f t="shared" si="308"/>
        <v>music</v>
      </c>
      <c r="R1927" s="6" t="str">
        <f t="shared" si="309"/>
        <v>indie rock</v>
      </c>
      <c r="S1927" s="12">
        <f t="shared" si="302"/>
        <v>41535.90148148148</v>
      </c>
      <c r="T1927" s="12">
        <f t="shared" si="303"/>
        <v>41558</v>
      </c>
      <c r="U1927" s="42">
        <f t="shared" si="304"/>
        <v>3</v>
      </c>
      <c r="V1927" s="44">
        <f t="shared" si="305"/>
        <v>6</v>
      </c>
      <c r="W1927" s="44">
        <f t="shared" si="306"/>
        <v>14</v>
      </c>
      <c r="X1927">
        <f t="shared" si="307"/>
        <v>0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00"/>
        <v>195.37933333333334</v>
      </c>
      <c r="P1928" s="6">
        <f t="shared" si="301"/>
        <v>27.3896261682243</v>
      </c>
      <c r="Q1928" s="6" t="str">
        <f t="shared" si="308"/>
        <v>music</v>
      </c>
      <c r="R1928" s="6" t="str">
        <f t="shared" si="309"/>
        <v>indie rock</v>
      </c>
      <c r="S1928" s="12">
        <f t="shared" si="302"/>
        <v>40456.954351851848</v>
      </c>
      <c r="T1928" s="12">
        <f t="shared" si="303"/>
        <v>40484.018055555556</v>
      </c>
      <c r="U1928" s="42">
        <f t="shared" si="304"/>
        <v>3</v>
      </c>
      <c r="V1928" s="44">
        <f t="shared" si="305"/>
        <v>6</v>
      </c>
      <c r="W1928" s="44">
        <f t="shared" si="306"/>
        <v>14</v>
      </c>
      <c r="X1928">
        <f t="shared" si="307"/>
        <v>0</v>
      </c>
    </row>
    <row r="1929" spans="1:24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00"/>
        <v>103.33333333333334</v>
      </c>
      <c r="P1929" s="6">
        <f t="shared" si="301"/>
        <v>56.363636363636367</v>
      </c>
      <c r="Q1929" s="6" t="str">
        <f t="shared" si="308"/>
        <v>music</v>
      </c>
      <c r="R1929" s="6" t="str">
        <f t="shared" si="309"/>
        <v>indie rock</v>
      </c>
      <c r="S1929" s="12">
        <f t="shared" si="302"/>
        <v>40960.861562500002</v>
      </c>
      <c r="T1929" s="12">
        <f t="shared" si="303"/>
        <v>40976.207638888889</v>
      </c>
      <c r="U1929" s="42">
        <f t="shared" si="304"/>
        <v>3</v>
      </c>
      <c r="V1929" s="44">
        <f t="shared" si="305"/>
        <v>6</v>
      </c>
      <c r="W1929" s="44">
        <f t="shared" si="306"/>
        <v>14</v>
      </c>
      <c r="X1929">
        <f t="shared" si="307"/>
        <v>0</v>
      </c>
    </row>
    <row r="1930" spans="1:24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00"/>
        <v>103.1372549019608</v>
      </c>
      <c r="P1930" s="6">
        <f t="shared" si="301"/>
        <v>77.352941176470594</v>
      </c>
      <c r="Q1930" s="6" t="str">
        <f t="shared" si="308"/>
        <v>music</v>
      </c>
      <c r="R1930" s="6" t="str">
        <f t="shared" si="309"/>
        <v>indie rock</v>
      </c>
      <c r="S1930" s="12">
        <f t="shared" si="302"/>
        <v>41371.648078703707</v>
      </c>
      <c r="T1930" s="12">
        <f t="shared" si="303"/>
        <v>41401.648078703707</v>
      </c>
      <c r="U1930" s="42">
        <f t="shared" si="304"/>
        <v>3</v>
      </c>
      <c r="V1930" s="44">
        <f t="shared" si="305"/>
        <v>6</v>
      </c>
      <c r="W1930" s="44">
        <f t="shared" si="306"/>
        <v>14</v>
      </c>
      <c r="X1930">
        <f t="shared" si="307"/>
        <v>0</v>
      </c>
    </row>
    <row r="1931" spans="1:24" ht="57.6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00"/>
        <v>100.3125</v>
      </c>
      <c r="P1931" s="6">
        <f t="shared" si="301"/>
        <v>42.8</v>
      </c>
      <c r="Q1931" s="6" t="str">
        <f t="shared" si="308"/>
        <v>music</v>
      </c>
      <c r="R1931" s="6" t="str">
        <f t="shared" si="309"/>
        <v>indie rock</v>
      </c>
      <c r="S1931" s="12">
        <f t="shared" si="302"/>
        <v>40687.021597222221</v>
      </c>
      <c r="T1931" s="12">
        <f t="shared" si="303"/>
        <v>40729.021597222221</v>
      </c>
      <c r="U1931" s="42">
        <f t="shared" si="304"/>
        <v>3</v>
      </c>
      <c r="V1931" s="44">
        <f t="shared" si="305"/>
        <v>6</v>
      </c>
      <c r="W1931" s="44">
        <f t="shared" si="306"/>
        <v>14</v>
      </c>
      <c r="X1931">
        <f t="shared" si="307"/>
        <v>0</v>
      </c>
    </row>
    <row r="1932" spans="1:24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00"/>
        <v>127</v>
      </c>
      <c r="P1932" s="6">
        <f t="shared" si="301"/>
        <v>48.846153846153847</v>
      </c>
      <c r="Q1932" s="6" t="str">
        <f t="shared" si="308"/>
        <v>music</v>
      </c>
      <c r="R1932" s="6" t="str">
        <f t="shared" si="309"/>
        <v>indie rock</v>
      </c>
      <c r="S1932" s="12">
        <f t="shared" si="302"/>
        <v>41402.558819444443</v>
      </c>
      <c r="T1932" s="12">
        <f t="shared" si="303"/>
        <v>41462.558819444443</v>
      </c>
      <c r="U1932" s="42">
        <f t="shared" si="304"/>
        <v>3</v>
      </c>
      <c r="V1932" s="44">
        <f t="shared" si="305"/>
        <v>6</v>
      </c>
      <c r="W1932" s="44">
        <f t="shared" si="306"/>
        <v>14</v>
      </c>
      <c r="X1932">
        <f t="shared" si="307"/>
        <v>0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00"/>
        <v>120.601</v>
      </c>
      <c r="P1933" s="6">
        <f t="shared" si="301"/>
        <v>48.240400000000001</v>
      </c>
      <c r="Q1933" s="6" t="str">
        <f t="shared" si="308"/>
        <v>music</v>
      </c>
      <c r="R1933" s="6" t="str">
        <f t="shared" si="309"/>
        <v>indie rock</v>
      </c>
      <c r="S1933" s="12">
        <f t="shared" si="302"/>
        <v>41037.892465277779</v>
      </c>
      <c r="T1933" s="12">
        <f t="shared" si="303"/>
        <v>41051.145833333336</v>
      </c>
      <c r="U1933" s="42">
        <f t="shared" si="304"/>
        <v>3</v>
      </c>
      <c r="V1933" s="44">
        <f t="shared" si="305"/>
        <v>6</v>
      </c>
      <c r="W1933" s="44">
        <f t="shared" si="306"/>
        <v>14</v>
      </c>
      <c r="X1933">
        <f t="shared" si="307"/>
        <v>0</v>
      </c>
    </row>
    <row r="1934" spans="1:24" ht="7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00"/>
        <v>106.99047619047619</v>
      </c>
      <c r="P1934" s="6">
        <f t="shared" si="301"/>
        <v>70.212500000000006</v>
      </c>
      <c r="Q1934" s="6" t="str">
        <f t="shared" si="308"/>
        <v>music</v>
      </c>
      <c r="R1934" s="6" t="str">
        <f t="shared" si="309"/>
        <v>indie rock</v>
      </c>
      <c r="S1934" s="12">
        <f t="shared" si="302"/>
        <v>40911.809872685182</v>
      </c>
      <c r="T1934" s="12">
        <f t="shared" si="303"/>
        <v>40932.809872685182</v>
      </c>
      <c r="U1934" s="42">
        <f t="shared" si="304"/>
        <v>3</v>
      </c>
      <c r="V1934" s="44">
        <f t="shared" si="305"/>
        <v>6</v>
      </c>
      <c r="W1934" s="44">
        <f t="shared" si="306"/>
        <v>14</v>
      </c>
      <c r="X1934">
        <f t="shared" si="307"/>
        <v>0</v>
      </c>
    </row>
    <row r="1935" spans="1:24" ht="7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00"/>
        <v>172.43333333333334</v>
      </c>
      <c r="P1935" s="6">
        <f t="shared" si="301"/>
        <v>94.054545454545448</v>
      </c>
      <c r="Q1935" s="6" t="str">
        <f t="shared" si="308"/>
        <v>music</v>
      </c>
      <c r="R1935" s="6" t="str">
        <f t="shared" si="309"/>
        <v>indie rock</v>
      </c>
      <c r="S1935" s="12">
        <f t="shared" si="302"/>
        <v>41879.130868055552</v>
      </c>
      <c r="T1935" s="12">
        <f t="shared" si="303"/>
        <v>41909.130868055552</v>
      </c>
      <c r="U1935" s="42">
        <f t="shared" si="304"/>
        <v>3</v>
      </c>
      <c r="V1935" s="44">
        <f t="shared" si="305"/>
        <v>6</v>
      </c>
      <c r="W1935" s="44">
        <f t="shared" si="306"/>
        <v>14</v>
      </c>
      <c r="X1935">
        <f t="shared" si="307"/>
        <v>0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00"/>
        <v>123.61999999999999</v>
      </c>
      <c r="P1936" s="6">
        <f t="shared" si="301"/>
        <v>80.272727272727266</v>
      </c>
      <c r="Q1936" s="6" t="str">
        <f t="shared" si="308"/>
        <v>music</v>
      </c>
      <c r="R1936" s="6" t="str">
        <f t="shared" si="309"/>
        <v>indie rock</v>
      </c>
      <c r="S1936" s="12">
        <f t="shared" si="302"/>
        <v>40865.867141203707</v>
      </c>
      <c r="T1936" s="12">
        <f t="shared" si="303"/>
        <v>40902.208333333336</v>
      </c>
      <c r="U1936" s="42">
        <f t="shared" si="304"/>
        <v>3</v>
      </c>
      <c r="V1936" s="44">
        <f t="shared" si="305"/>
        <v>6</v>
      </c>
      <c r="W1936" s="44">
        <f t="shared" si="306"/>
        <v>14</v>
      </c>
      <c r="X1936">
        <f t="shared" si="307"/>
        <v>0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00"/>
        <v>108.4</v>
      </c>
      <c r="P1937" s="6">
        <f t="shared" si="301"/>
        <v>54.2</v>
      </c>
      <c r="Q1937" s="6" t="str">
        <f t="shared" si="308"/>
        <v>music</v>
      </c>
      <c r="R1937" s="6" t="str">
        <f t="shared" si="309"/>
        <v>indie rock</v>
      </c>
      <c r="S1937" s="12">
        <f t="shared" si="302"/>
        <v>41773.932534722226</v>
      </c>
      <c r="T1937" s="12">
        <f t="shared" si="303"/>
        <v>41811.207638888889</v>
      </c>
      <c r="U1937" s="42">
        <f t="shared" si="304"/>
        <v>3</v>
      </c>
      <c r="V1937" s="44">
        <f t="shared" si="305"/>
        <v>6</v>
      </c>
      <c r="W1937" s="44">
        <f t="shared" si="306"/>
        <v>14</v>
      </c>
      <c r="X1937">
        <f t="shared" si="307"/>
        <v>0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00"/>
        <v>116.52013333333333</v>
      </c>
      <c r="P1938" s="6">
        <f t="shared" si="301"/>
        <v>60.26903448275862</v>
      </c>
      <c r="Q1938" s="6" t="str">
        <f t="shared" si="308"/>
        <v>music</v>
      </c>
      <c r="R1938" s="6" t="str">
        <f t="shared" si="309"/>
        <v>indie rock</v>
      </c>
      <c r="S1938" s="12">
        <f t="shared" si="302"/>
        <v>40852.889699074076</v>
      </c>
      <c r="T1938" s="12">
        <f t="shared" si="303"/>
        <v>40883.249305555553</v>
      </c>
      <c r="U1938" s="42">
        <f t="shared" si="304"/>
        <v>3</v>
      </c>
      <c r="V1938" s="44">
        <f t="shared" si="305"/>
        <v>6</v>
      </c>
      <c r="W1938" s="44">
        <f t="shared" si="306"/>
        <v>14</v>
      </c>
      <c r="X1938">
        <f t="shared" si="307"/>
        <v>0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00"/>
        <v>187.245</v>
      </c>
      <c r="P1939" s="6">
        <f t="shared" si="301"/>
        <v>38.740344827586206</v>
      </c>
      <c r="Q1939" s="6" t="str">
        <f t="shared" si="308"/>
        <v>music</v>
      </c>
      <c r="R1939" s="6" t="str">
        <f t="shared" si="309"/>
        <v>indie rock</v>
      </c>
      <c r="S1939" s="12">
        <f t="shared" si="302"/>
        <v>41059.118993055556</v>
      </c>
      <c r="T1939" s="12">
        <f t="shared" si="303"/>
        <v>41075.165972222225</v>
      </c>
      <c r="U1939" s="42">
        <f t="shared" si="304"/>
        <v>3</v>
      </c>
      <c r="V1939" s="44">
        <f t="shared" si="305"/>
        <v>6</v>
      </c>
      <c r="W1939" s="44">
        <f t="shared" si="306"/>
        <v>14</v>
      </c>
      <c r="X1939">
        <f t="shared" si="307"/>
        <v>0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00"/>
        <v>115.93333333333334</v>
      </c>
      <c r="P1940" s="6">
        <f t="shared" si="301"/>
        <v>152.54385964912279</v>
      </c>
      <c r="Q1940" s="6" t="str">
        <f t="shared" si="308"/>
        <v>music</v>
      </c>
      <c r="R1940" s="6" t="str">
        <f t="shared" si="309"/>
        <v>indie rock</v>
      </c>
      <c r="S1940" s="12">
        <f t="shared" si="302"/>
        <v>41426.259618055556</v>
      </c>
      <c r="T1940" s="12">
        <f t="shared" si="303"/>
        <v>41457.208333333336</v>
      </c>
      <c r="U1940" s="42">
        <f t="shared" si="304"/>
        <v>3</v>
      </c>
      <c r="V1940" s="44">
        <f t="shared" si="305"/>
        <v>6</v>
      </c>
      <c r="W1940" s="44">
        <f t="shared" si="306"/>
        <v>14</v>
      </c>
      <c r="X1940">
        <f t="shared" si="307"/>
        <v>0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00"/>
        <v>110.7</v>
      </c>
      <c r="P1941" s="6">
        <f t="shared" si="301"/>
        <v>115.3125</v>
      </c>
      <c r="Q1941" s="6" t="str">
        <f t="shared" si="308"/>
        <v>music</v>
      </c>
      <c r="R1941" s="6" t="str">
        <f t="shared" si="309"/>
        <v>indie rock</v>
      </c>
      <c r="S1941" s="12">
        <f t="shared" si="302"/>
        <v>41313.985046296293</v>
      </c>
      <c r="T1941" s="12">
        <f t="shared" si="303"/>
        <v>41343.943379629629</v>
      </c>
      <c r="U1941" s="42">
        <f t="shared" si="304"/>
        <v>3</v>
      </c>
      <c r="V1941" s="44">
        <f t="shared" si="305"/>
        <v>6</v>
      </c>
      <c r="W1941" s="44">
        <f t="shared" si="306"/>
        <v>14</v>
      </c>
      <c r="X1941">
        <f t="shared" si="307"/>
        <v>0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00"/>
        <v>170.92307692307693</v>
      </c>
      <c r="P1942" s="6">
        <f t="shared" si="301"/>
        <v>35.838709677419352</v>
      </c>
      <c r="Q1942" s="6" t="str">
        <f t="shared" si="308"/>
        <v>music</v>
      </c>
      <c r="R1942" s="6" t="str">
        <f t="shared" si="309"/>
        <v>indie rock</v>
      </c>
      <c r="S1942" s="12">
        <f t="shared" si="302"/>
        <v>40670.507326388892</v>
      </c>
      <c r="T1942" s="12">
        <f t="shared" si="303"/>
        <v>40709.165972222225</v>
      </c>
      <c r="U1942" s="42">
        <f t="shared" si="304"/>
        <v>3</v>
      </c>
      <c r="V1942" s="44">
        <f t="shared" si="305"/>
        <v>6</v>
      </c>
      <c r="W1942" s="44">
        <f t="shared" si="306"/>
        <v>14</v>
      </c>
      <c r="X1942">
        <f t="shared" si="307"/>
        <v>0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00"/>
        <v>126.11835600000001</v>
      </c>
      <c r="P1943" s="6">
        <f t="shared" si="301"/>
        <v>64.570118779438872</v>
      </c>
      <c r="Q1943" s="6" t="str">
        <f t="shared" si="308"/>
        <v>technology</v>
      </c>
      <c r="R1943" s="6" t="str">
        <f t="shared" si="309"/>
        <v>hardware</v>
      </c>
      <c r="S1943" s="12">
        <f t="shared" si="302"/>
        <v>41744.290868055556</v>
      </c>
      <c r="T1943" s="12">
        <f t="shared" si="303"/>
        <v>41774.290868055556</v>
      </c>
      <c r="U1943" s="42">
        <f t="shared" si="304"/>
        <v>3</v>
      </c>
      <c r="V1943" s="44">
        <f t="shared" si="305"/>
        <v>2</v>
      </c>
      <c r="W1943" s="44">
        <f t="shared" si="306"/>
        <v>13</v>
      </c>
      <c r="X1943">
        <f t="shared" si="307"/>
        <v>1</v>
      </c>
    </row>
    <row r="1944" spans="1:24" ht="57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00"/>
        <v>138.44033333333334</v>
      </c>
      <c r="P1944" s="6">
        <f t="shared" si="301"/>
        <v>87.436000000000007</v>
      </c>
      <c r="Q1944" s="6" t="str">
        <f t="shared" si="308"/>
        <v>technology</v>
      </c>
      <c r="R1944" s="6" t="str">
        <f t="shared" si="309"/>
        <v>hardware</v>
      </c>
      <c r="S1944" s="12">
        <f t="shared" si="302"/>
        <v>40638.828009259261</v>
      </c>
      <c r="T1944" s="12">
        <f t="shared" si="303"/>
        <v>40728.828009259261</v>
      </c>
      <c r="U1944" s="42">
        <f t="shared" si="304"/>
        <v>3</v>
      </c>
      <c r="V1944" s="44">
        <f t="shared" si="305"/>
        <v>2</v>
      </c>
      <c r="W1944" s="44">
        <f t="shared" si="306"/>
        <v>13</v>
      </c>
      <c r="X1944">
        <f t="shared" si="307"/>
        <v>1</v>
      </c>
    </row>
    <row r="1945" spans="1:24" ht="57.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00"/>
        <v>1705.2499999999998</v>
      </c>
      <c r="P1945" s="6">
        <f t="shared" si="301"/>
        <v>68.815577078288939</v>
      </c>
      <c r="Q1945" s="6" t="str">
        <f t="shared" si="308"/>
        <v>technology</v>
      </c>
      <c r="R1945" s="6" t="str">
        <f t="shared" si="309"/>
        <v>hardware</v>
      </c>
      <c r="S1945" s="12">
        <f t="shared" si="302"/>
        <v>42548.269861111112</v>
      </c>
      <c r="T1945" s="12">
        <f t="shared" si="303"/>
        <v>42593.269861111112</v>
      </c>
      <c r="U1945" s="42">
        <f t="shared" si="304"/>
        <v>3</v>
      </c>
      <c r="V1945" s="44">
        <f t="shared" si="305"/>
        <v>2</v>
      </c>
      <c r="W1945" s="44">
        <f t="shared" si="306"/>
        <v>13</v>
      </c>
      <c r="X1945">
        <f t="shared" si="307"/>
        <v>1</v>
      </c>
    </row>
    <row r="1946" spans="1:24" ht="7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00"/>
        <v>788.05550000000005</v>
      </c>
      <c r="P1946" s="6">
        <f t="shared" si="301"/>
        <v>176.200223588597</v>
      </c>
      <c r="Q1946" s="6" t="str">
        <f t="shared" si="308"/>
        <v>technology</v>
      </c>
      <c r="R1946" s="6" t="str">
        <f t="shared" si="309"/>
        <v>hardware</v>
      </c>
      <c r="S1946" s="12">
        <f t="shared" si="302"/>
        <v>41730.584374999999</v>
      </c>
      <c r="T1946" s="12">
        <f t="shared" si="303"/>
        <v>41760.584374999999</v>
      </c>
      <c r="U1946" s="42">
        <f t="shared" si="304"/>
        <v>3</v>
      </c>
      <c r="V1946" s="44">
        <f t="shared" si="305"/>
        <v>2</v>
      </c>
      <c r="W1946" s="44">
        <f t="shared" si="306"/>
        <v>13</v>
      </c>
      <c r="X1946">
        <f t="shared" si="307"/>
        <v>1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00"/>
        <v>348.01799999999997</v>
      </c>
      <c r="P1947" s="6">
        <f t="shared" si="301"/>
        <v>511.79117647058825</v>
      </c>
      <c r="Q1947" s="6" t="str">
        <f t="shared" si="308"/>
        <v>technology</v>
      </c>
      <c r="R1947" s="6" t="str">
        <f t="shared" si="309"/>
        <v>hardware</v>
      </c>
      <c r="S1947" s="12">
        <f t="shared" si="302"/>
        <v>42157.251828703709</v>
      </c>
      <c r="T1947" s="12">
        <f t="shared" si="303"/>
        <v>42197.251828703709</v>
      </c>
      <c r="U1947" s="42">
        <f t="shared" si="304"/>
        <v>3</v>
      </c>
      <c r="V1947" s="44">
        <f t="shared" si="305"/>
        <v>2</v>
      </c>
      <c r="W1947" s="44">
        <f t="shared" si="306"/>
        <v>13</v>
      </c>
      <c r="X1947">
        <f t="shared" si="307"/>
        <v>1</v>
      </c>
    </row>
    <row r="1948" spans="1:24" ht="86.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00"/>
        <v>149.74666666666667</v>
      </c>
      <c r="P1948" s="6">
        <f t="shared" si="301"/>
        <v>160.44285714285715</v>
      </c>
      <c r="Q1948" s="6" t="str">
        <f t="shared" si="308"/>
        <v>technology</v>
      </c>
      <c r="R1948" s="6" t="str">
        <f t="shared" si="309"/>
        <v>hardware</v>
      </c>
      <c r="S1948" s="12">
        <f t="shared" si="302"/>
        <v>41689.150011574071</v>
      </c>
      <c r="T1948" s="12">
        <f t="shared" si="303"/>
        <v>41749.108344907407</v>
      </c>
      <c r="U1948" s="42">
        <f t="shared" si="304"/>
        <v>3</v>
      </c>
      <c r="V1948" s="44">
        <f t="shared" si="305"/>
        <v>2</v>
      </c>
      <c r="W1948" s="44">
        <f t="shared" si="306"/>
        <v>13</v>
      </c>
      <c r="X1948">
        <f t="shared" si="307"/>
        <v>1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00"/>
        <v>100.63375000000001</v>
      </c>
      <c r="P1949" s="6">
        <f t="shared" si="301"/>
        <v>35.003043478260871</v>
      </c>
      <c r="Q1949" s="6" t="str">
        <f t="shared" si="308"/>
        <v>technology</v>
      </c>
      <c r="R1949" s="6" t="str">
        <f t="shared" si="309"/>
        <v>hardware</v>
      </c>
      <c r="S1949" s="12">
        <f t="shared" si="302"/>
        <v>40102.918055555558</v>
      </c>
      <c r="T1949" s="12">
        <f t="shared" si="303"/>
        <v>40140.249305555553</v>
      </c>
      <c r="U1949" s="42">
        <f t="shared" si="304"/>
        <v>3</v>
      </c>
      <c r="V1949" s="44">
        <f t="shared" si="305"/>
        <v>2</v>
      </c>
      <c r="W1949" s="44">
        <f t="shared" si="306"/>
        <v>13</v>
      </c>
      <c r="X1949">
        <f t="shared" si="307"/>
        <v>1</v>
      </c>
    </row>
    <row r="1950" spans="1:24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00"/>
        <v>800.21100000000001</v>
      </c>
      <c r="P1950" s="6">
        <f t="shared" si="301"/>
        <v>188.50671378091872</v>
      </c>
      <c r="Q1950" s="6" t="str">
        <f t="shared" si="308"/>
        <v>technology</v>
      </c>
      <c r="R1950" s="6" t="str">
        <f t="shared" si="309"/>
        <v>hardware</v>
      </c>
      <c r="S1950" s="12">
        <f t="shared" si="302"/>
        <v>42473.604270833333</v>
      </c>
      <c r="T1950" s="12">
        <f t="shared" si="303"/>
        <v>42527.709722222222</v>
      </c>
      <c r="U1950" s="42">
        <f t="shared" si="304"/>
        <v>3</v>
      </c>
      <c r="V1950" s="44">
        <f t="shared" si="305"/>
        <v>2</v>
      </c>
      <c r="W1950" s="44">
        <f t="shared" si="306"/>
        <v>13</v>
      </c>
      <c r="X1950">
        <f t="shared" si="307"/>
        <v>1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00"/>
        <v>106.00260000000002</v>
      </c>
      <c r="P1951" s="6">
        <f t="shared" si="301"/>
        <v>56.204984093319197</v>
      </c>
      <c r="Q1951" s="6" t="str">
        <f t="shared" si="308"/>
        <v>technology</v>
      </c>
      <c r="R1951" s="6" t="str">
        <f t="shared" si="309"/>
        <v>hardware</v>
      </c>
      <c r="S1951" s="12">
        <f t="shared" si="302"/>
        <v>41800.423043981478</v>
      </c>
      <c r="T1951" s="12">
        <f t="shared" si="303"/>
        <v>41830.423043981478</v>
      </c>
      <c r="U1951" s="42">
        <f t="shared" si="304"/>
        <v>3</v>
      </c>
      <c r="V1951" s="44">
        <f t="shared" si="305"/>
        <v>2</v>
      </c>
      <c r="W1951" s="44">
        <f t="shared" si="306"/>
        <v>13</v>
      </c>
      <c r="X1951">
        <f t="shared" si="307"/>
        <v>1</v>
      </c>
    </row>
    <row r="1952" spans="1:24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00"/>
        <v>200.51866666666669</v>
      </c>
      <c r="P1952" s="6">
        <f t="shared" si="301"/>
        <v>51.3054157782516</v>
      </c>
      <c r="Q1952" s="6" t="str">
        <f t="shared" si="308"/>
        <v>technology</v>
      </c>
      <c r="R1952" s="6" t="str">
        <f t="shared" si="309"/>
        <v>hardware</v>
      </c>
      <c r="S1952" s="12">
        <f t="shared" si="302"/>
        <v>40624.181400462963</v>
      </c>
      <c r="T1952" s="12">
        <f t="shared" si="303"/>
        <v>40655.181400462963</v>
      </c>
      <c r="U1952" s="42">
        <f t="shared" si="304"/>
        <v>3</v>
      </c>
      <c r="V1952" s="44">
        <f t="shared" si="305"/>
        <v>2</v>
      </c>
      <c r="W1952" s="44">
        <f t="shared" si="306"/>
        <v>13</v>
      </c>
      <c r="X1952">
        <f t="shared" si="307"/>
        <v>1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00"/>
        <v>212.44399999999999</v>
      </c>
      <c r="P1953" s="6">
        <f t="shared" si="301"/>
        <v>127.36450839328538</v>
      </c>
      <c r="Q1953" s="6" t="str">
        <f t="shared" si="308"/>
        <v>technology</v>
      </c>
      <c r="R1953" s="6" t="str">
        <f t="shared" si="309"/>
        <v>hardware</v>
      </c>
      <c r="S1953" s="12">
        <f t="shared" si="302"/>
        <v>42651.420567129629</v>
      </c>
      <c r="T1953" s="12">
        <f t="shared" si="303"/>
        <v>42681.462233796294</v>
      </c>
      <c r="U1953" s="42">
        <f t="shared" si="304"/>
        <v>3</v>
      </c>
      <c r="V1953" s="44">
        <f t="shared" si="305"/>
        <v>2</v>
      </c>
      <c r="W1953" s="44">
        <f t="shared" si="306"/>
        <v>13</v>
      </c>
      <c r="X1953">
        <f t="shared" si="307"/>
        <v>1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00"/>
        <v>198.47237142857145</v>
      </c>
      <c r="P1954" s="6">
        <f t="shared" si="301"/>
        <v>101.85532258064516</v>
      </c>
      <c r="Q1954" s="6" t="str">
        <f t="shared" si="308"/>
        <v>technology</v>
      </c>
      <c r="R1954" s="6" t="str">
        <f t="shared" si="309"/>
        <v>hardware</v>
      </c>
      <c r="S1954" s="12">
        <f t="shared" si="302"/>
        <v>41526.60665509259</v>
      </c>
      <c r="T1954" s="12">
        <f t="shared" si="303"/>
        <v>41563.60665509259</v>
      </c>
      <c r="U1954" s="42">
        <f t="shared" si="304"/>
        <v>3</v>
      </c>
      <c r="V1954" s="44">
        <f t="shared" si="305"/>
        <v>2</v>
      </c>
      <c r="W1954" s="44">
        <f t="shared" si="306"/>
        <v>13</v>
      </c>
      <c r="X1954">
        <f t="shared" si="307"/>
        <v>1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00"/>
        <v>225.94666666666666</v>
      </c>
      <c r="P1955" s="6">
        <f t="shared" si="301"/>
        <v>230.55782312925169</v>
      </c>
      <c r="Q1955" s="6" t="str">
        <f t="shared" si="308"/>
        <v>technology</v>
      </c>
      <c r="R1955" s="6" t="str">
        <f t="shared" si="309"/>
        <v>hardware</v>
      </c>
      <c r="S1955" s="12">
        <f t="shared" si="302"/>
        <v>40941.199826388889</v>
      </c>
      <c r="T1955" s="12">
        <f t="shared" si="303"/>
        <v>40970.125</v>
      </c>
      <c r="U1955" s="42">
        <f t="shared" si="304"/>
        <v>3</v>
      </c>
      <c r="V1955" s="44">
        <f t="shared" si="305"/>
        <v>2</v>
      </c>
      <c r="W1955" s="44">
        <f t="shared" si="306"/>
        <v>13</v>
      </c>
      <c r="X1955">
        <f t="shared" si="307"/>
        <v>1</v>
      </c>
    </row>
    <row r="1956" spans="1:24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00"/>
        <v>698.94800000000009</v>
      </c>
      <c r="P1956" s="6">
        <f t="shared" si="301"/>
        <v>842.10602409638557</v>
      </c>
      <c r="Q1956" s="6" t="str">
        <f t="shared" si="308"/>
        <v>technology</v>
      </c>
      <c r="R1956" s="6" t="str">
        <f t="shared" si="309"/>
        <v>hardware</v>
      </c>
      <c r="S1956" s="12">
        <f t="shared" si="302"/>
        <v>42394.580740740741</v>
      </c>
      <c r="T1956" s="12">
        <f t="shared" si="303"/>
        <v>42441.208333333328</v>
      </c>
      <c r="U1956" s="42">
        <f t="shared" si="304"/>
        <v>3</v>
      </c>
      <c r="V1956" s="44">
        <f t="shared" si="305"/>
        <v>2</v>
      </c>
      <c r="W1956" s="44">
        <f t="shared" si="306"/>
        <v>13</v>
      </c>
      <c r="X1956">
        <f t="shared" si="307"/>
        <v>1</v>
      </c>
    </row>
    <row r="1957" spans="1:24" ht="7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00"/>
        <v>398.59528571428569</v>
      </c>
      <c r="P1957" s="6">
        <f t="shared" si="301"/>
        <v>577.27593103448271</v>
      </c>
      <c r="Q1957" s="6" t="str">
        <f t="shared" si="308"/>
        <v>technology</v>
      </c>
      <c r="R1957" s="6" t="str">
        <f t="shared" si="309"/>
        <v>hardware</v>
      </c>
      <c r="S1957" s="12">
        <f t="shared" si="302"/>
        <v>41020.271770833337</v>
      </c>
      <c r="T1957" s="12">
        <f t="shared" si="303"/>
        <v>41052.791666666664</v>
      </c>
      <c r="U1957" s="42">
        <f t="shared" si="304"/>
        <v>3</v>
      </c>
      <c r="V1957" s="44">
        <f t="shared" si="305"/>
        <v>2</v>
      </c>
      <c r="W1957" s="44">
        <f t="shared" si="306"/>
        <v>13</v>
      </c>
      <c r="X1957">
        <f t="shared" si="307"/>
        <v>1</v>
      </c>
    </row>
    <row r="1958" spans="1:24" ht="7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00"/>
        <v>294.0333333333333</v>
      </c>
      <c r="P1958" s="6">
        <f t="shared" si="301"/>
        <v>483.34246575342468</v>
      </c>
      <c r="Q1958" s="6" t="str">
        <f t="shared" si="308"/>
        <v>technology</v>
      </c>
      <c r="R1958" s="6" t="str">
        <f t="shared" si="309"/>
        <v>hardware</v>
      </c>
      <c r="S1958" s="12">
        <f t="shared" si="302"/>
        <v>42067.923668981486</v>
      </c>
      <c r="T1958" s="12">
        <f t="shared" si="303"/>
        <v>42112.882002314815</v>
      </c>
      <c r="U1958" s="42">
        <f t="shared" si="304"/>
        <v>3</v>
      </c>
      <c r="V1958" s="44">
        <f t="shared" si="305"/>
        <v>2</v>
      </c>
      <c r="W1958" s="44">
        <f t="shared" si="306"/>
        <v>13</v>
      </c>
      <c r="X1958">
        <f t="shared" si="307"/>
        <v>1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00"/>
        <v>167.50470000000001</v>
      </c>
      <c r="P1959" s="6">
        <f t="shared" si="301"/>
        <v>76.138500000000008</v>
      </c>
      <c r="Q1959" s="6" t="str">
        <f t="shared" si="308"/>
        <v>technology</v>
      </c>
      <c r="R1959" s="6" t="str">
        <f t="shared" si="309"/>
        <v>hardware</v>
      </c>
      <c r="S1959" s="12">
        <f t="shared" si="302"/>
        <v>41179.098530092589</v>
      </c>
      <c r="T1959" s="12">
        <f t="shared" si="303"/>
        <v>41209.098530092589</v>
      </c>
      <c r="U1959" s="42">
        <f t="shared" si="304"/>
        <v>3</v>
      </c>
      <c r="V1959" s="44">
        <f t="shared" si="305"/>
        <v>2</v>
      </c>
      <c r="W1959" s="44">
        <f t="shared" si="306"/>
        <v>13</v>
      </c>
      <c r="X1959">
        <f t="shared" si="307"/>
        <v>1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00"/>
        <v>1435.5717142857143</v>
      </c>
      <c r="P1960" s="6">
        <f t="shared" si="301"/>
        <v>74.107684365781708</v>
      </c>
      <c r="Q1960" s="6" t="str">
        <f t="shared" si="308"/>
        <v>technology</v>
      </c>
      <c r="R1960" s="6" t="str">
        <f t="shared" si="309"/>
        <v>hardware</v>
      </c>
      <c r="S1960" s="12">
        <f t="shared" si="302"/>
        <v>41326.987974537034</v>
      </c>
      <c r="T1960" s="12">
        <f t="shared" si="303"/>
        <v>41356.94630787037</v>
      </c>
      <c r="U1960" s="42">
        <f t="shared" si="304"/>
        <v>3</v>
      </c>
      <c r="V1960" s="44">
        <f t="shared" si="305"/>
        <v>2</v>
      </c>
      <c r="W1960" s="44">
        <f t="shared" si="306"/>
        <v>13</v>
      </c>
      <c r="X1960">
        <f t="shared" si="307"/>
        <v>1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00"/>
        <v>156.73439999999999</v>
      </c>
      <c r="P1961" s="6">
        <f t="shared" si="301"/>
        <v>36.965660377358489</v>
      </c>
      <c r="Q1961" s="6" t="str">
        <f t="shared" si="308"/>
        <v>technology</v>
      </c>
      <c r="R1961" s="6" t="str">
        <f t="shared" si="309"/>
        <v>hardware</v>
      </c>
      <c r="S1961" s="12">
        <f t="shared" si="302"/>
        <v>41871.845601851855</v>
      </c>
      <c r="T1961" s="12">
        <f t="shared" si="303"/>
        <v>41913</v>
      </c>
      <c r="U1961" s="42">
        <f t="shared" si="304"/>
        <v>3</v>
      </c>
      <c r="V1961" s="44">
        <f t="shared" si="305"/>
        <v>2</v>
      </c>
      <c r="W1961" s="44">
        <f t="shared" si="306"/>
        <v>13</v>
      </c>
      <c r="X1961">
        <f t="shared" si="307"/>
        <v>1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00"/>
        <v>117.90285714285716</v>
      </c>
      <c r="P1962" s="6">
        <f t="shared" si="301"/>
        <v>2500.969696969697</v>
      </c>
      <c r="Q1962" s="6" t="str">
        <f t="shared" si="308"/>
        <v>technology</v>
      </c>
      <c r="R1962" s="6" t="str">
        <f t="shared" si="309"/>
        <v>hardware</v>
      </c>
      <c r="S1962" s="12">
        <f t="shared" si="302"/>
        <v>41964.362743055557</v>
      </c>
      <c r="T1962" s="12">
        <f t="shared" si="303"/>
        <v>41994.362743055557</v>
      </c>
      <c r="U1962" s="42">
        <f t="shared" si="304"/>
        <v>3</v>
      </c>
      <c r="V1962" s="44">
        <f t="shared" si="305"/>
        <v>2</v>
      </c>
      <c r="W1962" s="44">
        <f t="shared" si="306"/>
        <v>13</v>
      </c>
      <c r="X1962">
        <f t="shared" si="307"/>
        <v>1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00"/>
        <v>1105.3811999999998</v>
      </c>
      <c r="P1963" s="6">
        <f t="shared" si="301"/>
        <v>67.690214329454989</v>
      </c>
      <c r="Q1963" s="6" t="str">
        <f t="shared" si="308"/>
        <v>technology</v>
      </c>
      <c r="R1963" s="6" t="str">
        <f t="shared" si="309"/>
        <v>hardware</v>
      </c>
      <c r="S1963" s="12">
        <f t="shared" si="302"/>
        <v>41148.194641203707</v>
      </c>
      <c r="T1963" s="12">
        <f t="shared" si="303"/>
        <v>41188.165972222225</v>
      </c>
      <c r="U1963" s="42">
        <f t="shared" si="304"/>
        <v>3</v>
      </c>
      <c r="V1963" s="44">
        <f t="shared" si="305"/>
        <v>2</v>
      </c>
      <c r="W1963" s="44">
        <f t="shared" si="306"/>
        <v>13</v>
      </c>
      <c r="X1963">
        <f t="shared" si="307"/>
        <v>1</v>
      </c>
    </row>
    <row r="1964" spans="1:24" ht="7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00"/>
        <v>192.92499999999998</v>
      </c>
      <c r="P1964" s="6">
        <f t="shared" si="301"/>
        <v>63.04738562091503</v>
      </c>
      <c r="Q1964" s="6" t="str">
        <f t="shared" si="308"/>
        <v>technology</v>
      </c>
      <c r="R1964" s="6" t="str">
        <f t="shared" si="309"/>
        <v>hardware</v>
      </c>
      <c r="S1964" s="12">
        <f t="shared" si="302"/>
        <v>41742.780509259261</v>
      </c>
      <c r="T1964" s="12">
        <f t="shared" si="303"/>
        <v>41772.780509259261</v>
      </c>
      <c r="U1964" s="42">
        <f t="shared" si="304"/>
        <v>3</v>
      </c>
      <c r="V1964" s="44">
        <f t="shared" si="305"/>
        <v>2</v>
      </c>
      <c r="W1964" s="44">
        <f t="shared" si="306"/>
        <v>13</v>
      </c>
      <c r="X1964">
        <f t="shared" si="307"/>
        <v>1</v>
      </c>
    </row>
    <row r="1965" spans="1:24" ht="7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00"/>
        <v>126.8842105263158</v>
      </c>
      <c r="P1965" s="6">
        <f t="shared" si="301"/>
        <v>117.6</v>
      </c>
      <c r="Q1965" s="6" t="str">
        <f t="shared" si="308"/>
        <v>technology</v>
      </c>
      <c r="R1965" s="6" t="str">
        <f t="shared" si="309"/>
        <v>hardware</v>
      </c>
      <c r="S1965" s="12">
        <f t="shared" si="302"/>
        <v>41863.429791666669</v>
      </c>
      <c r="T1965" s="12">
        <f t="shared" si="303"/>
        <v>41898.429791666669</v>
      </c>
      <c r="U1965" s="42">
        <f t="shared" si="304"/>
        <v>3</v>
      </c>
      <c r="V1965" s="44">
        <f t="shared" si="305"/>
        <v>2</v>
      </c>
      <c r="W1965" s="44">
        <f t="shared" si="306"/>
        <v>13</v>
      </c>
      <c r="X1965">
        <f t="shared" si="307"/>
        <v>1</v>
      </c>
    </row>
    <row r="1966" spans="1:24" ht="57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00"/>
        <v>259.57748878923763</v>
      </c>
      <c r="P1966" s="6">
        <f t="shared" si="301"/>
        <v>180.75185011709601</v>
      </c>
      <c r="Q1966" s="6" t="str">
        <f t="shared" si="308"/>
        <v>technology</v>
      </c>
      <c r="R1966" s="6" t="str">
        <f t="shared" si="309"/>
        <v>hardware</v>
      </c>
      <c r="S1966" s="12">
        <f t="shared" si="302"/>
        <v>42452.272824074069</v>
      </c>
      <c r="T1966" s="12">
        <f t="shared" si="303"/>
        <v>42482.272824074069</v>
      </c>
      <c r="U1966" s="42">
        <f t="shared" si="304"/>
        <v>3</v>
      </c>
      <c r="V1966" s="44">
        <f t="shared" si="305"/>
        <v>2</v>
      </c>
      <c r="W1966" s="44">
        <f t="shared" si="306"/>
        <v>13</v>
      </c>
      <c r="X1966">
        <f t="shared" si="307"/>
        <v>1</v>
      </c>
    </row>
    <row r="1967" spans="1:24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00"/>
        <v>262.27999999999997</v>
      </c>
      <c r="P1967" s="6">
        <f t="shared" si="301"/>
        <v>127.32038834951456</v>
      </c>
      <c r="Q1967" s="6" t="str">
        <f t="shared" si="308"/>
        <v>technology</v>
      </c>
      <c r="R1967" s="6" t="str">
        <f t="shared" si="309"/>
        <v>hardware</v>
      </c>
      <c r="S1967" s="12">
        <f t="shared" si="302"/>
        <v>40898.089236111111</v>
      </c>
      <c r="T1967" s="12">
        <f t="shared" si="303"/>
        <v>40920.041666666664</v>
      </c>
      <c r="U1967" s="42">
        <f t="shared" si="304"/>
        <v>3</v>
      </c>
      <c r="V1967" s="44">
        <f t="shared" si="305"/>
        <v>2</v>
      </c>
      <c r="W1967" s="44">
        <f t="shared" si="306"/>
        <v>13</v>
      </c>
      <c r="X1967">
        <f t="shared" si="307"/>
        <v>1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00"/>
        <v>206.74309000000002</v>
      </c>
      <c r="P1968" s="6">
        <f t="shared" si="301"/>
        <v>136.6444745538665</v>
      </c>
      <c r="Q1968" s="6" t="str">
        <f t="shared" si="308"/>
        <v>technology</v>
      </c>
      <c r="R1968" s="6" t="str">
        <f t="shared" si="309"/>
        <v>hardware</v>
      </c>
      <c r="S1968" s="12">
        <f t="shared" si="302"/>
        <v>41835.540486111109</v>
      </c>
      <c r="T1968" s="12">
        <f t="shared" si="303"/>
        <v>41865.540486111109</v>
      </c>
      <c r="U1968" s="42">
        <f t="shared" si="304"/>
        <v>3</v>
      </c>
      <c r="V1968" s="44">
        <f t="shared" si="305"/>
        <v>2</v>
      </c>
      <c r="W1968" s="44">
        <f t="shared" si="306"/>
        <v>13</v>
      </c>
      <c r="X1968">
        <f t="shared" si="307"/>
        <v>1</v>
      </c>
    </row>
    <row r="1969" spans="1:24" ht="7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00"/>
        <v>370.13</v>
      </c>
      <c r="P1969" s="6">
        <f t="shared" si="301"/>
        <v>182.78024691358024</v>
      </c>
      <c r="Q1969" s="6" t="str">
        <f t="shared" si="308"/>
        <v>technology</v>
      </c>
      <c r="R1969" s="6" t="str">
        <f t="shared" si="309"/>
        <v>hardware</v>
      </c>
      <c r="S1969" s="12">
        <f t="shared" si="302"/>
        <v>41730.663530092592</v>
      </c>
      <c r="T1969" s="12">
        <f t="shared" si="303"/>
        <v>41760.663530092592</v>
      </c>
      <c r="U1969" s="42">
        <f t="shared" si="304"/>
        <v>3</v>
      </c>
      <c r="V1969" s="44">
        <f t="shared" si="305"/>
        <v>2</v>
      </c>
      <c r="W1969" s="44">
        <f t="shared" si="306"/>
        <v>13</v>
      </c>
      <c r="X1969">
        <f t="shared" si="307"/>
        <v>1</v>
      </c>
    </row>
    <row r="1970" spans="1:24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00"/>
        <v>284.96600000000001</v>
      </c>
      <c r="P1970" s="6">
        <f t="shared" si="301"/>
        <v>279.37843137254902</v>
      </c>
      <c r="Q1970" s="6" t="str">
        <f t="shared" si="308"/>
        <v>technology</v>
      </c>
      <c r="R1970" s="6" t="str">
        <f t="shared" si="309"/>
        <v>hardware</v>
      </c>
      <c r="S1970" s="12">
        <f t="shared" si="302"/>
        <v>42676.586979166663</v>
      </c>
      <c r="T1970" s="12">
        <f t="shared" si="303"/>
        <v>42707.628645833334</v>
      </c>
      <c r="U1970" s="42">
        <f t="shared" si="304"/>
        <v>3</v>
      </c>
      <c r="V1970" s="44">
        <f t="shared" si="305"/>
        <v>2</v>
      </c>
      <c r="W1970" s="44">
        <f t="shared" si="306"/>
        <v>13</v>
      </c>
      <c r="X1970">
        <f t="shared" si="307"/>
        <v>1</v>
      </c>
    </row>
    <row r="1971" spans="1:24" ht="57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00"/>
        <v>579.08000000000004</v>
      </c>
      <c r="P1971" s="6">
        <f t="shared" si="301"/>
        <v>61.375728669846318</v>
      </c>
      <c r="Q1971" s="6" t="str">
        <f t="shared" si="308"/>
        <v>technology</v>
      </c>
      <c r="R1971" s="6" t="str">
        <f t="shared" si="309"/>
        <v>hardware</v>
      </c>
      <c r="S1971" s="12">
        <f t="shared" si="302"/>
        <v>42557.792453703703</v>
      </c>
      <c r="T1971" s="12">
        <f t="shared" si="303"/>
        <v>42587.792453703703</v>
      </c>
      <c r="U1971" s="42">
        <f t="shared" si="304"/>
        <v>3</v>
      </c>
      <c r="V1971" s="44">
        <f t="shared" si="305"/>
        <v>2</v>
      </c>
      <c r="W1971" s="44">
        <f t="shared" si="306"/>
        <v>13</v>
      </c>
      <c r="X1971">
        <f t="shared" si="307"/>
        <v>1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00"/>
        <v>1131.8</v>
      </c>
      <c r="P1972" s="6">
        <f t="shared" si="301"/>
        <v>80.727532097004286</v>
      </c>
      <c r="Q1972" s="6" t="str">
        <f t="shared" si="308"/>
        <v>technology</v>
      </c>
      <c r="R1972" s="6" t="str">
        <f t="shared" si="309"/>
        <v>hardware</v>
      </c>
      <c r="S1972" s="12">
        <f t="shared" si="302"/>
        <v>41324.193298611113</v>
      </c>
      <c r="T1972" s="12">
        <f t="shared" si="303"/>
        <v>41384.151631944449</v>
      </c>
      <c r="U1972" s="42">
        <f t="shared" si="304"/>
        <v>3</v>
      </c>
      <c r="V1972" s="44">
        <f t="shared" si="305"/>
        <v>2</v>
      </c>
      <c r="W1972" s="44">
        <f t="shared" si="306"/>
        <v>13</v>
      </c>
      <c r="X1972">
        <f t="shared" si="307"/>
        <v>1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00"/>
        <v>263.02771750000005</v>
      </c>
      <c r="P1973" s="6">
        <f t="shared" si="301"/>
        <v>272.35590732591254</v>
      </c>
      <c r="Q1973" s="6" t="str">
        <f t="shared" si="308"/>
        <v>technology</v>
      </c>
      <c r="R1973" s="6" t="str">
        <f t="shared" si="309"/>
        <v>hardware</v>
      </c>
      <c r="S1973" s="12">
        <f t="shared" si="302"/>
        <v>41561.500706018516</v>
      </c>
      <c r="T1973" s="12">
        <f t="shared" si="303"/>
        <v>41593.166666666664</v>
      </c>
      <c r="U1973" s="42">
        <f t="shared" si="304"/>
        <v>3</v>
      </c>
      <c r="V1973" s="44">
        <f t="shared" si="305"/>
        <v>2</v>
      </c>
      <c r="W1973" s="44">
        <f t="shared" si="306"/>
        <v>13</v>
      </c>
      <c r="X1973">
        <f t="shared" si="307"/>
        <v>1</v>
      </c>
    </row>
    <row r="1974" spans="1:24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00"/>
        <v>674.48</v>
      </c>
      <c r="P1974" s="6">
        <f t="shared" si="301"/>
        <v>70.848739495798313</v>
      </c>
      <c r="Q1974" s="6" t="str">
        <f t="shared" si="308"/>
        <v>technology</v>
      </c>
      <c r="R1974" s="6" t="str">
        <f t="shared" si="309"/>
        <v>hardware</v>
      </c>
      <c r="S1974" s="12">
        <f t="shared" si="302"/>
        <v>41201.012083333335</v>
      </c>
      <c r="T1974" s="12">
        <f t="shared" si="303"/>
        <v>41231.053749999999</v>
      </c>
      <c r="U1974" s="42">
        <f t="shared" si="304"/>
        <v>3</v>
      </c>
      <c r="V1974" s="44">
        <f t="shared" si="305"/>
        <v>2</v>
      </c>
      <c r="W1974" s="44">
        <f t="shared" si="306"/>
        <v>13</v>
      </c>
      <c r="X1974">
        <f t="shared" si="307"/>
        <v>1</v>
      </c>
    </row>
    <row r="1975" spans="1:24" ht="7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00"/>
        <v>256.83081313131316</v>
      </c>
      <c r="P1975" s="6">
        <f t="shared" si="301"/>
        <v>247.94003412969283</v>
      </c>
      <c r="Q1975" s="6" t="str">
        <f t="shared" si="308"/>
        <v>technology</v>
      </c>
      <c r="R1975" s="6" t="str">
        <f t="shared" si="309"/>
        <v>hardware</v>
      </c>
      <c r="S1975" s="12">
        <f t="shared" si="302"/>
        <v>42549.722962962958</v>
      </c>
      <c r="T1975" s="12">
        <f t="shared" si="303"/>
        <v>42588.291666666672</v>
      </c>
      <c r="U1975" s="42">
        <f t="shared" si="304"/>
        <v>3</v>
      </c>
      <c r="V1975" s="44">
        <f t="shared" si="305"/>
        <v>2</v>
      </c>
      <c r="W1975" s="44">
        <f t="shared" si="306"/>
        <v>13</v>
      </c>
      <c r="X1975">
        <f t="shared" si="307"/>
        <v>1</v>
      </c>
    </row>
    <row r="1976" spans="1:24" ht="7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00"/>
        <v>375.49599999999998</v>
      </c>
      <c r="P1976" s="6">
        <f t="shared" si="301"/>
        <v>186.81393034825871</v>
      </c>
      <c r="Q1976" s="6" t="str">
        <f t="shared" si="308"/>
        <v>technology</v>
      </c>
      <c r="R1976" s="6" t="str">
        <f t="shared" si="309"/>
        <v>hardware</v>
      </c>
      <c r="S1976" s="12">
        <f t="shared" si="302"/>
        <v>41445.334131944444</v>
      </c>
      <c r="T1976" s="12">
        <f t="shared" si="303"/>
        <v>41505.334131944444</v>
      </c>
      <c r="U1976" s="42">
        <f t="shared" si="304"/>
        <v>3</v>
      </c>
      <c r="V1976" s="44">
        <f t="shared" si="305"/>
        <v>2</v>
      </c>
      <c r="W1976" s="44">
        <f t="shared" si="306"/>
        <v>13</v>
      </c>
      <c r="X1976">
        <f t="shared" si="307"/>
        <v>1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00"/>
        <v>208.70837499999996</v>
      </c>
      <c r="P1977" s="6">
        <f t="shared" si="301"/>
        <v>131.98948616600788</v>
      </c>
      <c r="Q1977" s="6" t="str">
        <f t="shared" si="308"/>
        <v>technology</v>
      </c>
      <c r="R1977" s="6" t="str">
        <f t="shared" si="309"/>
        <v>hardware</v>
      </c>
      <c r="S1977" s="12">
        <f t="shared" si="302"/>
        <v>41313.755219907405</v>
      </c>
      <c r="T1977" s="12">
        <f t="shared" si="303"/>
        <v>41343.755219907405</v>
      </c>
      <c r="U1977" s="42">
        <f t="shared" si="304"/>
        <v>3</v>
      </c>
      <c r="V1977" s="44">
        <f t="shared" si="305"/>
        <v>2</v>
      </c>
      <c r="W1977" s="44">
        <f t="shared" si="306"/>
        <v>13</v>
      </c>
      <c r="X1977">
        <f t="shared" si="307"/>
        <v>1</v>
      </c>
    </row>
    <row r="1978" spans="1:24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00"/>
        <v>346.6</v>
      </c>
      <c r="P1978" s="6">
        <f t="shared" si="301"/>
        <v>29.310782241014799</v>
      </c>
      <c r="Q1978" s="6" t="str">
        <f t="shared" si="308"/>
        <v>technology</v>
      </c>
      <c r="R1978" s="6" t="str">
        <f t="shared" si="309"/>
        <v>hardware</v>
      </c>
      <c r="S1978" s="12">
        <f t="shared" si="302"/>
        <v>41438.899594907409</v>
      </c>
      <c r="T1978" s="12">
        <f t="shared" si="303"/>
        <v>41468.899594907409</v>
      </c>
      <c r="U1978" s="42">
        <f t="shared" si="304"/>
        <v>3</v>
      </c>
      <c r="V1978" s="44">
        <f t="shared" si="305"/>
        <v>2</v>
      </c>
      <c r="W1978" s="44">
        <f t="shared" si="306"/>
        <v>13</v>
      </c>
      <c r="X1978">
        <f t="shared" si="307"/>
        <v>1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00"/>
        <v>402.33</v>
      </c>
      <c r="P1979" s="6">
        <f t="shared" si="301"/>
        <v>245.02436053593178</v>
      </c>
      <c r="Q1979" s="6" t="str">
        <f t="shared" si="308"/>
        <v>technology</v>
      </c>
      <c r="R1979" s="6" t="str">
        <f t="shared" si="309"/>
        <v>hardware</v>
      </c>
      <c r="S1979" s="12">
        <f t="shared" si="302"/>
        <v>42311.216898148152</v>
      </c>
      <c r="T1979" s="12">
        <f t="shared" si="303"/>
        <v>42357.332638888889</v>
      </c>
      <c r="U1979" s="42">
        <f t="shared" si="304"/>
        <v>3</v>
      </c>
      <c r="V1979" s="44">
        <f t="shared" si="305"/>
        <v>2</v>
      </c>
      <c r="W1979" s="44">
        <f t="shared" si="306"/>
        <v>13</v>
      </c>
      <c r="X1979">
        <f t="shared" si="307"/>
        <v>1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00"/>
        <v>1026.8451399999999</v>
      </c>
      <c r="P1980" s="6">
        <f t="shared" si="301"/>
        <v>1323.2540463917526</v>
      </c>
      <c r="Q1980" s="6" t="str">
        <f t="shared" si="308"/>
        <v>technology</v>
      </c>
      <c r="R1980" s="6" t="str">
        <f t="shared" si="309"/>
        <v>hardware</v>
      </c>
      <c r="S1980" s="12">
        <f t="shared" si="302"/>
        <v>41039.225601851853</v>
      </c>
      <c r="T1980" s="12">
        <f t="shared" si="303"/>
        <v>41072.291666666664</v>
      </c>
      <c r="U1980" s="42">
        <f t="shared" si="304"/>
        <v>3</v>
      </c>
      <c r="V1980" s="44">
        <f t="shared" si="305"/>
        <v>2</v>
      </c>
      <c r="W1980" s="44">
        <f t="shared" si="306"/>
        <v>13</v>
      </c>
      <c r="X1980">
        <f t="shared" si="307"/>
        <v>1</v>
      </c>
    </row>
    <row r="1981" spans="1:24" ht="7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00"/>
        <v>114.901155</v>
      </c>
      <c r="P1981" s="6">
        <f t="shared" si="301"/>
        <v>282.65966789667897</v>
      </c>
      <c r="Q1981" s="6" t="str">
        <f t="shared" si="308"/>
        <v>technology</v>
      </c>
      <c r="R1981" s="6" t="str">
        <f t="shared" si="309"/>
        <v>hardware</v>
      </c>
      <c r="S1981" s="12">
        <f t="shared" si="302"/>
        <v>42290.460023148145</v>
      </c>
      <c r="T1981" s="12">
        <f t="shared" si="303"/>
        <v>42327.207638888889</v>
      </c>
      <c r="U1981" s="42">
        <f t="shared" si="304"/>
        <v>3</v>
      </c>
      <c r="V1981" s="44">
        <f t="shared" si="305"/>
        <v>2</v>
      </c>
      <c r="W1981" s="44">
        <f t="shared" si="306"/>
        <v>13</v>
      </c>
      <c r="X1981">
        <f t="shared" si="307"/>
        <v>1</v>
      </c>
    </row>
    <row r="1982" spans="1:24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00"/>
        <v>354.82402000000002</v>
      </c>
      <c r="P1982" s="6">
        <f t="shared" si="301"/>
        <v>91.214401028277635</v>
      </c>
      <c r="Q1982" s="6" t="str">
        <f t="shared" si="308"/>
        <v>technology</v>
      </c>
      <c r="R1982" s="6" t="str">
        <f t="shared" si="309"/>
        <v>hardware</v>
      </c>
      <c r="S1982" s="12">
        <f t="shared" si="302"/>
        <v>42423.542384259257</v>
      </c>
      <c r="T1982" s="12">
        <f t="shared" si="303"/>
        <v>42463.500717592593</v>
      </c>
      <c r="U1982" s="42">
        <f t="shared" si="304"/>
        <v>3</v>
      </c>
      <c r="V1982" s="44">
        <f t="shared" si="305"/>
        <v>2</v>
      </c>
      <c r="W1982" s="44">
        <f t="shared" si="306"/>
        <v>13</v>
      </c>
      <c r="X1982">
        <f t="shared" si="307"/>
        <v>1</v>
      </c>
    </row>
    <row r="1983" spans="1:24" ht="57.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00"/>
        <v>5.08</v>
      </c>
      <c r="P1983" s="6">
        <f t="shared" si="301"/>
        <v>31.75</v>
      </c>
      <c r="Q1983" s="6" t="str">
        <f t="shared" si="308"/>
        <v>photography</v>
      </c>
      <c r="R1983" s="6" t="str">
        <f t="shared" si="309"/>
        <v>people</v>
      </c>
      <c r="S1983" s="12">
        <f t="shared" si="302"/>
        <v>41799.725289351853</v>
      </c>
      <c r="T1983" s="12">
        <f t="shared" si="303"/>
        <v>41829.725289351853</v>
      </c>
      <c r="U1983" s="42">
        <f t="shared" si="304"/>
        <v>1</v>
      </c>
      <c r="V1983" s="44">
        <f t="shared" si="305"/>
        <v>7</v>
      </c>
      <c r="W1983" s="44">
        <f t="shared" si="306"/>
        <v>22</v>
      </c>
      <c r="X1983">
        <f t="shared" si="307"/>
        <v>0</v>
      </c>
    </row>
    <row r="1984" spans="1:24" ht="57.6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00"/>
        <v>0</v>
      </c>
      <c r="P1984" s="6">
        <f t="shared" si="301"/>
        <v>0</v>
      </c>
      <c r="Q1984" s="6" t="str">
        <f t="shared" si="308"/>
        <v>photography</v>
      </c>
      <c r="R1984" s="6" t="str">
        <f t="shared" si="309"/>
        <v>people</v>
      </c>
      <c r="S1984" s="12">
        <f t="shared" si="302"/>
        <v>42678.586655092593</v>
      </c>
      <c r="T1984" s="12">
        <f t="shared" si="303"/>
        <v>42708.628321759257</v>
      </c>
      <c r="U1984" s="42">
        <f t="shared" si="304"/>
        <v>1</v>
      </c>
      <c r="V1984" s="44">
        <f t="shared" si="305"/>
        <v>7</v>
      </c>
      <c r="W1984" s="44">
        <f t="shared" si="306"/>
        <v>22</v>
      </c>
      <c r="X1984">
        <f t="shared" si="307"/>
        <v>0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00"/>
        <v>4.3</v>
      </c>
      <c r="P1985" s="6">
        <f t="shared" si="301"/>
        <v>88.6875</v>
      </c>
      <c r="Q1985" s="6" t="str">
        <f t="shared" si="308"/>
        <v>photography</v>
      </c>
      <c r="R1985" s="6" t="str">
        <f t="shared" si="309"/>
        <v>people</v>
      </c>
      <c r="S1985" s="12">
        <f t="shared" si="302"/>
        <v>42593.011782407411</v>
      </c>
      <c r="T1985" s="12">
        <f t="shared" si="303"/>
        <v>42615.291666666672</v>
      </c>
      <c r="U1985" s="42">
        <f t="shared" si="304"/>
        <v>1</v>
      </c>
      <c r="V1985" s="44">
        <f t="shared" si="305"/>
        <v>7</v>
      </c>
      <c r="W1985" s="44">
        <f t="shared" si="306"/>
        <v>22</v>
      </c>
      <c r="X1985">
        <f t="shared" si="307"/>
        <v>0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00"/>
        <v>21.146666666666665</v>
      </c>
      <c r="P1986" s="6">
        <f t="shared" si="301"/>
        <v>453.14285714285717</v>
      </c>
      <c r="Q1986" s="6" t="str">
        <f t="shared" si="308"/>
        <v>photography</v>
      </c>
      <c r="R1986" s="6" t="str">
        <f t="shared" si="309"/>
        <v>people</v>
      </c>
      <c r="S1986" s="12">
        <f t="shared" si="302"/>
        <v>41913.790289351848</v>
      </c>
      <c r="T1986" s="12">
        <f t="shared" si="303"/>
        <v>41973.831956018519</v>
      </c>
      <c r="U1986" s="42">
        <f t="shared" si="304"/>
        <v>1</v>
      </c>
      <c r="V1986" s="44">
        <f t="shared" si="305"/>
        <v>7</v>
      </c>
      <c r="W1986" s="44">
        <f t="shared" si="306"/>
        <v>22</v>
      </c>
      <c r="X1986">
        <f t="shared" si="307"/>
        <v>0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310">(E1987/D1987)*100</f>
        <v>3.1875</v>
      </c>
      <c r="P1987" s="6">
        <f t="shared" ref="P1987:P2050" si="311">IF(L1987=0,,E1987/L1987)</f>
        <v>12.75</v>
      </c>
      <c r="Q1987" s="6" t="str">
        <f t="shared" si="308"/>
        <v>photography</v>
      </c>
      <c r="R1987" s="6" t="str">
        <f t="shared" si="309"/>
        <v>people</v>
      </c>
      <c r="S1987" s="12">
        <f t="shared" ref="S1987:S2050" si="312">(((J1987/60)/60)/24)+DATE(1970,1,1)</f>
        <v>42555.698738425926</v>
      </c>
      <c r="T1987" s="12">
        <f t="shared" ref="T1987:T2050" si="313">(((I1987/60)/60)/24)+DATE(1970,1,1)</f>
        <v>42584.958333333328</v>
      </c>
      <c r="U1987" s="42">
        <f t="shared" ref="U1987:U2050" si="314">IF(F1987="live",4,IF(F1987="successful",3,IF(F1987="cancel",2,1)))</f>
        <v>1</v>
      </c>
      <c r="V1987" s="44">
        <f t="shared" ref="V1987:V2050" si="315">IF(Q1987="film &amp; video",1,IF(Q1987="technology",2,IF(Q1987="food",3,IF(Q1987="games",4,IF(Q1987="journalism",5,IF(Q1987="music",6,IF(Q1987="photography",7,IF(Q1987="publishing",8,9))))))))</f>
        <v>7</v>
      </c>
      <c r="W1987" s="44">
        <f t="shared" ref="W1987:W2050" si="316">IF(R1987="animation",1,
IF(R1987="art books",2,
IF(R1987="audio",3,
IF(R1987="children's books",4,
IF(R1987="classical music",5,
IF(R1987="documentary",6,
IF(R1987="drama",7,
IF(R1987="electronic music",8,
IF(R1987="faith",9,
IF(R1987="fiction",10,
IF(R1987="food trucks",11,
IF(R1987="gadgets",12,
IF(R1987="hardware",13,
IF(R1987="indie rock",14,
IF(R1987="jazz",15,
IF(R1987="makerspaces",16,
IF(R1987="metal",17,
IF(R1987="mobile games",18,
IF(R1987="musical",19,
IF(R1987="nature",20,
IF(R1987="nonfiction",21,
IF(R1987="people",22,
IF(R1987="photobooks",23,
IF(R1987="places",24,
IF(R1987="plays",25,
IF(R1987="pop",26,
IF(R1987="radio &amp; podcasts",27,
IF(R1987="restaurants",28,
IF(R1987="rock",29,
IF(R1987="science fiction",30,
IF(R1987="shorts",31,
IF(R1987="small batch",32,
IF(R1987="space exploration",33,
IF(R1987="spaces",34,
IF(R1987="tabletop games",35,
IF(R1987="television",36,
IF(R1987="translations",37,
IF(R1987="video games",38,
IF(R1987="wearables",39,
IF(R1987="web",40,41))))))))))))))))))))))))))))))))))))))))</f>
        <v>22</v>
      </c>
      <c r="X1987">
        <f t="shared" ref="X1987:X2050" si="317">IF(K1987=FALSE,0,1)</f>
        <v>0</v>
      </c>
    </row>
    <row r="1988" spans="1:24" ht="57.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10"/>
        <v>0.05</v>
      </c>
      <c r="P1988" s="6">
        <f t="shared" si="311"/>
        <v>1</v>
      </c>
      <c r="Q1988" s="6" t="str">
        <f t="shared" ref="Q1988:Q2051" si="318">LEFT(N1988,FIND("/",N1988,1)-1)</f>
        <v>photography</v>
      </c>
      <c r="R1988" s="6" t="str">
        <f t="shared" ref="R1988:R2051" si="319">RIGHT(N1988,LEN(N1988)-LEN(Q1988)-1)</f>
        <v>people</v>
      </c>
      <c r="S1988" s="12">
        <f t="shared" si="312"/>
        <v>42413.433831018512</v>
      </c>
      <c r="T1988" s="12">
        <f t="shared" si="313"/>
        <v>42443.392164351855</v>
      </c>
      <c r="U1988" s="42">
        <f t="shared" si="314"/>
        <v>1</v>
      </c>
      <c r="V1988" s="44">
        <f t="shared" si="315"/>
        <v>7</v>
      </c>
      <c r="W1988" s="44">
        <f t="shared" si="316"/>
        <v>22</v>
      </c>
      <c r="X1988">
        <f t="shared" si="317"/>
        <v>0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10"/>
        <v>42.472727272727276</v>
      </c>
      <c r="P1989" s="6">
        <f t="shared" si="311"/>
        <v>83.428571428571431</v>
      </c>
      <c r="Q1989" s="6" t="str">
        <f t="shared" si="318"/>
        <v>photography</v>
      </c>
      <c r="R1989" s="6" t="str">
        <f t="shared" si="319"/>
        <v>people</v>
      </c>
      <c r="S1989" s="12">
        <f t="shared" si="312"/>
        <v>42034.639768518522</v>
      </c>
      <c r="T1989" s="12">
        <f t="shared" si="313"/>
        <v>42064.639768518522</v>
      </c>
      <c r="U1989" s="42">
        <f t="shared" si="314"/>
        <v>1</v>
      </c>
      <c r="V1989" s="44">
        <f t="shared" si="315"/>
        <v>7</v>
      </c>
      <c r="W1989" s="44">
        <f t="shared" si="316"/>
        <v>22</v>
      </c>
      <c r="X1989">
        <f t="shared" si="317"/>
        <v>0</v>
      </c>
    </row>
    <row r="1990" spans="1:24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10"/>
        <v>0.41666666666666669</v>
      </c>
      <c r="P1990" s="6">
        <f t="shared" si="311"/>
        <v>25</v>
      </c>
      <c r="Q1990" s="6" t="str">
        <f t="shared" si="318"/>
        <v>photography</v>
      </c>
      <c r="R1990" s="6" t="str">
        <f t="shared" si="319"/>
        <v>people</v>
      </c>
      <c r="S1990" s="12">
        <f t="shared" si="312"/>
        <v>42206.763217592597</v>
      </c>
      <c r="T1990" s="12">
        <f t="shared" si="313"/>
        <v>42236.763217592597</v>
      </c>
      <c r="U1990" s="42">
        <f t="shared" si="314"/>
        <v>1</v>
      </c>
      <c r="V1990" s="44">
        <f t="shared" si="315"/>
        <v>7</v>
      </c>
      <c r="W1990" s="44">
        <f t="shared" si="316"/>
        <v>22</v>
      </c>
      <c r="X1990">
        <f t="shared" si="317"/>
        <v>0</v>
      </c>
    </row>
    <row r="1991" spans="1:24" ht="57.6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10"/>
        <v>1</v>
      </c>
      <c r="P1991" s="6">
        <f t="shared" si="311"/>
        <v>50</v>
      </c>
      <c r="Q1991" s="6" t="str">
        <f t="shared" si="318"/>
        <v>photography</v>
      </c>
      <c r="R1991" s="6" t="str">
        <f t="shared" si="319"/>
        <v>people</v>
      </c>
      <c r="S1991" s="12">
        <f t="shared" si="312"/>
        <v>42685.680648148147</v>
      </c>
      <c r="T1991" s="12">
        <f t="shared" si="313"/>
        <v>42715.680648148147</v>
      </c>
      <c r="U1991" s="42">
        <f t="shared" si="314"/>
        <v>1</v>
      </c>
      <c r="V1991" s="44">
        <f t="shared" si="315"/>
        <v>7</v>
      </c>
      <c r="W1991" s="44">
        <f t="shared" si="316"/>
        <v>22</v>
      </c>
      <c r="X1991">
        <f t="shared" si="317"/>
        <v>0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10"/>
        <v>16.966666666666665</v>
      </c>
      <c r="P1992" s="6">
        <f t="shared" si="311"/>
        <v>101.8</v>
      </c>
      <c r="Q1992" s="6" t="str">
        <f t="shared" si="318"/>
        <v>photography</v>
      </c>
      <c r="R1992" s="6" t="str">
        <f t="shared" si="319"/>
        <v>people</v>
      </c>
      <c r="S1992" s="12">
        <f t="shared" si="312"/>
        <v>42398.195972222224</v>
      </c>
      <c r="T1992" s="12">
        <f t="shared" si="313"/>
        <v>42413.195972222224</v>
      </c>
      <c r="U1992" s="42">
        <f t="shared" si="314"/>
        <v>1</v>
      </c>
      <c r="V1992" s="44">
        <f t="shared" si="315"/>
        <v>7</v>
      </c>
      <c r="W1992" s="44">
        <f t="shared" si="316"/>
        <v>22</v>
      </c>
      <c r="X1992">
        <f t="shared" si="317"/>
        <v>0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10"/>
        <v>7.0000000000000009</v>
      </c>
      <c r="P1993" s="6">
        <f t="shared" si="311"/>
        <v>46.666666666666664</v>
      </c>
      <c r="Q1993" s="6" t="str">
        <f t="shared" si="318"/>
        <v>photography</v>
      </c>
      <c r="R1993" s="6" t="str">
        <f t="shared" si="319"/>
        <v>people</v>
      </c>
      <c r="S1993" s="12">
        <f t="shared" si="312"/>
        <v>42167.89335648148</v>
      </c>
      <c r="T1993" s="12">
        <f t="shared" si="313"/>
        <v>42188.89335648148</v>
      </c>
      <c r="U1993" s="42">
        <f t="shared" si="314"/>
        <v>1</v>
      </c>
      <c r="V1993" s="44">
        <f t="shared" si="315"/>
        <v>7</v>
      </c>
      <c r="W1993" s="44">
        <f t="shared" si="316"/>
        <v>22</v>
      </c>
      <c r="X1993">
        <f t="shared" si="317"/>
        <v>0</v>
      </c>
    </row>
    <row r="1994" spans="1:24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10"/>
        <v>0.13333333333333333</v>
      </c>
      <c r="P1994" s="6">
        <f t="shared" si="311"/>
        <v>1</v>
      </c>
      <c r="Q1994" s="6" t="str">
        <f t="shared" si="318"/>
        <v>photography</v>
      </c>
      <c r="R1994" s="6" t="str">
        <f t="shared" si="319"/>
        <v>people</v>
      </c>
      <c r="S1994" s="12">
        <f t="shared" si="312"/>
        <v>42023.143414351856</v>
      </c>
      <c r="T1994" s="12">
        <f t="shared" si="313"/>
        <v>42053.143414351856</v>
      </c>
      <c r="U1994" s="42">
        <f t="shared" si="314"/>
        <v>1</v>
      </c>
      <c r="V1994" s="44">
        <f t="shared" si="315"/>
        <v>7</v>
      </c>
      <c r="W1994" s="44">
        <f t="shared" si="316"/>
        <v>22</v>
      </c>
      <c r="X1994">
        <f t="shared" si="317"/>
        <v>0</v>
      </c>
    </row>
    <row r="1995" spans="1:24" ht="7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10"/>
        <v>0</v>
      </c>
      <c r="P1995" s="6">
        <f t="shared" si="311"/>
        <v>0</v>
      </c>
      <c r="Q1995" s="6" t="str">
        <f t="shared" si="318"/>
        <v>photography</v>
      </c>
      <c r="R1995" s="6" t="str">
        <f t="shared" si="319"/>
        <v>people</v>
      </c>
      <c r="S1995" s="12">
        <f t="shared" si="312"/>
        <v>42329.58839120371</v>
      </c>
      <c r="T1995" s="12">
        <f t="shared" si="313"/>
        <v>42359.58839120371</v>
      </c>
      <c r="U1995" s="42">
        <f t="shared" si="314"/>
        <v>1</v>
      </c>
      <c r="V1995" s="44">
        <f t="shared" si="315"/>
        <v>7</v>
      </c>
      <c r="W1995" s="44">
        <f t="shared" si="316"/>
        <v>22</v>
      </c>
      <c r="X1995">
        <f t="shared" si="317"/>
        <v>0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10"/>
        <v>0</v>
      </c>
      <c r="P1996" s="6">
        <f t="shared" si="311"/>
        <v>0</v>
      </c>
      <c r="Q1996" s="6" t="str">
        <f t="shared" si="318"/>
        <v>photography</v>
      </c>
      <c r="R1996" s="6" t="str">
        <f t="shared" si="319"/>
        <v>people</v>
      </c>
      <c r="S1996" s="12">
        <f t="shared" si="312"/>
        <v>42651.006273148145</v>
      </c>
      <c r="T1996" s="12">
        <f t="shared" si="313"/>
        <v>42711.047939814816</v>
      </c>
      <c r="U1996" s="42">
        <f t="shared" si="314"/>
        <v>1</v>
      </c>
      <c r="V1996" s="44">
        <f t="shared" si="315"/>
        <v>7</v>
      </c>
      <c r="W1996" s="44">
        <f t="shared" si="316"/>
        <v>22</v>
      </c>
      <c r="X1996">
        <f t="shared" si="317"/>
        <v>0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10"/>
        <v>7.8</v>
      </c>
      <c r="P1997" s="6">
        <f t="shared" si="311"/>
        <v>26</v>
      </c>
      <c r="Q1997" s="6" t="str">
        <f t="shared" si="318"/>
        <v>photography</v>
      </c>
      <c r="R1997" s="6" t="str">
        <f t="shared" si="319"/>
        <v>people</v>
      </c>
      <c r="S1997" s="12">
        <f t="shared" si="312"/>
        <v>42181.902037037042</v>
      </c>
      <c r="T1997" s="12">
        <f t="shared" si="313"/>
        <v>42201.902037037042</v>
      </c>
      <c r="U1997" s="42">
        <f t="shared" si="314"/>
        <v>1</v>
      </c>
      <c r="V1997" s="44">
        <f t="shared" si="315"/>
        <v>7</v>
      </c>
      <c r="W1997" s="44">
        <f t="shared" si="316"/>
        <v>22</v>
      </c>
      <c r="X1997">
        <f t="shared" si="317"/>
        <v>0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10"/>
        <v>0</v>
      </c>
      <c r="P1998" s="6">
        <f t="shared" si="311"/>
        <v>0</v>
      </c>
      <c r="Q1998" s="6" t="str">
        <f t="shared" si="318"/>
        <v>photography</v>
      </c>
      <c r="R1998" s="6" t="str">
        <f t="shared" si="319"/>
        <v>people</v>
      </c>
      <c r="S1998" s="12">
        <f t="shared" si="312"/>
        <v>41800.819571759261</v>
      </c>
      <c r="T1998" s="12">
        <f t="shared" si="313"/>
        <v>41830.819571759261</v>
      </c>
      <c r="U1998" s="42">
        <f t="shared" si="314"/>
        <v>1</v>
      </c>
      <c r="V1998" s="44">
        <f t="shared" si="315"/>
        <v>7</v>
      </c>
      <c r="W1998" s="44">
        <f t="shared" si="316"/>
        <v>22</v>
      </c>
      <c r="X1998">
        <f t="shared" si="317"/>
        <v>0</v>
      </c>
    </row>
    <row r="1999" spans="1:24" ht="57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10"/>
        <v>0</v>
      </c>
      <c r="P1999" s="6">
        <f t="shared" si="311"/>
        <v>0</v>
      </c>
      <c r="Q1999" s="6" t="str">
        <f t="shared" si="318"/>
        <v>photography</v>
      </c>
      <c r="R1999" s="6" t="str">
        <f t="shared" si="319"/>
        <v>people</v>
      </c>
      <c r="S1999" s="12">
        <f t="shared" si="312"/>
        <v>41847.930694444447</v>
      </c>
      <c r="T1999" s="12">
        <f t="shared" si="313"/>
        <v>41877.930694444447</v>
      </c>
      <c r="U1999" s="42">
        <f t="shared" si="314"/>
        <v>1</v>
      </c>
      <c r="V1999" s="44">
        <f t="shared" si="315"/>
        <v>7</v>
      </c>
      <c r="W1999" s="44">
        <f t="shared" si="316"/>
        <v>22</v>
      </c>
      <c r="X1999">
        <f t="shared" si="317"/>
        <v>0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10"/>
        <v>26.200000000000003</v>
      </c>
      <c r="P2000" s="6">
        <f t="shared" si="311"/>
        <v>218.33333333333334</v>
      </c>
      <c r="Q2000" s="6" t="str">
        <f t="shared" si="318"/>
        <v>photography</v>
      </c>
      <c r="R2000" s="6" t="str">
        <f t="shared" si="319"/>
        <v>people</v>
      </c>
      <c r="S2000" s="12">
        <f t="shared" si="312"/>
        <v>41807.118495370371</v>
      </c>
      <c r="T2000" s="12">
        <f t="shared" si="313"/>
        <v>41852.118495370371</v>
      </c>
      <c r="U2000" s="42">
        <f t="shared" si="314"/>
        <v>1</v>
      </c>
      <c r="V2000" s="44">
        <f t="shared" si="315"/>
        <v>7</v>
      </c>
      <c r="W2000" s="44">
        <f t="shared" si="316"/>
        <v>22</v>
      </c>
      <c r="X2000">
        <f t="shared" si="317"/>
        <v>0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10"/>
        <v>0.76129032258064511</v>
      </c>
      <c r="P2001" s="6">
        <f t="shared" si="311"/>
        <v>33.714285714285715</v>
      </c>
      <c r="Q2001" s="6" t="str">
        <f t="shared" si="318"/>
        <v>photography</v>
      </c>
      <c r="R2001" s="6" t="str">
        <f t="shared" si="319"/>
        <v>people</v>
      </c>
      <c r="S2001" s="12">
        <f t="shared" si="312"/>
        <v>41926.482731481483</v>
      </c>
      <c r="T2001" s="12">
        <f t="shared" si="313"/>
        <v>41956.524398148147</v>
      </c>
      <c r="U2001" s="42">
        <f t="shared" si="314"/>
        <v>1</v>
      </c>
      <c r="V2001" s="44">
        <f t="shared" si="315"/>
        <v>7</v>
      </c>
      <c r="W2001" s="44">
        <f t="shared" si="316"/>
        <v>22</v>
      </c>
      <c r="X2001">
        <f t="shared" si="317"/>
        <v>0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10"/>
        <v>12.5</v>
      </c>
      <c r="P2002" s="6">
        <f t="shared" si="311"/>
        <v>25</v>
      </c>
      <c r="Q2002" s="6" t="str">
        <f t="shared" si="318"/>
        <v>photography</v>
      </c>
      <c r="R2002" s="6" t="str">
        <f t="shared" si="319"/>
        <v>people</v>
      </c>
      <c r="S2002" s="12">
        <f t="shared" si="312"/>
        <v>42345.951539351852</v>
      </c>
      <c r="T2002" s="12">
        <f t="shared" si="313"/>
        <v>42375.951539351852</v>
      </c>
      <c r="U2002" s="42">
        <f t="shared" si="314"/>
        <v>1</v>
      </c>
      <c r="V2002" s="44">
        <f t="shared" si="315"/>
        <v>7</v>
      </c>
      <c r="W2002" s="44">
        <f t="shared" si="316"/>
        <v>22</v>
      </c>
      <c r="X2002">
        <f t="shared" si="317"/>
        <v>0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10"/>
        <v>382.12909090909091</v>
      </c>
      <c r="P2003" s="6">
        <f t="shared" si="311"/>
        <v>128.38790470372632</v>
      </c>
      <c r="Q2003" s="6" t="str">
        <f t="shared" si="318"/>
        <v>technology</v>
      </c>
      <c r="R2003" s="6" t="str">
        <f t="shared" si="319"/>
        <v>hardware</v>
      </c>
      <c r="S2003" s="12">
        <f t="shared" si="312"/>
        <v>42136.209675925929</v>
      </c>
      <c r="T2003" s="12">
        <f t="shared" si="313"/>
        <v>42167.833333333328</v>
      </c>
      <c r="U2003" s="42">
        <f t="shared" si="314"/>
        <v>3</v>
      </c>
      <c r="V2003" s="44">
        <f t="shared" si="315"/>
        <v>2</v>
      </c>
      <c r="W2003" s="44">
        <f t="shared" si="316"/>
        <v>13</v>
      </c>
      <c r="X2003">
        <f t="shared" si="317"/>
        <v>1</v>
      </c>
    </row>
    <row r="2004" spans="1:24" ht="7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10"/>
        <v>216.79422000000002</v>
      </c>
      <c r="P2004" s="6">
        <f t="shared" si="311"/>
        <v>78.834261818181815</v>
      </c>
      <c r="Q2004" s="6" t="str">
        <f t="shared" si="318"/>
        <v>technology</v>
      </c>
      <c r="R2004" s="6" t="str">
        <f t="shared" si="319"/>
        <v>hardware</v>
      </c>
      <c r="S2004" s="12">
        <f t="shared" si="312"/>
        <v>42728.71230324074</v>
      </c>
      <c r="T2004" s="12">
        <f t="shared" si="313"/>
        <v>42758.71230324074</v>
      </c>
      <c r="U2004" s="42">
        <f t="shared" si="314"/>
        <v>3</v>
      </c>
      <c r="V2004" s="44">
        <f t="shared" si="315"/>
        <v>2</v>
      </c>
      <c r="W2004" s="44">
        <f t="shared" si="316"/>
        <v>13</v>
      </c>
      <c r="X2004">
        <f t="shared" si="317"/>
        <v>1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10"/>
        <v>312</v>
      </c>
      <c r="P2005" s="6">
        <f t="shared" si="311"/>
        <v>91.764705882352942</v>
      </c>
      <c r="Q2005" s="6" t="str">
        <f t="shared" si="318"/>
        <v>technology</v>
      </c>
      <c r="R2005" s="6" t="str">
        <f t="shared" si="319"/>
        <v>hardware</v>
      </c>
      <c r="S2005" s="12">
        <f t="shared" si="312"/>
        <v>40347.125601851854</v>
      </c>
      <c r="T2005" s="12">
        <f t="shared" si="313"/>
        <v>40361.958333333336</v>
      </c>
      <c r="U2005" s="42">
        <f t="shared" si="314"/>
        <v>3</v>
      </c>
      <c r="V2005" s="44">
        <f t="shared" si="315"/>
        <v>2</v>
      </c>
      <c r="W2005" s="44">
        <f t="shared" si="316"/>
        <v>13</v>
      </c>
      <c r="X2005">
        <f t="shared" si="317"/>
        <v>1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10"/>
        <v>234.42048</v>
      </c>
      <c r="P2006" s="6">
        <f t="shared" si="311"/>
        <v>331.10237288135596</v>
      </c>
      <c r="Q2006" s="6" t="str">
        <f t="shared" si="318"/>
        <v>technology</v>
      </c>
      <c r="R2006" s="6" t="str">
        <f t="shared" si="319"/>
        <v>hardware</v>
      </c>
      <c r="S2006" s="12">
        <f t="shared" si="312"/>
        <v>41800.604895833334</v>
      </c>
      <c r="T2006" s="12">
        <f t="shared" si="313"/>
        <v>41830.604895833334</v>
      </c>
      <c r="U2006" s="42">
        <f t="shared" si="314"/>
        <v>3</v>
      </c>
      <c r="V2006" s="44">
        <f t="shared" si="315"/>
        <v>2</v>
      </c>
      <c r="W2006" s="44">
        <f t="shared" si="316"/>
        <v>13</v>
      </c>
      <c r="X2006">
        <f t="shared" si="317"/>
        <v>1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10"/>
        <v>123.68010000000001</v>
      </c>
      <c r="P2007" s="6">
        <f t="shared" si="311"/>
        <v>194.26193717277485</v>
      </c>
      <c r="Q2007" s="6" t="str">
        <f t="shared" si="318"/>
        <v>technology</v>
      </c>
      <c r="R2007" s="6" t="str">
        <f t="shared" si="319"/>
        <v>hardware</v>
      </c>
      <c r="S2007" s="12">
        <f t="shared" si="312"/>
        <v>41535.812708333331</v>
      </c>
      <c r="T2007" s="12">
        <f t="shared" si="313"/>
        <v>41563.165972222225</v>
      </c>
      <c r="U2007" s="42">
        <f t="shared" si="314"/>
        <v>3</v>
      </c>
      <c r="V2007" s="44">
        <f t="shared" si="315"/>
        <v>2</v>
      </c>
      <c r="W2007" s="44">
        <f t="shared" si="316"/>
        <v>13</v>
      </c>
      <c r="X2007">
        <f t="shared" si="317"/>
        <v>1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10"/>
        <v>247.84</v>
      </c>
      <c r="P2008" s="6">
        <f t="shared" si="311"/>
        <v>408.97689768976898</v>
      </c>
      <c r="Q2008" s="6" t="str">
        <f t="shared" si="318"/>
        <v>technology</v>
      </c>
      <c r="R2008" s="6" t="str">
        <f t="shared" si="319"/>
        <v>hardware</v>
      </c>
      <c r="S2008" s="12">
        <f t="shared" si="312"/>
        <v>41941.500520833331</v>
      </c>
      <c r="T2008" s="12">
        <f t="shared" si="313"/>
        <v>41976.542187500003</v>
      </c>
      <c r="U2008" s="42">
        <f t="shared" si="314"/>
        <v>3</v>
      </c>
      <c r="V2008" s="44">
        <f t="shared" si="315"/>
        <v>2</v>
      </c>
      <c r="W2008" s="44">
        <f t="shared" si="316"/>
        <v>13</v>
      </c>
      <c r="X2008">
        <f t="shared" si="317"/>
        <v>1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10"/>
        <v>115.7092</v>
      </c>
      <c r="P2009" s="6">
        <f t="shared" si="311"/>
        <v>84.459270072992695</v>
      </c>
      <c r="Q2009" s="6" t="str">
        <f t="shared" si="318"/>
        <v>technology</v>
      </c>
      <c r="R2009" s="6" t="str">
        <f t="shared" si="319"/>
        <v>hardware</v>
      </c>
      <c r="S2009" s="12">
        <f t="shared" si="312"/>
        <v>40347.837800925925</v>
      </c>
      <c r="T2009" s="12">
        <f t="shared" si="313"/>
        <v>40414.166666666664</v>
      </c>
      <c r="U2009" s="42">
        <f t="shared" si="314"/>
        <v>3</v>
      </c>
      <c r="V2009" s="44">
        <f t="shared" si="315"/>
        <v>2</v>
      </c>
      <c r="W2009" s="44">
        <f t="shared" si="316"/>
        <v>13</v>
      </c>
      <c r="X2009">
        <f t="shared" si="317"/>
        <v>1</v>
      </c>
    </row>
    <row r="2010" spans="1:24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10"/>
        <v>117.07484768810599</v>
      </c>
      <c r="P2010" s="6">
        <f t="shared" si="311"/>
        <v>44.853658536585364</v>
      </c>
      <c r="Q2010" s="6" t="str">
        <f t="shared" si="318"/>
        <v>technology</v>
      </c>
      <c r="R2010" s="6" t="str">
        <f t="shared" si="319"/>
        <v>hardware</v>
      </c>
      <c r="S2010" s="12">
        <f t="shared" si="312"/>
        <v>40761.604421296295</v>
      </c>
      <c r="T2010" s="12">
        <f t="shared" si="313"/>
        <v>40805.604421296295</v>
      </c>
      <c r="U2010" s="42">
        <f t="shared" si="314"/>
        <v>3</v>
      </c>
      <c r="V2010" s="44">
        <f t="shared" si="315"/>
        <v>2</v>
      </c>
      <c r="W2010" s="44">
        <f t="shared" si="316"/>
        <v>13</v>
      </c>
      <c r="X2010">
        <f t="shared" si="317"/>
        <v>1</v>
      </c>
    </row>
    <row r="2011" spans="1:24" ht="57.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10"/>
        <v>305.15800000000002</v>
      </c>
      <c r="P2011" s="6">
        <f t="shared" si="311"/>
        <v>383.3643216080402</v>
      </c>
      <c r="Q2011" s="6" t="str">
        <f t="shared" si="318"/>
        <v>technology</v>
      </c>
      <c r="R2011" s="6" t="str">
        <f t="shared" si="319"/>
        <v>hardware</v>
      </c>
      <c r="S2011" s="12">
        <f t="shared" si="312"/>
        <v>42661.323414351849</v>
      </c>
      <c r="T2011" s="12">
        <f t="shared" si="313"/>
        <v>42697.365081018521</v>
      </c>
      <c r="U2011" s="42">
        <f t="shared" si="314"/>
        <v>3</v>
      </c>
      <c r="V2011" s="44">
        <f t="shared" si="315"/>
        <v>2</v>
      </c>
      <c r="W2011" s="44">
        <f t="shared" si="316"/>
        <v>13</v>
      </c>
      <c r="X2011">
        <f t="shared" si="317"/>
        <v>1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10"/>
        <v>320.05299999999994</v>
      </c>
      <c r="P2012" s="6">
        <f t="shared" si="311"/>
        <v>55.276856649395505</v>
      </c>
      <c r="Q2012" s="6" t="str">
        <f t="shared" si="318"/>
        <v>technology</v>
      </c>
      <c r="R2012" s="6" t="str">
        <f t="shared" si="319"/>
        <v>hardware</v>
      </c>
      <c r="S2012" s="12">
        <f t="shared" si="312"/>
        <v>42570.996423611112</v>
      </c>
      <c r="T2012" s="12">
        <f t="shared" si="313"/>
        <v>42600.996423611112</v>
      </c>
      <c r="U2012" s="42">
        <f t="shared" si="314"/>
        <v>3</v>
      </c>
      <c r="V2012" s="44">
        <f t="shared" si="315"/>
        <v>2</v>
      </c>
      <c r="W2012" s="44">
        <f t="shared" si="316"/>
        <v>13</v>
      </c>
      <c r="X2012">
        <f t="shared" si="317"/>
        <v>1</v>
      </c>
    </row>
    <row r="2013" spans="1:24" ht="57.6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10"/>
        <v>819.56399999999996</v>
      </c>
      <c r="P2013" s="6">
        <f t="shared" si="311"/>
        <v>422.02059732234807</v>
      </c>
      <c r="Q2013" s="6" t="str">
        <f t="shared" si="318"/>
        <v>technology</v>
      </c>
      <c r="R2013" s="6" t="str">
        <f t="shared" si="319"/>
        <v>hardware</v>
      </c>
      <c r="S2013" s="12">
        <f t="shared" si="312"/>
        <v>42347.358483796299</v>
      </c>
      <c r="T2013" s="12">
        <f t="shared" si="313"/>
        <v>42380.958333333328</v>
      </c>
      <c r="U2013" s="42">
        <f t="shared" si="314"/>
        <v>3</v>
      </c>
      <c r="V2013" s="44">
        <f t="shared" si="315"/>
        <v>2</v>
      </c>
      <c r="W2013" s="44">
        <f t="shared" si="316"/>
        <v>13</v>
      </c>
      <c r="X2013">
        <f t="shared" si="317"/>
        <v>1</v>
      </c>
    </row>
    <row r="2014" spans="1:24" ht="57.6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10"/>
        <v>234.90000000000003</v>
      </c>
      <c r="P2014" s="6">
        <f t="shared" si="311"/>
        <v>64.180327868852459</v>
      </c>
      <c r="Q2014" s="6" t="str">
        <f t="shared" si="318"/>
        <v>technology</v>
      </c>
      <c r="R2014" s="6" t="str">
        <f t="shared" si="319"/>
        <v>hardware</v>
      </c>
      <c r="S2014" s="12">
        <f t="shared" si="312"/>
        <v>42010.822233796294</v>
      </c>
      <c r="T2014" s="12">
        <f t="shared" si="313"/>
        <v>42040.822233796294</v>
      </c>
      <c r="U2014" s="42">
        <f t="shared" si="314"/>
        <v>3</v>
      </c>
      <c r="V2014" s="44">
        <f t="shared" si="315"/>
        <v>2</v>
      </c>
      <c r="W2014" s="44">
        <f t="shared" si="316"/>
        <v>13</v>
      </c>
      <c r="X2014">
        <f t="shared" si="317"/>
        <v>1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10"/>
        <v>494.91374999999999</v>
      </c>
      <c r="P2015" s="6">
        <f t="shared" si="311"/>
        <v>173.57781674704077</v>
      </c>
      <c r="Q2015" s="6" t="str">
        <f t="shared" si="318"/>
        <v>technology</v>
      </c>
      <c r="R2015" s="6" t="str">
        <f t="shared" si="319"/>
        <v>hardware</v>
      </c>
      <c r="S2015" s="12">
        <f t="shared" si="312"/>
        <v>42499.960810185185</v>
      </c>
      <c r="T2015" s="12">
        <f t="shared" si="313"/>
        <v>42559.960810185185</v>
      </c>
      <c r="U2015" s="42">
        <f t="shared" si="314"/>
        <v>3</v>
      </c>
      <c r="V2015" s="44">
        <f t="shared" si="315"/>
        <v>2</v>
      </c>
      <c r="W2015" s="44">
        <f t="shared" si="316"/>
        <v>13</v>
      </c>
      <c r="X2015">
        <f t="shared" si="317"/>
        <v>1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10"/>
        <v>7813.7822333333334</v>
      </c>
      <c r="P2016" s="6">
        <f t="shared" si="311"/>
        <v>88.601680840609291</v>
      </c>
      <c r="Q2016" s="6" t="str">
        <f t="shared" si="318"/>
        <v>technology</v>
      </c>
      <c r="R2016" s="6" t="str">
        <f t="shared" si="319"/>
        <v>hardware</v>
      </c>
      <c r="S2016" s="12">
        <f t="shared" si="312"/>
        <v>41324.214571759258</v>
      </c>
      <c r="T2016" s="12">
        <f t="shared" si="313"/>
        <v>41358.172905092593</v>
      </c>
      <c r="U2016" s="42">
        <f t="shared" si="314"/>
        <v>3</v>
      </c>
      <c r="V2016" s="44">
        <f t="shared" si="315"/>
        <v>2</v>
      </c>
      <c r="W2016" s="44">
        <f t="shared" si="316"/>
        <v>13</v>
      </c>
      <c r="X2016">
        <f t="shared" si="317"/>
        <v>1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10"/>
        <v>113.00013888888888</v>
      </c>
      <c r="P2017" s="6">
        <f t="shared" si="311"/>
        <v>50.222283950617282</v>
      </c>
      <c r="Q2017" s="6" t="str">
        <f t="shared" si="318"/>
        <v>technology</v>
      </c>
      <c r="R2017" s="6" t="str">
        <f t="shared" si="319"/>
        <v>hardware</v>
      </c>
      <c r="S2017" s="12">
        <f t="shared" si="312"/>
        <v>40765.876886574071</v>
      </c>
      <c r="T2017" s="12">
        <f t="shared" si="313"/>
        <v>40795.876886574071</v>
      </c>
      <c r="U2017" s="42">
        <f t="shared" si="314"/>
        <v>3</v>
      </c>
      <c r="V2017" s="44">
        <f t="shared" si="315"/>
        <v>2</v>
      </c>
      <c r="W2017" s="44">
        <f t="shared" si="316"/>
        <v>13</v>
      </c>
      <c r="X2017">
        <f t="shared" si="317"/>
        <v>1</v>
      </c>
    </row>
    <row r="2018" spans="1:24" ht="7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10"/>
        <v>921.54219999999998</v>
      </c>
      <c r="P2018" s="6">
        <f t="shared" si="311"/>
        <v>192.38876826722338</v>
      </c>
      <c r="Q2018" s="6" t="str">
        <f t="shared" si="318"/>
        <v>technology</v>
      </c>
      <c r="R2018" s="6" t="str">
        <f t="shared" si="319"/>
        <v>hardware</v>
      </c>
      <c r="S2018" s="12">
        <f t="shared" si="312"/>
        <v>41312.88077546296</v>
      </c>
      <c r="T2018" s="12">
        <f t="shared" si="313"/>
        <v>41342.88077546296</v>
      </c>
      <c r="U2018" s="42">
        <f t="shared" si="314"/>
        <v>3</v>
      </c>
      <c r="V2018" s="44">
        <f t="shared" si="315"/>
        <v>2</v>
      </c>
      <c r="W2018" s="44">
        <f t="shared" si="316"/>
        <v>13</v>
      </c>
      <c r="X2018">
        <f t="shared" si="317"/>
        <v>1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10"/>
        <v>125.10239999999999</v>
      </c>
      <c r="P2019" s="6">
        <f t="shared" si="311"/>
        <v>73.416901408450698</v>
      </c>
      <c r="Q2019" s="6" t="str">
        <f t="shared" si="318"/>
        <v>technology</v>
      </c>
      <c r="R2019" s="6" t="str">
        <f t="shared" si="319"/>
        <v>hardware</v>
      </c>
      <c r="S2019" s="12">
        <f t="shared" si="312"/>
        <v>40961.057349537034</v>
      </c>
      <c r="T2019" s="12">
        <f t="shared" si="313"/>
        <v>40992.166666666664</v>
      </c>
      <c r="U2019" s="42">
        <f t="shared" si="314"/>
        <v>3</v>
      </c>
      <c r="V2019" s="44">
        <f t="shared" si="315"/>
        <v>2</v>
      </c>
      <c r="W2019" s="44">
        <f t="shared" si="316"/>
        <v>13</v>
      </c>
      <c r="X2019">
        <f t="shared" si="317"/>
        <v>1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10"/>
        <v>102.24343076923077</v>
      </c>
      <c r="P2020" s="6">
        <f t="shared" si="311"/>
        <v>147.68495555555555</v>
      </c>
      <c r="Q2020" s="6" t="str">
        <f t="shared" si="318"/>
        <v>technology</v>
      </c>
      <c r="R2020" s="6" t="str">
        <f t="shared" si="319"/>
        <v>hardware</v>
      </c>
      <c r="S2020" s="12">
        <f t="shared" si="312"/>
        <v>42199.365844907406</v>
      </c>
      <c r="T2020" s="12">
        <f t="shared" si="313"/>
        <v>42229.365844907406</v>
      </c>
      <c r="U2020" s="42">
        <f t="shared" si="314"/>
        <v>3</v>
      </c>
      <c r="V2020" s="44">
        <f t="shared" si="315"/>
        <v>2</v>
      </c>
      <c r="W2020" s="44">
        <f t="shared" si="316"/>
        <v>13</v>
      </c>
      <c r="X2020">
        <f t="shared" si="317"/>
        <v>1</v>
      </c>
    </row>
    <row r="2021" spans="1:24" ht="7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10"/>
        <v>484.90975000000003</v>
      </c>
      <c r="P2021" s="6">
        <f t="shared" si="311"/>
        <v>108.96848314606741</v>
      </c>
      <c r="Q2021" s="6" t="str">
        <f t="shared" si="318"/>
        <v>technology</v>
      </c>
      <c r="R2021" s="6" t="str">
        <f t="shared" si="319"/>
        <v>hardware</v>
      </c>
      <c r="S2021" s="12">
        <f t="shared" si="312"/>
        <v>42605.70857638889</v>
      </c>
      <c r="T2021" s="12">
        <f t="shared" si="313"/>
        <v>42635.70857638889</v>
      </c>
      <c r="U2021" s="42">
        <f t="shared" si="314"/>
        <v>3</v>
      </c>
      <c r="V2021" s="44">
        <f t="shared" si="315"/>
        <v>2</v>
      </c>
      <c r="W2021" s="44">
        <f t="shared" si="316"/>
        <v>13</v>
      </c>
      <c r="X2021">
        <f t="shared" si="317"/>
        <v>1</v>
      </c>
    </row>
    <row r="2022" spans="1:24" ht="7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10"/>
        <v>192.33333333333334</v>
      </c>
      <c r="P2022" s="6">
        <f t="shared" si="311"/>
        <v>23.647540983606557</v>
      </c>
      <c r="Q2022" s="6" t="str">
        <f t="shared" si="318"/>
        <v>technology</v>
      </c>
      <c r="R2022" s="6" t="str">
        <f t="shared" si="319"/>
        <v>hardware</v>
      </c>
      <c r="S2022" s="12">
        <f t="shared" si="312"/>
        <v>41737.097499999996</v>
      </c>
      <c r="T2022" s="12">
        <f t="shared" si="313"/>
        <v>41773.961111111108</v>
      </c>
      <c r="U2022" s="42">
        <f t="shared" si="314"/>
        <v>3</v>
      </c>
      <c r="V2022" s="44">
        <f t="shared" si="315"/>
        <v>2</v>
      </c>
      <c r="W2022" s="44">
        <f t="shared" si="316"/>
        <v>13</v>
      </c>
      <c r="X2022">
        <f t="shared" si="317"/>
        <v>1</v>
      </c>
    </row>
    <row r="2023" spans="1:24" ht="57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10"/>
        <v>281.10000000000002</v>
      </c>
      <c r="P2023" s="6">
        <f t="shared" si="311"/>
        <v>147.94736842105263</v>
      </c>
      <c r="Q2023" s="6" t="str">
        <f t="shared" si="318"/>
        <v>technology</v>
      </c>
      <c r="R2023" s="6" t="str">
        <f t="shared" si="319"/>
        <v>hardware</v>
      </c>
      <c r="S2023" s="12">
        <f t="shared" si="312"/>
        <v>41861.070567129631</v>
      </c>
      <c r="T2023" s="12">
        <f t="shared" si="313"/>
        <v>41906.070567129631</v>
      </c>
      <c r="U2023" s="42">
        <f t="shared" si="314"/>
        <v>3</v>
      </c>
      <c r="V2023" s="44">
        <f t="shared" si="315"/>
        <v>2</v>
      </c>
      <c r="W2023" s="44">
        <f t="shared" si="316"/>
        <v>13</v>
      </c>
      <c r="X2023">
        <f t="shared" si="317"/>
        <v>1</v>
      </c>
    </row>
    <row r="2024" spans="1:24" ht="7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10"/>
        <v>125.13700000000001</v>
      </c>
      <c r="P2024" s="6">
        <f t="shared" si="311"/>
        <v>385.03692307692307</v>
      </c>
      <c r="Q2024" s="6" t="str">
        <f t="shared" si="318"/>
        <v>technology</v>
      </c>
      <c r="R2024" s="6" t="str">
        <f t="shared" si="319"/>
        <v>hardware</v>
      </c>
      <c r="S2024" s="12">
        <f t="shared" si="312"/>
        <v>42502.569120370375</v>
      </c>
      <c r="T2024" s="12">
        <f t="shared" si="313"/>
        <v>42532.569120370375</v>
      </c>
      <c r="U2024" s="42">
        <f t="shared" si="314"/>
        <v>3</v>
      </c>
      <c r="V2024" s="44">
        <f t="shared" si="315"/>
        <v>2</v>
      </c>
      <c r="W2024" s="44">
        <f t="shared" si="316"/>
        <v>13</v>
      </c>
      <c r="X2024">
        <f t="shared" si="317"/>
        <v>1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10"/>
        <v>161.459</v>
      </c>
      <c r="P2025" s="6">
        <f t="shared" si="311"/>
        <v>457.39093484419266</v>
      </c>
      <c r="Q2025" s="6" t="str">
        <f t="shared" si="318"/>
        <v>technology</v>
      </c>
      <c r="R2025" s="6" t="str">
        <f t="shared" si="319"/>
        <v>hardware</v>
      </c>
      <c r="S2025" s="12">
        <f t="shared" si="312"/>
        <v>42136.420752314814</v>
      </c>
      <c r="T2025" s="12">
        <f t="shared" si="313"/>
        <v>42166.420752314814</v>
      </c>
      <c r="U2025" s="42">
        <f t="shared" si="314"/>
        <v>3</v>
      </c>
      <c r="V2025" s="44">
        <f t="shared" si="315"/>
        <v>2</v>
      </c>
      <c r="W2025" s="44">
        <f t="shared" si="316"/>
        <v>13</v>
      </c>
      <c r="X2025">
        <f t="shared" si="317"/>
        <v>1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10"/>
        <v>585.35</v>
      </c>
      <c r="P2026" s="6">
        <f t="shared" si="311"/>
        <v>222.99047619047619</v>
      </c>
      <c r="Q2026" s="6" t="str">
        <f t="shared" si="318"/>
        <v>technology</v>
      </c>
      <c r="R2026" s="6" t="str">
        <f t="shared" si="319"/>
        <v>hardware</v>
      </c>
      <c r="S2026" s="12">
        <f t="shared" si="312"/>
        <v>41099.966944444444</v>
      </c>
      <c r="T2026" s="12">
        <f t="shared" si="313"/>
        <v>41134.125</v>
      </c>
      <c r="U2026" s="42">
        <f t="shared" si="314"/>
        <v>3</v>
      </c>
      <c r="V2026" s="44">
        <f t="shared" si="315"/>
        <v>2</v>
      </c>
      <c r="W2026" s="44">
        <f t="shared" si="316"/>
        <v>13</v>
      </c>
      <c r="X2026">
        <f t="shared" si="317"/>
        <v>1</v>
      </c>
    </row>
    <row r="2027" spans="1:24" ht="57.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10"/>
        <v>201.14999999999998</v>
      </c>
      <c r="P2027" s="6">
        <f t="shared" si="311"/>
        <v>220.74074074074073</v>
      </c>
      <c r="Q2027" s="6" t="str">
        <f t="shared" si="318"/>
        <v>technology</v>
      </c>
      <c r="R2027" s="6" t="str">
        <f t="shared" si="319"/>
        <v>hardware</v>
      </c>
      <c r="S2027" s="12">
        <f t="shared" si="312"/>
        <v>42136.184560185182</v>
      </c>
      <c r="T2027" s="12">
        <f t="shared" si="313"/>
        <v>42166.184560185182</v>
      </c>
      <c r="U2027" s="42">
        <f t="shared" si="314"/>
        <v>3</v>
      </c>
      <c r="V2027" s="44">
        <f t="shared" si="315"/>
        <v>2</v>
      </c>
      <c r="W2027" s="44">
        <f t="shared" si="316"/>
        <v>13</v>
      </c>
      <c r="X2027">
        <f t="shared" si="317"/>
        <v>1</v>
      </c>
    </row>
    <row r="2028" spans="1:24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10"/>
        <v>133.48307999999997</v>
      </c>
      <c r="P2028" s="6">
        <f t="shared" si="311"/>
        <v>73.503898678414089</v>
      </c>
      <c r="Q2028" s="6" t="str">
        <f t="shared" si="318"/>
        <v>technology</v>
      </c>
      <c r="R2028" s="6" t="str">
        <f t="shared" si="319"/>
        <v>hardware</v>
      </c>
      <c r="S2028" s="12">
        <f t="shared" si="312"/>
        <v>41704.735937500001</v>
      </c>
      <c r="T2028" s="12">
        <f t="shared" si="313"/>
        <v>41750.165972222225</v>
      </c>
      <c r="U2028" s="42">
        <f t="shared" si="314"/>
        <v>3</v>
      </c>
      <c r="V2028" s="44">
        <f t="shared" si="315"/>
        <v>2</v>
      </c>
      <c r="W2028" s="44">
        <f t="shared" si="316"/>
        <v>13</v>
      </c>
      <c r="X2028">
        <f t="shared" si="317"/>
        <v>1</v>
      </c>
    </row>
    <row r="2029" spans="1:24" ht="57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10"/>
        <v>120.24900000000001</v>
      </c>
      <c r="P2029" s="6">
        <f t="shared" si="311"/>
        <v>223.09647495361781</v>
      </c>
      <c r="Q2029" s="6" t="str">
        <f t="shared" si="318"/>
        <v>technology</v>
      </c>
      <c r="R2029" s="6" t="str">
        <f t="shared" si="319"/>
        <v>hardware</v>
      </c>
      <c r="S2029" s="12">
        <f t="shared" si="312"/>
        <v>42048.813877314817</v>
      </c>
      <c r="T2029" s="12">
        <f t="shared" si="313"/>
        <v>42093.772210648152</v>
      </c>
      <c r="U2029" s="42">
        <f t="shared" si="314"/>
        <v>3</v>
      </c>
      <c r="V2029" s="44">
        <f t="shared" si="315"/>
        <v>2</v>
      </c>
      <c r="W2029" s="44">
        <f t="shared" si="316"/>
        <v>13</v>
      </c>
      <c r="X2029">
        <f t="shared" si="317"/>
        <v>1</v>
      </c>
    </row>
    <row r="2030" spans="1:24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10"/>
        <v>126.16666666666667</v>
      </c>
      <c r="P2030" s="6">
        <f t="shared" si="311"/>
        <v>47.911392405063289</v>
      </c>
      <c r="Q2030" s="6" t="str">
        <f t="shared" si="318"/>
        <v>technology</v>
      </c>
      <c r="R2030" s="6" t="str">
        <f t="shared" si="319"/>
        <v>hardware</v>
      </c>
      <c r="S2030" s="12">
        <f t="shared" si="312"/>
        <v>40215.919050925928</v>
      </c>
      <c r="T2030" s="12">
        <f t="shared" si="313"/>
        <v>40252.913194444445</v>
      </c>
      <c r="U2030" s="42">
        <f t="shared" si="314"/>
        <v>3</v>
      </c>
      <c r="V2030" s="44">
        <f t="shared" si="315"/>
        <v>2</v>
      </c>
      <c r="W2030" s="44">
        <f t="shared" si="316"/>
        <v>13</v>
      </c>
      <c r="X2030">
        <f t="shared" si="317"/>
        <v>1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10"/>
        <v>361.2</v>
      </c>
      <c r="P2031" s="6">
        <f t="shared" si="311"/>
        <v>96.063829787234042</v>
      </c>
      <c r="Q2031" s="6" t="str">
        <f t="shared" si="318"/>
        <v>technology</v>
      </c>
      <c r="R2031" s="6" t="str">
        <f t="shared" si="319"/>
        <v>hardware</v>
      </c>
      <c r="S2031" s="12">
        <f t="shared" si="312"/>
        <v>41848.021770833337</v>
      </c>
      <c r="T2031" s="12">
        <f t="shared" si="313"/>
        <v>41878.021770833337</v>
      </c>
      <c r="U2031" s="42">
        <f t="shared" si="314"/>
        <v>3</v>
      </c>
      <c r="V2031" s="44">
        <f t="shared" si="315"/>
        <v>2</v>
      </c>
      <c r="W2031" s="44">
        <f t="shared" si="316"/>
        <v>13</v>
      </c>
      <c r="X2031">
        <f t="shared" si="317"/>
        <v>1</v>
      </c>
    </row>
    <row r="2032" spans="1:24" ht="57.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10"/>
        <v>226.239013671875</v>
      </c>
      <c r="P2032" s="6">
        <f t="shared" si="311"/>
        <v>118.6144</v>
      </c>
      <c r="Q2032" s="6" t="str">
        <f t="shared" si="318"/>
        <v>technology</v>
      </c>
      <c r="R2032" s="6" t="str">
        <f t="shared" si="319"/>
        <v>hardware</v>
      </c>
      <c r="S2032" s="12">
        <f t="shared" si="312"/>
        <v>41212.996481481481</v>
      </c>
      <c r="T2032" s="12">
        <f t="shared" si="313"/>
        <v>41242.996481481481</v>
      </c>
      <c r="U2032" s="42">
        <f t="shared" si="314"/>
        <v>3</v>
      </c>
      <c r="V2032" s="44">
        <f t="shared" si="315"/>
        <v>2</v>
      </c>
      <c r="W2032" s="44">
        <f t="shared" si="316"/>
        <v>13</v>
      </c>
      <c r="X2032">
        <f t="shared" si="317"/>
        <v>1</v>
      </c>
    </row>
    <row r="2033" spans="1:24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10"/>
        <v>120.35</v>
      </c>
      <c r="P2033" s="6">
        <f t="shared" si="311"/>
        <v>118.45472440944881</v>
      </c>
      <c r="Q2033" s="6" t="str">
        <f t="shared" si="318"/>
        <v>technology</v>
      </c>
      <c r="R2033" s="6" t="str">
        <f t="shared" si="319"/>
        <v>hardware</v>
      </c>
      <c r="S2033" s="12">
        <f t="shared" si="312"/>
        <v>41975.329317129625</v>
      </c>
      <c r="T2033" s="12">
        <f t="shared" si="313"/>
        <v>42013.041666666672</v>
      </c>
      <c r="U2033" s="42">
        <f t="shared" si="314"/>
        <v>3</v>
      </c>
      <c r="V2033" s="44">
        <f t="shared" si="315"/>
        <v>2</v>
      </c>
      <c r="W2033" s="44">
        <f t="shared" si="316"/>
        <v>13</v>
      </c>
      <c r="X2033">
        <f t="shared" si="317"/>
        <v>1</v>
      </c>
    </row>
    <row r="2034" spans="1:24" ht="57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10"/>
        <v>304.18799999999999</v>
      </c>
      <c r="P2034" s="6">
        <f t="shared" si="311"/>
        <v>143.21468926553672</v>
      </c>
      <c r="Q2034" s="6" t="str">
        <f t="shared" si="318"/>
        <v>technology</v>
      </c>
      <c r="R2034" s="6" t="str">
        <f t="shared" si="319"/>
        <v>hardware</v>
      </c>
      <c r="S2034" s="12">
        <f t="shared" si="312"/>
        <v>42689.565671296295</v>
      </c>
      <c r="T2034" s="12">
        <f t="shared" si="313"/>
        <v>42719.208333333328</v>
      </c>
      <c r="U2034" s="42">
        <f t="shared" si="314"/>
        <v>3</v>
      </c>
      <c r="V2034" s="44">
        <f t="shared" si="315"/>
        <v>2</v>
      </c>
      <c r="W2034" s="44">
        <f t="shared" si="316"/>
        <v>13</v>
      </c>
      <c r="X2034">
        <f t="shared" si="317"/>
        <v>1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10"/>
        <v>178.67599999999999</v>
      </c>
      <c r="P2035" s="6">
        <f t="shared" si="311"/>
        <v>282.71518987341773</v>
      </c>
      <c r="Q2035" s="6" t="str">
        <f t="shared" si="318"/>
        <v>technology</v>
      </c>
      <c r="R2035" s="6" t="str">
        <f t="shared" si="319"/>
        <v>hardware</v>
      </c>
      <c r="S2035" s="12">
        <f t="shared" si="312"/>
        <v>41725.082384259258</v>
      </c>
      <c r="T2035" s="12">
        <f t="shared" si="313"/>
        <v>41755.082384259258</v>
      </c>
      <c r="U2035" s="42">
        <f t="shared" si="314"/>
        <v>3</v>
      </c>
      <c r="V2035" s="44">
        <f t="shared" si="315"/>
        <v>2</v>
      </c>
      <c r="W2035" s="44">
        <f t="shared" si="316"/>
        <v>13</v>
      </c>
      <c r="X2035">
        <f t="shared" si="317"/>
        <v>1</v>
      </c>
    </row>
    <row r="2036" spans="1:24" ht="7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10"/>
        <v>386.81998717948721</v>
      </c>
      <c r="P2036" s="6">
        <f t="shared" si="311"/>
        <v>593.93620078740162</v>
      </c>
      <c r="Q2036" s="6" t="str">
        <f t="shared" si="318"/>
        <v>technology</v>
      </c>
      <c r="R2036" s="6" t="str">
        <f t="shared" si="319"/>
        <v>hardware</v>
      </c>
      <c r="S2036" s="12">
        <f t="shared" si="312"/>
        <v>42076.130011574074</v>
      </c>
      <c r="T2036" s="12">
        <f t="shared" si="313"/>
        <v>42131.290277777778</v>
      </c>
      <c r="U2036" s="42">
        <f t="shared" si="314"/>
        <v>3</v>
      </c>
      <c r="V2036" s="44">
        <f t="shared" si="315"/>
        <v>2</v>
      </c>
      <c r="W2036" s="44">
        <f t="shared" si="316"/>
        <v>13</v>
      </c>
      <c r="X2036">
        <f t="shared" si="317"/>
        <v>1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10"/>
        <v>211.03642500000004</v>
      </c>
      <c r="P2037" s="6">
        <f t="shared" si="311"/>
        <v>262.15704968944101</v>
      </c>
      <c r="Q2037" s="6" t="str">
        <f t="shared" si="318"/>
        <v>technology</v>
      </c>
      <c r="R2037" s="6" t="str">
        <f t="shared" si="319"/>
        <v>hardware</v>
      </c>
      <c r="S2037" s="12">
        <f t="shared" si="312"/>
        <v>42311.625081018516</v>
      </c>
      <c r="T2037" s="12">
        <f t="shared" si="313"/>
        <v>42357.041666666672</v>
      </c>
      <c r="U2037" s="42">
        <f t="shared" si="314"/>
        <v>3</v>
      </c>
      <c r="V2037" s="44">
        <f t="shared" si="315"/>
        <v>2</v>
      </c>
      <c r="W2037" s="44">
        <f t="shared" si="316"/>
        <v>13</v>
      </c>
      <c r="X2037">
        <f t="shared" si="317"/>
        <v>1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10"/>
        <v>131.66833333333335</v>
      </c>
      <c r="P2038" s="6">
        <f t="shared" si="311"/>
        <v>46.580778301886795</v>
      </c>
      <c r="Q2038" s="6" t="str">
        <f t="shared" si="318"/>
        <v>technology</v>
      </c>
      <c r="R2038" s="6" t="str">
        <f t="shared" si="319"/>
        <v>hardware</v>
      </c>
      <c r="S2038" s="12">
        <f t="shared" si="312"/>
        <v>41738.864803240744</v>
      </c>
      <c r="T2038" s="12">
        <f t="shared" si="313"/>
        <v>41768.864803240744</v>
      </c>
      <c r="U2038" s="42">
        <f t="shared" si="314"/>
        <v>3</v>
      </c>
      <c r="V2038" s="44">
        <f t="shared" si="315"/>
        <v>2</v>
      </c>
      <c r="W2038" s="44">
        <f t="shared" si="316"/>
        <v>13</v>
      </c>
      <c r="X2038">
        <f t="shared" si="317"/>
        <v>1</v>
      </c>
    </row>
    <row r="2039" spans="1:24" ht="57.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10"/>
        <v>300.47639999999996</v>
      </c>
      <c r="P2039" s="6">
        <f t="shared" si="311"/>
        <v>70.041118881118877</v>
      </c>
      <c r="Q2039" s="6" t="str">
        <f t="shared" si="318"/>
        <v>technology</v>
      </c>
      <c r="R2039" s="6" t="str">
        <f t="shared" si="319"/>
        <v>hardware</v>
      </c>
      <c r="S2039" s="12">
        <f t="shared" si="312"/>
        <v>41578.210104166668</v>
      </c>
      <c r="T2039" s="12">
        <f t="shared" si="313"/>
        <v>41638.251770833333</v>
      </c>
      <c r="U2039" s="42">
        <f t="shared" si="314"/>
        <v>3</v>
      </c>
      <c r="V2039" s="44">
        <f t="shared" si="315"/>
        <v>2</v>
      </c>
      <c r="W2039" s="44">
        <f t="shared" si="316"/>
        <v>13</v>
      </c>
      <c r="X2039">
        <f t="shared" si="317"/>
        <v>1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10"/>
        <v>420.51249999999999</v>
      </c>
      <c r="P2040" s="6">
        <f t="shared" si="311"/>
        <v>164.90686274509804</v>
      </c>
      <c r="Q2040" s="6" t="str">
        <f t="shared" si="318"/>
        <v>technology</v>
      </c>
      <c r="R2040" s="6" t="str">
        <f t="shared" si="319"/>
        <v>hardware</v>
      </c>
      <c r="S2040" s="12">
        <f t="shared" si="312"/>
        <v>41424.27107638889</v>
      </c>
      <c r="T2040" s="12">
        <f t="shared" si="313"/>
        <v>41456.75</v>
      </c>
      <c r="U2040" s="42">
        <f t="shared" si="314"/>
        <v>3</v>
      </c>
      <c r="V2040" s="44">
        <f t="shared" si="315"/>
        <v>2</v>
      </c>
      <c r="W2040" s="44">
        <f t="shared" si="316"/>
        <v>13</v>
      </c>
      <c r="X2040">
        <f t="shared" si="317"/>
        <v>1</v>
      </c>
    </row>
    <row r="2041" spans="1:24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10"/>
        <v>136.21680000000001</v>
      </c>
      <c r="P2041" s="6">
        <f t="shared" si="311"/>
        <v>449.26385224274406</v>
      </c>
      <c r="Q2041" s="6" t="str">
        <f t="shared" si="318"/>
        <v>technology</v>
      </c>
      <c r="R2041" s="6" t="str">
        <f t="shared" si="319"/>
        <v>hardware</v>
      </c>
      <c r="S2041" s="12">
        <f t="shared" si="312"/>
        <v>42675.438946759255</v>
      </c>
      <c r="T2041" s="12">
        <f t="shared" si="313"/>
        <v>42705.207638888889</v>
      </c>
      <c r="U2041" s="42">
        <f t="shared" si="314"/>
        <v>3</v>
      </c>
      <c r="V2041" s="44">
        <f t="shared" si="315"/>
        <v>2</v>
      </c>
      <c r="W2041" s="44">
        <f t="shared" si="316"/>
        <v>13</v>
      </c>
      <c r="X2041">
        <f t="shared" si="317"/>
        <v>1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10"/>
        <v>248.17133333333334</v>
      </c>
      <c r="P2042" s="6">
        <f t="shared" si="311"/>
        <v>27.472841328413285</v>
      </c>
      <c r="Q2042" s="6" t="str">
        <f t="shared" si="318"/>
        <v>technology</v>
      </c>
      <c r="R2042" s="6" t="str">
        <f t="shared" si="319"/>
        <v>hardware</v>
      </c>
      <c r="S2042" s="12">
        <f t="shared" si="312"/>
        <v>41578.927118055559</v>
      </c>
      <c r="T2042" s="12">
        <f t="shared" si="313"/>
        <v>41593.968784722223</v>
      </c>
      <c r="U2042" s="42">
        <f t="shared" si="314"/>
        <v>3</v>
      </c>
      <c r="V2042" s="44">
        <f t="shared" si="315"/>
        <v>2</v>
      </c>
      <c r="W2042" s="44">
        <f t="shared" si="316"/>
        <v>13</v>
      </c>
      <c r="X2042">
        <f t="shared" si="317"/>
        <v>1</v>
      </c>
    </row>
    <row r="2043" spans="1:24" ht="57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10"/>
        <v>181.86315789473684</v>
      </c>
      <c r="P2043" s="6">
        <f t="shared" si="311"/>
        <v>143.97499999999999</v>
      </c>
      <c r="Q2043" s="6" t="str">
        <f t="shared" si="318"/>
        <v>technology</v>
      </c>
      <c r="R2043" s="6" t="str">
        <f t="shared" si="319"/>
        <v>hardware</v>
      </c>
      <c r="S2043" s="12">
        <f t="shared" si="312"/>
        <v>42654.525775462964</v>
      </c>
      <c r="T2043" s="12">
        <f t="shared" si="313"/>
        <v>42684.567442129628</v>
      </c>
      <c r="U2043" s="42">
        <f t="shared" si="314"/>
        <v>3</v>
      </c>
      <c r="V2043" s="44">
        <f t="shared" si="315"/>
        <v>2</v>
      </c>
      <c r="W2043" s="44">
        <f t="shared" si="316"/>
        <v>13</v>
      </c>
      <c r="X2043">
        <f t="shared" si="317"/>
        <v>0</v>
      </c>
    </row>
    <row r="2044" spans="1:24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10"/>
        <v>123.53</v>
      </c>
      <c r="P2044" s="6">
        <f t="shared" si="311"/>
        <v>88.23571428571428</v>
      </c>
      <c r="Q2044" s="6" t="str">
        <f t="shared" si="318"/>
        <v>technology</v>
      </c>
      <c r="R2044" s="6" t="str">
        <f t="shared" si="319"/>
        <v>hardware</v>
      </c>
      <c r="S2044" s="12">
        <f t="shared" si="312"/>
        <v>42331.708032407405</v>
      </c>
      <c r="T2044" s="12">
        <f t="shared" si="313"/>
        <v>42391.708032407405</v>
      </c>
      <c r="U2044" s="42">
        <f t="shared" si="314"/>
        <v>3</v>
      </c>
      <c r="V2044" s="44">
        <f t="shared" si="315"/>
        <v>2</v>
      </c>
      <c r="W2044" s="44">
        <f t="shared" si="316"/>
        <v>13</v>
      </c>
      <c r="X2044">
        <f t="shared" si="317"/>
        <v>0</v>
      </c>
    </row>
    <row r="2045" spans="1:24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10"/>
        <v>506.20938628158842</v>
      </c>
      <c r="P2045" s="6">
        <f t="shared" si="311"/>
        <v>36.326424870466319</v>
      </c>
      <c r="Q2045" s="6" t="str">
        <f t="shared" si="318"/>
        <v>technology</v>
      </c>
      <c r="R2045" s="6" t="str">
        <f t="shared" si="319"/>
        <v>hardware</v>
      </c>
      <c r="S2045" s="12">
        <f t="shared" si="312"/>
        <v>42661.176817129628</v>
      </c>
      <c r="T2045" s="12">
        <f t="shared" si="313"/>
        <v>42715.207638888889</v>
      </c>
      <c r="U2045" s="42">
        <f t="shared" si="314"/>
        <v>3</v>
      </c>
      <c r="V2045" s="44">
        <f t="shared" si="315"/>
        <v>2</v>
      </c>
      <c r="W2045" s="44">
        <f t="shared" si="316"/>
        <v>13</v>
      </c>
      <c r="X2045">
        <f t="shared" si="317"/>
        <v>0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10"/>
        <v>108.21333333333334</v>
      </c>
      <c r="P2046" s="6">
        <f t="shared" si="311"/>
        <v>90.177777777777777</v>
      </c>
      <c r="Q2046" s="6" t="str">
        <f t="shared" si="318"/>
        <v>technology</v>
      </c>
      <c r="R2046" s="6" t="str">
        <f t="shared" si="319"/>
        <v>hardware</v>
      </c>
      <c r="S2046" s="12">
        <f t="shared" si="312"/>
        <v>42138.684189814812</v>
      </c>
      <c r="T2046" s="12">
        <f t="shared" si="313"/>
        <v>42168.684189814812</v>
      </c>
      <c r="U2046" s="42">
        <f t="shared" si="314"/>
        <v>3</v>
      </c>
      <c r="V2046" s="44">
        <f t="shared" si="315"/>
        <v>2</v>
      </c>
      <c r="W2046" s="44">
        <f t="shared" si="316"/>
        <v>13</v>
      </c>
      <c r="X2046">
        <f t="shared" si="317"/>
        <v>0</v>
      </c>
    </row>
    <row r="2047" spans="1:24" ht="57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10"/>
        <v>819.18387755102037</v>
      </c>
      <c r="P2047" s="6">
        <f t="shared" si="311"/>
        <v>152.62361216730039</v>
      </c>
      <c r="Q2047" s="6" t="str">
        <f t="shared" si="318"/>
        <v>technology</v>
      </c>
      <c r="R2047" s="6" t="str">
        <f t="shared" si="319"/>
        <v>hardware</v>
      </c>
      <c r="S2047" s="12">
        <f t="shared" si="312"/>
        <v>41069.088506944441</v>
      </c>
      <c r="T2047" s="12">
        <f t="shared" si="313"/>
        <v>41099.088506944441</v>
      </c>
      <c r="U2047" s="42">
        <f t="shared" si="314"/>
        <v>3</v>
      </c>
      <c r="V2047" s="44">
        <f t="shared" si="315"/>
        <v>2</v>
      </c>
      <c r="W2047" s="44">
        <f t="shared" si="316"/>
        <v>13</v>
      </c>
      <c r="X2047">
        <f t="shared" si="317"/>
        <v>0</v>
      </c>
    </row>
    <row r="2048" spans="1:24" ht="7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10"/>
        <v>121.10000000000001</v>
      </c>
      <c r="P2048" s="6">
        <f t="shared" si="311"/>
        <v>55.806451612903224</v>
      </c>
      <c r="Q2048" s="6" t="str">
        <f t="shared" si="318"/>
        <v>technology</v>
      </c>
      <c r="R2048" s="6" t="str">
        <f t="shared" si="319"/>
        <v>hardware</v>
      </c>
      <c r="S2048" s="12">
        <f t="shared" si="312"/>
        <v>41387.171805555554</v>
      </c>
      <c r="T2048" s="12">
        <f t="shared" si="313"/>
        <v>41417.171805555554</v>
      </c>
      <c r="U2048" s="42">
        <f t="shared" si="314"/>
        <v>3</v>
      </c>
      <c r="V2048" s="44">
        <f t="shared" si="315"/>
        <v>2</v>
      </c>
      <c r="W2048" s="44">
        <f t="shared" si="316"/>
        <v>13</v>
      </c>
      <c r="X2048">
        <f t="shared" si="317"/>
        <v>0</v>
      </c>
    </row>
    <row r="2049" spans="1:24" ht="7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10"/>
        <v>102.99897959183673</v>
      </c>
      <c r="P2049" s="6">
        <f t="shared" si="311"/>
        <v>227.85327313769753</v>
      </c>
      <c r="Q2049" s="6" t="str">
        <f t="shared" si="318"/>
        <v>technology</v>
      </c>
      <c r="R2049" s="6" t="str">
        <f t="shared" si="319"/>
        <v>hardware</v>
      </c>
      <c r="S2049" s="12">
        <f t="shared" si="312"/>
        <v>42081.903587962966</v>
      </c>
      <c r="T2049" s="12">
        <f t="shared" si="313"/>
        <v>42111</v>
      </c>
      <c r="U2049" s="42">
        <f t="shared" si="314"/>
        <v>3</v>
      </c>
      <c r="V2049" s="44">
        <f t="shared" si="315"/>
        <v>2</v>
      </c>
      <c r="W2049" s="44">
        <f t="shared" si="316"/>
        <v>13</v>
      </c>
      <c r="X2049">
        <f t="shared" si="317"/>
        <v>0</v>
      </c>
    </row>
    <row r="2050" spans="1:24" ht="7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310"/>
        <v>148.33229411764705</v>
      </c>
      <c r="P2050" s="6">
        <f t="shared" si="311"/>
        <v>91.82989803350327</v>
      </c>
      <c r="Q2050" s="6" t="str">
        <f t="shared" si="318"/>
        <v>technology</v>
      </c>
      <c r="R2050" s="6" t="str">
        <f t="shared" si="319"/>
        <v>hardware</v>
      </c>
      <c r="S2050" s="12">
        <f t="shared" si="312"/>
        <v>41387.651516203703</v>
      </c>
      <c r="T2050" s="12">
        <f t="shared" si="313"/>
        <v>41417.651516203703</v>
      </c>
      <c r="U2050" s="42">
        <f t="shared" si="314"/>
        <v>3</v>
      </c>
      <c r="V2050" s="44">
        <f t="shared" si="315"/>
        <v>2</v>
      </c>
      <c r="W2050" s="44">
        <f t="shared" si="316"/>
        <v>13</v>
      </c>
      <c r="X2050">
        <f t="shared" si="317"/>
        <v>0</v>
      </c>
    </row>
    <row r="2051" spans="1:24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320">(E2051/D2051)*100</f>
        <v>120.19070000000001</v>
      </c>
      <c r="P2051" s="6">
        <f t="shared" ref="P2051:P2114" si="321">IF(L2051=0,,E2051/L2051)</f>
        <v>80.991037735849048</v>
      </c>
      <c r="Q2051" s="6" t="str">
        <f t="shared" si="318"/>
        <v>technology</v>
      </c>
      <c r="R2051" s="6" t="str">
        <f t="shared" si="319"/>
        <v>hardware</v>
      </c>
      <c r="S2051" s="12">
        <f t="shared" ref="S2051:S2114" si="322">(((J2051/60)/60)/24)+DATE(1970,1,1)</f>
        <v>41575.527349537035</v>
      </c>
      <c r="T2051" s="12">
        <f t="shared" ref="T2051:T2114" si="323">(((I2051/60)/60)/24)+DATE(1970,1,1)</f>
        <v>41610.957638888889</v>
      </c>
      <c r="U2051" s="42">
        <f t="shared" ref="U2051:U2114" si="324">IF(F2051="live",4,IF(F2051="successful",3,IF(F2051="cancel",2,1)))</f>
        <v>3</v>
      </c>
      <c r="V2051" s="44">
        <f t="shared" ref="V2051:V2114" si="325">IF(Q2051="film &amp; video",1,IF(Q2051="technology",2,IF(Q2051="food",3,IF(Q2051="games",4,IF(Q2051="journalism",5,IF(Q2051="music",6,IF(Q2051="photography",7,IF(Q2051="publishing",8,9))))))))</f>
        <v>2</v>
      </c>
      <c r="W2051" s="44">
        <f t="shared" ref="W2051:W2114" si="326">IF(R2051="animation",1,
IF(R2051="art books",2,
IF(R2051="audio",3,
IF(R2051="children's books",4,
IF(R2051="classical music",5,
IF(R2051="documentary",6,
IF(R2051="drama",7,
IF(R2051="electronic music",8,
IF(R2051="faith",9,
IF(R2051="fiction",10,
IF(R2051="food trucks",11,
IF(R2051="gadgets",12,
IF(R2051="hardware",13,
IF(R2051="indie rock",14,
IF(R2051="jazz",15,
IF(R2051="makerspaces",16,
IF(R2051="metal",17,
IF(R2051="mobile games",18,
IF(R2051="musical",19,
IF(R2051="nature",20,
IF(R2051="nonfiction",21,
IF(R2051="people",22,
IF(R2051="photobooks",23,
IF(R2051="places",24,
IF(R2051="plays",25,
IF(R2051="pop",26,
IF(R2051="radio &amp; podcasts",27,
IF(R2051="restaurants",28,
IF(R2051="rock",29,
IF(R2051="science fiction",30,
IF(R2051="shorts",31,
IF(R2051="small batch",32,
IF(R2051="space exploration",33,
IF(R2051="spaces",34,
IF(R2051="tabletop games",35,
IF(R2051="television",36,
IF(R2051="translations",37,
IF(R2051="video games",38,
IF(R2051="wearables",39,
IF(R2051="web",40,41))))))))))))))))))))))))))))))))))))))))</f>
        <v>13</v>
      </c>
      <c r="X2051">
        <f t="shared" ref="X2051:X2114" si="327">IF(K2051=FALSE,0,1)</f>
        <v>0</v>
      </c>
    </row>
    <row r="2052" spans="1:24" ht="7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20"/>
        <v>473.27000000000004</v>
      </c>
      <c r="P2052" s="6">
        <f t="shared" si="321"/>
        <v>278.39411764705881</v>
      </c>
      <c r="Q2052" s="6" t="str">
        <f t="shared" ref="Q2052:Q2115" si="328">LEFT(N2052,FIND("/",N2052,1)-1)</f>
        <v>technology</v>
      </c>
      <c r="R2052" s="6" t="str">
        <f t="shared" ref="R2052:R2115" si="329">RIGHT(N2052,LEN(N2052)-LEN(Q2052)-1)</f>
        <v>hardware</v>
      </c>
      <c r="S2052" s="12">
        <f t="shared" si="322"/>
        <v>42115.071504629625</v>
      </c>
      <c r="T2052" s="12">
        <f t="shared" si="323"/>
        <v>42155.071504629625</v>
      </c>
      <c r="U2052" s="42">
        <f t="shared" si="324"/>
        <v>3</v>
      </c>
      <c r="V2052" s="44">
        <f t="shared" si="325"/>
        <v>2</v>
      </c>
      <c r="W2052" s="44">
        <f t="shared" si="326"/>
        <v>13</v>
      </c>
      <c r="X2052">
        <f t="shared" si="327"/>
        <v>0</v>
      </c>
    </row>
    <row r="2053" spans="1:24" ht="57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20"/>
        <v>130.36250000000001</v>
      </c>
      <c r="P2053" s="6">
        <f t="shared" si="321"/>
        <v>43.095041322314053</v>
      </c>
      <c r="Q2053" s="6" t="str">
        <f t="shared" si="328"/>
        <v>technology</v>
      </c>
      <c r="R2053" s="6" t="str">
        <f t="shared" si="329"/>
        <v>hardware</v>
      </c>
      <c r="S2053" s="12">
        <f t="shared" si="322"/>
        <v>41604.022418981483</v>
      </c>
      <c r="T2053" s="12">
        <f t="shared" si="323"/>
        <v>41634.022418981483</v>
      </c>
      <c r="U2053" s="42">
        <f t="shared" si="324"/>
        <v>3</v>
      </c>
      <c r="V2053" s="44">
        <f t="shared" si="325"/>
        <v>2</v>
      </c>
      <c r="W2053" s="44">
        <f t="shared" si="326"/>
        <v>13</v>
      </c>
      <c r="X2053">
        <f t="shared" si="327"/>
        <v>0</v>
      </c>
    </row>
    <row r="2054" spans="1:24" ht="57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20"/>
        <v>353.048</v>
      </c>
      <c r="P2054" s="6">
        <f t="shared" si="321"/>
        <v>326.29205175600737</v>
      </c>
      <c r="Q2054" s="6" t="str">
        <f t="shared" si="328"/>
        <v>technology</v>
      </c>
      <c r="R2054" s="6" t="str">
        <f t="shared" si="329"/>
        <v>hardware</v>
      </c>
      <c r="S2054" s="12">
        <f t="shared" si="322"/>
        <v>42375.08394675926</v>
      </c>
      <c r="T2054" s="12">
        <f t="shared" si="323"/>
        <v>42420.08394675926</v>
      </c>
      <c r="U2054" s="42">
        <f t="shared" si="324"/>
        <v>3</v>
      </c>
      <c r="V2054" s="44">
        <f t="shared" si="325"/>
        <v>2</v>
      </c>
      <c r="W2054" s="44">
        <f t="shared" si="326"/>
        <v>13</v>
      </c>
      <c r="X2054">
        <f t="shared" si="327"/>
        <v>0</v>
      </c>
    </row>
    <row r="2055" spans="1:24" ht="57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20"/>
        <v>101.02</v>
      </c>
      <c r="P2055" s="6">
        <f t="shared" si="321"/>
        <v>41.743801652892564</v>
      </c>
      <c r="Q2055" s="6" t="str">
        <f t="shared" si="328"/>
        <v>technology</v>
      </c>
      <c r="R2055" s="6" t="str">
        <f t="shared" si="329"/>
        <v>hardware</v>
      </c>
      <c r="S2055" s="12">
        <f t="shared" si="322"/>
        <v>42303.617488425924</v>
      </c>
      <c r="T2055" s="12">
        <f t="shared" si="323"/>
        <v>42333.659155092595</v>
      </c>
      <c r="U2055" s="42">
        <f t="shared" si="324"/>
        <v>3</v>
      </c>
      <c r="V2055" s="44">
        <f t="shared" si="325"/>
        <v>2</v>
      </c>
      <c r="W2055" s="44">
        <f t="shared" si="326"/>
        <v>13</v>
      </c>
      <c r="X2055">
        <f t="shared" si="327"/>
        <v>0</v>
      </c>
    </row>
    <row r="2056" spans="1:24" ht="7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20"/>
        <v>113.59142857142857</v>
      </c>
      <c r="P2056" s="6">
        <f t="shared" si="321"/>
        <v>64.020933977455712</v>
      </c>
      <c r="Q2056" s="6" t="str">
        <f t="shared" si="328"/>
        <v>technology</v>
      </c>
      <c r="R2056" s="6" t="str">
        <f t="shared" si="329"/>
        <v>hardware</v>
      </c>
      <c r="S2056" s="12">
        <f t="shared" si="322"/>
        <v>41731.520949074074</v>
      </c>
      <c r="T2056" s="12">
        <f t="shared" si="323"/>
        <v>41761.520949074074</v>
      </c>
      <c r="U2056" s="42">
        <f t="shared" si="324"/>
        <v>3</v>
      </c>
      <c r="V2056" s="44">
        <f t="shared" si="325"/>
        <v>2</v>
      </c>
      <c r="W2056" s="44">
        <f t="shared" si="326"/>
        <v>13</v>
      </c>
      <c r="X2056">
        <f t="shared" si="327"/>
        <v>0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20"/>
        <v>167.41666666666666</v>
      </c>
      <c r="P2057" s="6">
        <f t="shared" si="321"/>
        <v>99.455445544554451</v>
      </c>
      <c r="Q2057" s="6" t="str">
        <f t="shared" si="328"/>
        <v>technology</v>
      </c>
      <c r="R2057" s="6" t="str">
        <f t="shared" si="329"/>
        <v>hardware</v>
      </c>
      <c r="S2057" s="12">
        <f t="shared" si="322"/>
        <v>41946.674108796295</v>
      </c>
      <c r="T2057" s="12">
        <f t="shared" si="323"/>
        <v>41976.166666666672</v>
      </c>
      <c r="U2057" s="42">
        <f t="shared" si="324"/>
        <v>3</v>
      </c>
      <c r="V2057" s="44">
        <f t="shared" si="325"/>
        <v>2</v>
      </c>
      <c r="W2057" s="44">
        <f t="shared" si="326"/>
        <v>13</v>
      </c>
      <c r="X2057">
        <f t="shared" si="327"/>
        <v>0</v>
      </c>
    </row>
    <row r="2058" spans="1:24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20"/>
        <v>153.452</v>
      </c>
      <c r="P2058" s="6">
        <f t="shared" si="321"/>
        <v>138.49458483754512</v>
      </c>
      <c r="Q2058" s="6" t="str">
        <f t="shared" si="328"/>
        <v>technology</v>
      </c>
      <c r="R2058" s="6" t="str">
        <f t="shared" si="329"/>
        <v>hardware</v>
      </c>
      <c r="S2058" s="12">
        <f t="shared" si="322"/>
        <v>41351.76090277778</v>
      </c>
      <c r="T2058" s="12">
        <f t="shared" si="323"/>
        <v>41381.76090277778</v>
      </c>
      <c r="U2058" s="42">
        <f t="shared" si="324"/>
        <v>3</v>
      </c>
      <c r="V2058" s="44">
        <f t="shared" si="325"/>
        <v>2</v>
      </c>
      <c r="W2058" s="44">
        <f t="shared" si="326"/>
        <v>13</v>
      </c>
      <c r="X2058">
        <f t="shared" si="327"/>
        <v>0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20"/>
        <v>202.23220000000001</v>
      </c>
      <c r="P2059" s="6">
        <f t="shared" si="321"/>
        <v>45.547792792792798</v>
      </c>
      <c r="Q2059" s="6" t="str">
        <f t="shared" si="328"/>
        <v>technology</v>
      </c>
      <c r="R2059" s="6" t="str">
        <f t="shared" si="329"/>
        <v>hardware</v>
      </c>
      <c r="S2059" s="12">
        <f t="shared" si="322"/>
        <v>42396.494583333333</v>
      </c>
      <c r="T2059" s="12">
        <f t="shared" si="323"/>
        <v>42426.494583333333</v>
      </c>
      <c r="U2059" s="42">
        <f t="shared" si="324"/>
        <v>3</v>
      </c>
      <c r="V2059" s="44">
        <f t="shared" si="325"/>
        <v>2</v>
      </c>
      <c r="W2059" s="44">
        <f t="shared" si="326"/>
        <v>13</v>
      </c>
      <c r="X2059">
        <f t="shared" si="327"/>
        <v>0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20"/>
        <v>168.28125</v>
      </c>
      <c r="P2060" s="6">
        <f t="shared" si="321"/>
        <v>10.507317073170732</v>
      </c>
      <c r="Q2060" s="6" t="str">
        <f t="shared" si="328"/>
        <v>technology</v>
      </c>
      <c r="R2060" s="6" t="str">
        <f t="shared" si="329"/>
        <v>hardware</v>
      </c>
      <c r="S2060" s="12">
        <f t="shared" si="322"/>
        <v>42026.370717592596</v>
      </c>
      <c r="T2060" s="12">
        <f t="shared" si="323"/>
        <v>42065.833333333328</v>
      </c>
      <c r="U2060" s="42">
        <f t="shared" si="324"/>
        <v>3</v>
      </c>
      <c r="V2060" s="44">
        <f t="shared" si="325"/>
        <v>2</v>
      </c>
      <c r="W2060" s="44">
        <f t="shared" si="326"/>
        <v>13</v>
      </c>
      <c r="X2060">
        <f t="shared" si="327"/>
        <v>0</v>
      </c>
    </row>
    <row r="2061" spans="1:24" ht="7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20"/>
        <v>143.45666666666668</v>
      </c>
      <c r="P2061" s="6">
        <f t="shared" si="321"/>
        <v>114.76533333333333</v>
      </c>
      <c r="Q2061" s="6" t="str">
        <f t="shared" si="328"/>
        <v>technology</v>
      </c>
      <c r="R2061" s="6" t="str">
        <f t="shared" si="329"/>
        <v>hardware</v>
      </c>
      <c r="S2061" s="12">
        <f t="shared" si="322"/>
        <v>42361.602476851855</v>
      </c>
      <c r="T2061" s="12">
        <f t="shared" si="323"/>
        <v>42400.915972222225</v>
      </c>
      <c r="U2061" s="42">
        <f t="shared" si="324"/>
        <v>3</v>
      </c>
      <c r="V2061" s="44">
        <f t="shared" si="325"/>
        <v>2</v>
      </c>
      <c r="W2061" s="44">
        <f t="shared" si="326"/>
        <v>13</v>
      </c>
      <c r="X2061">
        <f t="shared" si="327"/>
        <v>0</v>
      </c>
    </row>
    <row r="2062" spans="1:24" ht="57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20"/>
        <v>196.4</v>
      </c>
      <c r="P2062" s="6">
        <f t="shared" si="321"/>
        <v>35.997067448680355</v>
      </c>
      <c r="Q2062" s="6" t="str">
        <f t="shared" si="328"/>
        <v>technology</v>
      </c>
      <c r="R2062" s="6" t="str">
        <f t="shared" si="329"/>
        <v>hardware</v>
      </c>
      <c r="S2062" s="12">
        <f t="shared" si="322"/>
        <v>41783.642939814818</v>
      </c>
      <c r="T2062" s="12">
        <f t="shared" si="323"/>
        <v>41843.642939814818</v>
      </c>
      <c r="U2062" s="42">
        <f t="shared" si="324"/>
        <v>3</v>
      </c>
      <c r="V2062" s="44">
        <f t="shared" si="325"/>
        <v>2</v>
      </c>
      <c r="W2062" s="44">
        <f t="shared" si="326"/>
        <v>13</v>
      </c>
      <c r="X2062">
        <f t="shared" si="327"/>
        <v>0</v>
      </c>
    </row>
    <row r="2063" spans="1:24" ht="57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20"/>
        <v>107.91999999999999</v>
      </c>
      <c r="P2063" s="6">
        <f t="shared" si="321"/>
        <v>154.17142857142858</v>
      </c>
      <c r="Q2063" s="6" t="str">
        <f t="shared" si="328"/>
        <v>technology</v>
      </c>
      <c r="R2063" s="6" t="str">
        <f t="shared" si="329"/>
        <v>hardware</v>
      </c>
      <c r="S2063" s="12">
        <f t="shared" si="322"/>
        <v>42705.764513888891</v>
      </c>
      <c r="T2063" s="12">
        <f t="shared" si="323"/>
        <v>42735.764513888891</v>
      </c>
      <c r="U2063" s="42">
        <f t="shared" si="324"/>
        <v>3</v>
      </c>
      <c r="V2063" s="44">
        <f t="shared" si="325"/>
        <v>2</v>
      </c>
      <c r="W2063" s="44">
        <f t="shared" si="326"/>
        <v>13</v>
      </c>
      <c r="X2063">
        <f t="shared" si="327"/>
        <v>0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20"/>
        <v>114.97699999999999</v>
      </c>
      <c r="P2064" s="6">
        <f t="shared" si="321"/>
        <v>566.38916256157631</v>
      </c>
      <c r="Q2064" s="6" t="str">
        <f t="shared" si="328"/>
        <v>technology</v>
      </c>
      <c r="R2064" s="6" t="str">
        <f t="shared" si="329"/>
        <v>hardware</v>
      </c>
      <c r="S2064" s="12">
        <f t="shared" si="322"/>
        <v>42423.3830787037</v>
      </c>
      <c r="T2064" s="12">
        <f t="shared" si="323"/>
        <v>42453.341412037036</v>
      </c>
      <c r="U2064" s="42">
        <f t="shared" si="324"/>
        <v>3</v>
      </c>
      <c r="V2064" s="44">
        <f t="shared" si="325"/>
        <v>2</v>
      </c>
      <c r="W2064" s="44">
        <f t="shared" si="326"/>
        <v>13</v>
      </c>
      <c r="X2064">
        <f t="shared" si="327"/>
        <v>0</v>
      </c>
    </row>
    <row r="2065" spans="1:24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20"/>
        <v>148.04999999999998</v>
      </c>
      <c r="P2065" s="6">
        <f t="shared" si="321"/>
        <v>120.85714285714286</v>
      </c>
      <c r="Q2065" s="6" t="str">
        <f t="shared" si="328"/>
        <v>technology</v>
      </c>
      <c r="R2065" s="6" t="str">
        <f t="shared" si="329"/>
        <v>hardware</v>
      </c>
      <c r="S2065" s="12">
        <f t="shared" si="322"/>
        <v>42472.73265046296</v>
      </c>
      <c r="T2065" s="12">
        <f t="shared" si="323"/>
        <v>42505.73265046296</v>
      </c>
      <c r="U2065" s="42">
        <f t="shared" si="324"/>
        <v>3</v>
      </c>
      <c r="V2065" s="44">
        <f t="shared" si="325"/>
        <v>2</v>
      </c>
      <c r="W2065" s="44">
        <f t="shared" si="326"/>
        <v>13</v>
      </c>
      <c r="X2065">
        <f t="shared" si="327"/>
        <v>0</v>
      </c>
    </row>
    <row r="2066" spans="1:24" ht="57.6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20"/>
        <v>191.16676082790633</v>
      </c>
      <c r="P2066" s="6">
        <f t="shared" si="321"/>
        <v>86.163845492085343</v>
      </c>
      <c r="Q2066" s="6" t="str">
        <f t="shared" si="328"/>
        <v>technology</v>
      </c>
      <c r="R2066" s="6" t="str">
        <f t="shared" si="329"/>
        <v>hardware</v>
      </c>
      <c r="S2066" s="12">
        <f t="shared" si="322"/>
        <v>41389.364849537036</v>
      </c>
      <c r="T2066" s="12">
        <f t="shared" si="323"/>
        <v>41425.5</v>
      </c>
      <c r="U2066" s="42">
        <f t="shared" si="324"/>
        <v>3</v>
      </c>
      <c r="V2066" s="44">
        <f t="shared" si="325"/>
        <v>2</v>
      </c>
      <c r="W2066" s="44">
        <f t="shared" si="326"/>
        <v>13</v>
      </c>
      <c r="X2066">
        <f t="shared" si="327"/>
        <v>0</v>
      </c>
    </row>
    <row r="2067" spans="1:24" ht="7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20"/>
        <v>199.215125</v>
      </c>
      <c r="P2067" s="6">
        <f t="shared" si="321"/>
        <v>51.212114395886893</v>
      </c>
      <c r="Q2067" s="6" t="str">
        <f t="shared" si="328"/>
        <v>technology</v>
      </c>
      <c r="R2067" s="6" t="str">
        <f t="shared" si="329"/>
        <v>hardware</v>
      </c>
      <c r="S2067" s="12">
        <f t="shared" si="322"/>
        <v>41603.333668981482</v>
      </c>
      <c r="T2067" s="12">
        <f t="shared" si="323"/>
        <v>41633.333668981482</v>
      </c>
      <c r="U2067" s="42">
        <f t="shared" si="324"/>
        <v>3</v>
      </c>
      <c r="V2067" s="44">
        <f t="shared" si="325"/>
        <v>2</v>
      </c>
      <c r="W2067" s="44">
        <f t="shared" si="326"/>
        <v>13</v>
      </c>
      <c r="X2067">
        <f t="shared" si="327"/>
        <v>0</v>
      </c>
    </row>
    <row r="2068" spans="1:24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20"/>
        <v>218.6</v>
      </c>
      <c r="P2068" s="6">
        <f t="shared" si="321"/>
        <v>67.261538461538464</v>
      </c>
      <c r="Q2068" s="6" t="str">
        <f t="shared" si="328"/>
        <v>technology</v>
      </c>
      <c r="R2068" s="6" t="str">
        <f t="shared" si="329"/>
        <v>hardware</v>
      </c>
      <c r="S2068" s="12">
        <f t="shared" si="322"/>
        <v>41844.771793981483</v>
      </c>
      <c r="T2068" s="12">
        <f t="shared" si="323"/>
        <v>41874.771793981483</v>
      </c>
      <c r="U2068" s="42">
        <f t="shared" si="324"/>
        <v>3</v>
      </c>
      <c r="V2068" s="44">
        <f t="shared" si="325"/>
        <v>2</v>
      </c>
      <c r="W2068" s="44">
        <f t="shared" si="326"/>
        <v>13</v>
      </c>
      <c r="X2068">
        <f t="shared" si="327"/>
        <v>0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20"/>
        <v>126.86868686868686</v>
      </c>
      <c r="P2069" s="6">
        <f t="shared" si="321"/>
        <v>62.8</v>
      </c>
      <c r="Q2069" s="6" t="str">
        <f t="shared" si="328"/>
        <v>technology</v>
      </c>
      <c r="R2069" s="6" t="str">
        <f t="shared" si="329"/>
        <v>hardware</v>
      </c>
      <c r="S2069" s="12">
        <f t="shared" si="322"/>
        <v>42115.853888888887</v>
      </c>
      <c r="T2069" s="12">
        <f t="shared" si="323"/>
        <v>42148.853888888887</v>
      </c>
      <c r="U2069" s="42">
        <f t="shared" si="324"/>
        <v>3</v>
      </c>
      <c r="V2069" s="44">
        <f t="shared" si="325"/>
        <v>2</v>
      </c>
      <c r="W2069" s="44">
        <f t="shared" si="326"/>
        <v>13</v>
      </c>
      <c r="X2069">
        <f t="shared" si="327"/>
        <v>0</v>
      </c>
    </row>
    <row r="2070" spans="1:24" ht="57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20"/>
        <v>105.22388000000001</v>
      </c>
      <c r="P2070" s="6">
        <f t="shared" si="321"/>
        <v>346.13118421052633</v>
      </c>
      <c r="Q2070" s="6" t="str">
        <f t="shared" si="328"/>
        <v>technology</v>
      </c>
      <c r="R2070" s="6" t="str">
        <f t="shared" si="329"/>
        <v>hardware</v>
      </c>
      <c r="S2070" s="12">
        <f t="shared" si="322"/>
        <v>42633.841608796298</v>
      </c>
      <c r="T2070" s="12">
        <f t="shared" si="323"/>
        <v>42663.841608796298</v>
      </c>
      <c r="U2070" s="42">
        <f t="shared" si="324"/>
        <v>3</v>
      </c>
      <c r="V2070" s="44">
        <f t="shared" si="325"/>
        <v>2</v>
      </c>
      <c r="W2070" s="44">
        <f t="shared" si="326"/>
        <v>13</v>
      </c>
      <c r="X2070">
        <f t="shared" si="327"/>
        <v>0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20"/>
        <v>128.40666000000002</v>
      </c>
      <c r="P2071" s="6">
        <f t="shared" si="321"/>
        <v>244.11912547528519</v>
      </c>
      <c r="Q2071" s="6" t="str">
        <f t="shared" si="328"/>
        <v>technology</v>
      </c>
      <c r="R2071" s="6" t="str">
        <f t="shared" si="329"/>
        <v>hardware</v>
      </c>
      <c r="S2071" s="12">
        <f t="shared" si="322"/>
        <v>42340.972118055557</v>
      </c>
      <c r="T2071" s="12">
        <f t="shared" si="323"/>
        <v>42371.972118055557</v>
      </c>
      <c r="U2071" s="42">
        <f t="shared" si="324"/>
        <v>3</v>
      </c>
      <c r="V2071" s="44">
        <f t="shared" si="325"/>
        <v>2</v>
      </c>
      <c r="W2071" s="44">
        <f t="shared" si="326"/>
        <v>13</v>
      </c>
      <c r="X2071">
        <f t="shared" si="327"/>
        <v>0</v>
      </c>
    </row>
    <row r="2072" spans="1:24" ht="86.4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20"/>
        <v>317.3272</v>
      </c>
      <c r="P2072" s="6">
        <f t="shared" si="321"/>
        <v>259.25424836601309</v>
      </c>
      <c r="Q2072" s="6" t="str">
        <f t="shared" si="328"/>
        <v>technology</v>
      </c>
      <c r="R2072" s="6" t="str">
        <f t="shared" si="329"/>
        <v>hardware</v>
      </c>
      <c r="S2072" s="12">
        <f t="shared" si="322"/>
        <v>42519.6565162037</v>
      </c>
      <c r="T2072" s="12">
        <f t="shared" si="323"/>
        <v>42549.6565162037</v>
      </c>
      <c r="U2072" s="42">
        <f t="shared" si="324"/>
        <v>3</v>
      </c>
      <c r="V2072" s="44">
        <f t="shared" si="325"/>
        <v>2</v>
      </c>
      <c r="W2072" s="44">
        <f t="shared" si="326"/>
        <v>13</v>
      </c>
      <c r="X2072">
        <f t="shared" si="327"/>
        <v>0</v>
      </c>
    </row>
    <row r="2073" spans="1:24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20"/>
        <v>280.73</v>
      </c>
      <c r="P2073" s="6">
        <f t="shared" si="321"/>
        <v>201.96402877697841</v>
      </c>
      <c r="Q2073" s="6" t="str">
        <f t="shared" si="328"/>
        <v>technology</v>
      </c>
      <c r="R2073" s="6" t="str">
        <f t="shared" si="329"/>
        <v>hardware</v>
      </c>
      <c r="S2073" s="12">
        <f t="shared" si="322"/>
        <v>42600.278749999998</v>
      </c>
      <c r="T2073" s="12">
        <f t="shared" si="323"/>
        <v>42645.278749999998</v>
      </c>
      <c r="U2073" s="42">
        <f t="shared" si="324"/>
        <v>3</v>
      </c>
      <c r="V2073" s="44">
        <f t="shared" si="325"/>
        <v>2</v>
      </c>
      <c r="W2073" s="44">
        <f t="shared" si="326"/>
        <v>13</v>
      </c>
      <c r="X2073">
        <f t="shared" si="327"/>
        <v>0</v>
      </c>
    </row>
    <row r="2074" spans="1:24" ht="7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20"/>
        <v>110.73146853146854</v>
      </c>
      <c r="P2074" s="6">
        <f t="shared" si="321"/>
        <v>226.20857142857142</v>
      </c>
      <c r="Q2074" s="6" t="str">
        <f t="shared" si="328"/>
        <v>technology</v>
      </c>
      <c r="R2074" s="6" t="str">
        <f t="shared" si="329"/>
        <v>hardware</v>
      </c>
      <c r="S2074" s="12">
        <f t="shared" si="322"/>
        <v>42467.581388888888</v>
      </c>
      <c r="T2074" s="12">
        <f t="shared" si="323"/>
        <v>42497.581388888888</v>
      </c>
      <c r="U2074" s="42">
        <f t="shared" si="324"/>
        <v>3</v>
      </c>
      <c r="V2074" s="44">
        <f t="shared" si="325"/>
        <v>2</v>
      </c>
      <c r="W2074" s="44">
        <f t="shared" si="326"/>
        <v>13</v>
      </c>
      <c r="X2074">
        <f t="shared" si="327"/>
        <v>0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20"/>
        <v>152.60429999999999</v>
      </c>
      <c r="P2075" s="6">
        <f t="shared" si="321"/>
        <v>324.69</v>
      </c>
      <c r="Q2075" s="6" t="str">
        <f t="shared" si="328"/>
        <v>technology</v>
      </c>
      <c r="R2075" s="6" t="str">
        <f t="shared" si="329"/>
        <v>hardware</v>
      </c>
      <c r="S2075" s="12">
        <f t="shared" si="322"/>
        <v>42087.668032407411</v>
      </c>
      <c r="T2075" s="12">
        <f t="shared" si="323"/>
        <v>42132.668032407411</v>
      </c>
      <c r="U2075" s="42">
        <f t="shared" si="324"/>
        <v>3</v>
      </c>
      <c r="V2075" s="44">
        <f t="shared" si="325"/>
        <v>2</v>
      </c>
      <c r="W2075" s="44">
        <f t="shared" si="326"/>
        <v>13</v>
      </c>
      <c r="X2075">
        <f t="shared" si="327"/>
        <v>0</v>
      </c>
    </row>
    <row r="2076" spans="1:24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20"/>
        <v>102.49999999999999</v>
      </c>
      <c r="P2076" s="6">
        <f t="shared" si="321"/>
        <v>205</v>
      </c>
      <c r="Q2076" s="6" t="str">
        <f t="shared" si="328"/>
        <v>technology</v>
      </c>
      <c r="R2076" s="6" t="str">
        <f t="shared" si="329"/>
        <v>hardware</v>
      </c>
      <c r="S2076" s="12">
        <f t="shared" si="322"/>
        <v>42466.826180555552</v>
      </c>
      <c r="T2076" s="12">
        <f t="shared" si="323"/>
        <v>42496.826180555552</v>
      </c>
      <c r="U2076" s="42">
        <f t="shared" si="324"/>
        <v>3</v>
      </c>
      <c r="V2076" s="44">
        <f t="shared" si="325"/>
        <v>2</v>
      </c>
      <c r="W2076" s="44">
        <f t="shared" si="326"/>
        <v>13</v>
      </c>
      <c r="X2076">
        <f t="shared" si="327"/>
        <v>0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20"/>
        <v>1678.3738373837384</v>
      </c>
      <c r="P2077" s="6">
        <f t="shared" si="321"/>
        <v>20.465926829268295</v>
      </c>
      <c r="Q2077" s="6" t="str">
        <f t="shared" si="328"/>
        <v>technology</v>
      </c>
      <c r="R2077" s="6" t="str">
        <f t="shared" si="329"/>
        <v>hardware</v>
      </c>
      <c r="S2077" s="12">
        <f t="shared" si="322"/>
        <v>41450.681574074071</v>
      </c>
      <c r="T2077" s="12">
        <f t="shared" si="323"/>
        <v>41480.681574074071</v>
      </c>
      <c r="U2077" s="42">
        <f t="shared" si="324"/>
        <v>3</v>
      </c>
      <c r="V2077" s="44">
        <f t="shared" si="325"/>
        <v>2</v>
      </c>
      <c r="W2077" s="44">
        <f t="shared" si="326"/>
        <v>13</v>
      </c>
      <c r="X2077">
        <f t="shared" si="327"/>
        <v>0</v>
      </c>
    </row>
    <row r="2078" spans="1:24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20"/>
        <v>543.349156424581</v>
      </c>
      <c r="P2078" s="6">
        <f t="shared" si="321"/>
        <v>116.35303146309367</v>
      </c>
      <c r="Q2078" s="6" t="str">
        <f t="shared" si="328"/>
        <v>technology</v>
      </c>
      <c r="R2078" s="6" t="str">
        <f t="shared" si="329"/>
        <v>hardware</v>
      </c>
      <c r="S2078" s="12">
        <f t="shared" si="322"/>
        <v>41803.880659722221</v>
      </c>
      <c r="T2078" s="12">
        <f t="shared" si="323"/>
        <v>41843.880659722221</v>
      </c>
      <c r="U2078" s="42">
        <f t="shared" si="324"/>
        <v>3</v>
      </c>
      <c r="V2078" s="44">
        <f t="shared" si="325"/>
        <v>2</v>
      </c>
      <c r="W2078" s="44">
        <f t="shared" si="326"/>
        <v>13</v>
      </c>
      <c r="X2078">
        <f t="shared" si="327"/>
        <v>0</v>
      </c>
    </row>
    <row r="2079" spans="1:24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20"/>
        <v>115.50800000000001</v>
      </c>
      <c r="P2079" s="6">
        <f t="shared" si="321"/>
        <v>307.20212765957444</v>
      </c>
      <c r="Q2079" s="6" t="str">
        <f t="shared" si="328"/>
        <v>technology</v>
      </c>
      <c r="R2079" s="6" t="str">
        <f t="shared" si="329"/>
        <v>hardware</v>
      </c>
      <c r="S2079" s="12">
        <f t="shared" si="322"/>
        <v>42103.042546296296</v>
      </c>
      <c r="T2079" s="12">
        <f t="shared" si="323"/>
        <v>42160.875</v>
      </c>
      <c r="U2079" s="42">
        <f t="shared" si="324"/>
        <v>3</v>
      </c>
      <c r="V2079" s="44">
        <f t="shared" si="325"/>
        <v>2</v>
      </c>
      <c r="W2079" s="44">
        <f t="shared" si="326"/>
        <v>13</v>
      </c>
      <c r="X2079">
        <f t="shared" si="327"/>
        <v>0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20"/>
        <v>131.20499999999998</v>
      </c>
      <c r="P2080" s="6">
        <f t="shared" si="321"/>
        <v>546.6875</v>
      </c>
      <c r="Q2080" s="6" t="str">
        <f t="shared" si="328"/>
        <v>technology</v>
      </c>
      <c r="R2080" s="6" t="str">
        <f t="shared" si="329"/>
        <v>hardware</v>
      </c>
      <c r="S2080" s="12">
        <f t="shared" si="322"/>
        <v>42692.771493055552</v>
      </c>
      <c r="T2080" s="12">
        <f t="shared" si="323"/>
        <v>42722.771493055552</v>
      </c>
      <c r="U2080" s="42">
        <f t="shared" si="324"/>
        <v>3</v>
      </c>
      <c r="V2080" s="44">
        <f t="shared" si="325"/>
        <v>2</v>
      </c>
      <c r="W2080" s="44">
        <f t="shared" si="326"/>
        <v>13</v>
      </c>
      <c r="X2080">
        <f t="shared" si="327"/>
        <v>0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20"/>
        <v>288.17</v>
      </c>
      <c r="P2081" s="6">
        <f t="shared" si="321"/>
        <v>47.474464579901152</v>
      </c>
      <c r="Q2081" s="6" t="str">
        <f t="shared" si="328"/>
        <v>technology</v>
      </c>
      <c r="R2081" s="6" t="str">
        <f t="shared" si="329"/>
        <v>hardware</v>
      </c>
      <c r="S2081" s="12">
        <f t="shared" si="322"/>
        <v>42150.71056712963</v>
      </c>
      <c r="T2081" s="12">
        <f t="shared" si="323"/>
        <v>42180.791666666672</v>
      </c>
      <c r="U2081" s="42">
        <f t="shared" si="324"/>
        <v>3</v>
      </c>
      <c r="V2081" s="44">
        <f t="shared" si="325"/>
        <v>2</v>
      </c>
      <c r="W2081" s="44">
        <f t="shared" si="326"/>
        <v>13</v>
      </c>
      <c r="X2081">
        <f t="shared" si="327"/>
        <v>0</v>
      </c>
    </row>
    <row r="2082" spans="1:24" ht="57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20"/>
        <v>507.8</v>
      </c>
      <c r="P2082" s="6">
        <f t="shared" si="321"/>
        <v>101.56</v>
      </c>
      <c r="Q2082" s="6" t="str">
        <f t="shared" si="328"/>
        <v>technology</v>
      </c>
      <c r="R2082" s="6" t="str">
        <f t="shared" si="329"/>
        <v>hardware</v>
      </c>
      <c r="S2082" s="12">
        <f t="shared" si="322"/>
        <v>42289.957175925927</v>
      </c>
      <c r="T2082" s="12">
        <f t="shared" si="323"/>
        <v>42319.998842592591</v>
      </c>
      <c r="U2082" s="42">
        <f t="shared" si="324"/>
        <v>3</v>
      </c>
      <c r="V2082" s="44">
        <f t="shared" si="325"/>
        <v>2</v>
      </c>
      <c r="W2082" s="44">
        <f t="shared" si="326"/>
        <v>13</v>
      </c>
      <c r="X2082">
        <f t="shared" si="327"/>
        <v>0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20"/>
        <v>114.57142857142857</v>
      </c>
      <c r="P2083" s="6">
        <f t="shared" si="321"/>
        <v>72.909090909090907</v>
      </c>
      <c r="Q2083" s="6" t="str">
        <f t="shared" si="328"/>
        <v>music</v>
      </c>
      <c r="R2083" s="6" t="str">
        <f t="shared" si="329"/>
        <v>indie rock</v>
      </c>
      <c r="S2083" s="12">
        <f t="shared" si="322"/>
        <v>41004.156886574077</v>
      </c>
      <c r="T2083" s="12">
        <f t="shared" si="323"/>
        <v>41045.207638888889</v>
      </c>
      <c r="U2083" s="42">
        <f t="shared" si="324"/>
        <v>3</v>
      </c>
      <c r="V2083" s="44">
        <f t="shared" si="325"/>
        <v>6</v>
      </c>
      <c r="W2083" s="44">
        <f t="shared" si="326"/>
        <v>14</v>
      </c>
      <c r="X2083">
        <f t="shared" si="327"/>
        <v>0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20"/>
        <v>110.73333333333333</v>
      </c>
      <c r="P2084" s="6">
        <f t="shared" si="321"/>
        <v>43.710526315789473</v>
      </c>
      <c r="Q2084" s="6" t="str">
        <f t="shared" si="328"/>
        <v>music</v>
      </c>
      <c r="R2084" s="6" t="str">
        <f t="shared" si="329"/>
        <v>indie rock</v>
      </c>
      <c r="S2084" s="12">
        <f t="shared" si="322"/>
        <v>40811.120324074072</v>
      </c>
      <c r="T2084" s="12">
        <f t="shared" si="323"/>
        <v>40871.161990740737</v>
      </c>
      <c r="U2084" s="42">
        <f t="shared" si="324"/>
        <v>3</v>
      </c>
      <c r="V2084" s="44">
        <f t="shared" si="325"/>
        <v>6</v>
      </c>
      <c r="W2084" s="44">
        <f t="shared" si="326"/>
        <v>14</v>
      </c>
      <c r="X2084">
        <f t="shared" si="327"/>
        <v>0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20"/>
        <v>113.33333333333333</v>
      </c>
      <c r="P2085" s="6">
        <f t="shared" si="321"/>
        <v>34</v>
      </c>
      <c r="Q2085" s="6" t="str">
        <f t="shared" si="328"/>
        <v>music</v>
      </c>
      <c r="R2085" s="6" t="str">
        <f t="shared" si="329"/>
        <v>indie rock</v>
      </c>
      <c r="S2085" s="12">
        <f t="shared" si="322"/>
        <v>41034.72216435185</v>
      </c>
      <c r="T2085" s="12">
        <f t="shared" si="323"/>
        <v>41064.72216435185</v>
      </c>
      <c r="U2085" s="42">
        <f t="shared" si="324"/>
        <v>3</v>
      </c>
      <c r="V2085" s="44">
        <f t="shared" si="325"/>
        <v>6</v>
      </c>
      <c r="W2085" s="44">
        <f t="shared" si="326"/>
        <v>14</v>
      </c>
      <c r="X2085">
        <f t="shared" si="327"/>
        <v>0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20"/>
        <v>108.33333333333333</v>
      </c>
      <c r="P2086" s="6">
        <f t="shared" si="321"/>
        <v>70.652173913043484</v>
      </c>
      <c r="Q2086" s="6" t="str">
        <f t="shared" si="328"/>
        <v>music</v>
      </c>
      <c r="R2086" s="6" t="str">
        <f t="shared" si="329"/>
        <v>indie rock</v>
      </c>
      <c r="S2086" s="12">
        <f t="shared" si="322"/>
        <v>41731.833124999997</v>
      </c>
      <c r="T2086" s="12">
        <f t="shared" si="323"/>
        <v>41763.290972222225</v>
      </c>
      <c r="U2086" s="42">
        <f t="shared" si="324"/>
        <v>3</v>
      </c>
      <c r="V2086" s="44">
        <f t="shared" si="325"/>
        <v>6</v>
      </c>
      <c r="W2086" s="44">
        <f t="shared" si="326"/>
        <v>14</v>
      </c>
      <c r="X2086">
        <f t="shared" si="327"/>
        <v>0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20"/>
        <v>123.53333333333335</v>
      </c>
      <c r="P2087" s="6">
        <f t="shared" si="321"/>
        <v>89.301204819277103</v>
      </c>
      <c r="Q2087" s="6" t="str">
        <f t="shared" si="328"/>
        <v>music</v>
      </c>
      <c r="R2087" s="6" t="str">
        <f t="shared" si="329"/>
        <v>indie rock</v>
      </c>
      <c r="S2087" s="12">
        <f t="shared" si="322"/>
        <v>41075.835497685184</v>
      </c>
      <c r="T2087" s="12">
        <f t="shared" si="323"/>
        <v>41105.835497685184</v>
      </c>
      <c r="U2087" s="42">
        <f t="shared" si="324"/>
        <v>3</v>
      </c>
      <c r="V2087" s="44">
        <f t="shared" si="325"/>
        <v>6</v>
      </c>
      <c r="W2087" s="44">
        <f t="shared" si="326"/>
        <v>14</v>
      </c>
      <c r="X2087">
        <f t="shared" si="327"/>
        <v>0</v>
      </c>
    </row>
    <row r="2088" spans="1:24" ht="57.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20"/>
        <v>100.69999999999999</v>
      </c>
      <c r="P2088" s="6">
        <f t="shared" si="321"/>
        <v>115.08571428571429</v>
      </c>
      <c r="Q2088" s="6" t="str">
        <f t="shared" si="328"/>
        <v>music</v>
      </c>
      <c r="R2088" s="6" t="str">
        <f t="shared" si="329"/>
        <v>indie rock</v>
      </c>
      <c r="S2088" s="12">
        <f t="shared" si="322"/>
        <v>40860.67050925926</v>
      </c>
      <c r="T2088" s="12">
        <f t="shared" si="323"/>
        <v>40891.207638888889</v>
      </c>
      <c r="U2088" s="42">
        <f t="shared" si="324"/>
        <v>3</v>
      </c>
      <c r="V2088" s="44">
        <f t="shared" si="325"/>
        <v>6</v>
      </c>
      <c r="W2088" s="44">
        <f t="shared" si="326"/>
        <v>14</v>
      </c>
      <c r="X2088">
        <f t="shared" si="327"/>
        <v>0</v>
      </c>
    </row>
    <row r="2089" spans="1:24" ht="7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20"/>
        <v>103.53333333333335</v>
      </c>
      <c r="P2089" s="6">
        <f t="shared" si="321"/>
        <v>62.12</v>
      </c>
      <c r="Q2089" s="6" t="str">
        <f t="shared" si="328"/>
        <v>music</v>
      </c>
      <c r="R2089" s="6" t="str">
        <f t="shared" si="329"/>
        <v>indie rock</v>
      </c>
      <c r="S2089" s="12">
        <f t="shared" si="322"/>
        <v>40764.204375000001</v>
      </c>
      <c r="T2089" s="12">
        <f t="shared" si="323"/>
        <v>40794.204375000001</v>
      </c>
      <c r="U2089" s="42">
        <f t="shared" si="324"/>
        <v>3</v>
      </c>
      <c r="V2089" s="44">
        <f t="shared" si="325"/>
        <v>6</v>
      </c>
      <c r="W2089" s="44">
        <f t="shared" si="326"/>
        <v>14</v>
      </c>
      <c r="X2089">
        <f t="shared" si="327"/>
        <v>0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20"/>
        <v>115.51066666666668</v>
      </c>
      <c r="P2090" s="6">
        <f t="shared" si="321"/>
        <v>46.204266666666669</v>
      </c>
      <c r="Q2090" s="6" t="str">
        <f t="shared" si="328"/>
        <v>music</v>
      </c>
      <c r="R2090" s="6" t="str">
        <f t="shared" si="329"/>
        <v>indie rock</v>
      </c>
      <c r="S2090" s="12">
        <f t="shared" si="322"/>
        <v>40395.714722222219</v>
      </c>
      <c r="T2090" s="12">
        <f t="shared" si="323"/>
        <v>40432.165972222225</v>
      </c>
      <c r="U2090" s="42">
        <f t="shared" si="324"/>
        <v>3</v>
      </c>
      <c r="V2090" s="44">
        <f t="shared" si="325"/>
        <v>6</v>
      </c>
      <c r="W2090" s="44">
        <f t="shared" si="326"/>
        <v>14</v>
      </c>
      <c r="X2090">
        <f t="shared" si="327"/>
        <v>0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20"/>
        <v>120.4004</v>
      </c>
      <c r="P2091" s="6">
        <f t="shared" si="321"/>
        <v>48.54854838709678</v>
      </c>
      <c r="Q2091" s="6" t="str">
        <f t="shared" si="328"/>
        <v>music</v>
      </c>
      <c r="R2091" s="6" t="str">
        <f t="shared" si="329"/>
        <v>indie rock</v>
      </c>
      <c r="S2091" s="12">
        <f t="shared" si="322"/>
        <v>41453.076319444444</v>
      </c>
      <c r="T2091" s="12">
        <f t="shared" si="323"/>
        <v>41488.076319444444</v>
      </c>
      <c r="U2091" s="42">
        <f t="shared" si="324"/>
        <v>3</v>
      </c>
      <c r="V2091" s="44">
        <f t="shared" si="325"/>
        <v>6</v>
      </c>
      <c r="W2091" s="44">
        <f t="shared" si="326"/>
        <v>14</v>
      </c>
      <c r="X2091">
        <f t="shared" si="327"/>
        <v>0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20"/>
        <v>115.040375</v>
      </c>
      <c r="P2092" s="6">
        <f t="shared" si="321"/>
        <v>57.520187499999999</v>
      </c>
      <c r="Q2092" s="6" t="str">
        <f t="shared" si="328"/>
        <v>music</v>
      </c>
      <c r="R2092" s="6" t="str">
        <f t="shared" si="329"/>
        <v>indie rock</v>
      </c>
      <c r="S2092" s="12">
        <f t="shared" si="322"/>
        <v>41299.381423611114</v>
      </c>
      <c r="T2092" s="12">
        <f t="shared" si="323"/>
        <v>41329.381423611114</v>
      </c>
      <c r="U2092" s="42">
        <f t="shared" si="324"/>
        <v>3</v>
      </c>
      <c r="V2092" s="44">
        <f t="shared" si="325"/>
        <v>6</v>
      </c>
      <c r="W2092" s="44">
        <f t="shared" si="326"/>
        <v>14</v>
      </c>
      <c r="X2092">
        <f t="shared" si="327"/>
        <v>0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20"/>
        <v>120.46777777777777</v>
      </c>
      <c r="P2093" s="6">
        <f t="shared" si="321"/>
        <v>88.147154471544724</v>
      </c>
      <c r="Q2093" s="6" t="str">
        <f t="shared" si="328"/>
        <v>music</v>
      </c>
      <c r="R2093" s="6" t="str">
        <f t="shared" si="329"/>
        <v>indie rock</v>
      </c>
      <c r="S2093" s="12">
        <f t="shared" si="322"/>
        <v>40555.322662037033</v>
      </c>
      <c r="T2093" s="12">
        <f t="shared" si="323"/>
        <v>40603.833333333336</v>
      </c>
      <c r="U2093" s="42">
        <f t="shared" si="324"/>
        <v>3</v>
      </c>
      <c r="V2093" s="44">
        <f t="shared" si="325"/>
        <v>6</v>
      </c>
      <c r="W2093" s="44">
        <f t="shared" si="326"/>
        <v>14</v>
      </c>
      <c r="X2093">
        <f t="shared" si="327"/>
        <v>0</v>
      </c>
    </row>
    <row r="2094" spans="1:24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20"/>
        <v>101.28333333333333</v>
      </c>
      <c r="P2094" s="6">
        <f t="shared" si="321"/>
        <v>110.49090909090908</v>
      </c>
      <c r="Q2094" s="6" t="str">
        <f t="shared" si="328"/>
        <v>music</v>
      </c>
      <c r="R2094" s="6" t="str">
        <f t="shared" si="329"/>
        <v>indie rock</v>
      </c>
      <c r="S2094" s="12">
        <f t="shared" si="322"/>
        <v>40763.707546296297</v>
      </c>
      <c r="T2094" s="12">
        <f t="shared" si="323"/>
        <v>40823.707546296297</v>
      </c>
      <c r="U2094" s="42">
        <f t="shared" si="324"/>
        <v>3</v>
      </c>
      <c r="V2094" s="44">
        <f t="shared" si="325"/>
        <v>6</v>
      </c>
      <c r="W2094" s="44">
        <f t="shared" si="326"/>
        <v>14</v>
      </c>
      <c r="X2094">
        <f t="shared" si="327"/>
        <v>0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20"/>
        <v>102.46666666666667</v>
      </c>
      <c r="P2095" s="6">
        <f t="shared" si="321"/>
        <v>66.826086956521735</v>
      </c>
      <c r="Q2095" s="6" t="str">
        <f t="shared" si="328"/>
        <v>music</v>
      </c>
      <c r="R2095" s="6" t="str">
        <f t="shared" si="329"/>
        <v>indie rock</v>
      </c>
      <c r="S2095" s="12">
        <f t="shared" si="322"/>
        <v>41205.854537037041</v>
      </c>
      <c r="T2095" s="12">
        <f t="shared" si="323"/>
        <v>41265.896203703705</v>
      </c>
      <c r="U2095" s="42">
        <f t="shared" si="324"/>
        <v>3</v>
      </c>
      <c r="V2095" s="44">
        <f t="shared" si="325"/>
        <v>6</v>
      </c>
      <c r="W2095" s="44">
        <f t="shared" si="326"/>
        <v>14</v>
      </c>
      <c r="X2095">
        <f t="shared" si="327"/>
        <v>0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20"/>
        <v>120.54285714285714</v>
      </c>
      <c r="P2096" s="6">
        <f t="shared" si="321"/>
        <v>58.597222222222221</v>
      </c>
      <c r="Q2096" s="6" t="str">
        <f t="shared" si="328"/>
        <v>music</v>
      </c>
      <c r="R2096" s="6" t="str">
        <f t="shared" si="329"/>
        <v>indie rock</v>
      </c>
      <c r="S2096" s="12">
        <f t="shared" si="322"/>
        <v>40939.02002314815</v>
      </c>
      <c r="T2096" s="12">
        <f t="shared" si="323"/>
        <v>40973.125</v>
      </c>
      <c r="U2096" s="42">
        <f t="shared" si="324"/>
        <v>3</v>
      </c>
      <c r="V2096" s="44">
        <f t="shared" si="325"/>
        <v>6</v>
      </c>
      <c r="W2096" s="44">
        <f t="shared" si="326"/>
        <v>14</v>
      </c>
      <c r="X2096">
        <f t="shared" si="327"/>
        <v>0</v>
      </c>
    </row>
    <row r="2097" spans="1:24" ht="57.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20"/>
        <v>100</v>
      </c>
      <c r="P2097" s="6">
        <f t="shared" si="321"/>
        <v>113.63636363636364</v>
      </c>
      <c r="Q2097" s="6" t="str">
        <f t="shared" si="328"/>
        <v>music</v>
      </c>
      <c r="R2097" s="6" t="str">
        <f t="shared" si="329"/>
        <v>indie rock</v>
      </c>
      <c r="S2097" s="12">
        <f t="shared" si="322"/>
        <v>40758.733483796292</v>
      </c>
      <c r="T2097" s="12">
        <f t="shared" si="323"/>
        <v>40818.733483796292</v>
      </c>
      <c r="U2097" s="42">
        <f t="shared" si="324"/>
        <v>3</v>
      </c>
      <c r="V2097" s="44">
        <f t="shared" si="325"/>
        <v>6</v>
      </c>
      <c r="W2097" s="44">
        <f t="shared" si="326"/>
        <v>14</v>
      </c>
      <c r="X2097">
        <f t="shared" si="327"/>
        <v>0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20"/>
        <v>101.66666666666666</v>
      </c>
      <c r="P2098" s="6">
        <f t="shared" si="321"/>
        <v>43.571428571428569</v>
      </c>
      <c r="Q2098" s="6" t="str">
        <f t="shared" si="328"/>
        <v>music</v>
      </c>
      <c r="R2098" s="6" t="str">
        <f t="shared" si="329"/>
        <v>indie rock</v>
      </c>
      <c r="S2098" s="12">
        <f t="shared" si="322"/>
        <v>41192.758506944447</v>
      </c>
      <c r="T2098" s="12">
        <f t="shared" si="323"/>
        <v>41208.165972222225</v>
      </c>
      <c r="U2098" s="42">
        <f t="shared" si="324"/>
        <v>3</v>
      </c>
      <c r="V2098" s="44">
        <f t="shared" si="325"/>
        <v>6</v>
      </c>
      <c r="W2098" s="44">
        <f t="shared" si="326"/>
        <v>14</v>
      </c>
      <c r="X2098">
        <f t="shared" si="327"/>
        <v>0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20"/>
        <v>100</v>
      </c>
      <c r="P2099" s="6">
        <f t="shared" si="321"/>
        <v>78.94736842105263</v>
      </c>
      <c r="Q2099" s="6" t="str">
        <f t="shared" si="328"/>
        <v>music</v>
      </c>
      <c r="R2099" s="6" t="str">
        <f t="shared" si="329"/>
        <v>indie rock</v>
      </c>
      <c r="S2099" s="12">
        <f t="shared" si="322"/>
        <v>40818.58489583333</v>
      </c>
      <c r="T2099" s="12">
        <f t="shared" si="323"/>
        <v>40878.626562500001</v>
      </c>
      <c r="U2099" s="42">
        <f t="shared" si="324"/>
        <v>3</v>
      </c>
      <c r="V2099" s="44">
        <f t="shared" si="325"/>
        <v>6</v>
      </c>
      <c r="W2099" s="44">
        <f t="shared" si="326"/>
        <v>14</v>
      </c>
      <c r="X2099">
        <f t="shared" si="327"/>
        <v>0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20"/>
        <v>100.33333333333334</v>
      </c>
      <c r="P2100" s="6">
        <f t="shared" si="321"/>
        <v>188.125</v>
      </c>
      <c r="Q2100" s="6" t="str">
        <f t="shared" si="328"/>
        <v>music</v>
      </c>
      <c r="R2100" s="6" t="str">
        <f t="shared" si="329"/>
        <v>indie rock</v>
      </c>
      <c r="S2100" s="12">
        <f t="shared" si="322"/>
        <v>40946.11383101852</v>
      </c>
      <c r="T2100" s="12">
        <f t="shared" si="323"/>
        <v>40976.11383101852</v>
      </c>
      <c r="U2100" s="42">
        <f t="shared" si="324"/>
        <v>3</v>
      </c>
      <c r="V2100" s="44">
        <f t="shared" si="325"/>
        <v>6</v>
      </c>
      <c r="W2100" s="44">
        <f t="shared" si="326"/>
        <v>14</v>
      </c>
      <c r="X2100">
        <f t="shared" si="327"/>
        <v>0</v>
      </c>
    </row>
    <row r="2101" spans="1:2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20"/>
        <v>132.36666666666667</v>
      </c>
      <c r="P2101" s="6">
        <f t="shared" si="321"/>
        <v>63.031746031746032</v>
      </c>
      <c r="Q2101" s="6" t="str">
        <f t="shared" si="328"/>
        <v>music</v>
      </c>
      <c r="R2101" s="6" t="str">
        <f t="shared" si="329"/>
        <v>indie rock</v>
      </c>
      <c r="S2101" s="12">
        <f t="shared" si="322"/>
        <v>42173.746342592596</v>
      </c>
      <c r="T2101" s="12">
        <f t="shared" si="323"/>
        <v>42187.152777777781</v>
      </c>
      <c r="U2101" s="42">
        <f t="shared" si="324"/>
        <v>3</v>
      </c>
      <c r="V2101" s="44">
        <f t="shared" si="325"/>
        <v>6</v>
      </c>
      <c r="W2101" s="44">
        <f t="shared" si="326"/>
        <v>14</v>
      </c>
      <c r="X2101">
        <f t="shared" si="327"/>
        <v>0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20"/>
        <v>136.66666666666666</v>
      </c>
      <c r="P2102" s="6">
        <f t="shared" si="321"/>
        <v>30.37037037037037</v>
      </c>
      <c r="Q2102" s="6" t="str">
        <f t="shared" si="328"/>
        <v>music</v>
      </c>
      <c r="R2102" s="6" t="str">
        <f t="shared" si="329"/>
        <v>indie rock</v>
      </c>
      <c r="S2102" s="12">
        <f t="shared" si="322"/>
        <v>41074.834965277776</v>
      </c>
      <c r="T2102" s="12">
        <f t="shared" si="323"/>
        <v>41090.165972222225</v>
      </c>
      <c r="U2102" s="42">
        <f t="shared" si="324"/>
        <v>3</v>
      </c>
      <c r="V2102" s="44">
        <f t="shared" si="325"/>
        <v>6</v>
      </c>
      <c r="W2102" s="44">
        <f t="shared" si="326"/>
        <v>14</v>
      </c>
      <c r="X2102">
        <f t="shared" si="327"/>
        <v>0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20"/>
        <v>113.25</v>
      </c>
      <c r="P2103" s="6">
        <f t="shared" si="321"/>
        <v>51.477272727272727</v>
      </c>
      <c r="Q2103" s="6" t="str">
        <f t="shared" si="328"/>
        <v>music</v>
      </c>
      <c r="R2103" s="6" t="str">
        <f t="shared" si="329"/>
        <v>indie rock</v>
      </c>
      <c r="S2103" s="12">
        <f t="shared" si="322"/>
        <v>40892.149467592593</v>
      </c>
      <c r="T2103" s="12">
        <f t="shared" si="323"/>
        <v>40952.149467592593</v>
      </c>
      <c r="U2103" s="42">
        <f t="shared" si="324"/>
        <v>3</v>
      </c>
      <c r="V2103" s="44">
        <f t="shared" si="325"/>
        <v>6</v>
      </c>
      <c r="W2103" s="44">
        <f t="shared" si="326"/>
        <v>14</v>
      </c>
      <c r="X2103">
        <f t="shared" si="327"/>
        <v>0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20"/>
        <v>136</v>
      </c>
      <c r="P2104" s="6">
        <f t="shared" si="321"/>
        <v>35.789473684210527</v>
      </c>
      <c r="Q2104" s="6" t="str">
        <f t="shared" si="328"/>
        <v>music</v>
      </c>
      <c r="R2104" s="6" t="str">
        <f t="shared" si="329"/>
        <v>indie rock</v>
      </c>
      <c r="S2104" s="12">
        <f t="shared" si="322"/>
        <v>40638.868611111109</v>
      </c>
      <c r="T2104" s="12">
        <f t="shared" si="323"/>
        <v>40668.868611111109</v>
      </c>
      <c r="U2104" s="42">
        <f t="shared" si="324"/>
        <v>3</v>
      </c>
      <c r="V2104" s="44">
        <f t="shared" si="325"/>
        <v>6</v>
      </c>
      <c r="W2104" s="44">
        <f t="shared" si="326"/>
        <v>14</v>
      </c>
      <c r="X2104">
        <f t="shared" si="327"/>
        <v>0</v>
      </c>
    </row>
    <row r="2105" spans="1:24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20"/>
        <v>146.12318374694613</v>
      </c>
      <c r="P2105" s="6">
        <f t="shared" si="321"/>
        <v>98.817391304347822</v>
      </c>
      <c r="Q2105" s="6" t="str">
        <f t="shared" si="328"/>
        <v>music</v>
      </c>
      <c r="R2105" s="6" t="str">
        <f t="shared" si="329"/>
        <v>indie rock</v>
      </c>
      <c r="S2105" s="12">
        <f t="shared" si="322"/>
        <v>41192.754942129628</v>
      </c>
      <c r="T2105" s="12">
        <f t="shared" si="323"/>
        <v>41222.7966087963</v>
      </c>
      <c r="U2105" s="42">
        <f t="shared" si="324"/>
        <v>3</v>
      </c>
      <c r="V2105" s="44">
        <f t="shared" si="325"/>
        <v>6</v>
      </c>
      <c r="W2105" s="44">
        <f t="shared" si="326"/>
        <v>14</v>
      </c>
      <c r="X2105">
        <f t="shared" si="327"/>
        <v>0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20"/>
        <v>129.5</v>
      </c>
      <c r="P2106" s="6">
        <f t="shared" si="321"/>
        <v>28</v>
      </c>
      <c r="Q2106" s="6" t="str">
        <f t="shared" si="328"/>
        <v>music</v>
      </c>
      <c r="R2106" s="6" t="str">
        <f t="shared" si="329"/>
        <v>indie rock</v>
      </c>
      <c r="S2106" s="12">
        <f t="shared" si="322"/>
        <v>41394.074467592596</v>
      </c>
      <c r="T2106" s="12">
        <f t="shared" si="323"/>
        <v>41425</v>
      </c>
      <c r="U2106" s="42">
        <f t="shared" si="324"/>
        <v>3</v>
      </c>
      <c r="V2106" s="44">
        <f t="shared" si="325"/>
        <v>6</v>
      </c>
      <c r="W2106" s="44">
        <f t="shared" si="326"/>
        <v>14</v>
      </c>
      <c r="X2106">
        <f t="shared" si="327"/>
        <v>0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20"/>
        <v>254</v>
      </c>
      <c r="P2107" s="6">
        <f t="shared" si="321"/>
        <v>51.313131313131315</v>
      </c>
      <c r="Q2107" s="6" t="str">
        <f t="shared" si="328"/>
        <v>music</v>
      </c>
      <c r="R2107" s="6" t="str">
        <f t="shared" si="329"/>
        <v>indie rock</v>
      </c>
      <c r="S2107" s="12">
        <f t="shared" si="322"/>
        <v>41951.788807870369</v>
      </c>
      <c r="T2107" s="12">
        <f t="shared" si="323"/>
        <v>41964.166666666672</v>
      </c>
      <c r="U2107" s="42">
        <f t="shared" si="324"/>
        <v>3</v>
      </c>
      <c r="V2107" s="44">
        <f t="shared" si="325"/>
        <v>6</v>
      </c>
      <c r="W2107" s="44">
        <f t="shared" si="326"/>
        <v>14</v>
      </c>
      <c r="X2107">
        <f t="shared" si="327"/>
        <v>0</v>
      </c>
    </row>
    <row r="2108" spans="1:24" ht="57.6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20"/>
        <v>107.04545454545456</v>
      </c>
      <c r="P2108" s="6">
        <f t="shared" si="321"/>
        <v>53.522727272727273</v>
      </c>
      <c r="Q2108" s="6" t="str">
        <f t="shared" si="328"/>
        <v>music</v>
      </c>
      <c r="R2108" s="6" t="str">
        <f t="shared" si="329"/>
        <v>indie rock</v>
      </c>
      <c r="S2108" s="12">
        <f t="shared" si="322"/>
        <v>41270.21497685185</v>
      </c>
      <c r="T2108" s="12">
        <f t="shared" si="323"/>
        <v>41300.21497685185</v>
      </c>
      <c r="U2108" s="42">
        <f t="shared" si="324"/>
        <v>3</v>
      </c>
      <c r="V2108" s="44">
        <f t="shared" si="325"/>
        <v>6</v>
      </c>
      <c r="W2108" s="44">
        <f t="shared" si="326"/>
        <v>14</v>
      </c>
      <c r="X2108">
        <f t="shared" si="327"/>
        <v>0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20"/>
        <v>107.73299999999999</v>
      </c>
      <c r="P2109" s="6">
        <f t="shared" si="321"/>
        <v>37.149310344827583</v>
      </c>
      <c r="Q2109" s="6" t="str">
        <f t="shared" si="328"/>
        <v>music</v>
      </c>
      <c r="R2109" s="6" t="str">
        <f t="shared" si="329"/>
        <v>indie rock</v>
      </c>
      <c r="S2109" s="12">
        <f t="shared" si="322"/>
        <v>41934.71056712963</v>
      </c>
      <c r="T2109" s="12">
        <f t="shared" si="323"/>
        <v>41955.752233796295</v>
      </c>
      <c r="U2109" s="42">
        <f t="shared" si="324"/>
        <v>3</v>
      </c>
      <c r="V2109" s="44">
        <f t="shared" si="325"/>
        <v>6</v>
      </c>
      <c r="W2109" s="44">
        <f t="shared" si="326"/>
        <v>14</v>
      </c>
      <c r="X2109">
        <f t="shared" si="327"/>
        <v>0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20"/>
        <v>107.31250000000001</v>
      </c>
      <c r="P2110" s="6">
        <f t="shared" si="321"/>
        <v>89.895287958115176</v>
      </c>
      <c r="Q2110" s="6" t="str">
        <f t="shared" si="328"/>
        <v>music</v>
      </c>
      <c r="R2110" s="6" t="str">
        <f t="shared" si="329"/>
        <v>indie rock</v>
      </c>
      <c r="S2110" s="12">
        <f t="shared" si="322"/>
        <v>41135.175694444442</v>
      </c>
      <c r="T2110" s="12">
        <f t="shared" si="323"/>
        <v>41162.163194444445</v>
      </c>
      <c r="U2110" s="42">
        <f t="shared" si="324"/>
        <v>3</v>
      </c>
      <c r="V2110" s="44">
        <f t="shared" si="325"/>
        <v>6</v>
      </c>
      <c r="W2110" s="44">
        <f t="shared" si="326"/>
        <v>14</v>
      </c>
      <c r="X2110">
        <f t="shared" si="327"/>
        <v>0</v>
      </c>
    </row>
    <row r="2111" spans="1:24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20"/>
        <v>106.52500000000001</v>
      </c>
      <c r="P2111" s="6">
        <f t="shared" si="321"/>
        <v>106.52500000000001</v>
      </c>
      <c r="Q2111" s="6" t="str">
        <f t="shared" si="328"/>
        <v>music</v>
      </c>
      <c r="R2111" s="6" t="str">
        <f t="shared" si="329"/>
        <v>indie rock</v>
      </c>
      <c r="S2111" s="12">
        <f t="shared" si="322"/>
        <v>42160.708530092597</v>
      </c>
      <c r="T2111" s="12">
        <f t="shared" si="323"/>
        <v>42190.708530092597</v>
      </c>
      <c r="U2111" s="42">
        <f t="shared" si="324"/>
        <v>3</v>
      </c>
      <c r="V2111" s="44">
        <f t="shared" si="325"/>
        <v>6</v>
      </c>
      <c r="W2111" s="44">
        <f t="shared" si="326"/>
        <v>14</v>
      </c>
      <c r="X2111">
        <f t="shared" si="327"/>
        <v>0</v>
      </c>
    </row>
    <row r="2112" spans="1:24" ht="43.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20"/>
        <v>100.35000000000001</v>
      </c>
      <c r="P2112" s="6">
        <f t="shared" si="321"/>
        <v>52.815789473684212</v>
      </c>
      <c r="Q2112" s="6" t="str">
        <f t="shared" si="328"/>
        <v>music</v>
      </c>
      <c r="R2112" s="6" t="str">
        <f t="shared" si="329"/>
        <v>indie rock</v>
      </c>
      <c r="S2112" s="12">
        <f t="shared" si="322"/>
        <v>41759.670937499999</v>
      </c>
      <c r="T2112" s="12">
        <f t="shared" si="323"/>
        <v>41787.207638888889</v>
      </c>
      <c r="U2112" s="42">
        <f t="shared" si="324"/>
        <v>3</v>
      </c>
      <c r="V2112" s="44">
        <f t="shared" si="325"/>
        <v>6</v>
      </c>
      <c r="W2112" s="44">
        <f t="shared" si="326"/>
        <v>14</v>
      </c>
      <c r="X2112">
        <f t="shared" si="327"/>
        <v>0</v>
      </c>
    </row>
    <row r="2113" spans="1:24" ht="57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20"/>
        <v>106.5</v>
      </c>
      <c r="P2113" s="6">
        <f t="shared" si="321"/>
        <v>54.615384615384613</v>
      </c>
      <c r="Q2113" s="6" t="str">
        <f t="shared" si="328"/>
        <v>music</v>
      </c>
      <c r="R2113" s="6" t="str">
        <f t="shared" si="329"/>
        <v>indie rock</v>
      </c>
      <c r="S2113" s="12">
        <f t="shared" si="322"/>
        <v>40703.197048611109</v>
      </c>
      <c r="T2113" s="12">
        <f t="shared" si="323"/>
        <v>40770.041666666664</v>
      </c>
      <c r="U2113" s="42">
        <f t="shared" si="324"/>
        <v>3</v>
      </c>
      <c r="V2113" s="44">
        <f t="shared" si="325"/>
        <v>6</v>
      </c>
      <c r="W2113" s="44">
        <f t="shared" si="326"/>
        <v>14</v>
      </c>
      <c r="X2113">
        <f t="shared" si="327"/>
        <v>0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20"/>
        <v>100</v>
      </c>
      <c r="P2114" s="6">
        <f t="shared" si="321"/>
        <v>27.272727272727273</v>
      </c>
      <c r="Q2114" s="6" t="str">
        <f t="shared" si="328"/>
        <v>music</v>
      </c>
      <c r="R2114" s="6" t="str">
        <f t="shared" si="329"/>
        <v>indie rock</v>
      </c>
      <c r="S2114" s="12">
        <f t="shared" si="322"/>
        <v>41365.928159722222</v>
      </c>
      <c r="T2114" s="12">
        <f t="shared" si="323"/>
        <v>41379.928159722222</v>
      </c>
      <c r="U2114" s="42">
        <f t="shared" si="324"/>
        <v>3</v>
      </c>
      <c r="V2114" s="44">
        <f t="shared" si="325"/>
        <v>6</v>
      </c>
      <c r="W2114" s="44">
        <f t="shared" si="326"/>
        <v>14</v>
      </c>
      <c r="X2114">
        <f t="shared" si="327"/>
        <v>0</v>
      </c>
    </row>
    <row r="2115" spans="1:24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330">(E2115/D2115)*100</f>
        <v>104.85714285714285</v>
      </c>
      <c r="P2115" s="6">
        <f t="shared" ref="P2115:P2178" si="331">IF(L2115=0,,E2115/L2115)</f>
        <v>68.598130841121488</v>
      </c>
      <c r="Q2115" s="6" t="str">
        <f t="shared" si="328"/>
        <v>music</v>
      </c>
      <c r="R2115" s="6" t="str">
        <f t="shared" si="329"/>
        <v>indie rock</v>
      </c>
      <c r="S2115" s="12">
        <f t="shared" ref="S2115:S2178" si="332">(((J2115/60)/60)/24)+DATE(1970,1,1)</f>
        <v>41870.86546296296</v>
      </c>
      <c r="T2115" s="12">
        <f t="shared" ref="T2115:T2178" si="333">(((I2115/60)/60)/24)+DATE(1970,1,1)</f>
        <v>41905.86546296296</v>
      </c>
      <c r="U2115" s="42">
        <f t="shared" ref="U2115:U2178" si="334">IF(F2115="live",4,IF(F2115="successful",3,IF(F2115="cancel",2,1)))</f>
        <v>3</v>
      </c>
      <c r="V2115" s="44">
        <f t="shared" ref="V2115:V2178" si="335">IF(Q2115="film &amp; video",1,IF(Q2115="technology",2,IF(Q2115="food",3,IF(Q2115="games",4,IF(Q2115="journalism",5,IF(Q2115="music",6,IF(Q2115="photography",7,IF(Q2115="publishing",8,9))))))))</f>
        <v>6</v>
      </c>
      <c r="W2115" s="44">
        <f t="shared" ref="W2115:W2178" si="336">IF(R2115="animation",1,
IF(R2115="art books",2,
IF(R2115="audio",3,
IF(R2115="children's books",4,
IF(R2115="classical music",5,
IF(R2115="documentary",6,
IF(R2115="drama",7,
IF(R2115="electronic music",8,
IF(R2115="faith",9,
IF(R2115="fiction",10,
IF(R2115="food trucks",11,
IF(R2115="gadgets",12,
IF(R2115="hardware",13,
IF(R2115="indie rock",14,
IF(R2115="jazz",15,
IF(R2115="makerspaces",16,
IF(R2115="metal",17,
IF(R2115="mobile games",18,
IF(R2115="musical",19,
IF(R2115="nature",20,
IF(R2115="nonfiction",21,
IF(R2115="people",22,
IF(R2115="photobooks",23,
IF(R2115="places",24,
IF(R2115="plays",25,
IF(R2115="pop",26,
IF(R2115="radio &amp; podcasts",27,
IF(R2115="restaurants",28,
IF(R2115="rock",29,
IF(R2115="science fiction",30,
IF(R2115="shorts",31,
IF(R2115="small batch",32,
IF(R2115="space exploration",33,
IF(R2115="spaces",34,
IF(R2115="tabletop games",35,
IF(R2115="television",36,
IF(R2115="translations",37,
IF(R2115="video games",38,
IF(R2115="wearables",39,
IF(R2115="web",40,41))))))))))))))))))))))))))))))))))))))))</f>
        <v>14</v>
      </c>
      <c r="X2115">
        <f t="shared" ref="X2115:X2178" si="337">IF(K2115=FALSE,0,1)</f>
        <v>0</v>
      </c>
    </row>
    <row r="2116" spans="1:24" ht="7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30"/>
        <v>104.69999999999999</v>
      </c>
      <c r="P2116" s="6">
        <f t="shared" si="331"/>
        <v>35.612244897959187</v>
      </c>
      <c r="Q2116" s="6" t="str">
        <f t="shared" ref="Q2116:Q2179" si="338">LEFT(N2116,FIND("/",N2116,1)-1)</f>
        <v>music</v>
      </c>
      <c r="R2116" s="6" t="str">
        <f t="shared" ref="R2116:R2179" si="339">RIGHT(N2116,LEN(N2116)-LEN(Q2116)-1)</f>
        <v>indie rock</v>
      </c>
      <c r="S2116" s="12">
        <f t="shared" si="332"/>
        <v>40458.815625000003</v>
      </c>
      <c r="T2116" s="12">
        <f t="shared" si="333"/>
        <v>40521.207638888889</v>
      </c>
      <c r="U2116" s="42">
        <f t="shared" si="334"/>
        <v>3</v>
      </c>
      <c r="V2116" s="44">
        <f t="shared" si="335"/>
        <v>6</v>
      </c>
      <c r="W2116" s="44">
        <f t="shared" si="336"/>
        <v>14</v>
      </c>
      <c r="X2116">
        <f t="shared" si="337"/>
        <v>0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30"/>
        <v>225.66666666666669</v>
      </c>
      <c r="P2117" s="6">
        <f t="shared" si="331"/>
        <v>94.027777777777771</v>
      </c>
      <c r="Q2117" s="6" t="str">
        <f t="shared" si="338"/>
        <v>music</v>
      </c>
      <c r="R2117" s="6" t="str">
        <f t="shared" si="339"/>
        <v>indie rock</v>
      </c>
      <c r="S2117" s="12">
        <f t="shared" si="332"/>
        <v>40564.081030092595</v>
      </c>
      <c r="T2117" s="12">
        <f t="shared" si="333"/>
        <v>40594.081030092595</v>
      </c>
      <c r="U2117" s="42">
        <f t="shared" si="334"/>
        <v>3</v>
      </c>
      <c r="V2117" s="44">
        <f t="shared" si="335"/>
        <v>6</v>
      </c>
      <c r="W2117" s="44">
        <f t="shared" si="336"/>
        <v>14</v>
      </c>
      <c r="X2117">
        <f t="shared" si="337"/>
        <v>0</v>
      </c>
    </row>
    <row r="2118" spans="1:24" ht="7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30"/>
        <v>100.90416666666667</v>
      </c>
      <c r="P2118" s="6">
        <f t="shared" si="331"/>
        <v>526.45652173913038</v>
      </c>
      <c r="Q2118" s="6" t="str">
        <f t="shared" si="338"/>
        <v>music</v>
      </c>
      <c r="R2118" s="6" t="str">
        <f t="shared" si="339"/>
        <v>indie rock</v>
      </c>
      <c r="S2118" s="12">
        <f t="shared" si="332"/>
        <v>41136.777812500004</v>
      </c>
      <c r="T2118" s="12">
        <f t="shared" si="333"/>
        <v>41184.777812500004</v>
      </c>
      <c r="U2118" s="42">
        <f t="shared" si="334"/>
        <v>3</v>
      </c>
      <c r="V2118" s="44">
        <f t="shared" si="335"/>
        <v>6</v>
      </c>
      <c r="W2118" s="44">
        <f t="shared" si="336"/>
        <v>14</v>
      </c>
      <c r="X2118">
        <f t="shared" si="337"/>
        <v>0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30"/>
        <v>147.75</v>
      </c>
      <c r="P2119" s="6">
        <f t="shared" si="331"/>
        <v>50.657142857142858</v>
      </c>
      <c r="Q2119" s="6" t="str">
        <f t="shared" si="338"/>
        <v>music</v>
      </c>
      <c r="R2119" s="6" t="str">
        <f t="shared" si="339"/>
        <v>indie rock</v>
      </c>
      <c r="S2119" s="12">
        <f t="shared" si="332"/>
        <v>42290.059594907405</v>
      </c>
      <c r="T2119" s="12">
        <f t="shared" si="333"/>
        <v>42304.207638888889</v>
      </c>
      <c r="U2119" s="42">
        <f t="shared" si="334"/>
        <v>3</v>
      </c>
      <c r="V2119" s="44">
        <f t="shared" si="335"/>
        <v>6</v>
      </c>
      <c r="W2119" s="44">
        <f t="shared" si="336"/>
        <v>14</v>
      </c>
      <c r="X2119">
        <f t="shared" si="337"/>
        <v>0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30"/>
        <v>134.61099999999999</v>
      </c>
      <c r="P2120" s="6">
        <f t="shared" si="331"/>
        <v>79.182941176470578</v>
      </c>
      <c r="Q2120" s="6" t="str">
        <f t="shared" si="338"/>
        <v>music</v>
      </c>
      <c r="R2120" s="6" t="str">
        <f t="shared" si="339"/>
        <v>indie rock</v>
      </c>
      <c r="S2120" s="12">
        <f t="shared" si="332"/>
        <v>40718.839537037034</v>
      </c>
      <c r="T2120" s="12">
        <f t="shared" si="333"/>
        <v>40748.839537037034</v>
      </c>
      <c r="U2120" s="42">
        <f t="shared" si="334"/>
        <v>3</v>
      </c>
      <c r="V2120" s="44">
        <f t="shared" si="335"/>
        <v>6</v>
      </c>
      <c r="W2120" s="44">
        <f t="shared" si="336"/>
        <v>14</v>
      </c>
      <c r="X2120">
        <f t="shared" si="337"/>
        <v>0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30"/>
        <v>100.75</v>
      </c>
      <c r="P2121" s="6">
        <f t="shared" si="331"/>
        <v>91.590909090909093</v>
      </c>
      <c r="Q2121" s="6" t="str">
        <f t="shared" si="338"/>
        <v>music</v>
      </c>
      <c r="R2121" s="6" t="str">
        <f t="shared" si="339"/>
        <v>indie rock</v>
      </c>
      <c r="S2121" s="12">
        <f t="shared" si="332"/>
        <v>41107.130150462966</v>
      </c>
      <c r="T2121" s="12">
        <f t="shared" si="333"/>
        <v>41137.130150462966</v>
      </c>
      <c r="U2121" s="42">
        <f t="shared" si="334"/>
        <v>3</v>
      </c>
      <c r="V2121" s="44">
        <f t="shared" si="335"/>
        <v>6</v>
      </c>
      <c r="W2121" s="44">
        <f t="shared" si="336"/>
        <v>14</v>
      </c>
      <c r="X2121">
        <f t="shared" si="337"/>
        <v>0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30"/>
        <v>100.880375</v>
      </c>
      <c r="P2122" s="6">
        <f t="shared" si="331"/>
        <v>116.96275362318841</v>
      </c>
      <c r="Q2122" s="6" t="str">
        <f t="shared" si="338"/>
        <v>music</v>
      </c>
      <c r="R2122" s="6" t="str">
        <f t="shared" si="339"/>
        <v>indie rock</v>
      </c>
      <c r="S2122" s="12">
        <f t="shared" si="332"/>
        <v>41591.964537037034</v>
      </c>
      <c r="T2122" s="12">
        <f t="shared" si="333"/>
        <v>41640.964537037034</v>
      </c>
      <c r="U2122" s="42">
        <f t="shared" si="334"/>
        <v>3</v>
      </c>
      <c r="V2122" s="44">
        <f t="shared" si="335"/>
        <v>6</v>
      </c>
      <c r="W2122" s="44">
        <f t="shared" si="336"/>
        <v>14</v>
      </c>
      <c r="X2122">
        <f t="shared" si="337"/>
        <v>0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30"/>
        <v>0.56800000000000006</v>
      </c>
      <c r="P2123" s="6">
        <f t="shared" si="331"/>
        <v>28.4</v>
      </c>
      <c r="Q2123" s="6" t="str">
        <f t="shared" si="338"/>
        <v>games</v>
      </c>
      <c r="R2123" s="6" t="str">
        <f t="shared" si="339"/>
        <v>video games</v>
      </c>
      <c r="S2123" s="12">
        <f t="shared" si="332"/>
        <v>42716.7424537037</v>
      </c>
      <c r="T2123" s="12">
        <f t="shared" si="333"/>
        <v>42746.7424537037</v>
      </c>
      <c r="U2123" s="42">
        <f t="shared" si="334"/>
        <v>1</v>
      </c>
      <c r="V2123" s="44">
        <f t="shared" si="335"/>
        <v>4</v>
      </c>
      <c r="W2123" s="44">
        <f t="shared" si="336"/>
        <v>38</v>
      </c>
      <c r="X2123">
        <f t="shared" si="337"/>
        <v>0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30"/>
        <v>0.38750000000000001</v>
      </c>
      <c r="P2124" s="6">
        <f t="shared" si="331"/>
        <v>103.33333333333333</v>
      </c>
      <c r="Q2124" s="6" t="str">
        <f t="shared" si="338"/>
        <v>games</v>
      </c>
      <c r="R2124" s="6" t="str">
        <f t="shared" si="339"/>
        <v>video games</v>
      </c>
      <c r="S2124" s="12">
        <f t="shared" si="332"/>
        <v>42712.300567129627</v>
      </c>
      <c r="T2124" s="12">
        <f t="shared" si="333"/>
        <v>42742.300567129627</v>
      </c>
      <c r="U2124" s="42">
        <f t="shared" si="334"/>
        <v>1</v>
      </c>
      <c r="V2124" s="44">
        <f t="shared" si="335"/>
        <v>4</v>
      </c>
      <c r="W2124" s="44">
        <f t="shared" si="336"/>
        <v>38</v>
      </c>
      <c r="X2124">
        <f t="shared" si="337"/>
        <v>0</v>
      </c>
    </row>
    <row r="2125" spans="1:24" ht="7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30"/>
        <v>10</v>
      </c>
      <c r="P2125" s="6">
        <f t="shared" si="331"/>
        <v>10</v>
      </c>
      <c r="Q2125" s="6" t="str">
        <f t="shared" si="338"/>
        <v>games</v>
      </c>
      <c r="R2125" s="6" t="str">
        <f t="shared" si="339"/>
        <v>video games</v>
      </c>
      <c r="S2125" s="12">
        <f t="shared" si="332"/>
        <v>40198.424849537041</v>
      </c>
      <c r="T2125" s="12">
        <f t="shared" si="333"/>
        <v>40252.290972222225</v>
      </c>
      <c r="U2125" s="42">
        <f t="shared" si="334"/>
        <v>1</v>
      </c>
      <c r="V2125" s="44">
        <f t="shared" si="335"/>
        <v>4</v>
      </c>
      <c r="W2125" s="44">
        <f t="shared" si="336"/>
        <v>38</v>
      </c>
      <c r="X2125">
        <f t="shared" si="337"/>
        <v>0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30"/>
        <v>10.454545454545453</v>
      </c>
      <c r="P2126" s="6">
        <f t="shared" si="331"/>
        <v>23</v>
      </c>
      <c r="Q2126" s="6" t="str">
        <f t="shared" si="338"/>
        <v>games</v>
      </c>
      <c r="R2126" s="6" t="str">
        <f t="shared" si="339"/>
        <v>video games</v>
      </c>
      <c r="S2126" s="12">
        <f t="shared" si="332"/>
        <v>40464.028182870366</v>
      </c>
      <c r="T2126" s="12">
        <f t="shared" si="333"/>
        <v>40512.208333333336</v>
      </c>
      <c r="U2126" s="42">
        <f t="shared" si="334"/>
        <v>1</v>
      </c>
      <c r="V2126" s="44">
        <f t="shared" si="335"/>
        <v>4</v>
      </c>
      <c r="W2126" s="44">
        <f t="shared" si="336"/>
        <v>38</v>
      </c>
      <c r="X2126">
        <f t="shared" si="337"/>
        <v>0</v>
      </c>
    </row>
    <row r="2127" spans="1:24" ht="57.6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30"/>
        <v>1.4200000000000002</v>
      </c>
      <c r="P2127" s="6">
        <f t="shared" si="331"/>
        <v>31.555555555555557</v>
      </c>
      <c r="Q2127" s="6" t="str">
        <f t="shared" si="338"/>
        <v>games</v>
      </c>
      <c r="R2127" s="6" t="str">
        <f t="shared" si="339"/>
        <v>video games</v>
      </c>
      <c r="S2127" s="12">
        <f t="shared" si="332"/>
        <v>42191.023530092592</v>
      </c>
      <c r="T2127" s="12">
        <f t="shared" si="333"/>
        <v>42221.023530092592</v>
      </c>
      <c r="U2127" s="42">
        <f t="shared" si="334"/>
        <v>1</v>
      </c>
      <c r="V2127" s="44">
        <f t="shared" si="335"/>
        <v>4</v>
      </c>
      <c r="W2127" s="44">
        <f t="shared" si="336"/>
        <v>38</v>
      </c>
      <c r="X2127">
        <f t="shared" si="337"/>
        <v>0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30"/>
        <v>0.05</v>
      </c>
      <c r="P2128" s="6">
        <f t="shared" si="331"/>
        <v>5</v>
      </c>
      <c r="Q2128" s="6" t="str">
        <f t="shared" si="338"/>
        <v>games</v>
      </c>
      <c r="R2128" s="6" t="str">
        <f t="shared" si="339"/>
        <v>video games</v>
      </c>
      <c r="S2128" s="12">
        <f t="shared" si="332"/>
        <v>41951.973229166666</v>
      </c>
      <c r="T2128" s="12">
        <f t="shared" si="333"/>
        <v>41981.973229166666</v>
      </c>
      <c r="U2128" s="42">
        <f t="shared" si="334"/>
        <v>1</v>
      </c>
      <c r="V2128" s="44">
        <f t="shared" si="335"/>
        <v>4</v>
      </c>
      <c r="W2128" s="44">
        <f t="shared" si="336"/>
        <v>38</v>
      </c>
      <c r="X2128">
        <f t="shared" si="337"/>
        <v>0</v>
      </c>
    </row>
    <row r="2129" spans="1:24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30"/>
        <v>28.842857142857142</v>
      </c>
      <c r="P2129" s="6">
        <f t="shared" si="331"/>
        <v>34.220338983050844</v>
      </c>
      <c r="Q2129" s="6" t="str">
        <f t="shared" si="338"/>
        <v>games</v>
      </c>
      <c r="R2129" s="6" t="str">
        <f t="shared" si="339"/>
        <v>video games</v>
      </c>
      <c r="S2129" s="12">
        <f t="shared" si="332"/>
        <v>42045.50535879629</v>
      </c>
      <c r="T2129" s="12">
        <f t="shared" si="333"/>
        <v>42075.463692129633</v>
      </c>
      <c r="U2129" s="42">
        <f t="shared" si="334"/>
        <v>1</v>
      </c>
      <c r="V2129" s="44">
        <f t="shared" si="335"/>
        <v>4</v>
      </c>
      <c r="W2129" s="44">
        <f t="shared" si="336"/>
        <v>38</v>
      </c>
      <c r="X2129">
        <f t="shared" si="337"/>
        <v>0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30"/>
        <v>0.16666666666666669</v>
      </c>
      <c r="P2130" s="6">
        <f t="shared" si="331"/>
        <v>25</v>
      </c>
      <c r="Q2130" s="6" t="str">
        <f t="shared" si="338"/>
        <v>games</v>
      </c>
      <c r="R2130" s="6" t="str">
        <f t="shared" si="339"/>
        <v>video games</v>
      </c>
      <c r="S2130" s="12">
        <f t="shared" si="332"/>
        <v>41843.772789351853</v>
      </c>
      <c r="T2130" s="12">
        <f t="shared" si="333"/>
        <v>41903.772789351853</v>
      </c>
      <c r="U2130" s="42">
        <f t="shared" si="334"/>
        <v>1</v>
      </c>
      <c r="V2130" s="44">
        <f t="shared" si="335"/>
        <v>4</v>
      </c>
      <c r="W2130" s="44">
        <f t="shared" si="336"/>
        <v>38</v>
      </c>
      <c r="X2130">
        <f t="shared" si="337"/>
        <v>0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30"/>
        <v>11.799999999999999</v>
      </c>
      <c r="P2131" s="6">
        <f t="shared" si="331"/>
        <v>19.666666666666668</v>
      </c>
      <c r="Q2131" s="6" t="str">
        <f t="shared" si="338"/>
        <v>games</v>
      </c>
      <c r="R2131" s="6" t="str">
        <f t="shared" si="339"/>
        <v>video games</v>
      </c>
      <c r="S2131" s="12">
        <f t="shared" si="332"/>
        <v>42409.024305555555</v>
      </c>
      <c r="T2131" s="12">
        <f t="shared" si="333"/>
        <v>42439.024305555555</v>
      </c>
      <c r="U2131" s="42">
        <f t="shared" si="334"/>
        <v>1</v>
      </c>
      <c r="V2131" s="44">
        <f t="shared" si="335"/>
        <v>4</v>
      </c>
      <c r="W2131" s="44">
        <f t="shared" si="336"/>
        <v>38</v>
      </c>
      <c r="X2131">
        <f t="shared" si="337"/>
        <v>0</v>
      </c>
    </row>
    <row r="2132" spans="1:24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30"/>
        <v>0.20238095238095236</v>
      </c>
      <c r="P2132" s="6">
        <f t="shared" si="331"/>
        <v>21.25</v>
      </c>
      <c r="Q2132" s="6" t="str">
        <f t="shared" si="338"/>
        <v>games</v>
      </c>
      <c r="R2132" s="6" t="str">
        <f t="shared" si="339"/>
        <v>video games</v>
      </c>
      <c r="S2132" s="12">
        <f t="shared" si="332"/>
        <v>41832.086377314816</v>
      </c>
      <c r="T2132" s="12">
        <f t="shared" si="333"/>
        <v>41867.086377314816</v>
      </c>
      <c r="U2132" s="42">
        <f t="shared" si="334"/>
        <v>1</v>
      </c>
      <c r="V2132" s="44">
        <f t="shared" si="335"/>
        <v>4</v>
      </c>
      <c r="W2132" s="44">
        <f t="shared" si="336"/>
        <v>38</v>
      </c>
      <c r="X2132">
        <f t="shared" si="337"/>
        <v>0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30"/>
        <v>5</v>
      </c>
      <c r="P2133" s="6">
        <f t="shared" si="331"/>
        <v>8.3333333333333339</v>
      </c>
      <c r="Q2133" s="6" t="str">
        <f t="shared" si="338"/>
        <v>games</v>
      </c>
      <c r="R2133" s="6" t="str">
        <f t="shared" si="339"/>
        <v>video games</v>
      </c>
      <c r="S2133" s="12">
        <f t="shared" si="332"/>
        <v>42167.207071759258</v>
      </c>
      <c r="T2133" s="12">
        <f t="shared" si="333"/>
        <v>42197.207071759258</v>
      </c>
      <c r="U2133" s="42">
        <f t="shared" si="334"/>
        <v>1</v>
      </c>
      <c r="V2133" s="44">
        <f t="shared" si="335"/>
        <v>4</v>
      </c>
      <c r="W2133" s="44">
        <f t="shared" si="336"/>
        <v>38</v>
      </c>
      <c r="X2133">
        <f t="shared" si="337"/>
        <v>0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30"/>
        <v>2.1129899999999995</v>
      </c>
      <c r="P2134" s="6">
        <f t="shared" si="331"/>
        <v>21.34333333333333</v>
      </c>
      <c r="Q2134" s="6" t="str">
        <f t="shared" si="338"/>
        <v>games</v>
      </c>
      <c r="R2134" s="6" t="str">
        <f t="shared" si="339"/>
        <v>video games</v>
      </c>
      <c r="S2134" s="12">
        <f t="shared" si="332"/>
        <v>41643.487175925926</v>
      </c>
      <c r="T2134" s="12">
        <f t="shared" si="333"/>
        <v>41673.487175925926</v>
      </c>
      <c r="U2134" s="42">
        <f t="shared" si="334"/>
        <v>1</v>
      </c>
      <c r="V2134" s="44">
        <f t="shared" si="335"/>
        <v>4</v>
      </c>
      <c r="W2134" s="44">
        <f t="shared" si="336"/>
        <v>38</v>
      </c>
      <c r="X2134">
        <f t="shared" si="337"/>
        <v>0</v>
      </c>
    </row>
    <row r="2135" spans="1:24" ht="57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30"/>
        <v>1.6</v>
      </c>
      <c r="P2135" s="6">
        <f t="shared" si="331"/>
        <v>5.333333333333333</v>
      </c>
      <c r="Q2135" s="6" t="str">
        <f t="shared" si="338"/>
        <v>games</v>
      </c>
      <c r="R2135" s="6" t="str">
        <f t="shared" si="339"/>
        <v>video games</v>
      </c>
      <c r="S2135" s="12">
        <f t="shared" si="332"/>
        <v>40619.097210648149</v>
      </c>
      <c r="T2135" s="12">
        <f t="shared" si="333"/>
        <v>40657.290972222225</v>
      </c>
      <c r="U2135" s="42">
        <f t="shared" si="334"/>
        <v>1</v>
      </c>
      <c r="V2135" s="44">
        <f t="shared" si="335"/>
        <v>4</v>
      </c>
      <c r="W2135" s="44">
        <f t="shared" si="336"/>
        <v>38</v>
      </c>
      <c r="X2135">
        <f t="shared" si="337"/>
        <v>0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30"/>
        <v>1.7333333333333332</v>
      </c>
      <c r="P2136" s="6">
        <f t="shared" si="331"/>
        <v>34.666666666666664</v>
      </c>
      <c r="Q2136" s="6" t="str">
        <f t="shared" si="338"/>
        <v>games</v>
      </c>
      <c r="R2136" s="6" t="str">
        <f t="shared" si="339"/>
        <v>video games</v>
      </c>
      <c r="S2136" s="12">
        <f t="shared" si="332"/>
        <v>41361.886469907404</v>
      </c>
      <c r="T2136" s="12">
        <f t="shared" si="333"/>
        <v>41391.886469907404</v>
      </c>
      <c r="U2136" s="42">
        <f t="shared" si="334"/>
        <v>1</v>
      </c>
      <c r="V2136" s="44">
        <f t="shared" si="335"/>
        <v>4</v>
      </c>
      <c r="W2136" s="44">
        <f t="shared" si="336"/>
        <v>38</v>
      </c>
      <c r="X2136">
        <f t="shared" si="337"/>
        <v>0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30"/>
        <v>9.56</v>
      </c>
      <c r="P2137" s="6">
        <f t="shared" si="331"/>
        <v>21.727272727272727</v>
      </c>
      <c r="Q2137" s="6" t="str">
        <f t="shared" si="338"/>
        <v>games</v>
      </c>
      <c r="R2137" s="6" t="str">
        <f t="shared" si="339"/>
        <v>video games</v>
      </c>
      <c r="S2137" s="12">
        <f t="shared" si="332"/>
        <v>41156.963344907403</v>
      </c>
      <c r="T2137" s="12">
        <f t="shared" si="333"/>
        <v>41186.963344907403</v>
      </c>
      <c r="U2137" s="42">
        <f t="shared" si="334"/>
        <v>1</v>
      </c>
      <c r="V2137" s="44">
        <f t="shared" si="335"/>
        <v>4</v>
      </c>
      <c r="W2137" s="44">
        <f t="shared" si="336"/>
        <v>38</v>
      </c>
      <c r="X2137">
        <f t="shared" si="337"/>
        <v>0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30"/>
        <v>5.9612499999999999E-2</v>
      </c>
      <c r="P2138" s="6">
        <f t="shared" si="331"/>
        <v>11.922499999999999</v>
      </c>
      <c r="Q2138" s="6" t="str">
        <f t="shared" si="338"/>
        <v>games</v>
      </c>
      <c r="R2138" s="6" t="str">
        <f t="shared" si="339"/>
        <v>video games</v>
      </c>
      <c r="S2138" s="12">
        <f t="shared" si="332"/>
        <v>41536.509097222224</v>
      </c>
      <c r="T2138" s="12">
        <f t="shared" si="333"/>
        <v>41566.509097222224</v>
      </c>
      <c r="U2138" s="42">
        <f t="shared" si="334"/>
        <v>1</v>
      </c>
      <c r="V2138" s="44">
        <f t="shared" si="335"/>
        <v>4</v>
      </c>
      <c r="W2138" s="44">
        <f t="shared" si="336"/>
        <v>38</v>
      </c>
      <c r="X2138">
        <f t="shared" si="337"/>
        <v>0</v>
      </c>
    </row>
    <row r="2139" spans="1:24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30"/>
        <v>28.405999999999999</v>
      </c>
      <c r="P2139" s="6">
        <f t="shared" si="331"/>
        <v>26.59737827715356</v>
      </c>
      <c r="Q2139" s="6" t="str">
        <f t="shared" si="338"/>
        <v>games</v>
      </c>
      <c r="R2139" s="6" t="str">
        <f t="shared" si="339"/>
        <v>video games</v>
      </c>
      <c r="S2139" s="12">
        <f t="shared" si="332"/>
        <v>41948.771168981482</v>
      </c>
      <c r="T2139" s="12">
        <f t="shared" si="333"/>
        <v>41978.771168981482</v>
      </c>
      <c r="U2139" s="42">
        <f t="shared" si="334"/>
        <v>1</v>
      </c>
      <c r="V2139" s="44">
        <f t="shared" si="335"/>
        <v>4</v>
      </c>
      <c r="W2139" s="44">
        <f t="shared" si="336"/>
        <v>38</v>
      </c>
      <c r="X2139">
        <f t="shared" si="337"/>
        <v>0</v>
      </c>
    </row>
    <row r="2140" spans="1:24" ht="43.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30"/>
        <v>12.8</v>
      </c>
      <c r="P2140" s="6">
        <f t="shared" si="331"/>
        <v>10.666666666666666</v>
      </c>
      <c r="Q2140" s="6" t="str">
        <f t="shared" si="338"/>
        <v>games</v>
      </c>
      <c r="R2140" s="6" t="str">
        <f t="shared" si="339"/>
        <v>video games</v>
      </c>
      <c r="S2140" s="12">
        <f t="shared" si="332"/>
        <v>41557.013182870374</v>
      </c>
      <c r="T2140" s="12">
        <f t="shared" si="333"/>
        <v>41587.054849537039</v>
      </c>
      <c r="U2140" s="42">
        <f t="shared" si="334"/>
        <v>1</v>
      </c>
      <c r="V2140" s="44">
        <f t="shared" si="335"/>
        <v>4</v>
      </c>
      <c r="W2140" s="44">
        <f t="shared" si="336"/>
        <v>38</v>
      </c>
      <c r="X2140">
        <f t="shared" si="337"/>
        <v>0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30"/>
        <v>5.42</v>
      </c>
      <c r="P2141" s="6">
        <f t="shared" si="331"/>
        <v>29.035714285714285</v>
      </c>
      <c r="Q2141" s="6" t="str">
        <f t="shared" si="338"/>
        <v>games</v>
      </c>
      <c r="R2141" s="6" t="str">
        <f t="shared" si="339"/>
        <v>video games</v>
      </c>
      <c r="S2141" s="12">
        <f t="shared" si="332"/>
        <v>42647.750092592592</v>
      </c>
      <c r="T2141" s="12">
        <f t="shared" si="333"/>
        <v>42677.750092592592</v>
      </c>
      <c r="U2141" s="42">
        <f t="shared" si="334"/>
        <v>1</v>
      </c>
      <c r="V2141" s="44">
        <f t="shared" si="335"/>
        <v>4</v>
      </c>
      <c r="W2141" s="44">
        <f t="shared" si="336"/>
        <v>38</v>
      </c>
      <c r="X2141">
        <f t="shared" si="337"/>
        <v>0</v>
      </c>
    </row>
    <row r="2142" spans="1:24" ht="7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30"/>
        <v>0.11199999999999999</v>
      </c>
      <c r="P2142" s="6">
        <f t="shared" si="331"/>
        <v>50.909090909090907</v>
      </c>
      <c r="Q2142" s="6" t="str">
        <f t="shared" si="338"/>
        <v>games</v>
      </c>
      <c r="R2142" s="6" t="str">
        <f t="shared" si="339"/>
        <v>video games</v>
      </c>
      <c r="S2142" s="12">
        <f t="shared" si="332"/>
        <v>41255.833611111113</v>
      </c>
      <c r="T2142" s="12">
        <f t="shared" si="333"/>
        <v>41285.833611111113</v>
      </c>
      <c r="U2142" s="42">
        <f t="shared" si="334"/>
        <v>1</v>
      </c>
      <c r="V2142" s="44">
        <f t="shared" si="335"/>
        <v>4</v>
      </c>
      <c r="W2142" s="44">
        <f t="shared" si="336"/>
        <v>38</v>
      </c>
      <c r="X2142">
        <f t="shared" si="337"/>
        <v>0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30"/>
        <v>0</v>
      </c>
      <c r="P2143" s="6">
        <f t="shared" si="331"/>
        <v>0</v>
      </c>
      <c r="Q2143" s="6" t="str">
        <f t="shared" si="338"/>
        <v>games</v>
      </c>
      <c r="R2143" s="6" t="str">
        <f t="shared" si="339"/>
        <v>video games</v>
      </c>
      <c r="S2143" s="12">
        <f t="shared" si="332"/>
        <v>41927.235636574071</v>
      </c>
      <c r="T2143" s="12">
        <f t="shared" si="333"/>
        <v>41957.277303240742</v>
      </c>
      <c r="U2143" s="42">
        <f t="shared" si="334"/>
        <v>1</v>
      </c>
      <c r="V2143" s="44">
        <f t="shared" si="335"/>
        <v>4</v>
      </c>
      <c r="W2143" s="44">
        <f t="shared" si="336"/>
        <v>38</v>
      </c>
      <c r="X2143">
        <f t="shared" si="337"/>
        <v>0</v>
      </c>
    </row>
    <row r="2144" spans="1:24" ht="7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30"/>
        <v>5.7238095238095239</v>
      </c>
      <c r="P2144" s="6">
        <f t="shared" si="331"/>
        <v>50.083333333333336</v>
      </c>
      <c r="Q2144" s="6" t="str">
        <f t="shared" si="338"/>
        <v>games</v>
      </c>
      <c r="R2144" s="6" t="str">
        <f t="shared" si="339"/>
        <v>video games</v>
      </c>
      <c r="S2144" s="12">
        <f t="shared" si="332"/>
        <v>42340.701504629629</v>
      </c>
      <c r="T2144" s="12">
        <f t="shared" si="333"/>
        <v>42368.701504629629</v>
      </c>
      <c r="U2144" s="42">
        <f t="shared" si="334"/>
        <v>1</v>
      </c>
      <c r="V2144" s="44">
        <f t="shared" si="335"/>
        <v>4</v>
      </c>
      <c r="W2144" s="44">
        <f t="shared" si="336"/>
        <v>38</v>
      </c>
      <c r="X2144">
        <f t="shared" si="337"/>
        <v>0</v>
      </c>
    </row>
    <row r="2145" spans="1:24" ht="100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30"/>
        <v>11.25</v>
      </c>
      <c r="P2145" s="6">
        <f t="shared" si="331"/>
        <v>45</v>
      </c>
      <c r="Q2145" s="6" t="str">
        <f t="shared" si="338"/>
        <v>games</v>
      </c>
      <c r="R2145" s="6" t="str">
        <f t="shared" si="339"/>
        <v>video games</v>
      </c>
      <c r="S2145" s="12">
        <f t="shared" si="332"/>
        <v>40332.886712962965</v>
      </c>
      <c r="T2145" s="12">
        <f t="shared" si="333"/>
        <v>40380.791666666664</v>
      </c>
      <c r="U2145" s="42">
        <f t="shared" si="334"/>
        <v>1</v>
      </c>
      <c r="V2145" s="44">
        <f t="shared" si="335"/>
        <v>4</v>
      </c>
      <c r="W2145" s="44">
        <f t="shared" si="336"/>
        <v>38</v>
      </c>
      <c r="X2145">
        <f t="shared" si="337"/>
        <v>0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30"/>
        <v>1.7098591549295776</v>
      </c>
      <c r="P2146" s="6">
        <f t="shared" si="331"/>
        <v>25.291666666666668</v>
      </c>
      <c r="Q2146" s="6" t="str">
        <f t="shared" si="338"/>
        <v>games</v>
      </c>
      <c r="R2146" s="6" t="str">
        <f t="shared" si="339"/>
        <v>video games</v>
      </c>
      <c r="S2146" s="12">
        <f t="shared" si="332"/>
        <v>41499.546759259261</v>
      </c>
      <c r="T2146" s="12">
        <f t="shared" si="333"/>
        <v>41531.546759259261</v>
      </c>
      <c r="U2146" s="42">
        <f t="shared" si="334"/>
        <v>1</v>
      </c>
      <c r="V2146" s="44">
        <f t="shared" si="335"/>
        <v>4</v>
      </c>
      <c r="W2146" s="44">
        <f t="shared" si="336"/>
        <v>38</v>
      </c>
      <c r="X2146">
        <f t="shared" si="337"/>
        <v>0</v>
      </c>
    </row>
    <row r="2147" spans="1:24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30"/>
        <v>30.433333333333334</v>
      </c>
      <c r="P2147" s="6">
        <f t="shared" si="331"/>
        <v>51.292134831460672</v>
      </c>
      <c r="Q2147" s="6" t="str">
        <f t="shared" si="338"/>
        <v>games</v>
      </c>
      <c r="R2147" s="6" t="str">
        <f t="shared" si="339"/>
        <v>video games</v>
      </c>
      <c r="S2147" s="12">
        <f t="shared" si="332"/>
        <v>41575.237430555557</v>
      </c>
      <c r="T2147" s="12">
        <f t="shared" si="333"/>
        <v>41605.279097222221</v>
      </c>
      <c r="U2147" s="42">
        <f t="shared" si="334"/>
        <v>1</v>
      </c>
      <c r="V2147" s="44">
        <f t="shared" si="335"/>
        <v>4</v>
      </c>
      <c r="W2147" s="44">
        <f t="shared" si="336"/>
        <v>38</v>
      </c>
      <c r="X2147">
        <f t="shared" si="337"/>
        <v>0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30"/>
        <v>0.02</v>
      </c>
      <c r="P2148" s="6">
        <f t="shared" si="331"/>
        <v>1</v>
      </c>
      <c r="Q2148" s="6" t="str">
        <f t="shared" si="338"/>
        <v>games</v>
      </c>
      <c r="R2148" s="6" t="str">
        <f t="shared" si="339"/>
        <v>video games</v>
      </c>
      <c r="S2148" s="12">
        <f t="shared" si="332"/>
        <v>42397.679513888885</v>
      </c>
      <c r="T2148" s="12">
        <f t="shared" si="333"/>
        <v>42411.679513888885</v>
      </c>
      <c r="U2148" s="42">
        <f t="shared" si="334"/>
        <v>1</v>
      </c>
      <c r="V2148" s="44">
        <f t="shared" si="335"/>
        <v>4</v>
      </c>
      <c r="W2148" s="44">
        <f t="shared" si="336"/>
        <v>38</v>
      </c>
      <c r="X2148">
        <f t="shared" si="337"/>
        <v>0</v>
      </c>
    </row>
    <row r="2149" spans="1:24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30"/>
        <v>0.69641025641025645</v>
      </c>
      <c r="P2149" s="6">
        <f t="shared" si="331"/>
        <v>49.381818181818183</v>
      </c>
      <c r="Q2149" s="6" t="str">
        <f t="shared" si="338"/>
        <v>games</v>
      </c>
      <c r="R2149" s="6" t="str">
        <f t="shared" si="339"/>
        <v>video games</v>
      </c>
      <c r="S2149" s="12">
        <f t="shared" si="332"/>
        <v>41927.295694444445</v>
      </c>
      <c r="T2149" s="12">
        <f t="shared" si="333"/>
        <v>41959.337361111116</v>
      </c>
      <c r="U2149" s="42">
        <f t="shared" si="334"/>
        <v>1</v>
      </c>
      <c r="V2149" s="44">
        <f t="shared" si="335"/>
        <v>4</v>
      </c>
      <c r="W2149" s="44">
        <f t="shared" si="336"/>
        <v>38</v>
      </c>
      <c r="X2149">
        <f t="shared" si="337"/>
        <v>0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30"/>
        <v>2</v>
      </c>
      <c r="P2150" s="6">
        <f t="shared" si="331"/>
        <v>1</v>
      </c>
      <c r="Q2150" s="6" t="str">
        <f t="shared" si="338"/>
        <v>games</v>
      </c>
      <c r="R2150" s="6" t="str">
        <f t="shared" si="339"/>
        <v>video games</v>
      </c>
      <c r="S2150" s="12">
        <f t="shared" si="332"/>
        <v>42066.733587962968</v>
      </c>
      <c r="T2150" s="12">
        <f t="shared" si="333"/>
        <v>42096.691921296297</v>
      </c>
      <c r="U2150" s="42">
        <f t="shared" si="334"/>
        <v>1</v>
      </c>
      <c r="V2150" s="44">
        <f t="shared" si="335"/>
        <v>4</v>
      </c>
      <c r="W2150" s="44">
        <f t="shared" si="336"/>
        <v>38</v>
      </c>
      <c r="X2150">
        <f t="shared" si="337"/>
        <v>0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30"/>
        <v>0</v>
      </c>
      <c r="P2151" s="6">
        <f t="shared" si="331"/>
        <v>0</v>
      </c>
      <c r="Q2151" s="6" t="str">
        <f t="shared" si="338"/>
        <v>games</v>
      </c>
      <c r="R2151" s="6" t="str">
        <f t="shared" si="339"/>
        <v>video games</v>
      </c>
      <c r="S2151" s="12">
        <f t="shared" si="332"/>
        <v>40355.024953703702</v>
      </c>
      <c r="T2151" s="12">
        <f t="shared" si="333"/>
        <v>40390</v>
      </c>
      <c r="U2151" s="42">
        <f t="shared" si="334"/>
        <v>1</v>
      </c>
      <c r="V2151" s="44">
        <f t="shared" si="335"/>
        <v>4</v>
      </c>
      <c r="W2151" s="44">
        <f t="shared" si="336"/>
        <v>38</v>
      </c>
      <c r="X2151">
        <f t="shared" si="337"/>
        <v>0</v>
      </c>
    </row>
    <row r="2152" spans="1:24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30"/>
        <v>0.80999999999999994</v>
      </c>
      <c r="P2152" s="6">
        <f t="shared" si="331"/>
        <v>101.25</v>
      </c>
      <c r="Q2152" s="6" t="str">
        <f t="shared" si="338"/>
        <v>games</v>
      </c>
      <c r="R2152" s="6" t="str">
        <f t="shared" si="339"/>
        <v>video games</v>
      </c>
      <c r="S2152" s="12">
        <f t="shared" si="332"/>
        <v>42534.284710648149</v>
      </c>
      <c r="T2152" s="12">
        <f t="shared" si="333"/>
        <v>42564.284710648149</v>
      </c>
      <c r="U2152" s="42">
        <f t="shared" si="334"/>
        <v>1</v>
      </c>
      <c r="V2152" s="44">
        <f t="shared" si="335"/>
        <v>4</v>
      </c>
      <c r="W2152" s="44">
        <f t="shared" si="336"/>
        <v>38</v>
      </c>
      <c r="X2152">
        <f t="shared" si="337"/>
        <v>0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30"/>
        <v>0.26222222222222225</v>
      </c>
      <c r="P2153" s="6">
        <f t="shared" si="331"/>
        <v>19.666666666666668</v>
      </c>
      <c r="Q2153" s="6" t="str">
        <f t="shared" si="338"/>
        <v>games</v>
      </c>
      <c r="R2153" s="6" t="str">
        <f t="shared" si="339"/>
        <v>video games</v>
      </c>
      <c r="S2153" s="12">
        <f t="shared" si="332"/>
        <v>42520.847384259265</v>
      </c>
      <c r="T2153" s="12">
        <f t="shared" si="333"/>
        <v>42550.847384259265</v>
      </c>
      <c r="U2153" s="42">
        <f t="shared" si="334"/>
        <v>1</v>
      </c>
      <c r="V2153" s="44">
        <f t="shared" si="335"/>
        <v>4</v>
      </c>
      <c r="W2153" s="44">
        <f t="shared" si="336"/>
        <v>38</v>
      </c>
      <c r="X2153">
        <f t="shared" si="337"/>
        <v>0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30"/>
        <v>0.16666666666666669</v>
      </c>
      <c r="P2154" s="6">
        <f t="shared" si="331"/>
        <v>12.5</v>
      </c>
      <c r="Q2154" s="6" t="str">
        <f t="shared" si="338"/>
        <v>games</v>
      </c>
      <c r="R2154" s="6" t="str">
        <f t="shared" si="339"/>
        <v>video games</v>
      </c>
      <c r="S2154" s="12">
        <f t="shared" si="332"/>
        <v>41683.832280092596</v>
      </c>
      <c r="T2154" s="12">
        <f t="shared" si="333"/>
        <v>41713.790613425925</v>
      </c>
      <c r="U2154" s="42">
        <f t="shared" si="334"/>
        <v>1</v>
      </c>
      <c r="V2154" s="44">
        <f t="shared" si="335"/>
        <v>4</v>
      </c>
      <c r="W2154" s="44">
        <f t="shared" si="336"/>
        <v>38</v>
      </c>
      <c r="X2154">
        <f t="shared" si="337"/>
        <v>0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30"/>
        <v>9.124454880912446E-3</v>
      </c>
      <c r="P2155" s="6">
        <f t="shared" si="331"/>
        <v>8.5</v>
      </c>
      <c r="Q2155" s="6" t="str">
        <f t="shared" si="338"/>
        <v>games</v>
      </c>
      <c r="R2155" s="6" t="str">
        <f t="shared" si="339"/>
        <v>video games</v>
      </c>
      <c r="S2155" s="12">
        <f t="shared" si="332"/>
        <v>41974.911087962959</v>
      </c>
      <c r="T2155" s="12">
        <f t="shared" si="333"/>
        <v>42014.332638888889</v>
      </c>
      <c r="U2155" s="42">
        <f t="shared" si="334"/>
        <v>1</v>
      </c>
      <c r="V2155" s="44">
        <f t="shared" si="335"/>
        <v>4</v>
      </c>
      <c r="W2155" s="44">
        <f t="shared" si="336"/>
        <v>38</v>
      </c>
      <c r="X2155">
        <f t="shared" si="337"/>
        <v>0</v>
      </c>
    </row>
    <row r="2156" spans="1:24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30"/>
        <v>0.8</v>
      </c>
      <c r="P2156" s="6">
        <f t="shared" si="331"/>
        <v>1</v>
      </c>
      <c r="Q2156" s="6" t="str">
        <f t="shared" si="338"/>
        <v>games</v>
      </c>
      <c r="R2156" s="6" t="str">
        <f t="shared" si="339"/>
        <v>video games</v>
      </c>
      <c r="S2156" s="12">
        <f t="shared" si="332"/>
        <v>41647.632256944446</v>
      </c>
      <c r="T2156" s="12">
        <f t="shared" si="333"/>
        <v>41667.632256944446</v>
      </c>
      <c r="U2156" s="42">
        <f t="shared" si="334"/>
        <v>1</v>
      </c>
      <c r="V2156" s="44">
        <f t="shared" si="335"/>
        <v>4</v>
      </c>
      <c r="W2156" s="44">
        <f t="shared" si="336"/>
        <v>38</v>
      </c>
      <c r="X2156">
        <f t="shared" si="337"/>
        <v>0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30"/>
        <v>2.2999999999999998</v>
      </c>
      <c r="P2157" s="6">
        <f t="shared" si="331"/>
        <v>23</v>
      </c>
      <c r="Q2157" s="6" t="str">
        <f t="shared" si="338"/>
        <v>games</v>
      </c>
      <c r="R2157" s="6" t="str">
        <f t="shared" si="339"/>
        <v>video games</v>
      </c>
      <c r="S2157" s="12">
        <f t="shared" si="332"/>
        <v>42430.747511574074</v>
      </c>
      <c r="T2157" s="12">
        <f t="shared" si="333"/>
        <v>42460.70584490741</v>
      </c>
      <c r="U2157" s="42">
        <f t="shared" si="334"/>
        <v>1</v>
      </c>
      <c r="V2157" s="44">
        <f t="shared" si="335"/>
        <v>4</v>
      </c>
      <c r="W2157" s="44">
        <f t="shared" si="336"/>
        <v>38</v>
      </c>
      <c r="X2157">
        <f t="shared" si="337"/>
        <v>0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30"/>
        <v>2.6660714285714282</v>
      </c>
      <c r="P2158" s="6">
        <f t="shared" si="331"/>
        <v>17.987951807228917</v>
      </c>
      <c r="Q2158" s="6" t="str">
        <f t="shared" si="338"/>
        <v>games</v>
      </c>
      <c r="R2158" s="6" t="str">
        <f t="shared" si="339"/>
        <v>video games</v>
      </c>
      <c r="S2158" s="12">
        <f t="shared" si="332"/>
        <v>41488.85423611111</v>
      </c>
      <c r="T2158" s="12">
        <f t="shared" si="333"/>
        <v>41533.85423611111</v>
      </c>
      <c r="U2158" s="42">
        <f t="shared" si="334"/>
        <v>1</v>
      </c>
      <c r="V2158" s="44">
        <f t="shared" si="335"/>
        <v>4</v>
      </c>
      <c r="W2158" s="44">
        <f t="shared" si="336"/>
        <v>38</v>
      </c>
      <c r="X2158">
        <f t="shared" si="337"/>
        <v>0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30"/>
        <v>28.192</v>
      </c>
      <c r="P2159" s="6">
        <f t="shared" si="331"/>
        <v>370.94736842105266</v>
      </c>
      <c r="Q2159" s="6" t="str">
        <f t="shared" si="338"/>
        <v>games</v>
      </c>
      <c r="R2159" s="6" t="str">
        <f t="shared" si="339"/>
        <v>video games</v>
      </c>
      <c r="S2159" s="12">
        <f t="shared" si="332"/>
        <v>42694.98128472222</v>
      </c>
      <c r="T2159" s="12">
        <f t="shared" si="333"/>
        <v>42727.332638888889</v>
      </c>
      <c r="U2159" s="42">
        <f t="shared" si="334"/>
        <v>1</v>
      </c>
      <c r="V2159" s="44">
        <f t="shared" si="335"/>
        <v>4</v>
      </c>
      <c r="W2159" s="44">
        <f t="shared" si="336"/>
        <v>38</v>
      </c>
      <c r="X2159">
        <f t="shared" si="337"/>
        <v>0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30"/>
        <v>6.5900366666666672</v>
      </c>
      <c r="P2160" s="6">
        <f t="shared" si="331"/>
        <v>63.569485530546629</v>
      </c>
      <c r="Q2160" s="6" t="str">
        <f t="shared" si="338"/>
        <v>games</v>
      </c>
      <c r="R2160" s="6" t="str">
        <f t="shared" si="339"/>
        <v>video games</v>
      </c>
      <c r="S2160" s="12">
        <f t="shared" si="332"/>
        <v>41264.853865740741</v>
      </c>
      <c r="T2160" s="12">
        <f t="shared" si="333"/>
        <v>41309.853865740741</v>
      </c>
      <c r="U2160" s="42">
        <f t="shared" si="334"/>
        <v>1</v>
      </c>
      <c r="V2160" s="44">
        <f t="shared" si="335"/>
        <v>4</v>
      </c>
      <c r="W2160" s="44">
        <f t="shared" si="336"/>
        <v>38</v>
      </c>
      <c r="X2160">
        <f t="shared" si="337"/>
        <v>0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30"/>
        <v>0.72222222222222221</v>
      </c>
      <c r="P2161" s="6">
        <f t="shared" si="331"/>
        <v>13</v>
      </c>
      <c r="Q2161" s="6" t="str">
        <f t="shared" si="338"/>
        <v>games</v>
      </c>
      <c r="R2161" s="6" t="str">
        <f t="shared" si="339"/>
        <v>video games</v>
      </c>
      <c r="S2161" s="12">
        <f t="shared" si="332"/>
        <v>40710.731180555551</v>
      </c>
      <c r="T2161" s="12">
        <f t="shared" si="333"/>
        <v>40740.731180555551</v>
      </c>
      <c r="U2161" s="42">
        <f t="shared" si="334"/>
        <v>1</v>
      </c>
      <c r="V2161" s="44">
        <f t="shared" si="335"/>
        <v>4</v>
      </c>
      <c r="W2161" s="44">
        <f t="shared" si="336"/>
        <v>38</v>
      </c>
      <c r="X2161">
        <f t="shared" si="337"/>
        <v>0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30"/>
        <v>0.85000000000000009</v>
      </c>
      <c r="P2162" s="6">
        <f t="shared" si="331"/>
        <v>5.3125</v>
      </c>
      <c r="Q2162" s="6" t="str">
        <f t="shared" si="338"/>
        <v>games</v>
      </c>
      <c r="R2162" s="6" t="str">
        <f t="shared" si="339"/>
        <v>video games</v>
      </c>
      <c r="S2162" s="12">
        <f t="shared" si="332"/>
        <v>41018.711863425924</v>
      </c>
      <c r="T2162" s="12">
        <f t="shared" si="333"/>
        <v>41048.711863425924</v>
      </c>
      <c r="U2162" s="42">
        <f t="shared" si="334"/>
        <v>1</v>
      </c>
      <c r="V2162" s="44">
        <f t="shared" si="335"/>
        <v>4</v>
      </c>
      <c r="W2162" s="44">
        <f t="shared" si="336"/>
        <v>38</v>
      </c>
      <c r="X2162">
        <f t="shared" si="337"/>
        <v>0</v>
      </c>
    </row>
    <row r="2163" spans="1:24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30"/>
        <v>115.75</v>
      </c>
      <c r="P2163" s="6">
        <f t="shared" si="331"/>
        <v>35.615384615384613</v>
      </c>
      <c r="Q2163" s="6" t="str">
        <f t="shared" si="338"/>
        <v>music</v>
      </c>
      <c r="R2163" s="6" t="str">
        <f t="shared" si="339"/>
        <v>rock</v>
      </c>
      <c r="S2163" s="12">
        <f t="shared" si="332"/>
        <v>42240.852534722217</v>
      </c>
      <c r="T2163" s="12">
        <f t="shared" si="333"/>
        <v>42270.852534722217</v>
      </c>
      <c r="U2163" s="42">
        <f t="shared" si="334"/>
        <v>3</v>
      </c>
      <c r="V2163" s="44">
        <f t="shared" si="335"/>
        <v>6</v>
      </c>
      <c r="W2163" s="44">
        <f t="shared" si="336"/>
        <v>29</v>
      </c>
      <c r="X2163">
        <f t="shared" si="337"/>
        <v>0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30"/>
        <v>112.26666666666667</v>
      </c>
      <c r="P2164" s="6">
        <f t="shared" si="331"/>
        <v>87.103448275862064</v>
      </c>
      <c r="Q2164" s="6" t="str">
        <f t="shared" si="338"/>
        <v>music</v>
      </c>
      <c r="R2164" s="6" t="str">
        <f t="shared" si="339"/>
        <v>rock</v>
      </c>
      <c r="S2164" s="12">
        <f t="shared" si="332"/>
        <v>41813.766099537039</v>
      </c>
      <c r="T2164" s="12">
        <f t="shared" si="333"/>
        <v>41844.766099537039</v>
      </c>
      <c r="U2164" s="42">
        <f t="shared" si="334"/>
        <v>3</v>
      </c>
      <c r="V2164" s="44">
        <f t="shared" si="335"/>
        <v>6</v>
      </c>
      <c r="W2164" s="44">
        <f t="shared" si="336"/>
        <v>29</v>
      </c>
      <c r="X2164">
        <f t="shared" si="337"/>
        <v>0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30"/>
        <v>132.20000000000002</v>
      </c>
      <c r="P2165" s="6">
        <f t="shared" si="331"/>
        <v>75.11363636363636</v>
      </c>
      <c r="Q2165" s="6" t="str">
        <f t="shared" si="338"/>
        <v>music</v>
      </c>
      <c r="R2165" s="6" t="str">
        <f t="shared" si="339"/>
        <v>rock</v>
      </c>
      <c r="S2165" s="12">
        <f t="shared" si="332"/>
        <v>42111.899537037039</v>
      </c>
      <c r="T2165" s="12">
        <f t="shared" si="333"/>
        <v>42163.159722222219</v>
      </c>
      <c r="U2165" s="42">
        <f t="shared" si="334"/>
        <v>3</v>
      </c>
      <c r="V2165" s="44">
        <f t="shared" si="335"/>
        <v>6</v>
      </c>
      <c r="W2165" s="44">
        <f t="shared" si="336"/>
        <v>29</v>
      </c>
      <c r="X2165">
        <f t="shared" si="337"/>
        <v>0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30"/>
        <v>102.63636363636364</v>
      </c>
      <c r="P2166" s="6">
        <f t="shared" si="331"/>
        <v>68.01204819277109</v>
      </c>
      <c r="Q2166" s="6" t="str">
        <f t="shared" si="338"/>
        <v>music</v>
      </c>
      <c r="R2166" s="6" t="str">
        <f t="shared" si="339"/>
        <v>rock</v>
      </c>
      <c r="S2166" s="12">
        <f t="shared" si="332"/>
        <v>42515.71775462963</v>
      </c>
      <c r="T2166" s="12">
        <f t="shared" si="333"/>
        <v>42546.165972222225</v>
      </c>
      <c r="U2166" s="42">
        <f t="shared" si="334"/>
        <v>3</v>
      </c>
      <c r="V2166" s="44">
        <f t="shared" si="335"/>
        <v>6</v>
      </c>
      <c r="W2166" s="44">
        <f t="shared" si="336"/>
        <v>29</v>
      </c>
      <c r="X2166">
        <f t="shared" si="337"/>
        <v>0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30"/>
        <v>138.64000000000001</v>
      </c>
      <c r="P2167" s="6">
        <f t="shared" si="331"/>
        <v>29.623931623931625</v>
      </c>
      <c r="Q2167" s="6" t="str">
        <f t="shared" si="338"/>
        <v>music</v>
      </c>
      <c r="R2167" s="6" t="str">
        <f t="shared" si="339"/>
        <v>rock</v>
      </c>
      <c r="S2167" s="12">
        <f t="shared" si="332"/>
        <v>42438.667071759264</v>
      </c>
      <c r="T2167" s="12">
        <f t="shared" si="333"/>
        <v>42468.625405092593</v>
      </c>
      <c r="U2167" s="42">
        <f t="shared" si="334"/>
        <v>3</v>
      </c>
      <c r="V2167" s="44">
        <f t="shared" si="335"/>
        <v>6</v>
      </c>
      <c r="W2167" s="44">
        <f t="shared" si="336"/>
        <v>29</v>
      </c>
      <c r="X2167">
        <f t="shared" si="337"/>
        <v>0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30"/>
        <v>146.6</v>
      </c>
      <c r="P2168" s="6">
        <f t="shared" si="331"/>
        <v>91.625</v>
      </c>
      <c r="Q2168" s="6" t="str">
        <f t="shared" si="338"/>
        <v>music</v>
      </c>
      <c r="R2168" s="6" t="str">
        <f t="shared" si="339"/>
        <v>rock</v>
      </c>
      <c r="S2168" s="12">
        <f t="shared" si="332"/>
        <v>41933.838171296295</v>
      </c>
      <c r="T2168" s="12">
        <f t="shared" si="333"/>
        <v>41978.879837962959</v>
      </c>
      <c r="U2168" s="42">
        <f t="shared" si="334"/>
        <v>3</v>
      </c>
      <c r="V2168" s="44">
        <f t="shared" si="335"/>
        <v>6</v>
      </c>
      <c r="W2168" s="44">
        <f t="shared" si="336"/>
        <v>29</v>
      </c>
      <c r="X2168">
        <f t="shared" si="337"/>
        <v>0</v>
      </c>
    </row>
    <row r="2169" spans="1:24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30"/>
        <v>120</v>
      </c>
      <c r="P2169" s="6">
        <f t="shared" si="331"/>
        <v>22.5</v>
      </c>
      <c r="Q2169" s="6" t="str">
        <f t="shared" si="338"/>
        <v>music</v>
      </c>
      <c r="R2169" s="6" t="str">
        <f t="shared" si="339"/>
        <v>rock</v>
      </c>
      <c r="S2169" s="12">
        <f t="shared" si="332"/>
        <v>41153.066400462965</v>
      </c>
      <c r="T2169" s="12">
        <f t="shared" si="333"/>
        <v>41167.066400462965</v>
      </c>
      <c r="U2169" s="42">
        <f t="shared" si="334"/>
        <v>3</v>
      </c>
      <c r="V2169" s="44">
        <f t="shared" si="335"/>
        <v>6</v>
      </c>
      <c r="W2169" s="44">
        <f t="shared" si="336"/>
        <v>29</v>
      </c>
      <c r="X2169">
        <f t="shared" si="337"/>
        <v>0</v>
      </c>
    </row>
    <row r="2170" spans="1:24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30"/>
        <v>121.5816111111111</v>
      </c>
      <c r="P2170" s="6">
        <f t="shared" si="331"/>
        <v>64.366735294117646</v>
      </c>
      <c r="Q2170" s="6" t="str">
        <f t="shared" si="338"/>
        <v>music</v>
      </c>
      <c r="R2170" s="6" t="str">
        <f t="shared" si="339"/>
        <v>rock</v>
      </c>
      <c r="S2170" s="12">
        <f t="shared" si="332"/>
        <v>42745.600243055553</v>
      </c>
      <c r="T2170" s="12">
        <f t="shared" si="333"/>
        <v>42776.208333333328</v>
      </c>
      <c r="U2170" s="42">
        <f t="shared" si="334"/>
        <v>3</v>
      </c>
      <c r="V2170" s="44">
        <f t="shared" si="335"/>
        <v>6</v>
      </c>
      <c r="W2170" s="44">
        <f t="shared" si="336"/>
        <v>29</v>
      </c>
      <c r="X2170">
        <f t="shared" si="337"/>
        <v>0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30"/>
        <v>100</v>
      </c>
      <c r="P2171" s="6">
        <f t="shared" si="331"/>
        <v>21.857142857142858</v>
      </c>
      <c r="Q2171" s="6" t="str">
        <f t="shared" si="338"/>
        <v>music</v>
      </c>
      <c r="R2171" s="6" t="str">
        <f t="shared" si="339"/>
        <v>rock</v>
      </c>
      <c r="S2171" s="12">
        <f t="shared" si="332"/>
        <v>42793.700821759259</v>
      </c>
      <c r="T2171" s="12">
        <f t="shared" si="333"/>
        <v>42796.700821759259</v>
      </c>
      <c r="U2171" s="42">
        <f t="shared" si="334"/>
        <v>3</v>
      </c>
      <c r="V2171" s="44">
        <f t="shared" si="335"/>
        <v>6</v>
      </c>
      <c r="W2171" s="44">
        <f t="shared" si="336"/>
        <v>29</v>
      </c>
      <c r="X2171">
        <f t="shared" si="337"/>
        <v>0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30"/>
        <v>180.85714285714286</v>
      </c>
      <c r="P2172" s="6">
        <f t="shared" si="331"/>
        <v>33.315789473684212</v>
      </c>
      <c r="Q2172" s="6" t="str">
        <f t="shared" si="338"/>
        <v>music</v>
      </c>
      <c r="R2172" s="6" t="str">
        <f t="shared" si="339"/>
        <v>rock</v>
      </c>
      <c r="S2172" s="12">
        <f t="shared" si="332"/>
        <v>42198.750254629631</v>
      </c>
      <c r="T2172" s="12">
        <f t="shared" si="333"/>
        <v>42238.750254629631</v>
      </c>
      <c r="U2172" s="42">
        <f t="shared" si="334"/>
        <v>3</v>
      </c>
      <c r="V2172" s="44">
        <f t="shared" si="335"/>
        <v>6</v>
      </c>
      <c r="W2172" s="44">
        <f t="shared" si="336"/>
        <v>29</v>
      </c>
      <c r="X2172">
        <f t="shared" si="337"/>
        <v>0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30"/>
        <v>106.075</v>
      </c>
      <c r="P2173" s="6">
        <f t="shared" si="331"/>
        <v>90.276595744680847</v>
      </c>
      <c r="Q2173" s="6" t="str">
        <f t="shared" si="338"/>
        <v>music</v>
      </c>
      <c r="R2173" s="6" t="str">
        <f t="shared" si="339"/>
        <v>rock</v>
      </c>
      <c r="S2173" s="12">
        <f t="shared" si="332"/>
        <v>42141.95711805555</v>
      </c>
      <c r="T2173" s="12">
        <f t="shared" si="333"/>
        <v>42177.208333333328</v>
      </c>
      <c r="U2173" s="42">
        <f t="shared" si="334"/>
        <v>3</v>
      </c>
      <c r="V2173" s="44">
        <f t="shared" si="335"/>
        <v>6</v>
      </c>
      <c r="W2173" s="44">
        <f t="shared" si="336"/>
        <v>29</v>
      </c>
      <c r="X2173">
        <f t="shared" si="337"/>
        <v>0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30"/>
        <v>100</v>
      </c>
      <c r="P2174" s="6">
        <f t="shared" si="331"/>
        <v>76.92307692307692</v>
      </c>
      <c r="Q2174" s="6" t="str">
        <f t="shared" si="338"/>
        <v>music</v>
      </c>
      <c r="R2174" s="6" t="str">
        <f t="shared" si="339"/>
        <v>rock</v>
      </c>
      <c r="S2174" s="12">
        <f t="shared" si="332"/>
        <v>42082.580092592587</v>
      </c>
      <c r="T2174" s="12">
        <f t="shared" si="333"/>
        <v>42112.580092592587</v>
      </c>
      <c r="U2174" s="42">
        <f t="shared" si="334"/>
        <v>3</v>
      </c>
      <c r="V2174" s="44">
        <f t="shared" si="335"/>
        <v>6</v>
      </c>
      <c r="W2174" s="44">
        <f t="shared" si="336"/>
        <v>29</v>
      </c>
      <c r="X2174">
        <f t="shared" si="337"/>
        <v>0</v>
      </c>
    </row>
    <row r="2175" spans="1:24" ht="57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30"/>
        <v>126.92857142857143</v>
      </c>
      <c r="P2175" s="6">
        <f t="shared" si="331"/>
        <v>59.233333333333334</v>
      </c>
      <c r="Q2175" s="6" t="str">
        <f t="shared" si="338"/>
        <v>music</v>
      </c>
      <c r="R2175" s="6" t="str">
        <f t="shared" si="339"/>
        <v>rock</v>
      </c>
      <c r="S2175" s="12">
        <f t="shared" si="332"/>
        <v>41495.692627314813</v>
      </c>
      <c r="T2175" s="12">
        <f t="shared" si="333"/>
        <v>41527.165972222225</v>
      </c>
      <c r="U2175" s="42">
        <f t="shared" si="334"/>
        <v>3</v>
      </c>
      <c r="V2175" s="44">
        <f t="shared" si="335"/>
        <v>6</v>
      </c>
      <c r="W2175" s="44">
        <f t="shared" si="336"/>
        <v>29</v>
      </c>
      <c r="X2175">
        <f t="shared" si="337"/>
        <v>0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30"/>
        <v>102.97499999999999</v>
      </c>
      <c r="P2176" s="6">
        <f t="shared" si="331"/>
        <v>65.38095238095238</v>
      </c>
      <c r="Q2176" s="6" t="str">
        <f t="shared" si="338"/>
        <v>music</v>
      </c>
      <c r="R2176" s="6" t="str">
        <f t="shared" si="339"/>
        <v>rock</v>
      </c>
      <c r="S2176" s="12">
        <f t="shared" si="332"/>
        <v>42465.542905092589</v>
      </c>
      <c r="T2176" s="12">
        <f t="shared" si="333"/>
        <v>42495.542905092589</v>
      </c>
      <c r="U2176" s="42">
        <f t="shared" si="334"/>
        <v>3</v>
      </c>
      <c r="V2176" s="44">
        <f t="shared" si="335"/>
        <v>6</v>
      </c>
      <c r="W2176" s="44">
        <f t="shared" si="336"/>
        <v>29</v>
      </c>
      <c r="X2176">
        <f t="shared" si="337"/>
        <v>0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30"/>
        <v>250</v>
      </c>
      <c r="P2177" s="6">
        <f t="shared" si="331"/>
        <v>67.307692307692307</v>
      </c>
      <c r="Q2177" s="6" t="str">
        <f t="shared" si="338"/>
        <v>music</v>
      </c>
      <c r="R2177" s="6" t="str">
        <f t="shared" si="339"/>
        <v>rock</v>
      </c>
      <c r="S2177" s="12">
        <f t="shared" si="332"/>
        <v>42565.009097222224</v>
      </c>
      <c r="T2177" s="12">
        <f t="shared" si="333"/>
        <v>42572.009097222224</v>
      </c>
      <c r="U2177" s="42">
        <f t="shared" si="334"/>
        <v>3</v>
      </c>
      <c r="V2177" s="44">
        <f t="shared" si="335"/>
        <v>6</v>
      </c>
      <c r="W2177" s="44">
        <f t="shared" si="336"/>
        <v>29</v>
      </c>
      <c r="X2177">
        <f t="shared" si="337"/>
        <v>0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30"/>
        <v>126.02</v>
      </c>
      <c r="P2178" s="6">
        <f t="shared" si="331"/>
        <v>88.74647887323944</v>
      </c>
      <c r="Q2178" s="6" t="str">
        <f t="shared" si="338"/>
        <v>music</v>
      </c>
      <c r="R2178" s="6" t="str">
        <f t="shared" si="339"/>
        <v>rock</v>
      </c>
      <c r="S2178" s="12">
        <f t="shared" si="332"/>
        <v>42096.633206018523</v>
      </c>
      <c r="T2178" s="12">
        <f t="shared" si="333"/>
        <v>42126.633206018523</v>
      </c>
      <c r="U2178" s="42">
        <f t="shared" si="334"/>
        <v>3</v>
      </c>
      <c r="V2178" s="44">
        <f t="shared" si="335"/>
        <v>6</v>
      </c>
      <c r="W2178" s="44">
        <f t="shared" si="336"/>
        <v>29</v>
      </c>
      <c r="X2178">
        <f t="shared" si="337"/>
        <v>0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40">(E2179/D2179)*100</f>
        <v>100.12</v>
      </c>
      <c r="P2179" s="6">
        <f t="shared" ref="P2179:P2242" si="341">IF(L2179=0,,E2179/L2179)</f>
        <v>65.868421052631575</v>
      </c>
      <c r="Q2179" s="6" t="str">
        <f t="shared" si="338"/>
        <v>music</v>
      </c>
      <c r="R2179" s="6" t="str">
        <f t="shared" si="339"/>
        <v>rock</v>
      </c>
      <c r="S2179" s="12">
        <f t="shared" ref="S2179:S2242" si="342">(((J2179/60)/60)/24)+DATE(1970,1,1)</f>
        <v>42502.250775462962</v>
      </c>
      <c r="T2179" s="12">
        <f t="shared" ref="T2179:T2242" si="343">(((I2179/60)/60)/24)+DATE(1970,1,1)</f>
        <v>42527.250775462962</v>
      </c>
      <c r="U2179" s="42">
        <f t="shared" ref="U2179:U2242" si="344">IF(F2179="live",4,IF(F2179="successful",3,IF(F2179="cancel",2,1)))</f>
        <v>3</v>
      </c>
      <c r="V2179" s="44">
        <f t="shared" ref="V2179:V2242" si="345">IF(Q2179="film &amp; video",1,IF(Q2179="technology",2,IF(Q2179="food",3,IF(Q2179="games",4,IF(Q2179="journalism",5,IF(Q2179="music",6,IF(Q2179="photography",7,IF(Q2179="publishing",8,9))))))))</f>
        <v>6</v>
      </c>
      <c r="W2179" s="44">
        <f t="shared" ref="W2179:W2242" si="346">IF(R2179="animation",1,
IF(R2179="art books",2,
IF(R2179="audio",3,
IF(R2179="children's books",4,
IF(R2179="classical music",5,
IF(R2179="documentary",6,
IF(R2179="drama",7,
IF(R2179="electronic music",8,
IF(R2179="faith",9,
IF(R2179="fiction",10,
IF(R2179="food trucks",11,
IF(R2179="gadgets",12,
IF(R2179="hardware",13,
IF(R2179="indie rock",14,
IF(R2179="jazz",15,
IF(R2179="makerspaces",16,
IF(R2179="metal",17,
IF(R2179="mobile games",18,
IF(R2179="musical",19,
IF(R2179="nature",20,
IF(R2179="nonfiction",21,
IF(R2179="people",22,
IF(R2179="photobooks",23,
IF(R2179="places",24,
IF(R2179="plays",25,
IF(R2179="pop",26,
IF(R2179="radio &amp; podcasts",27,
IF(R2179="restaurants",28,
IF(R2179="rock",29,
IF(R2179="science fiction",30,
IF(R2179="shorts",31,
IF(R2179="small batch",32,
IF(R2179="space exploration",33,
IF(R2179="spaces",34,
IF(R2179="tabletop games",35,
IF(R2179="television",36,
IF(R2179="translations",37,
IF(R2179="video games",38,
IF(R2179="wearables",39,
IF(R2179="web",40,41))))))))))))))))))))))))))))))))))))))))</f>
        <v>29</v>
      </c>
      <c r="X2179">
        <f t="shared" ref="X2179:X2242" si="347">IF(K2179=FALSE,0,1)</f>
        <v>0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40"/>
        <v>138.64000000000001</v>
      </c>
      <c r="P2180" s="6">
        <f t="shared" si="341"/>
        <v>40.349243306169967</v>
      </c>
      <c r="Q2180" s="6" t="str">
        <f t="shared" ref="Q2180:Q2243" si="348">LEFT(N2180,FIND("/",N2180,1)-1)</f>
        <v>music</v>
      </c>
      <c r="R2180" s="6" t="str">
        <f t="shared" ref="R2180:R2243" si="349">RIGHT(N2180,LEN(N2180)-LEN(Q2180)-1)</f>
        <v>rock</v>
      </c>
      <c r="S2180" s="12">
        <f t="shared" si="342"/>
        <v>42723.63653935185</v>
      </c>
      <c r="T2180" s="12">
        <f t="shared" si="343"/>
        <v>42753.63653935185</v>
      </c>
      <c r="U2180" s="42">
        <f t="shared" si="344"/>
        <v>3</v>
      </c>
      <c r="V2180" s="44">
        <f t="shared" si="345"/>
        <v>6</v>
      </c>
      <c r="W2180" s="44">
        <f t="shared" si="346"/>
        <v>29</v>
      </c>
      <c r="X2180">
        <f t="shared" si="347"/>
        <v>0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40"/>
        <v>161.4</v>
      </c>
      <c r="P2181" s="6">
        <f t="shared" si="341"/>
        <v>76.857142857142861</v>
      </c>
      <c r="Q2181" s="6" t="str">
        <f t="shared" si="348"/>
        <v>music</v>
      </c>
      <c r="R2181" s="6" t="str">
        <f t="shared" si="349"/>
        <v>rock</v>
      </c>
      <c r="S2181" s="12">
        <f t="shared" si="342"/>
        <v>42075.171203703707</v>
      </c>
      <c r="T2181" s="12">
        <f t="shared" si="343"/>
        <v>42105.171203703707</v>
      </c>
      <c r="U2181" s="42">
        <f t="shared" si="344"/>
        <v>3</v>
      </c>
      <c r="V2181" s="44">
        <f t="shared" si="345"/>
        <v>6</v>
      </c>
      <c r="W2181" s="44">
        <f t="shared" si="346"/>
        <v>29</v>
      </c>
      <c r="X2181">
        <f t="shared" si="347"/>
        <v>0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40"/>
        <v>107.18419999999999</v>
      </c>
      <c r="P2182" s="6">
        <f t="shared" si="341"/>
        <v>68.707820512820518</v>
      </c>
      <c r="Q2182" s="6" t="str">
        <f t="shared" si="348"/>
        <v>music</v>
      </c>
      <c r="R2182" s="6" t="str">
        <f t="shared" si="349"/>
        <v>rock</v>
      </c>
      <c r="S2182" s="12">
        <f t="shared" si="342"/>
        <v>42279.669768518521</v>
      </c>
      <c r="T2182" s="12">
        <f t="shared" si="343"/>
        <v>42321.711435185185</v>
      </c>
      <c r="U2182" s="42">
        <f t="shared" si="344"/>
        <v>3</v>
      </c>
      <c r="V2182" s="44">
        <f t="shared" si="345"/>
        <v>6</v>
      </c>
      <c r="W2182" s="44">
        <f t="shared" si="346"/>
        <v>29</v>
      </c>
      <c r="X2182">
        <f t="shared" si="347"/>
        <v>0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40"/>
        <v>153.1</v>
      </c>
      <c r="P2183" s="6">
        <f t="shared" si="341"/>
        <v>57.773584905660378</v>
      </c>
      <c r="Q2183" s="6" t="str">
        <f t="shared" si="348"/>
        <v>games</v>
      </c>
      <c r="R2183" s="6" t="str">
        <f t="shared" si="349"/>
        <v>tabletop games</v>
      </c>
      <c r="S2183" s="12">
        <f t="shared" si="342"/>
        <v>42773.005243055552</v>
      </c>
      <c r="T2183" s="12">
        <f t="shared" si="343"/>
        <v>42787.005243055552</v>
      </c>
      <c r="U2183" s="42">
        <f t="shared" si="344"/>
        <v>3</v>
      </c>
      <c r="V2183" s="44">
        <f t="shared" si="345"/>
        <v>4</v>
      </c>
      <c r="W2183" s="44">
        <f t="shared" si="346"/>
        <v>35</v>
      </c>
      <c r="X2183">
        <f t="shared" si="347"/>
        <v>0</v>
      </c>
    </row>
    <row r="2184" spans="1:24" ht="57.6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40"/>
        <v>524.16666666666663</v>
      </c>
      <c r="P2184" s="6">
        <f t="shared" si="341"/>
        <v>44.171348314606739</v>
      </c>
      <c r="Q2184" s="6" t="str">
        <f t="shared" si="348"/>
        <v>games</v>
      </c>
      <c r="R2184" s="6" t="str">
        <f t="shared" si="349"/>
        <v>tabletop games</v>
      </c>
      <c r="S2184" s="12">
        <f t="shared" si="342"/>
        <v>41879.900752314818</v>
      </c>
      <c r="T2184" s="12">
        <f t="shared" si="343"/>
        <v>41914.900752314818</v>
      </c>
      <c r="U2184" s="42">
        <f t="shared" si="344"/>
        <v>3</v>
      </c>
      <c r="V2184" s="44">
        <f t="shared" si="345"/>
        <v>4</v>
      </c>
      <c r="W2184" s="44">
        <f t="shared" si="346"/>
        <v>35</v>
      </c>
      <c r="X2184">
        <f t="shared" si="347"/>
        <v>0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40"/>
        <v>489.27777777777777</v>
      </c>
      <c r="P2185" s="6">
        <f t="shared" si="341"/>
        <v>31.566308243727597</v>
      </c>
      <c r="Q2185" s="6" t="str">
        <f t="shared" si="348"/>
        <v>games</v>
      </c>
      <c r="R2185" s="6" t="str">
        <f t="shared" si="349"/>
        <v>tabletop games</v>
      </c>
      <c r="S2185" s="12">
        <f t="shared" si="342"/>
        <v>42745.365474537044</v>
      </c>
      <c r="T2185" s="12">
        <f t="shared" si="343"/>
        <v>42775.208333333328</v>
      </c>
      <c r="U2185" s="42">
        <f t="shared" si="344"/>
        <v>3</v>
      </c>
      <c r="V2185" s="44">
        <f t="shared" si="345"/>
        <v>4</v>
      </c>
      <c r="W2185" s="44">
        <f t="shared" si="346"/>
        <v>35</v>
      </c>
      <c r="X2185">
        <f t="shared" si="347"/>
        <v>0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40"/>
        <v>284.74</v>
      </c>
      <c r="P2186" s="6">
        <f t="shared" si="341"/>
        <v>107.04511278195488</v>
      </c>
      <c r="Q2186" s="6" t="str">
        <f t="shared" si="348"/>
        <v>games</v>
      </c>
      <c r="R2186" s="6" t="str">
        <f t="shared" si="349"/>
        <v>tabletop games</v>
      </c>
      <c r="S2186" s="12">
        <f t="shared" si="342"/>
        <v>42380.690289351856</v>
      </c>
      <c r="T2186" s="12">
        <f t="shared" si="343"/>
        <v>42394.666666666672</v>
      </c>
      <c r="U2186" s="42">
        <f t="shared" si="344"/>
        <v>3</v>
      </c>
      <c r="V2186" s="44">
        <f t="shared" si="345"/>
        <v>4</v>
      </c>
      <c r="W2186" s="44">
        <f t="shared" si="346"/>
        <v>35</v>
      </c>
      <c r="X2186">
        <f t="shared" si="347"/>
        <v>1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40"/>
        <v>1856.97</v>
      </c>
      <c r="P2187" s="6">
        <f t="shared" si="341"/>
        <v>149.03451043338683</v>
      </c>
      <c r="Q2187" s="6" t="str">
        <f t="shared" si="348"/>
        <v>games</v>
      </c>
      <c r="R2187" s="6" t="str">
        <f t="shared" si="349"/>
        <v>tabletop games</v>
      </c>
      <c r="S2187" s="12">
        <f t="shared" si="342"/>
        <v>41319.349988425929</v>
      </c>
      <c r="T2187" s="12">
        <f t="shared" si="343"/>
        <v>41359.349988425929</v>
      </c>
      <c r="U2187" s="42">
        <f t="shared" si="344"/>
        <v>3</v>
      </c>
      <c r="V2187" s="44">
        <f t="shared" si="345"/>
        <v>4</v>
      </c>
      <c r="W2187" s="44">
        <f t="shared" si="346"/>
        <v>35</v>
      </c>
      <c r="X2187">
        <f t="shared" si="347"/>
        <v>0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40"/>
        <v>109.67499999999998</v>
      </c>
      <c r="P2188" s="6">
        <f t="shared" si="341"/>
        <v>55.956632653061227</v>
      </c>
      <c r="Q2188" s="6" t="str">
        <f t="shared" si="348"/>
        <v>games</v>
      </c>
      <c r="R2188" s="6" t="str">
        <f t="shared" si="349"/>
        <v>tabletop games</v>
      </c>
      <c r="S2188" s="12">
        <f t="shared" si="342"/>
        <v>42583.615081018521</v>
      </c>
      <c r="T2188" s="12">
        <f t="shared" si="343"/>
        <v>42620.083333333328</v>
      </c>
      <c r="U2188" s="42">
        <f t="shared" si="344"/>
        <v>3</v>
      </c>
      <c r="V2188" s="44">
        <f t="shared" si="345"/>
        <v>4</v>
      </c>
      <c r="W2188" s="44">
        <f t="shared" si="346"/>
        <v>35</v>
      </c>
      <c r="X2188">
        <f t="shared" si="347"/>
        <v>0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40"/>
        <v>1014.6425</v>
      </c>
      <c r="P2189" s="6">
        <f t="shared" si="341"/>
        <v>56.970381807973048</v>
      </c>
      <c r="Q2189" s="6" t="str">
        <f t="shared" si="348"/>
        <v>games</v>
      </c>
      <c r="R2189" s="6" t="str">
        <f t="shared" si="349"/>
        <v>tabletop games</v>
      </c>
      <c r="S2189" s="12">
        <f t="shared" si="342"/>
        <v>42068.209097222221</v>
      </c>
      <c r="T2189" s="12">
        <f t="shared" si="343"/>
        <v>42097.165972222225</v>
      </c>
      <c r="U2189" s="42">
        <f t="shared" si="344"/>
        <v>3</v>
      </c>
      <c r="V2189" s="44">
        <f t="shared" si="345"/>
        <v>4</v>
      </c>
      <c r="W2189" s="44">
        <f t="shared" si="346"/>
        <v>35</v>
      </c>
      <c r="X2189">
        <f t="shared" si="347"/>
        <v>1</v>
      </c>
    </row>
    <row r="2190" spans="1:24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40"/>
        <v>412.17692027666544</v>
      </c>
      <c r="P2190" s="6">
        <f t="shared" si="341"/>
        <v>44.056420233463037</v>
      </c>
      <c r="Q2190" s="6" t="str">
        <f t="shared" si="348"/>
        <v>games</v>
      </c>
      <c r="R2190" s="6" t="str">
        <f t="shared" si="349"/>
        <v>tabletop games</v>
      </c>
      <c r="S2190" s="12">
        <f t="shared" si="342"/>
        <v>42633.586122685185</v>
      </c>
      <c r="T2190" s="12">
        <f t="shared" si="343"/>
        <v>42668.708333333328</v>
      </c>
      <c r="U2190" s="42">
        <f t="shared" si="344"/>
        <v>3</v>
      </c>
      <c r="V2190" s="44">
        <f t="shared" si="345"/>
        <v>4</v>
      </c>
      <c r="W2190" s="44">
        <f t="shared" si="346"/>
        <v>35</v>
      </c>
      <c r="X2190">
        <f t="shared" si="347"/>
        <v>0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40"/>
        <v>503.25</v>
      </c>
      <c r="P2191" s="6">
        <f t="shared" si="341"/>
        <v>68.625</v>
      </c>
      <c r="Q2191" s="6" t="str">
        <f t="shared" si="348"/>
        <v>games</v>
      </c>
      <c r="R2191" s="6" t="str">
        <f t="shared" si="349"/>
        <v>tabletop games</v>
      </c>
      <c r="S2191" s="12">
        <f t="shared" si="342"/>
        <v>42467.788194444445</v>
      </c>
      <c r="T2191" s="12">
        <f t="shared" si="343"/>
        <v>42481.916666666672</v>
      </c>
      <c r="U2191" s="42">
        <f t="shared" si="344"/>
        <v>3</v>
      </c>
      <c r="V2191" s="44">
        <f t="shared" si="345"/>
        <v>4</v>
      </c>
      <c r="W2191" s="44">
        <f t="shared" si="346"/>
        <v>35</v>
      </c>
      <c r="X2191">
        <f t="shared" si="347"/>
        <v>0</v>
      </c>
    </row>
    <row r="2192" spans="1:24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40"/>
        <v>184.61052631578946</v>
      </c>
      <c r="P2192" s="6">
        <f t="shared" si="341"/>
        <v>65.318435754189949</v>
      </c>
      <c r="Q2192" s="6" t="str">
        <f t="shared" si="348"/>
        <v>games</v>
      </c>
      <c r="R2192" s="6" t="str">
        <f t="shared" si="349"/>
        <v>tabletop games</v>
      </c>
      <c r="S2192" s="12">
        <f t="shared" si="342"/>
        <v>42417.625046296293</v>
      </c>
      <c r="T2192" s="12">
        <f t="shared" si="343"/>
        <v>42452.290972222225</v>
      </c>
      <c r="U2192" s="42">
        <f t="shared" si="344"/>
        <v>3</v>
      </c>
      <c r="V2192" s="44">
        <f t="shared" si="345"/>
        <v>4</v>
      </c>
      <c r="W2192" s="44">
        <f t="shared" si="346"/>
        <v>35</v>
      </c>
      <c r="X2192">
        <f t="shared" si="347"/>
        <v>0</v>
      </c>
    </row>
    <row r="2193" spans="1:24" ht="57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40"/>
        <v>119.73333333333333</v>
      </c>
      <c r="P2193" s="6">
        <f t="shared" si="341"/>
        <v>35.92</v>
      </c>
      <c r="Q2193" s="6" t="str">
        <f t="shared" si="348"/>
        <v>games</v>
      </c>
      <c r="R2193" s="6" t="str">
        <f t="shared" si="349"/>
        <v>tabletop games</v>
      </c>
      <c r="S2193" s="12">
        <f t="shared" si="342"/>
        <v>42768.833645833336</v>
      </c>
      <c r="T2193" s="12">
        <f t="shared" si="343"/>
        <v>42780.833645833336</v>
      </c>
      <c r="U2193" s="42">
        <f t="shared" si="344"/>
        <v>3</v>
      </c>
      <c r="V2193" s="44">
        <f t="shared" si="345"/>
        <v>4</v>
      </c>
      <c r="W2193" s="44">
        <f t="shared" si="346"/>
        <v>35</v>
      </c>
      <c r="X2193">
        <f t="shared" si="347"/>
        <v>0</v>
      </c>
    </row>
    <row r="2194" spans="1:24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40"/>
        <v>1081.2401666666667</v>
      </c>
      <c r="P2194" s="6">
        <f t="shared" si="341"/>
        <v>40.070667078443485</v>
      </c>
      <c r="Q2194" s="6" t="str">
        <f t="shared" si="348"/>
        <v>games</v>
      </c>
      <c r="R2194" s="6" t="str">
        <f t="shared" si="349"/>
        <v>tabletop games</v>
      </c>
      <c r="S2194" s="12">
        <f t="shared" si="342"/>
        <v>42691.8512037037</v>
      </c>
      <c r="T2194" s="12">
        <f t="shared" si="343"/>
        <v>42719.958333333328</v>
      </c>
      <c r="U2194" s="42">
        <f t="shared" si="344"/>
        <v>3</v>
      </c>
      <c r="V2194" s="44">
        <f t="shared" si="345"/>
        <v>4</v>
      </c>
      <c r="W2194" s="44">
        <f t="shared" si="346"/>
        <v>35</v>
      </c>
      <c r="X2194">
        <f t="shared" si="347"/>
        <v>0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40"/>
        <v>452.37333333333333</v>
      </c>
      <c r="P2195" s="6">
        <f t="shared" si="341"/>
        <v>75.647714604236342</v>
      </c>
      <c r="Q2195" s="6" t="str">
        <f t="shared" si="348"/>
        <v>games</v>
      </c>
      <c r="R2195" s="6" t="str">
        <f t="shared" si="349"/>
        <v>tabletop games</v>
      </c>
      <c r="S2195" s="12">
        <f t="shared" si="342"/>
        <v>42664.405925925923</v>
      </c>
      <c r="T2195" s="12">
        <f t="shared" si="343"/>
        <v>42695.207638888889</v>
      </c>
      <c r="U2195" s="42">
        <f t="shared" si="344"/>
        <v>3</v>
      </c>
      <c r="V2195" s="44">
        <f t="shared" si="345"/>
        <v>4</v>
      </c>
      <c r="W2195" s="44">
        <f t="shared" si="346"/>
        <v>35</v>
      </c>
      <c r="X2195">
        <f t="shared" si="347"/>
        <v>0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40"/>
        <v>537.37</v>
      </c>
      <c r="P2196" s="6">
        <f t="shared" si="341"/>
        <v>61.203872437357631</v>
      </c>
      <c r="Q2196" s="6" t="str">
        <f t="shared" si="348"/>
        <v>games</v>
      </c>
      <c r="R2196" s="6" t="str">
        <f t="shared" si="349"/>
        <v>tabletop games</v>
      </c>
      <c r="S2196" s="12">
        <f t="shared" si="342"/>
        <v>42425.757986111115</v>
      </c>
      <c r="T2196" s="12">
        <f t="shared" si="343"/>
        <v>42455.716319444444</v>
      </c>
      <c r="U2196" s="42">
        <f t="shared" si="344"/>
        <v>3</v>
      </c>
      <c r="V2196" s="44">
        <f t="shared" si="345"/>
        <v>4</v>
      </c>
      <c r="W2196" s="44">
        <f t="shared" si="346"/>
        <v>35</v>
      </c>
      <c r="X2196">
        <f t="shared" si="347"/>
        <v>0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40"/>
        <v>120.32608695652173</v>
      </c>
      <c r="P2197" s="6">
        <f t="shared" si="341"/>
        <v>48.130434782608695</v>
      </c>
      <c r="Q2197" s="6" t="str">
        <f t="shared" si="348"/>
        <v>games</v>
      </c>
      <c r="R2197" s="6" t="str">
        <f t="shared" si="349"/>
        <v>tabletop games</v>
      </c>
      <c r="S2197" s="12">
        <f t="shared" si="342"/>
        <v>42197.771990740745</v>
      </c>
      <c r="T2197" s="12">
        <f t="shared" si="343"/>
        <v>42227.771990740745</v>
      </c>
      <c r="U2197" s="42">
        <f t="shared" si="344"/>
        <v>3</v>
      </c>
      <c r="V2197" s="44">
        <f t="shared" si="345"/>
        <v>4</v>
      </c>
      <c r="W2197" s="44">
        <f t="shared" si="346"/>
        <v>35</v>
      </c>
      <c r="X2197">
        <f t="shared" si="347"/>
        <v>0</v>
      </c>
    </row>
    <row r="2198" spans="1:24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40"/>
        <v>113.83571428571429</v>
      </c>
      <c r="P2198" s="6">
        <f t="shared" si="341"/>
        <v>68.106837606837601</v>
      </c>
      <c r="Q2198" s="6" t="str">
        <f t="shared" si="348"/>
        <v>games</v>
      </c>
      <c r="R2198" s="6" t="str">
        <f t="shared" si="349"/>
        <v>tabletop games</v>
      </c>
      <c r="S2198" s="12">
        <f t="shared" si="342"/>
        <v>42675.487291666665</v>
      </c>
      <c r="T2198" s="12">
        <f t="shared" si="343"/>
        <v>42706.291666666672</v>
      </c>
      <c r="U2198" s="42">
        <f t="shared" si="344"/>
        <v>3</v>
      </c>
      <c r="V2198" s="44">
        <f t="shared" si="345"/>
        <v>4</v>
      </c>
      <c r="W2198" s="44">
        <f t="shared" si="346"/>
        <v>35</v>
      </c>
      <c r="X2198">
        <f t="shared" si="347"/>
        <v>0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40"/>
        <v>951.03109999999992</v>
      </c>
      <c r="P2199" s="6">
        <f t="shared" si="341"/>
        <v>65.891300230946882</v>
      </c>
      <c r="Q2199" s="6" t="str">
        <f t="shared" si="348"/>
        <v>games</v>
      </c>
      <c r="R2199" s="6" t="str">
        <f t="shared" si="349"/>
        <v>tabletop games</v>
      </c>
      <c r="S2199" s="12">
        <f t="shared" si="342"/>
        <v>42033.584016203706</v>
      </c>
      <c r="T2199" s="12">
        <f t="shared" si="343"/>
        <v>42063.584016203706</v>
      </c>
      <c r="U2199" s="42">
        <f t="shared" si="344"/>
        <v>3</v>
      </c>
      <c r="V2199" s="44">
        <f t="shared" si="345"/>
        <v>4</v>
      </c>
      <c r="W2199" s="44">
        <f t="shared" si="346"/>
        <v>35</v>
      </c>
      <c r="X2199">
        <f t="shared" si="347"/>
        <v>0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40"/>
        <v>132.89249999999998</v>
      </c>
      <c r="P2200" s="6">
        <f t="shared" si="341"/>
        <v>81.654377880184327</v>
      </c>
      <c r="Q2200" s="6" t="str">
        <f t="shared" si="348"/>
        <v>games</v>
      </c>
      <c r="R2200" s="6" t="str">
        <f t="shared" si="349"/>
        <v>tabletop games</v>
      </c>
      <c r="S2200" s="12">
        <f t="shared" si="342"/>
        <v>42292.513888888891</v>
      </c>
      <c r="T2200" s="12">
        <f t="shared" si="343"/>
        <v>42322.555555555555</v>
      </c>
      <c r="U2200" s="42">
        <f t="shared" si="344"/>
        <v>3</v>
      </c>
      <c r="V2200" s="44">
        <f t="shared" si="345"/>
        <v>4</v>
      </c>
      <c r="W2200" s="44">
        <f t="shared" si="346"/>
        <v>35</v>
      </c>
      <c r="X2200">
        <f t="shared" si="347"/>
        <v>0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40"/>
        <v>146.97777777777779</v>
      </c>
      <c r="P2201" s="6">
        <f t="shared" si="341"/>
        <v>52.701195219123505</v>
      </c>
      <c r="Q2201" s="6" t="str">
        <f t="shared" si="348"/>
        <v>games</v>
      </c>
      <c r="R2201" s="6" t="str">
        <f t="shared" si="349"/>
        <v>tabletop games</v>
      </c>
      <c r="S2201" s="12">
        <f t="shared" si="342"/>
        <v>42262.416643518518</v>
      </c>
      <c r="T2201" s="12">
        <f t="shared" si="343"/>
        <v>42292.416643518518</v>
      </c>
      <c r="U2201" s="42">
        <f t="shared" si="344"/>
        <v>3</v>
      </c>
      <c r="V2201" s="44">
        <f t="shared" si="345"/>
        <v>4</v>
      </c>
      <c r="W2201" s="44">
        <f t="shared" si="346"/>
        <v>35</v>
      </c>
      <c r="X2201">
        <f t="shared" si="347"/>
        <v>1</v>
      </c>
    </row>
    <row r="2202" spans="1:24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40"/>
        <v>542.15</v>
      </c>
      <c r="P2202" s="6">
        <f t="shared" si="341"/>
        <v>41.228136882129277</v>
      </c>
      <c r="Q2202" s="6" t="str">
        <f t="shared" si="348"/>
        <v>games</v>
      </c>
      <c r="R2202" s="6" t="str">
        <f t="shared" si="349"/>
        <v>tabletop games</v>
      </c>
      <c r="S2202" s="12">
        <f t="shared" si="342"/>
        <v>42163.625787037032</v>
      </c>
      <c r="T2202" s="12">
        <f t="shared" si="343"/>
        <v>42191.125</v>
      </c>
      <c r="U2202" s="42">
        <f t="shared" si="344"/>
        <v>3</v>
      </c>
      <c r="V2202" s="44">
        <f t="shared" si="345"/>
        <v>4</v>
      </c>
      <c r="W2202" s="44">
        <f t="shared" si="346"/>
        <v>35</v>
      </c>
      <c r="X2202">
        <f t="shared" si="347"/>
        <v>0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40"/>
        <v>382.71818181818185</v>
      </c>
      <c r="P2203" s="6">
        <f t="shared" si="341"/>
        <v>15.035357142857142</v>
      </c>
      <c r="Q2203" s="6" t="str">
        <f t="shared" si="348"/>
        <v>music</v>
      </c>
      <c r="R2203" s="6" t="str">
        <f t="shared" si="349"/>
        <v>electronic music</v>
      </c>
      <c r="S2203" s="12">
        <f t="shared" si="342"/>
        <v>41276.846817129634</v>
      </c>
      <c r="T2203" s="12">
        <f t="shared" si="343"/>
        <v>41290.846817129634</v>
      </c>
      <c r="U2203" s="42">
        <f t="shared" si="344"/>
        <v>3</v>
      </c>
      <c r="V2203" s="44">
        <f t="shared" si="345"/>
        <v>6</v>
      </c>
      <c r="W2203" s="44">
        <f t="shared" si="346"/>
        <v>8</v>
      </c>
      <c r="X2203">
        <f t="shared" si="347"/>
        <v>0</v>
      </c>
    </row>
    <row r="2204" spans="1:24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40"/>
        <v>704.18124999999998</v>
      </c>
      <c r="P2204" s="6">
        <f t="shared" si="341"/>
        <v>39.066920943134534</v>
      </c>
      <c r="Q2204" s="6" t="str">
        <f t="shared" si="348"/>
        <v>music</v>
      </c>
      <c r="R2204" s="6" t="str">
        <f t="shared" si="349"/>
        <v>electronic music</v>
      </c>
      <c r="S2204" s="12">
        <f t="shared" si="342"/>
        <v>41184.849166666667</v>
      </c>
      <c r="T2204" s="12">
        <f t="shared" si="343"/>
        <v>41214.849166666667</v>
      </c>
      <c r="U2204" s="42">
        <f t="shared" si="344"/>
        <v>3</v>
      </c>
      <c r="V2204" s="44">
        <f t="shared" si="345"/>
        <v>6</v>
      </c>
      <c r="W2204" s="44">
        <f t="shared" si="346"/>
        <v>8</v>
      </c>
      <c r="X2204">
        <f t="shared" si="347"/>
        <v>0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40"/>
        <v>109.55</v>
      </c>
      <c r="P2205" s="6">
        <f t="shared" si="341"/>
        <v>43.82</v>
      </c>
      <c r="Q2205" s="6" t="str">
        <f t="shared" si="348"/>
        <v>music</v>
      </c>
      <c r="R2205" s="6" t="str">
        <f t="shared" si="349"/>
        <v>electronic music</v>
      </c>
      <c r="S2205" s="12">
        <f t="shared" si="342"/>
        <v>42241.85974537037</v>
      </c>
      <c r="T2205" s="12">
        <f t="shared" si="343"/>
        <v>42271.85974537037</v>
      </c>
      <c r="U2205" s="42">
        <f t="shared" si="344"/>
        <v>3</v>
      </c>
      <c r="V2205" s="44">
        <f t="shared" si="345"/>
        <v>6</v>
      </c>
      <c r="W2205" s="44">
        <f t="shared" si="346"/>
        <v>8</v>
      </c>
      <c r="X2205">
        <f t="shared" si="347"/>
        <v>0</v>
      </c>
    </row>
    <row r="2206" spans="1:24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40"/>
        <v>132.86666666666667</v>
      </c>
      <c r="P2206" s="6">
        <f t="shared" si="341"/>
        <v>27.301369863013697</v>
      </c>
      <c r="Q2206" s="6" t="str">
        <f t="shared" si="348"/>
        <v>music</v>
      </c>
      <c r="R2206" s="6" t="str">
        <f t="shared" si="349"/>
        <v>electronic music</v>
      </c>
      <c r="S2206" s="12">
        <f t="shared" si="342"/>
        <v>41312.311562499999</v>
      </c>
      <c r="T2206" s="12">
        <f t="shared" si="343"/>
        <v>41342.311562499999</v>
      </c>
      <c r="U2206" s="42">
        <f t="shared" si="344"/>
        <v>3</v>
      </c>
      <c r="V2206" s="44">
        <f t="shared" si="345"/>
        <v>6</v>
      </c>
      <c r="W2206" s="44">
        <f t="shared" si="346"/>
        <v>8</v>
      </c>
      <c r="X2206">
        <f t="shared" si="347"/>
        <v>0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40"/>
        <v>152</v>
      </c>
      <c r="P2207" s="6">
        <f t="shared" si="341"/>
        <v>42.222222222222221</v>
      </c>
      <c r="Q2207" s="6" t="str">
        <f t="shared" si="348"/>
        <v>music</v>
      </c>
      <c r="R2207" s="6" t="str">
        <f t="shared" si="349"/>
        <v>electronic music</v>
      </c>
      <c r="S2207" s="12">
        <f t="shared" si="342"/>
        <v>41031.82163194444</v>
      </c>
      <c r="T2207" s="12">
        <f t="shared" si="343"/>
        <v>41061.82163194444</v>
      </c>
      <c r="U2207" s="42">
        <f t="shared" si="344"/>
        <v>3</v>
      </c>
      <c r="V2207" s="44">
        <f t="shared" si="345"/>
        <v>6</v>
      </c>
      <c r="W2207" s="44">
        <f t="shared" si="346"/>
        <v>8</v>
      </c>
      <c r="X2207">
        <f t="shared" si="347"/>
        <v>0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40"/>
        <v>102.72727272727273</v>
      </c>
      <c r="P2208" s="6">
        <f t="shared" si="341"/>
        <v>33.235294117647058</v>
      </c>
      <c r="Q2208" s="6" t="str">
        <f t="shared" si="348"/>
        <v>music</v>
      </c>
      <c r="R2208" s="6" t="str">
        <f t="shared" si="349"/>
        <v>electronic music</v>
      </c>
      <c r="S2208" s="12">
        <f t="shared" si="342"/>
        <v>40997.257222222222</v>
      </c>
      <c r="T2208" s="12">
        <f t="shared" si="343"/>
        <v>41015.257222222222</v>
      </c>
      <c r="U2208" s="42">
        <f t="shared" si="344"/>
        <v>3</v>
      </c>
      <c r="V2208" s="44">
        <f t="shared" si="345"/>
        <v>6</v>
      </c>
      <c r="W2208" s="44">
        <f t="shared" si="346"/>
        <v>8</v>
      </c>
      <c r="X2208">
        <f t="shared" si="347"/>
        <v>0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40"/>
        <v>100</v>
      </c>
      <c r="P2209" s="6">
        <f t="shared" si="341"/>
        <v>285.71428571428572</v>
      </c>
      <c r="Q2209" s="6" t="str">
        <f t="shared" si="348"/>
        <v>music</v>
      </c>
      <c r="R2209" s="6" t="str">
        <f t="shared" si="349"/>
        <v>electronic music</v>
      </c>
      <c r="S2209" s="12">
        <f t="shared" si="342"/>
        <v>41564.194131944445</v>
      </c>
      <c r="T2209" s="12">
        <f t="shared" si="343"/>
        <v>41594.235798611109</v>
      </c>
      <c r="U2209" s="42">
        <f t="shared" si="344"/>
        <v>3</v>
      </c>
      <c r="V2209" s="44">
        <f t="shared" si="345"/>
        <v>6</v>
      </c>
      <c r="W2209" s="44">
        <f t="shared" si="346"/>
        <v>8</v>
      </c>
      <c r="X2209">
        <f t="shared" si="347"/>
        <v>0</v>
      </c>
    </row>
    <row r="2210" spans="1:24" ht="57.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40"/>
        <v>101.6</v>
      </c>
      <c r="P2210" s="6">
        <f t="shared" si="341"/>
        <v>42.333333333333336</v>
      </c>
      <c r="Q2210" s="6" t="str">
        <f t="shared" si="348"/>
        <v>music</v>
      </c>
      <c r="R2210" s="6" t="str">
        <f t="shared" si="349"/>
        <v>electronic music</v>
      </c>
      <c r="S2210" s="12">
        <f t="shared" si="342"/>
        <v>40946.882245370369</v>
      </c>
      <c r="T2210" s="12">
        <f t="shared" si="343"/>
        <v>41006.166666666664</v>
      </c>
      <c r="U2210" s="42">
        <f t="shared" si="344"/>
        <v>3</v>
      </c>
      <c r="V2210" s="44">
        <f t="shared" si="345"/>
        <v>6</v>
      </c>
      <c r="W2210" s="44">
        <f t="shared" si="346"/>
        <v>8</v>
      </c>
      <c r="X2210">
        <f t="shared" si="347"/>
        <v>0</v>
      </c>
    </row>
    <row r="2211" spans="1:24" ht="7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40"/>
        <v>150.80000000000001</v>
      </c>
      <c r="P2211" s="6">
        <f t="shared" si="341"/>
        <v>50.266666666666666</v>
      </c>
      <c r="Q2211" s="6" t="str">
        <f t="shared" si="348"/>
        <v>music</v>
      </c>
      <c r="R2211" s="6" t="str">
        <f t="shared" si="349"/>
        <v>electronic music</v>
      </c>
      <c r="S2211" s="12">
        <f t="shared" si="342"/>
        <v>41732.479675925926</v>
      </c>
      <c r="T2211" s="12">
        <f t="shared" si="343"/>
        <v>41743.958333333336</v>
      </c>
      <c r="U2211" s="42">
        <f t="shared" si="344"/>
        <v>3</v>
      </c>
      <c r="V2211" s="44">
        <f t="shared" si="345"/>
        <v>6</v>
      </c>
      <c r="W2211" s="44">
        <f t="shared" si="346"/>
        <v>8</v>
      </c>
      <c r="X2211">
        <f t="shared" si="347"/>
        <v>0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40"/>
        <v>111.425</v>
      </c>
      <c r="P2212" s="6">
        <f t="shared" si="341"/>
        <v>61.902777777777779</v>
      </c>
      <c r="Q2212" s="6" t="str">
        <f t="shared" si="348"/>
        <v>music</v>
      </c>
      <c r="R2212" s="6" t="str">
        <f t="shared" si="349"/>
        <v>electronic music</v>
      </c>
      <c r="S2212" s="12">
        <f t="shared" si="342"/>
        <v>40956.066087962965</v>
      </c>
      <c r="T2212" s="12">
        <f t="shared" si="343"/>
        <v>41013.73333333333</v>
      </c>
      <c r="U2212" s="42">
        <f t="shared" si="344"/>
        <v>3</v>
      </c>
      <c r="V2212" s="44">
        <f t="shared" si="345"/>
        <v>6</v>
      </c>
      <c r="W2212" s="44">
        <f t="shared" si="346"/>
        <v>8</v>
      </c>
      <c r="X2212">
        <f t="shared" si="347"/>
        <v>0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40"/>
        <v>195.6</v>
      </c>
      <c r="P2213" s="6">
        <f t="shared" si="341"/>
        <v>40.75</v>
      </c>
      <c r="Q2213" s="6" t="str">
        <f t="shared" si="348"/>
        <v>music</v>
      </c>
      <c r="R2213" s="6" t="str">
        <f t="shared" si="349"/>
        <v>electronic music</v>
      </c>
      <c r="S2213" s="12">
        <f t="shared" si="342"/>
        <v>41716.785011574073</v>
      </c>
      <c r="T2213" s="12">
        <f t="shared" si="343"/>
        <v>41739.290972222225</v>
      </c>
      <c r="U2213" s="42">
        <f t="shared" si="344"/>
        <v>3</v>
      </c>
      <c r="V2213" s="44">
        <f t="shared" si="345"/>
        <v>6</v>
      </c>
      <c r="W2213" s="44">
        <f t="shared" si="346"/>
        <v>8</v>
      </c>
      <c r="X2213">
        <f t="shared" si="347"/>
        <v>0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40"/>
        <v>114.38333333333333</v>
      </c>
      <c r="P2214" s="6">
        <f t="shared" si="341"/>
        <v>55.796747967479675</v>
      </c>
      <c r="Q2214" s="6" t="str">
        <f t="shared" si="348"/>
        <v>music</v>
      </c>
      <c r="R2214" s="6" t="str">
        <f t="shared" si="349"/>
        <v>electronic music</v>
      </c>
      <c r="S2214" s="12">
        <f t="shared" si="342"/>
        <v>41548.747418981482</v>
      </c>
      <c r="T2214" s="12">
        <f t="shared" si="343"/>
        <v>41582.041666666664</v>
      </c>
      <c r="U2214" s="42">
        <f t="shared" si="344"/>
        <v>3</v>
      </c>
      <c r="V2214" s="44">
        <f t="shared" si="345"/>
        <v>6</v>
      </c>
      <c r="W2214" s="44">
        <f t="shared" si="346"/>
        <v>8</v>
      </c>
      <c r="X2214">
        <f t="shared" si="347"/>
        <v>0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40"/>
        <v>200</v>
      </c>
      <c r="P2215" s="6">
        <f t="shared" si="341"/>
        <v>10</v>
      </c>
      <c r="Q2215" s="6" t="str">
        <f t="shared" si="348"/>
        <v>music</v>
      </c>
      <c r="R2215" s="6" t="str">
        <f t="shared" si="349"/>
        <v>electronic music</v>
      </c>
      <c r="S2215" s="12">
        <f t="shared" si="342"/>
        <v>42109.826145833329</v>
      </c>
      <c r="T2215" s="12">
        <f t="shared" si="343"/>
        <v>42139.826145833329</v>
      </c>
      <c r="U2215" s="42">
        <f t="shared" si="344"/>
        <v>3</v>
      </c>
      <c r="V2215" s="44">
        <f t="shared" si="345"/>
        <v>6</v>
      </c>
      <c r="W2215" s="44">
        <f t="shared" si="346"/>
        <v>8</v>
      </c>
      <c r="X2215">
        <f t="shared" si="347"/>
        <v>0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40"/>
        <v>292.50166666666667</v>
      </c>
      <c r="P2216" s="6">
        <f t="shared" si="341"/>
        <v>73.125416666666666</v>
      </c>
      <c r="Q2216" s="6" t="str">
        <f t="shared" si="348"/>
        <v>music</v>
      </c>
      <c r="R2216" s="6" t="str">
        <f t="shared" si="349"/>
        <v>electronic music</v>
      </c>
      <c r="S2216" s="12">
        <f t="shared" si="342"/>
        <v>41646.792222222226</v>
      </c>
      <c r="T2216" s="12">
        <f t="shared" si="343"/>
        <v>41676.792222222226</v>
      </c>
      <c r="U2216" s="42">
        <f t="shared" si="344"/>
        <v>3</v>
      </c>
      <c r="V2216" s="44">
        <f t="shared" si="345"/>
        <v>6</v>
      </c>
      <c r="W2216" s="44">
        <f t="shared" si="346"/>
        <v>8</v>
      </c>
      <c r="X2216">
        <f t="shared" si="347"/>
        <v>0</v>
      </c>
    </row>
    <row r="2217" spans="1:24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40"/>
        <v>156.36363636363637</v>
      </c>
      <c r="P2217" s="6">
        <f t="shared" si="341"/>
        <v>26.060606060606062</v>
      </c>
      <c r="Q2217" s="6" t="str">
        <f t="shared" si="348"/>
        <v>music</v>
      </c>
      <c r="R2217" s="6" t="str">
        <f t="shared" si="349"/>
        <v>electronic music</v>
      </c>
      <c r="S2217" s="12">
        <f t="shared" si="342"/>
        <v>40958.717268518521</v>
      </c>
      <c r="T2217" s="12">
        <f t="shared" si="343"/>
        <v>40981.290972222225</v>
      </c>
      <c r="U2217" s="42">
        <f t="shared" si="344"/>
        <v>3</v>
      </c>
      <c r="V2217" s="44">
        <f t="shared" si="345"/>
        <v>6</v>
      </c>
      <c r="W2217" s="44">
        <f t="shared" si="346"/>
        <v>8</v>
      </c>
      <c r="X2217">
        <f t="shared" si="347"/>
        <v>0</v>
      </c>
    </row>
    <row r="2218" spans="1:24" ht="57.6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40"/>
        <v>105.66666666666666</v>
      </c>
      <c r="P2218" s="6">
        <f t="shared" si="341"/>
        <v>22.642857142857142</v>
      </c>
      <c r="Q2218" s="6" t="str">
        <f t="shared" si="348"/>
        <v>music</v>
      </c>
      <c r="R2218" s="6" t="str">
        <f t="shared" si="349"/>
        <v>electronic music</v>
      </c>
      <c r="S2218" s="12">
        <f t="shared" si="342"/>
        <v>42194.751678240747</v>
      </c>
      <c r="T2218" s="12">
        <f t="shared" si="343"/>
        <v>42208.751678240747</v>
      </c>
      <c r="U2218" s="42">
        <f t="shared" si="344"/>
        <v>3</v>
      </c>
      <c r="V2218" s="44">
        <f t="shared" si="345"/>
        <v>6</v>
      </c>
      <c r="W2218" s="44">
        <f t="shared" si="346"/>
        <v>8</v>
      </c>
      <c r="X2218">
        <f t="shared" si="347"/>
        <v>0</v>
      </c>
    </row>
    <row r="2219" spans="1:24" ht="7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40"/>
        <v>101.19047619047619</v>
      </c>
      <c r="P2219" s="6">
        <f t="shared" si="341"/>
        <v>47.222222222222221</v>
      </c>
      <c r="Q2219" s="6" t="str">
        <f t="shared" si="348"/>
        <v>music</v>
      </c>
      <c r="R2219" s="6" t="str">
        <f t="shared" si="349"/>
        <v>electronic music</v>
      </c>
      <c r="S2219" s="12">
        <f t="shared" si="342"/>
        <v>42299.776770833334</v>
      </c>
      <c r="T2219" s="12">
        <f t="shared" si="343"/>
        <v>42310.333333333328</v>
      </c>
      <c r="U2219" s="42">
        <f t="shared" si="344"/>
        <v>3</v>
      </c>
      <c r="V2219" s="44">
        <f t="shared" si="345"/>
        <v>6</v>
      </c>
      <c r="W2219" s="44">
        <f t="shared" si="346"/>
        <v>8</v>
      </c>
      <c r="X2219">
        <f t="shared" si="347"/>
        <v>0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40"/>
        <v>122.833</v>
      </c>
      <c r="P2220" s="6">
        <f t="shared" si="341"/>
        <v>32.324473684210524</v>
      </c>
      <c r="Q2220" s="6" t="str">
        <f t="shared" si="348"/>
        <v>music</v>
      </c>
      <c r="R2220" s="6" t="str">
        <f t="shared" si="349"/>
        <v>electronic music</v>
      </c>
      <c r="S2220" s="12">
        <f t="shared" si="342"/>
        <v>41127.812303240738</v>
      </c>
      <c r="T2220" s="12">
        <f t="shared" si="343"/>
        <v>41150</v>
      </c>
      <c r="U2220" s="42">
        <f t="shared" si="344"/>
        <v>3</v>
      </c>
      <c r="V2220" s="44">
        <f t="shared" si="345"/>
        <v>6</v>
      </c>
      <c r="W2220" s="44">
        <f t="shared" si="346"/>
        <v>8</v>
      </c>
      <c r="X2220">
        <f t="shared" si="347"/>
        <v>0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40"/>
        <v>101.49999999999999</v>
      </c>
      <c r="P2221" s="6">
        <f t="shared" si="341"/>
        <v>53.421052631578945</v>
      </c>
      <c r="Q2221" s="6" t="str">
        <f t="shared" si="348"/>
        <v>music</v>
      </c>
      <c r="R2221" s="6" t="str">
        <f t="shared" si="349"/>
        <v>electronic music</v>
      </c>
      <c r="S2221" s="12">
        <f t="shared" si="342"/>
        <v>42205.718888888892</v>
      </c>
      <c r="T2221" s="12">
        <f t="shared" si="343"/>
        <v>42235.718888888892</v>
      </c>
      <c r="U2221" s="42">
        <f t="shared" si="344"/>
        <v>3</v>
      </c>
      <c r="V2221" s="44">
        <f t="shared" si="345"/>
        <v>6</v>
      </c>
      <c r="W2221" s="44">
        <f t="shared" si="346"/>
        <v>8</v>
      </c>
      <c r="X2221">
        <f t="shared" si="347"/>
        <v>0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40"/>
        <v>101.14285714285714</v>
      </c>
      <c r="P2222" s="6">
        <f t="shared" si="341"/>
        <v>51.304347826086953</v>
      </c>
      <c r="Q2222" s="6" t="str">
        <f t="shared" si="348"/>
        <v>music</v>
      </c>
      <c r="R2222" s="6" t="str">
        <f t="shared" si="349"/>
        <v>electronic music</v>
      </c>
      <c r="S2222" s="12">
        <f t="shared" si="342"/>
        <v>41452.060601851852</v>
      </c>
      <c r="T2222" s="12">
        <f t="shared" si="343"/>
        <v>41482.060601851852</v>
      </c>
      <c r="U2222" s="42">
        <f t="shared" si="344"/>
        <v>3</v>
      </c>
      <c r="V2222" s="44">
        <f t="shared" si="345"/>
        <v>6</v>
      </c>
      <c r="W2222" s="44">
        <f t="shared" si="346"/>
        <v>8</v>
      </c>
      <c r="X2222">
        <f t="shared" si="347"/>
        <v>0</v>
      </c>
    </row>
    <row r="2223" spans="1:24" ht="57.6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40"/>
        <v>108.11999999999999</v>
      </c>
      <c r="P2223" s="6">
        <f t="shared" si="341"/>
        <v>37.197247706422019</v>
      </c>
      <c r="Q2223" s="6" t="str">
        <f t="shared" si="348"/>
        <v>games</v>
      </c>
      <c r="R2223" s="6" t="str">
        <f t="shared" si="349"/>
        <v>tabletop games</v>
      </c>
      <c r="S2223" s="12">
        <f t="shared" si="342"/>
        <v>42452.666770833333</v>
      </c>
      <c r="T2223" s="12">
        <f t="shared" si="343"/>
        <v>42483</v>
      </c>
      <c r="U2223" s="42">
        <f t="shared" si="344"/>
        <v>3</v>
      </c>
      <c r="V2223" s="44">
        <f t="shared" si="345"/>
        <v>4</v>
      </c>
      <c r="W2223" s="44">
        <f t="shared" si="346"/>
        <v>35</v>
      </c>
      <c r="X2223">
        <f t="shared" si="347"/>
        <v>0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40"/>
        <v>162.6</v>
      </c>
      <c r="P2224" s="6">
        <f t="shared" si="341"/>
        <v>27.1</v>
      </c>
      <c r="Q2224" s="6" t="str">
        <f t="shared" si="348"/>
        <v>games</v>
      </c>
      <c r="R2224" s="6" t="str">
        <f t="shared" si="349"/>
        <v>tabletop games</v>
      </c>
      <c r="S2224" s="12">
        <f t="shared" si="342"/>
        <v>40906.787581018521</v>
      </c>
      <c r="T2224" s="12">
        <f t="shared" si="343"/>
        <v>40936.787581018521</v>
      </c>
      <c r="U2224" s="42">
        <f t="shared" si="344"/>
        <v>3</v>
      </c>
      <c r="V2224" s="44">
        <f t="shared" si="345"/>
        <v>4</v>
      </c>
      <c r="W2224" s="44">
        <f t="shared" si="346"/>
        <v>35</v>
      </c>
      <c r="X2224">
        <f t="shared" si="347"/>
        <v>0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40"/>
        <v>105.80000000000001</v>
      </c>
      <c r="P2225" s="6">
        <f t="shared" si="341"/>
        <v>206.31</v>
      </c>
      <c r="Q2225" s="6" t="str">
        <f t="shared" si="348"/>
        <v>games</v>
      </c>
      <c r="R2225" s="6" t="str">
        <f t="shared" si="349"/>
        <v>tabletop games</v>
      </c>
      <c r="S2225" s="12">
        <f t="shared" si="342"/>
        <v>42152.640833333338</v>
      </c>
      <c r="T2225" s="12">
        <f t="shared" si="343"/>
        <v>42182.640833333338</v>
      </c>
      <c r="U2225" s="42">
        <f t="shared" si="344"/>
        <v>3</v>
      </c>
      <c r="V2225" s="44">
        <f t="shared" si="345"/>
        <v>4</v>
      </c>
      <c r="W2225" s="44">
        <f t="shared" si="346"/>
        <v>35</v>
      </c>
      <c r="X2225">
        <f t="shared" si="347"/>
        <v>0</v>
      </c>
    </row>
    <row r="2226" spans="1:24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40"/>
        <v>243.15000000000003</v>
      </c>
      <c r="P2226" s="6">
        <f t="shared" si="341"/>
        <v>82.145270270270274</v>
      </c>
      <c r="Q2226" s="6" t="str">
        <f t="shared" si="348"/>
        <v>games</v>
      </c>
      <c r="R2226" s="6" t="str">
        <f t="shared" si="349"/>
        <v>tabletop games</v>
      </c>
      <c r="S2226" s="12">
        <f t="shared" si="342"/>
        <v>42644.667534722219</v>
      </c>
      <c r="T2226" s="12">
        <f t="shared" si="343"/>
        <v>42672.791666666672</v>
      </c>
      <c r="U2226" s="42">
        <f t="shared" si="344"/>
        <v>3</v>
      </c>
      <c r="V2226" s="44">
        <f t="shared" si="345"/>
        <v>4</v>
      </c>
      <c r="W2226" s="44">
        <f t="shared" si="346"/>
        <v>35</v>
      </c>
      <c r="X2226">
        <f t="shared" si="347"/>
        <v>0</v>
      </c>
    </row>
    <row r="2227" spans="1:24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40"/>
        <v>944.83338095238094</v>
      </c>
      <c r="P2227" s="6">
        <f t="shared" si="341"/>
        <v>164.79651993355483</v>
      </c>
      <c r="Q2227" s="6" t="str">
        <f t="shared" si="348"/>
        <v>games</v>
      </c>
      <c r="R2227" s="6" t="str">
        <f t="shared" si="349"/>
        <v>tabletop games</v>
      </c>
      <c r="S2227" s="12">
        <f t="shared" si="342"/>
        <v>41873.79184027778</v>
      </c>
      <c r="T2227" s="12">
        <f t="shared" si="343"/>
        <v>41903.79184027778</v>
      </c>
      <c r="U2227" s="42">
        <f t="shared" si="344"/>
        <v>3</v>
      </c>
      <c r="V2227" s="44">
        <f t="shared" si="345"/>
        <v>4</v>
      </c>
      <c r="W2227" s="44">
        <f t="shared" si="346"/>
        <v>35</v>
      </c>
      <c r="X2227">
        <f t="shared" si="347"/>
        <v>0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40"/>
        <v>108.46283333333334</v>
      </c>
      <c r="P2228" s="6">
        <f t="shared" si="341"/>
        <v>60.820280373831778</v>
      </c>
      <c r="Q2228" s="6" t="str">
        <f t="shared" si="348"/>
        <v>games</v>
      </c>
      <c r="R2228" s="6" t="str">
        <f t="shared" si="349"/>
        <v>tabletop games</v>
      </c>
      <c r="S2228" s="12">
        <f t="shared" si="342"/>
        <v>42381.79886574074</v>
      </c>
      <c r="T2228" s="12">
        <f t="shared" si="343"/>
        <v>42412.207638888889</v>
      </c>
      <c r="U2228" s="42">
        <f t="shared" si="344"/>
        <v>3</v>
      </c>
      <c r="V2228" s="44">
        <f t="shared" si="345"/>
        <v>4</v>
      </c>
      <c r="W2228" s="44">
        <f t="shared" si="346"/>
        <v>35</v>
      </c>
      <c r="X2228">
        <f t="shared" si="347"/>
        <v>0</v>
      </c>
    </row>
    <row r="2229" spans="1:24" ht="57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40"/>
        <v>157.37692307692308</v>
      </c>
      <c r="P2229" s="6">
        <f t="shared" si="341"/>
        <v>67.970099667774093</v>
      </c>
      <c r="Q2229" s="6" t="str">
        <f t="shared" si="348"/>
        <v>games</v>
      </c>
      <c r="R2229" s="6" t="str">
        <f t="shared" si="349"/>
        <v>tabletop games</v>
      </c>
      <c r="S2229" s="12">
        <f t="shared" si="342"/>
        <v>41561.807349537034</v>
      </c>
      <c r="T2229" s="12">
        <f t="shared" si="343"/>
        <v>41591.849016203705</v>
      </c>
      <c r="U2229" s="42">
        <f t="shared" si="344"/>
        <v>3</v>
      </c>
      <c r="V2229" s="44">
        <f t="shared" si="345"/>
        <v>4</v>
      </c>
      <c r="W2229" s="44">
        <f t="shared" si="346"/>
        <v>35</v>
      </c>
      <c r="X2229">
        <f t="shared" si="347"/>
        <v>0</v>
      </c>
    </row>
    <row r="2230" spans="1:24" ht="7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40"/>
        <v>1174.49</v>
      </c>
      <c r="P2230" s="6">
        <f t="shared" si="341"/>
        <v>81.561805555555551</v>
      </c>
      <c r="Q2230" s="6" t="str">
        <f t="shared" si="348"/>
        <v>games</v>
      </c>
      <c r="R2230" s="6" t="str">
        <f t="shared" si="349"/>
        <v>tabletop games</v>
      </c>
      <c r="S2230" s="12">
        <f t="shared" si="342"/>
        <v>42202.278194444443</v>
      </c>
      <c r="T2230" s="12">
        <f t="shared" si="343"/>
        <v>42232.278194444443</v>
      </c>
      <c r="U2230" s="42">
        <f t="shared" si="344"/>
        <v>3</v>
      </c>
      <c r="V2230" s="44">
        <f t="shared" si="345"/>
        <v>4</v>
      </c>
      <c r="W2230" s="44">
        <f t="shared" si="346"/>
        <v>35</v>
      </c>
      <c r="X2230">
        <f t="shared" si="347"/>
        <v>0</v>
      </c>
    </row>
    <row r="2231" spans="1:24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40"/>
        <v>171.04755366949576</v>
      </c>
      <c r="P2231" s="6">
        <f t="shared" si="341"/>
        <v>25.42547309833024</v>
      </c>
      <c r="Q2231" s="6" t="str">
        <f t="shared" si="348"/>
        <v>games</v>
      </c>
      <c r="R2231" s="6" t="str">
        <f t="shared" si="349"/>
        <v>tabletop games</v>
      </c>
      <c r="S2231" s="12">
        <f t="shared" si="342"/>
        <v>41484.664247685185</v>
      </c>
      <c r="T2231" s="12">
        <f t="shared" si="343"/>
        <v>41520.166666666664</v>
      </c>
      <c r="U2231" s="42">
        <f t="shared" si="344"/>
        <v>3</v>
      </c>
      <c r="V2231" s="44">
        <f t="shared" si="345"/>
        <v>4</v>
      </c>
      <c r="W2231" s="44">
        <f t="shared" si="346"/>
        <v>35</v>
      </c>
      <c r="X2231">
        <f t="shared" si="347"/>
        <v>0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40"/>
        <v>125.95294117647057</v>
      </c>
      <c r="P2232" s="6">
        <f t="shared" si="341"/>
        <v>21.497991967871485</v>
      </c>
      <c r="Q2232" s="6" t="str">
        <f t="shared" si="348"/>
        <v>games</v>
      </c>
      <c r="R2232" s="6" t="str">
        <f t="shared" si="349"/>
        <v>tabletop games</v>
      </c>
      <c r="S2232" s="12">
        <f t="shared" si="342"/>
        <v>41724.881099537037</v>
      </c>
      <c r="T2232" s="12">
        <f t="shared" si="343"/>
        <v>41754.881099537037</v>
      </c>
      <c r="U2232" s="42">
        <f t="shared" si="344"/>
        <v>3</v>
      </c>
      <c r="V2232" s="44">
        <f t="shared" si="345"/>
        <v>4</v>
      </c>
      <c r="W2232" s="44">
        <f t="shared" si="346"/>
        <v>35</v>
      </c>
      <c r="X2232">
        <f t="shared" si="347"/>
        <v>0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40"/>
        <v>1212.1296000000002</v>
      </c>
      <c r="P2233" s="6">
        <f t="shared" si="341"/>
        <v>27.226630727762803</v>
      </c>
      <c r="Q2233" s="6" t="str">
        <f t="shared" si="348"/>
        <v>games</v>
      </c>
      <c r="R2233" s="6" t="str">
        <f t="shared" si="349"/>
        <v>tabletop games</v>
      </c>
      <c r="S2233" s="12">
        <f t="shared" si="342"/>
        <v>41423.910891203705</v>
      </c>
      <c r="T2233" s="12">
        <f t="shared" si="343"/>
        <v>41450.208333333336</v>
      </c>
      <c r="U2233" s="42">
        <f t="shared" si="344"/>
        <v>3</v>
      </c>
      <c r="V2233" s="44">
        <f t="shared" si="345"/>
        <v>4</v>
      </c>
      <c r="W2233" s="44">
        <f t="shared" si="346"/>
        <v>35</v>
      </c>
      <c r="X2233">
        <f t="shared" si="347"/>
        <v>0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40"/>
        <v>495.8</v>
      </c>
      <c r="P2234" s="6">
        <f t="shared" si="341"/>
        <v>25.091093117408906</v>
      </c>
      <c r="Q2234" s="6" t="str">
        <f t="shared" si="348"/>
        <v>games</v>
      </c>
      <c r="R2234" s="6" t="str">
        <f t="shared" si="349"/>
        <v>tabletop games</v>
      </c>
      <c r="S2234" s="12">
        <f t="shared" si="342"/>
        <v>41806.794074074074</v>
      </c>
      <c r="T2234" s="12">
        <f t="shared" si="343"/>
        <v>41839.125</v>
      </c>
      <c r="U2234" s="42">
        <f t="shared" si="344"/>
        <v>3</v>
      </c>
      <c r="V2234" s="44">
        <f t="shared" si="345"/>
        <v>4</v>
      </c>
      <c r="W2234" s="44">
        <f t="shared" si="346"/>
        <v>35</v>
      </c>
      <c r="X2234">
        <f t="shared" si="347"/>
        <v>0</v>
      </c>
    </row>
    <row r="2235" spans="1:24" ht="57.6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40"/>
        <v>332.03999999999996</v>
      </c>
      <c r="P2235" s="6">
        <f t="shared" si="341"/>
        <v>21.230179028132991</v>
      </c>
      <c r="Q2235" s="6" t="str">
        <f t="shared" si="348"/>
        <v>games</v>
      </c>
      <c r="R2235" s="6" t="str">
        <f t="shared" si="349"/>
        <v>tabletop games</v>
      </c>
      <c r="S2235" s="12">
        <f t="shared" si="342"/>
        <v>42331.378923611104</v>
      </c>
      <c r="T2235" s="12">
        <f t="shared" si="343"/>
        <v>42352</v>
      </c>
      <c r="U2235" s="42">
        <f t="shared" si="344"/>
        <v>3</v>
      </c>
      <c r="V2235" s="44">
        <f t="shared" si="345"/>
        <v>4</v>
      </c>
      <c r="W2235" s="44">
        <f t="shared" si="346"/>
        <v>35</v>
      </c>
      <c r="X2235">
        <f t="shared" si="347"/>
        <v>0</v>
      </c>
    </row>
    <row r="2236" spans="1:24" ht="57.6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40"/>
        <v>1165</v>
      </c>
      <c r="P2236" s="6">
        <f t="shared" si="341"/>
        <v>41.607142857142854</v>
      </c>
      <c r="Q2236" s="6" t="str">
        <f t="shared" si="348"/>
        <v>games</v>
      </c>
      <c r="R2236" s="6" t="str">
        <f t="shared" si="349"/>
        <v>tabletop games</v>
      </c>
      <c r="S2236" s="12">
        <f t="shared" si="342"/>
        <v>42710.824618055558</v>
      </c>
      <c r="T2236" s="12">
        <f t="shared" si="343"/>
        <v>42740.824618055558</v>
      </c>
      <c r="U2236" s="42">
        <f t="shared" si="344"/>
        <v>3</v>
      </c>
      <c r="V2236" s="44">
        <f t="shared" si="345"/>
        <v>4</v>
      </c>
      <c r="W2236" s="44">
        <f t="shared" si="346"/>
        <v>35</v>
      </c>
      <c r="X2236">
        <f t="shared" si="347"/>
        <v>0</v>
      </c>
    </row>
    <row r="2237" spans="1:24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40"/>
        <v>153.3153846153846</v>
      </c>
      <c r="P2237" s="6">
        <f t="shared" si="341"/>
        <v>135.58503401360545</v>
      </c>
      <c r="Q2237" s="6" t="str">
        <f t="shared" si="348"/>
        <v>games</v>
      </c>
      <c r="R2237" s="6" t="str">
        <f t="shared" si="349"/>
        <v>tabletop games</v>
      </c>
      <c r="S2237" s="12">
        <f t="shared" si="342"/>
        <v>42062.022118055553</v>
      </c>
      <c r="T2237" s="12">
        <f t="shared" si="343"/>
        <v>42091.980451388896</v>
      </c>
      <c r="U2237" s="42">
        <f t="shared" si="344"/>
        <v>3</v>
      </c>
      <c r="V2237" s="44">
        <f t="shared" si="345"/>
        <v>4</v>
      </c>
      <c r="W2237" s="44">
        <f t="shared" si="346"/>
        <v>35</v>
      </c>
      <c r="X2237">
        <f t="shared" si="347"/>
        <v>0</v>
      </c>
    </row>
    <row r="2238" spans="1:24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40"/>
        <v>537.10714285714289</v>
      </c>
      <c r="P2238" s="6">
        <f t="shared" si="341"/>
        <v>22.116176470588236</v>
      </c>
      <c r="Q2238" s="6" t="str">
        <f t="shared" si="348"/>
        <v>games</v>
      </c>
      <c r="R2238" s="6" t="str">
        <f t="shared" si="349"/>
        <v>tabletop games</v>
      </c>
      <c r="S2238" s="12">
        <f t="shared" si="342"/>
        <v>42371.617164351846</v>
      </c>
      <c r="T2238" s="12">
        <f t="shared" si="343"/>
        <v>42401.617164351846</v>
      </c>
      <c r="U2238" s="42">
        <f t="shared" si="344"/>
        <v>3</v>
      </c>
      <c r="V2238" s="44">
        <f t="shared" si="345"/>
        <v>4</v>
      </c>
      <c r="W2238" s="44">
        <f t="shared" si="346"/>
        <v>35</v>
      </c>
      <c r="X2238">
        <f t="shared" si="347"/>
        <v>0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40"/>
        <v>352.92777777777775</v>
      </c>
      <c r="P2239" s="6">
        <f t="shared" si="341"/>
        <v>64.625635808748726</v>
      </c>
      <c r="Q2239" s="6" t="str">
        <f t="shared" si="348"/>
        <v>games</v>
      </c>
      <c r="R2239" s="6" t="str">
        <f t="shared" si="349"/>
        <v>tabletop games</v>
      </c>
      <c r="S2239" s="12">
        <f t="shared" si="342"/>
        <v>41915.003275462965</v>
      </c>
      <c r="T2239" s="12">
        <f t="shared" si="343"/>
        <v>41955.332638888889</v>
      </c>
      <c r="U2239" s="42">
        <f t="shared" si="344"/>
        <v>3</v>
      </c>
      <c r="V2239" s="44">
        <f t="shared" si="345"/>
        <v>4</v>
      </c>
      <c r="W2239" s="44">
        <f t="shared" si="346"/>
        <v>35</v>
      </c>
      <c r="X2239">
        <f t="shared" si="347"/>
        <v>0</v>
      </c>
    </row>
    <row r="2240" spans="1:24" ht="43.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40"/>
        <v>137.4</v>
      </c>
      <c r="P2240" s="6">
        <f t="shared" si="341"/>
        <v>69.569620253164558</v>
      </c>
      <c r="Q2240" s="6" t="str">
        <f t="shared" si="348"/>
        <v>games</v>
      </c>
      <c r="R2240" s="6" t="str">
        <f t="shared" si="349"/>
        <v>tabletop games</v>
      </c>
      <c r="S2240" s="12">
        <f t="shared" si="342"/>
        <v>42774.621712962966</v>
      </c>
      <c r="T2240" s="12">
        <f t="shared" si="343"/>
        <v>42804.621712962966</v>
      </c>
      <c r="U2240" s="42">
        <f t="shared" si="344"/>
        <v>3</v>
      </c>
      <c r="V2240" s="44">
        <f t="shared" si="345"/>
        <v>4</v>
      </c>
      <c r="W2240" s="44">
        <f t="shared" si="346"/>
        <v>35</v>
      </c>
      <c r="X2240">
        <f t="shared" si="347"/>
        <v>0</v>
      </c>
    </row>
    <row r="2241" spans="1:24" ht="43.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40"/>
        <v>128.02668</v>
      </c>
      <c r="P2241" s="6">
        <f t="shared" si="341"/>
        <v>75.133028169014082</v>
      </c>
      <c r="Q2241" s="6" t="str">
        <f t="shared" si="348"/>
        <v>games</v>
      </c>
      <c r="R2241" s="6" t="str">
        <f t="shared" si="349"/>
        <v>tabletop games</v>
      </c>
      <c r="S2241" s="12">
        <f t="shared" si="342"/>
        <v>41572.958495370374</v>
      </c>
      <c r="T2241" s="12">
        <f t="shared" si="343"/>
        <v>41609.168055555558</v>
      </c>
      <c r="U2241" s="42">
        <f t="shared" si="344"/>
        <v>3</v>
      </c>
      <c r="V2241" s="44">
        <f t="shared" si="345"/>
        <v>4</v>
      </c>
      <c r="W2241" s="44">
        <f t="shared" si="346"/>
        <v>35</v>
      </c>
      <c r="X2241">
        <f t="shared" si="347"/>
        <v>0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40"/>
        <v>270.68</v>
      </c>
      <c r="P2242" s="6">
        <f t="shared" si="341"/>
        <v>140.97916666666666</v>
      </c>
      <c r="Q2242" s="6" t="str">
        <f t="shared" si="348"/>
        <v>games</v>
      </c>
      <c r="R2242" s="6" t="str">
        <f t="shared" si="349"/>
        <v>tabletop games</v>
      </c>
      <c r="S2242" s="12">
        <f t="shared" si="342"/>
        <v>42452.825740740736</v>
      </c>
      <c r="T2242" s="12">
        <f t="shared" si="343"/>
        <v>42482.825740740736</v>
      </c>
      <c r="U2242" s="42">
        <f t="shared" si="344"/>
        <v>3</v>
      </c>
      <c r="V2242" s="44">
        <f t="shared" si="345"/>
        <v>4</v>
      </c>
      <c r="W2242" s="44">
        <f t="shared" si="346"/>
        <v>35</v>
      </c>
      <c r="X2242">
        <f t="shared" si="347"/>
        <v>0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50">(E2243/D2243)*100</f>
        <v>806.4</v>
      </c>
      <c r="P2243" s="6">
        <f t="shared" ref="P2243:P2306" si="351">IF(L2243=0,,E2243/L2243)</f>
        <v>49.472392638036808</v>
      </c>
      <c r="Q2243" s="6" t="str">
        <f t="shared" si="348"/>
        <v>games</v>
      </c>
      <c r="R2243" s="6" t="str">
        <f t="shared" si="349"/>
        <v>tabletop games</v>
      </c>
      <c r="S2243" s="12">
        <f t="shared" ref="S2243:S2306" si="352">(((J2243/60)/60)/24)+DATE(1970,1,1)</f>
        <v>42766.827546296292</v>
      </c>
      <c r="T2243" s="12">
        <f t="shared" ref="T2243:T2306" si="353">(((I2243/60)/60)/24)+DATE(1970,1,1)</f>
        <v>42796.827546296292</v>
      </c>
      <c r="U2243" s="42">
        <f t="shared" ref="U2243:U2306" si="354">IF(F2243="live",4,IF(F2243="successful",3,IF(F2243="cancel",2,1)))</f>
        <v>3</v>
      </c>
      <c r="V2243" s="44">
        <f t="shared" ref="V2243:V2306" si="355">IF(Q2243="film &amp; video",1,IF(Q2243="technology",2,IF(Q2243="food",3,IF(Q2243="games",4,IF(Q2243="journalism",5,IF(Q2243="music",6,IF(Q2243="photography",7,IF(Q2243="publishing",8,9))))))))</f>
        <v>4</v>
      </c>
      <c r="W2243" s="44">
        <f t="shared" ref="W2243:W2306" si="356">IF(R2243="animation",1,
IF(R2243="art books",2,
IF(R2243="audio",3,
IF(R2243="children's books",4,
IF(R2243="classical music",5,
IF(R2243="documentary",6,
IF(R2243="drama",7,
IF(R2243="electronic music",8,
IF(R2243="faith",9,
IF(R2243="fiction",10,
IF(R2243="food trucks",11,
IF(R2243="gadgets",12,
IF(R2243="hardware",13,
IF(R2243="indie rock",14,
IF(R2243="jazz",15,
IF(R2243="makerspaces",16,
IF(R2243="metal",17,
IF(R2243="mobile games",18,
IF(R2243="musical",19,
IF(R2243="nature",20,
IF(R2243="nonfiction",21,
IF(R2243="people",22,
IF(R2243="photobooks",23,
IF(R2243="places",24,
IF(R2243="plays",25,
IF(R2243="pop",26,
IF(R2243="radio &amp; podcasts",27,
IF(R2243="restaurants",28,
IF(R2243="rock",29,
IF(R2243="science fiction",30,
IF(R2243="shorts",31,
IF(R2243="small batch",32,
IF(R2243="space exploration",33,
IF(R2243="spaces",34,
IF(R2243="tabletop games",35,
IF(R2243="television",36,
IF(R2243="translations",37,
IF(R2243="video games",38,
IF(R2243="wearables",39,
IF(R2243="web",40,41))))))))))))))))))))))))))))))))))))))))</f>
        <v>35</v>
      </c>
      <c r="X2243">
        <f t="shared" ref="X2243:X2306" si="357">IF(K2243=FALSE,0,1)</f>
        <v>0</v>
      </c>
    </row>
    <row r="2244" spans="1:24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50"/>
        <v>1360.0976000000001</v>
      </c>
      <c r="P2244" s="6">
        <f t="shared" si="351"/>
        <v>53.865251485148519</v>
      </c>
      <c r="Q2244" s="6" t="str">
        <f t="shared" ref="Q2244:Q2307" si="358">LEFT(N2244,FIND("/",N2244,1)-1)</f>
        <v>games</v>
      </c>
      <c r="R2244" s="6" t="str">
        <f t="shared" ref="R2244:R2307" si="359">RIGHT(N2244,LEN(N2244)-LEN(Q2244)-1)</f>
        <v>tabletop games</v>
      </c>
      <c r="S2244" s="12">
        <f t="shared" si="352"/>
        <v>41569.575613425928</v>
      </c>
      <c r="T2244" s="12">
        <f t="shared" si="353"/>
        <v>41605.126388888886</v>
      </c>
      <c r="U2244" s="42">
        <f t="shared" si="354"/>
        <v>3</v>
      </c>
      <c r="V2244" s="44">
        <f t="shared" si="355"/>
        <v>4</v>
      </c>
      <c r="W2244" s="44">
        <f t="shared" si="356"/>
        <v>35</v>
      </c>
      <c r="X2244">
        <f t="shared" si="357"/>
        <v>0</v>
      </c>
    </row>
    <row r="2245" spans="1:24" ht="57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50"/>
        <v>930250</v>
      </c>
      <c r="P2245" s="6">
        <f t="shared" si="351"/>
        <v>4.5712530712530715</v>
      </c>
      <c r="Q2245" s="6" t="str">
        <f t="shared" si="358"/>
        <v>games</v>
      </c>
      <c r="R2245" s="6" t="str">
        <f t="shared" si="359"/>
        <v>tabletop games</v>
      </c>
      <c r="S2245" s="12">
        <f t="shared" si="352"/>
        <v>42800.751041666663</v>
      </c>
      <c r="T2245" s="12">
        <f t="shared" si="353"/>
        <v>42807.125</v>
      </c>
      <c r="U2245" s="42">
        <f t="shared" si="354"/>
        <v>3</v>
      </c>
      <c r="V2245" s="44">
        <f t="shared" si="355"/>
        <v>4</v>
      </c>
      <c r="W2245" s="44">
        <f t="shared" si="356"/>
        <v>35</v>
      </c>
      <c r="X2245">
        <f t="shared" si="357"/>
        <v>0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50"/>
        <v>377.02</v>
      </c>
      <c r="P2246" s="6">
        <f t="shared" si="351"/>
        <v>65.00344827586207</v>
      </c>
      <c r="Q2246" s="6" t="str">
        <f t="shared" si="358"/>
        <v>games</v>
      </c>
      <c r="R2246" s="6" t="str">
        <f t="shared" si="359"/>
        <v>tabletop games</v>
      </c>
      <c r="S2246" s="12">
        <f t="shared" si="352"/>
        <v>42647.818819444445</v>
      </c>
      <c r="T2246" s="12">
        <f t="shared" si="353"/>
        <v>42659.854166666672</v>
      </c>
      <c r="U2246" s="42">
        <f t="shared" si="354"/>
        <v>3</v>
      </c>
      <c r="V2246" s="44">
        <f t="shared" si="355"/>
        <v>4</v>
      </c>
      <c r="W2246" s="44">
        <f t="shared" si="356"/>
        <v>35</v>
      </c>
      <c r="X2246">
        <f t="shared" si="357"/>
        <v>0</v>
      </c>
    </row>
    <row r="2247" spans="1:24" ht="57.6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50"/>
        <v>2647.0250000000001</v>
      </c>
      <c r="P2247" s="6">
        <f t="shared" si="351"/>
        <v>53.475252525252522</v>
      </c>
      <c r="Q2247" s="6" t="str">
        <f t="shared" si="358"/>
        <v>games</v>
      </c>
      <c r="R2247" s="6" t="str">
        <f t="shared" si="359"/>
        <v>tabletop games</v>
      </c>
      <c r="S2247" s="12">
        <f t="shared" si="352"/>
        <v>41660.708530092597</v>
      </c>
      <c r="T2247" s="12">
        <f t="shared" si="353"/>
        <v>41691.75</v>
      </c>
      <c r="U2247" s="42">
        <f t="shared" si="354"/>
        <v>3</v>
      </c>
      <c r="V2247" s="44">
        <f t="shared" si="355"/>
        <v>4</v>
      </c>
      <c r="W2247" s="44">
        <f t="shared" si="356"/>
        <v>35</v>
      </c>
      <c r="X2247">
        <f t="shared" si="357"/>
        <v>0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50"/>
        <v>100.12</v>
      </c>
      <c r="P2248" s="6">
        <f t="shared" si="351"/>
        <v>43.912280701754383</v>
      </c>
      <c r="Q2248" s="6" t="str">
        <f t="shared" si="358"/>
        <v>games</v>
      </c>
      <c r="R2248" s="6" t="str">
        <f t="shared" si="359"/>
        <v>tabletop games</v>
      </c>
      <c r="S2248" s="12">
        <f t="shared" si="352"/>
        <v>42221.79178240741</v>
      </c>
      <c r="T2248" s="12">
        <f t="shared" si="353"/>
        <v>42251.79178240741</v>
      </c>
      <c r="U2248" s="42">
        <f t="shared" si="354"/>
        <v>3</v>
      </c>
      <c r="V2248" s="44">
        <f t="shared" si="355"/>
        <v>4</v>
      </c>
      <c r="W2248" s="44">
        <f t="shared" si="356"/>
        <v>35</v>
      </c>
      <c r="X2248">
        <f t="shared" si="357"/>
        <v>0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50"/>
        <v>104.45405405405405</v>
      </c>
      <c r="P2249" s="6">
        <f t="shared" si="351"/>
        <v>50.852631578947367</v>
      </c>
      <c r="Q2249" s="6" t="str">
        <f t="shared" si="358"/>
        <v>games</v>
      </c>
      <c r="R2249" s="6" t="str">
        <f t="shared" si="359"/>
        <v>tabletop games</v>
      </c>
      <c r="S2249" s="12">
        <f t="shared" si="352"/>
        <v>42200.666261574079</v>
      </c>
      <c r="T2249" s="12">
        <f t="shared" si="353"/>
        <v>42214.666261574079</v>
      </c>
      <c r="U2249" s="42">
        <f t="shared" si="354"/>
        <v>3</v>
      </c>
      <c r="V2249" s="44">
        <f t="shared" si="355"/>
        <v>4</v>
      </c>
      <c r="W2249" s="44">
        <f t="shared" si="356"/>
        <v>35</v>
      </c>
      <c r="X2249">
        <f t="shared" si="357"/>
        <v>0</v>
      </c>
    </row>
    <row r="2250" spans="1:24" ht="7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50"/>
        <v>107.21428571428571</v>
      </c>
      <c r="P2250" s="6">
        <f t="shared" si="351"/>
        <v>58.6328125</v>
      </c>
      <c r="Q2250" s="6" t="str">
        <f t="shared" si="358"/>
        <v>games</v>
      </c>
      <c r="R2250" s="6" t="str">
        <f t="shared" si="359"/>
        <v>tabletop games</v>
      </c>
      <c r="S2250" s="12">
        <f t="shared" si="352"/>
        <v>42688.875902777778</v>
      </c>
      <c r="T2250" s="12">
        <f t="shared" si="353"/>
        <v>42718.875902777778</v>
      </c>
      <c r="U2250" s="42">
        <f t="shared" si="354"/>
        <v>3</v>
      </c>
      <c r="V2250" s="44">
        <f t="shared" si="355"/>
        <v>4</v>
      </c>
      <c r="W2250" s="44">
        <f t="shared" si="356"/>
        <v>35</v>
      </c>
      <c r="X2250">
        <f t="shared" si="357"/>
        <v>0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50"/>
        <v>168.77142857142857</v>
      </c>
      <c r="P2251" s="6">
        <f t="shared" si="351"/>
        <v>32.81666666666667</v>
      </c>
      <c r="Q2251" s="6" t="str">
        <f t="shared" si="358"/>
        <v>games</v>
      </c>
      <c r="R2251" s="6" t="str">
        <f t="shared" si="359"/>
        <v>tabletop games</v>
      </c>
      <c r="S2251" s="12">
        <f t="shared" si="352"/>
        <v>41336.703298611108</v>
      </c>
      <c r="T2251" s="12">
        <f t="shared" si="353"/>
        <v>41366.661631944444</v>
      </c>
      <c r="U2251" s="42">
        <f t="shared" si="354"/>
        <v>3</v>
      </c>
      <c r="V2251" s="44">
        <f t="shared" si="355"/>
        <v>4</v>
      </c>
      <c r="W2251" s="44">
        <f t="shared" si="356"/>
        <v>35</v>
      </c>
      <c r="X2251">
        <f t="shared" si="357"/>
        <v>0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50"/>
        <v>975.11200000000008</v>
      </c>
      <c r="P2252" s="6">
        <f t="shared" si="351"/>
        <v>426.93169877408059</v>
      </c>
      <c r="Q2252" s="6" t="str">
        <f t="shared" si="358"/>
        <v>games</v>
      </c>
      <c r="R2252" s="6" t="str">
        <f t="shared" si="359"/>
        <v>tabletop games</v>
      </c>
      <c r="S2252" s="12">
        <f t="shared" si="352"/>
        <v>42677.005474537036</v>
      </c>
      <c r="T2252" s="12">
        <f t="shared" si="353"/>
        <v>42707.0471412037</v>
      </c>
      <c r="U2252" s="42">
        <f t="shared" si="354"/>
        <v>3</v>
      </c>
      <c r="V2252" s="44">
        <f t="shared" si="355"/>
        <v>4</v>
      </c>
      <c r="W2252" s="44">
        <f t="shared" si="356"/>
        <v>35</v>
      </c>
      <c r="X2252">
        <f t="shared" si="357"/>
        <v>0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50"/>
        <v>134.44929411764704</v>
      </c>
      <c r="P2253" s="6">
        <f t="shared" si="351"/>
        <v>23.808729166666669</v>
      </c>
      <c r="Q2253" s="6" t="str">
        <f t="shared" si="358"/>
        <v>games</v>
      </c>
      <c r="R2253" s="6" t="str">
        <f t="shared" si="359"/>
        <v>tabletop games</v>
      </c>
      <c r="S2253" s="12">
        <f t="shared" si="352"/>
        <v>41846.34579861111</v>
      </c>
      <c r="T2253" s="12">
        <f t="shared" si="353"/>
        <v>41867.34579861111</v>
      </c>
      <c r="U2253" s="42">
        <f t="shared" si="354"/>
        <v>3</v>
      </c>
      <c r="V2253" s="44">
        <f t="shared" si="355"/>
        <v>4</v>
      </c>
      <c r="W2253" s="44">
        <f t="shared" si="356"/>
        <v>35</v>
      </c>
      <c r="X2253">
        <f t="shared" si="357"/>
        <v>0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50"/>
        <v>272.27777777777777</v>
      </c>
      <c r="P2254" s="6">
        <f t="shared" si="351"/>
        <v>98.413654618473899</v>
      </c>
      <c r="Q2254" s="6" t="str">
        <f t="shared" si="358"/>
        <v>games</v>
      </c>
      <c r="R2254" s="6" t="str">
        <f t="shared" si="359"/>
        <v>tabletop games</v>
      </c>
      <c r="S2254" s="12">
        <f t="shared" si="352"/>
        <v>42573.327986111108</v>
      </c>
      <c r="T2254" s="12">
        <f t="shared" si="353"/>
        <v>42588.327986111108</v>
      </c>
      <c r="U2254" s="42">
        <f t="shared" si="354"/>
        <v>3</v>
      </c>
      <c r="V2254" s="44">
        <f t="shared" si="355"/>
        <v>4</v>
      </c>
      <c r="W2254" s="44">
        <f t="shared" si="356"/>
        <v>35</v>
      </c>
      <c r="X2254">
        <f t="shared" si="357"/>
        <v>0</v>
      </c>
    </row>
    <row r="2255" spans="1:24" ht="57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50"/>
        <v>112.6875</v>
      </c>
      <c r="P2255" s="6">
        <f t="shared" si="351"/>
        <v>107.32142857142857</v>
      </c>
      <c r="Q2255" s="6" t="str">
        <f t="shared" si="358"/>
        <v>games</v>
      </c>
      <c r="R2255" s="6" t="str">
        <f t="shared" si="359"/>
        <v>tabletop games</v>
      </c>
      <c r="S2255" s="12">
        <f t="shared" si="352"/>
        <v>42296.631331018521</v>
      </c>
      <c r="T2255" s="12">
        <f t="shared" si="353"/>
        <v>42326.672997685186</v>
      </c>
      <c r="U2255" s="42">
        <f t="shared" si="354"/>
        <v>3</v>
      </c>
      <c r="V2255" s="44">
        <f t="shared" si="355"/>
        <v>4</v>
      </c>
      <c r="W2255" s="44">
        <f t="shared" si="356"/>
        <v>35</v>
      </c>
      <c r="X2255">
        <f t="shared" si="357"/>
        <v>0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50"/>
        <v>459.8</v>
      </c>
      <c r="P2256" s="6">
        <f t="shared" si="351"/>
        <v>11.67005076142132</v>
      </c>
      <c r="Q2256" s="6" t="str">
        <f t="shared" si="358"/>
        <v>games</v>
      </c>
      <c r="R2256" s="6" t="str">
        <f t="shared" si="359"/>
        <v>tabletop games</v>
      </c>
      <c r="S2256" s="12">
        <f t="shared" si="352"/>
        <v>42752.647777777776</v>
      </c>
      <c r="T2256" s="12">
        <f t="shared" si="353"/>
        <v>42759.647777777776</v>
      </c>
      <c r="U2256" s="42">
        <f t="shared" si="354"/>
        <v>3</v>
      </c>
      <c r="V2256" s="44">
        <f t="shared" si="355"/>
        <v>4</v>
      </c>
      <c r="W2256" s="44">
        <f t="shared" si="356"/>
        <v>35</v>
      </c>
      <c r="X2256">
        <f t="shared" si="357"/>
        <v>0</v>
      </c>
    </row>
    <row r="2257" spans="1:24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50"/>
        <v>286.65822784810126</v>
      </c>
      <c r="P2257" s="6">
        <f t="shared" si="351"/>
        <v>41.782287822878232</v>
      </c>
      <c r="Q2257" s="6" t="str">
        <f t="shared" si="358"/>
        <v>games</v>
      </c>
      <c r="R2257" s="6" t="str">
        <f t="shared" si="359"/>
        <v>tabletop games</v>
      </c>
      <c r="S2257" s="12">
        <f t="shared" si="352"/>
        <v>42467.951979166668</v>
      </c>
      <c r="T2257" s="12">
        <f t="shared" si="353"/>
        <v>42497.951979166668</v>
      </c>
      <c r="U2257" s="42">
        <f t="shared" si="354"/>
        <v>3</v>
      </c>
      <c r="V2257" s="44">
        <f t="shared" si="355"/>
        <v>4</v>
      </c>
      <c r="W2257" s="44">
        <f t="shared" si="356"/>
        <v>35</v>
      </c>
      <c r="X2257">
        <f t="shared" si="357"/>
        <v>0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50"/>
        <v>222.70833333333334</v>
      </c>
      <c r="P2258" s="6">
        <f t="shared" si="351"/>
        <v>21.38</v>
      </c>
      <c r="Q2258" s="6" t="str">
        <f t="shared" si="358"/>
        <v>games</v>
      </c>
      <c r="R2258" s="6" t="str">
        <f t="shared" si="359"/>
        <v>tabletop games</v>
      </c>
      <c r="S2258" s="12">
        <f t="shared" si="352"/>
        <v>42682.451921296291</v>
      </c>
      <c r="T2258" s="12">
        <f t="shared" si="353"/>
        <v>42696.451921296291</v>
      </c>
      <c r="U2258" s="42">
        <f t="shared" si="354"/>
        <v>3</v>
      </c>
      <c r="V2258" s="44">
        <f t="shared" si="355"/>
        <v>4</v>
      </c>
      <c r="W2258" s="44">
        <f t="shared" si="356"/>
        <v>35</v>
      </c>
      <c r="X2258">
        <f t="shared" si="357"/>
        <v>0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50"/>
        <v>636.14</v>
      </c>
      <c r="P2259" s="6">
        <f t="shared" si="351"/>
        <v>94.103550295857985</v>
      </c>
      <c r="Q2259" s="6" t="str">
        <f t="shared" si="358"/>
        <v>games</v>
      </c>
      <c r="R2259" s="6" t="str">
        <f t="shared" si="359"/>
        <v>tabletop games</v>
      </c>
      <c r="S2259" s="12">
        <f t="shared" si="352"/>
        <v>42505.936678240745</v>
      </c>
      <c r="T2259" s="12">
        <f t="shared" si="353"/>
        <v>42540.958333333328</v>
      </c>
      <c r="U2259" s="42">
        <f t="shared" si="354"/>
        <v>3</v>
      </c>
      <c r="V2259" s="44">
        <f t="shared" si="355"/>
        <v>4</v>
      </c>
      <c r="W2259" s="44">
        <f t="shared" si="356"/>
        <v>35</v>
      </c>
      <c r="X2259">
        <f t="shared" si="357"/>
        <v>0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50"/>
        <v>146.5</v>
      </c>
      <c r="P2260" s="6">
        <f t="shared" si="351"/>
        <v>15.721951219512196</v>
      </c>
      <c r="Q2260" s="6" t="str">
        <f t="shared" si="358"/>
        <v>games</v>
      </c>
      <c r="R2260" s="6" t="str">
        <f t="shared" si="359"/>
        <v>tabletop games</v>
      </c>
      <c r="S2260" s="12">
        <f t="shared" si="352"/>
        <v>42136.75100694444</v>
      </c>
      <c r="T2260" s="12">
        <f t="shared" si="353"/>
        <v>42166.75100694444</v>
      </c>
      <c r="U2260" s="42">
        <f t="shared" si="354"/>
        <v>3</v>
      </c>
      <c r="V2260" s="44">
        <f t="shared" si="355"/>
        <v>4</v>
      </c>
      <c r="W2260" s="44">
        <f t="shared" si="356"/>
        <v>35</v>
      </c>
      <c r="X2260">
        <f t="shared" si="357"/>
        <v>0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50"/>
        <v>1867.1</v>
      </c>
      <c r="P2261" s="6">
        <f t="shared" si="351"/>
        <v>90.635922330097088</v>
      </c>
      <c r="Q2261" s="6" t="str">
        <f t="shared" si="358"/>
        <v>games</v>
      </c>
      <c r="R2261" s="6" t="str">
        <f t="shared" si="359"/>
        <v>tabletop games</v>
      </c>
      <c r="S2261" s="12">
        <f t="shared" si="352"/>
        <v>42702.804814814815</v>
      </c>
      <c r="T2261" s="12">
        <f t="shared" si="353"/>
        <v>42712.804814814815</v>
      </c>
      <c r="U2261" s="42">
        <f t="shared" si="354"/>
        <v>3</v>
      </c>
      <c r="V2261" s="44">
        <f t="shared" si="355"/>
        <v>4</v>
      </c>
      <c r="W2261" s="44">
        <f t="shared" si="356"/>
        <v>35</v>
      </c>
      <c r="X2261">
        <f t="shared" si="357"/>
        <v>0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50"/>
        <v>326.92</v>
      </c>
      <c r="P2262" s="6">
        <f t="shared" si="351"/>
        <v>97.297619047619051</v>
      </c>
      <c r="Q2262" s="6" t="str">
        <f t="shared" si="358"/>
        <v>games</v>
      </c>
      <c r="R2262" s="6" t="str">
        <f t="shared" si="359"/>
        <v>tabletop games</v>
      </c>
      <c r="S2262" s="12">
        <f t="shared" si="352"/>
        <v>41695.016782407409</v>
      </c>
      <c r="T2262" s="12">
        <f t="shared" si="353"/>
        <v>41724.975115740745</v>
      </c>
      <c r="U2262" s="42">
        <f t="shared" si="354"/>
        <v>3</v>
      </c>
      <c r="V2262" s="44">
        <f t="shared" si="355"/>
        <v>4</v>
      </c>
      <c r="W2262" s="44">
        <f t="shared" si="356"/>
        <v>35</v>
      </c>
      <c r="X2262">
        <f t="shared" si="357"/>
        <v>0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50"/>
        <v>779.5</v>
      </c>
      <c r="P2263" s="6">
        <f t="shared" si="351"/>
        <v>37.11904761904762</v>
      </c>
      <c r="Q2263" s="6" t="str">
        <f t="shared" si="358"/>
        <v>games</v>
      </c>
      <c r="R2263" s="6" t="str">
        <f t="shared" si="359"/>
        <v>tabletop games</v>
      </c>
      <c r="S2263" s="12">
        <f t="shared" si="352"/>
        <v>42759.724768518514</v>
      </c>
      <c r="T2263" s="12">
        <f t="shared" si="353"/>
        <v>42780.724768518514</v>
      </c>
      <c r="U2263" s="42">
        <f t="shared" si="354"/>
        <v>3</v>
      </c>
      <c r="V2263" s="44">
        <f t="shared" si="355"/>
        <v>4</v>
      </c>
      <c r="W2263" s="44">
        <f t="shared" si="356"/>
        <v>35</v>
      </c>
      <c r="X2263">
        <f t="shared" si="357"/>
        <v>0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50"/>
        <v>154.15151515151516</v>
      </c>
      <c r="P2264" s="6">
        <f t="shared" si="351"/>
        <v>28.104972375690608</v>
      </c>
      <c r="Q2264" s="6" t="str">
        <f t="shared" si="358"/>
        <v>games</v>
      </c>
      <c r="R2264" s="6" t="str">
        <f t="shared" si="359"/>
        <v>tabletop games</v>
      </c>
      <c r="S2264" s="12">
        <f t="shared" si="352"/>
        <v>41926.585162037038</v>
      </c>
      <c r="T2264" s="12">
        <f t="shared" si="353"/>
        <v>41961</v>
      </c>
      <c r="U2264" s="42">
        <f t="shared" si="354"/>
        <v>3</v>
      </c>
      <c r="V2264" s="44">
        <f t="shared" si="355"/>
        <v>4</v>
      </c>
      <c r="W2264" s="44">
        <f t="shared" si="356"/>
        <v>35</v>
      </c>
      <c r="X2264">
        <f t="shared" si="357"/>
        <v>0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50"/>
        <v>115.54666666666667</v>
      </c>
      <c r="P2265" s="6">
        <f t="shared" si="351"/>
        <v>144.43333333333334</v>
      </c>
      <c r="Q2265" s="6" t="str">
        <f t="shared" si="358"/>
        <v>games</v>
      </c>
      <c r="R2265" s="6" t="str">
        <f t="shared" si="359"/>
        <v>tabletop games</v>
      </c>
      <c r="S2265" s="12">
        <f t="shared" si="352"/>
        <v>42014.832326388889</v>
      </c>
      <c r="T2265" s="12">
        <f t="shared" si="353"/>
        <v>42035.832326388889</v>
      </c>
      <c r="U2265" s="42">
        <f t="shared" si="354"/>
        <v>3</v>
      </c>
      <c r="V2265" s="44">
        <f t="shared" si="355"/>
        <v>4</v>
      </c>
      <c r="W2265" s="44">
        <f t="shared" si="356"/>
        <v>35</v>
      </c>
      <c r="X2265">
        <f t="shared" si="357"/>
        <v>0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50"/>
        <v>180.03333333333333</v>
      </c>
      <c r="P2266" s="6">
        <f t="shared" si="351"/>
        <v>24.274157303370785</v>
      </c>
      <c r="Q2266" s="6" t="str">
        <f t="shared" si="358"/>
        <v>games</v>
      </c>
      <c r="R2266" s="6" t="str">
        <f t="shared" si="359"/>
        <v>tabletop games</v>
      </c>
      <c r="S2266" s="12">
        <f t="shared" si="352"/>
        <v>42496.582337962958</v>
      </c>
      <c r="T2266" s="12">
        <f t="shared" si="353"/>
        <v>42513.125</v>
      </c>
      <c r="U2266" s="42">
        <f t="shared" si="354"/>
        <v>3</v>
      </c>
      <c r="V2266" s="44">
        <f t="shared" si="355"/>
        <v>4</v>
      </c>
      <c r="W2266" s="44">
        <f t="shared" si="356"/>
        <v>35</v>
      </c>
      <c r="X2266">
        <f t="shared" si="357"/>
        <v>0</v>
      </c>
    </row>
    <row r="2267" spans="1:24" ht="7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50"/>
        <v>298.5</v>
      </c>
      <c r="P2267" s="6">
        <f t="shared" si="351"/>
        <v>35.117647058823529</v>
      </c>
      <c r="Q2267" s="6" t="str">
        <f t="shared" si="358"/>
        <v>games</v>
      </c>
      <c r="R2267" s="6" t="str">
        <f t="shared" si="359"/>
        <v>tabletop games</v>
      </c>
      <c r="S2267" s="12">
        <f t="shared" si="352"/>
        <v>42689.853090277778</v>
      </c>
      <c r="T2267" s="12">
        <f t="shared" si="353"/>
        <v>42696.853090277778</v>
      </c>
      <c r="U2267" s="42">
        <f t="shared" si="354"/>
        <v>3</v>
      </c>
      <c r="V2267" s="44">
        <f t="shared" si="355"/>
        <v>4</v>
      </c>
      <c r="W2267" s="44">
        <f t="shared" si="356"/>
        <v>35</v>
      </c>
      <c r="X2267">
        <f t="shared" si="357"/>
        <v>0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50"/>
        <v>320.26666666666665</v>
      </c>
      <c r="P2268" s="6">
        <f t="shared" si="351"/>
        <v>24.762886597938145</v>
      </c>
      <c r="Q2268" s="6" t="str">
        <f t="shared" si="358"/>
        <v>games</v>
      </c>
      <c r="R2268" s="6" t="str">
        <f t="shared" si="359"/>
        <v>tabletop games</v>
      </c>
      <c r="S2268" s="12">
        <f t="shared" si="352"/>
        <v>42469.874907407408</v>
      </c>
      <c r="T2268" s="12">
        <f t="shared" si="353"/>
        <v>42487.083333333328</v>
      </c>
      <c r="U2268" s="42">
        <f t="shared" si="354"/>
        <v>3</v>
      </c>
      <c r="V2268" s="44">
        <f t="shared" si="355"/>
        <v>4</v>
      </c>
      <c r="W2268" s="44">
        <f t="shared" si="356"/>
        <v>35</v>
      </c>
      <c r="X2268">
        <f t="shared" si="357"/>
        <v>0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50"/>
        <v>380.52499999999998</v>
      </c>
      <c r="P2269" s="6">
        <f t="shared" si="351"/>
        <v>188.37871287128712</v>
      </c>
      <c r="Q2269" s="6" t="str">
        <f t="shared" si="358"/>
        <v>games</v>
      </c>
      <c r="R2269" s="6" t="str">
        <f t="shared" si="359"/>
        <v>tabletop games</v>
      </c>
      <c r="S2269" s="12">
        <f t="shared" si="352"/>
        <v>41968.829826388886</v>
      </c>
      <c r="T2269" s="12">
        <f t="shared" si="353"/>
        <v>41994.041666666672</v>
      </c>
      <c r="U2269" s="42">
        <f t="shared" si="354"/>
        <v>3</v>
      </c>
      <c r="V2269" s="44">
        <f t="shared" si="355"/>
        <v>4</v>
      </c>
      <c r="W2269" s="44">
        <f t="shared" si="356"/>
        <v>35</v>
      </c>
      <c r="X2269">
        <f t="shared" si="357"/>
        <v>0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50"/>
        <v>102.60000000000001</v>
      </c>
      <c r="P2270" s="6">
        <f t="shared" si="351"/>
        <v>148.08247422680412</v>
      </c>
      <c r="Q2270" s="6" t="str">
        <f t="shared" si="358"/>
        <v>games</v>
      </c>
      <c r="R2270" s="6" t="str">
        <f t="shared" si="359"/>
        <v>tabletop games</v>
      </c>
      <c r="S2270" s="12">
        <f t="shared" si="352"/>
        <v>42776.082349537035</v>
      </c>
      <c r="T2270" s="12">
        <f t="shared" si="353"/>
        <v>42806.082349537035</v>
      </c>
      <c r="U2270" s="42">
        <f t="shared" si="354"/>
        <v>3</v>
      </c>
      <c r="V2270" s="44">
        <f t="shared" si="355"/>
        <v>4</v>
      </c>
      <c r="W2270" s="44">
        <f t="shared" si="356"/>
        <v>35</v>
      </c>
      <c r="X2270">
        <f t="shared" si="357"/>
        <v>0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50"/>
        <v>1801.64</v>
      </c>
      <c r="P2271" s="6">
        <f t="shared" si="351"/>
        <v>49.934589800443462</v>
      </c>
      <c r="Q2271" s="6" t="str">
        <f t="shared" si="358"/>
        <v>games</v>
      </c>
      <c r="R2271" s="6" t="str">
        <f t="shared" si="359"/>
        <v>tabletop games</v>
      </c>
      <c r="S2271" s="12">
        <f t="shared" si="352"/>
        <v>42776.704432870371</v>
      </c>
      <c r="T2271" s="12">
        <f t="shared" si="353"/>
        <v>42801.208333333328</v>
      </c>
      <c r="U2271" s="42">
        <f t="shared" si="354"/>
        <v>3</v>
      </c>
      <c r="V2271" s="44">
        <f t="shared" si="355"/>
        <v>4</v>
      </c>
      <c r="W2271" s="44">
        <f t="shared" si="356"/>
        <v>35</v>
      </c>
      <c r="X2271">
        <f t="shared" si="357"/>
        <v>0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50"/>
        <v>720.24800000000005</v>
      </c>
      <c r="P2272" s="6">
        <f t="shared" si="351"/>
        <v>107.82155688622754</v>
      </c>
      <c r="Q2272" s="6" t="str">
        <f t="shared" si="358"/>
        <v>games</v>
      </c>
      <c r="R2272" s="6" t="str">
        <f t="shared" si="359"/>
        <v>tabletop games</v>
      </c>
      <c r="S2272" s="12">
        <f t="shared" si="352"/>
        <v>42725.869363425925</v>
      </c>
      <c r="T2272" s="12">
        <f t="shared" si="353"/>
        <v>42745.915972222225</v>
      </c>
      <c r="U2272" s="42">
        <f t="shared" si="354"/>
        <v>3</v>
      </c>
      <c r="V2272" s="44">
        <f t="shared" si="355"/>
        <v>4</v>
      </c>
      <c r="W2272" s="44">
        <f t="shared" si="356"/>
        <v>35</v>
      </c>
      <c r="X2272">
        <f t="shared" si="357"/>
        <v>0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50"/>
        <v>283.09000000000003</v>
      </c>
      <c r="P2273" s="6">
        <f t="shared" si="351"/>
        <v>42.63403614457831</v>
      </c>
      <c r="Q2273" s="6" t="str">
        <f t="shared" si="358"/>
        <v>games</v>
      </c>
      <c r="R2273" s="6" t="str">
        <f t="shared" si="359"/>
        <v>tabletop games</v>
      </c>
      <c r="S2273" s="12">
        <f t="shared" si="352"/>
        <v>42684.000046296293</v>
      </c>
      <c r="T2273" s="12">
        <f t="shared" si="353"/>
        <v>42714.000046296293</v>
      </c>
      <c r="U2273" s="42">
        <f t="shared" si="354"/>
        <v>3</v>
      </c>
      <c r="V2273" s="44">
        <f t="shared" si="355"/>
        <v>4</v>
      </c>
      <c r="W2273" s="44">
        <f t="shared" si="356"/>
        <v>35</v>
      </c>
      <c r="X2273">
        <f t="shared" si="357"/>
        <v>0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50"/>
        <v>1356.6000000000001</v>
      </c>
      <c r="P2274" s="6">
        <f t="shared" si="351"/>
        <v>14.370762711864407</v>
      </c>
      <c r="Q2274" s="6" t="str">
        <f t="shared" si="358"/>
        <v>games</v>
      </c>
      <c r="R2274" s="6" t="str">
        <f t="shared" si="359"/>
        <v>tabletop games</v>
      </c>
      <c r="S2274" s="12">
        <f t="shared" si="352"/>
        <v>42315.699490740735</v>
      </c>
      <c r="T2274" s="12">
        <f t="shared" si="353"/>
        <v>42345.699490740735</v>
      </c>
      <c r="U2274" s="42">
        <f t="shared" si="354"/>
        <v>3</v>
      </c>
      <c r="V2274" s="44">
        <f t="shared" si="355"/>
        <v>4</v>
      </c>
      <c r="W2274" s="44">
        <f t="shared" si="356"/>
        <v>35</v>
      </c>
      <c r="X2274">
        <f t="shared" si="357"/>
        <v>0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50"/>
        <v>220.35999999999999</v>
      </c>
      <c r="P2275" s="6">
        <f t="shared" si="351"/>
        <v>37.476190476190474</v>
      </c>
      <c r="Q2275" s="6" t="str">
        <f t="shared" si="358"/>
        <v>games</v>
      </c>
      <c r="R2275" s="6" t="str">
        <f t="shared" si="359"/>
        <v>tabletop games</v>
      </c>
      <c r="S2275" s="12">
        <f t="shared" si="352"/>
        <v>42781.549097222218</v>
      </c>
      <c r="T2275" s="12">
        <f t="shared" si="353"/>
        <v>42806.507430555561</v>
      </c>
      <c r="U2275" s="42">
        <f t="shared" si="354"/>
        <v>3</v>
      </c>
      <c r="V2275" s="44">
        <f t="shared" si="355"/>
        <v>4</v>
      </c>
      <c r="W2275" s="44">
        <f t="shared" si="356"/>
        <v>35</v>
      </c>
      <c r="X2275">
        <f t="shared" si="357"/>
        <v>0</v>
      </c>
    </row>
    <row r="2276" spans="1:24" ht="86.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50"/>
        <v>119.6</v>
      </c>
      <c r="P2276" s="6">
        <f t="shared" si="351"/>
        <v>30.202020202020201</v>
      </c>
      <c r="Q2276" s="6" t="str">
        <f t="shared" si="358"/>
        <v>games</v>
      </c>
      <c r="R2276" s="6" t="str">
        <f t="shared" si="359"/>
        <v>tabletop games</v>
      </c>
      <c r="S2276" s="12">
        <f t="shared" si="352"/>
        <v>41663.500659722224</v>
      </c>
      <c r="T2276" s="12">
        <f t="shared" si="353"/>
        <v>41693.500659722224</v>
      </c>
      <c r="U2276" s="42">
        <f t="shared" si="354"/>
        <v>3</v>
      </c>
      <c r="V2276" s="44">
        <f t="shared" si="355"/>
        <v>4</v>
      </c>
      <c r="W2276" s="44">
        <f t="shared" si="356"/>
        <v>35</v>
      </c>
      <c r="X2276">
        <f t="shared" si="357"/>
        <v>0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50"/>
        <v>407.76923076923077</v>
      </c>
      <c r="P2277" s="6">
        <f t="shared" si="351"/>
        <v>33.550632911392405</v>
      </c>
      <c r="Q2277" s="6" t="str">
        <f t="shared" si="358"/>
        <v>games</v>
      </c>
      <c r="R2277" s="6" t="str">
        <f t="shared" si="359"/>
        <v>tabletop games</v>
      </c>
      <c r="S2277" s="12">
        <f t="shared" si="352"/>
        <v>41965.616655092599</v>
      </c>
      <c r="T2277" s="12">
        <f t="shared" si="353"/>
        <v>41995.616655092599</v>
      </c>
      <c r="U2277" s="42">
        <f t="shared" si="354"/>
        <v>3</v>
      </c>
      <c r="V2277" s="44">
        <f t="shared" si="355"/>
        <v>4</v>
      </c>
      <c r="W2277" s="44">
        <f t="shared" si="356"/>
        <v>35</v>
      </c>
      <c r="X2277">
        <f t="shared" si="357"/>
        <v>0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50"/>
        <v>105.81826105905425</v>
      </c>
      <c r="P2278" s="6">
        <f t="shared" si="351"/>
        <v>64.74666666666667</v>
      </c>
      <c r="Q2278" s="6" t="str">
        <f t="shared" si="358"/>
        <v>games</v>
      </c>
      <c r="R2278" s="6" t="str">
        <f t="shared" si="359"/>
        <v>tabletop games</v>
      </c>
      <c r="S2278" s="12">
        <f t="shared" si="352"/>
        <v>41614.651493055557</v>
      </c>
      <c r="T2278" s="12">
        <f t="shared" si="353"/>
        <v>41644.651493055557</v>
      </c>
      <c r="U2278" s="42">
        <f t="shared" si="354"/>
        <v>3</v>
      </c>
      <c r="V2278" s="44">
        <f t="shared" si="355"/>
        <v>4</v>
      </c>
      <c r="W2278" s="44">
        <f t="shared" si="356"/>
        <v>35</v>
      </c>
      <c r="X2278">
        <f t="shared" si="357"/>
        <v>0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50"/>
        <v>141.08235294117648</v>
      </c>
      <c r="P2279" s="6">
        <f t="shared" si="351"/>
        <v>57.932367149758456</v>
      </c>
      <c r="Q2279" s="6" t="str">
        <f t="shared" si="358"/>
        <v>games</v>
      </c>
      <c r="R2279" s="6" t="str">
        <f t="shared" si="359"/>
        <v>tabletop games</v>
      </c>
      <c r="S2279" s="12">
        <f t="shared" si="352"/>
        <v>40936.678506944445</v>
      </c>
      <c r="T2279" s="12">
        <f t="shared" si="353"/>
        <v>40966.678506944445</v>
      </c>
      <c r="U2279" s="42">
        <f t="shared" si="354"/>
        <v>3</v>
      </c>
      <c r="V2279" s="44">
        <f t="shared" si="355"/>
        <v>4</v>
      </c>
      <c r="W2279" s="44">
        <f t="shared" si="356"/>
        <v>35</v>
      </c>
      <c r="X2279">
        <f t="shared" si="357"/>
        <v>0</v>
      </c>
    </row>
    <row r="2280" spans="1:24" ht="43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50"/>
        <v>270.7</v>
      </c>
      <c r="P2280" s="6">
        <f t="shared" si="351"/>
        <v>53.078431372549019</v>
      </c>
      <c r="Q2280" s="6" t="str">
        <f t="shared" si="358"/>
        <v>games</v>
      </c>
      <c r="R2280" s="6" t="str">
        <f t="shared" si="359"/>
        <v>tabletop games</v>
      </c>
      <c r="S2280" s="12">
        <f t="shared" si="352"/>
        <v>42338.709108796291</v>
      </c>
      <c r="T2280" s="12">
        <f t="shared" si="353"/>
        <v>42372.957638888889</v>
      </c>
      <c r="U2280" s="42">
        <f t="shared" si="354"/>
        <v>3</v>
      </c>
      <c r="V2280" s="44">
        <f t="shared" si="355"/>
        <v>4</v>
      </c>
      <c r="W2280" s="44">
        <f t="shared" si="356"/>
        <v>35</v>
      </c>
      <c r="X2280">
        <f t="shared" si="357"/>
        <v>0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50"/>
        <v>153.80000000000001</v>
      </c>
      <c r="P2281" s="6">
        <f t="shared" si="351"/>
        <v>48.0625</v>
      </c>
      <c r="Q2281" s="6" t="str">
        <f t="shared" si="358"/>
        <v>games</v>
      </c>
      <c r="R2281" s="6" t="str">
        <f t="shared" si="359"/>
        <v>tabletop games</v>
      </c>
      <c r="S2281" s="12">
        <f t="shared" si="352"/>
        <v>42020.806701388887</v>
      </c>
      <c r="T2281" s="12">
        <f t="shared" si="353"/>
        <v>42039.166666666672</v>
      </c>
      <c r="U2281" s="42">
        <f t="shared" si="354"/>
        <v>3</v>
      </c>
      <c r="V2281" s="44">
        <f t="shared" si="355"/>
        <v>4</v>
      </c>
      <c r="W2281" s="44">
        <f t="shared" si="356"/>
        <v>35</v>
      </c>
      <c r="X2281">
        <f t="shared" si="357"/>
        <v>0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50"/>
        <v>403.57653061224488</v>
      </c>
      <c r="P2282" s="6">
        <f t="shared" si="351"/>
        <v>82.396874999999994</v>
      </c>
      <c r="Q2282" s="6" t="str">
        <f t="shared" si="358"/>
        <v>games</v>
      </c>
      <c r="R2282" s="6" t="str">
        <f t="shared" si="359"/>
        <v>tabletop games</v>
      </c>
      <c r="S2282" s="12">
        <f t="shared" si="352"/>
        <v>42234.624895833331</v>
      </c>
      <c r="T2282" s="12">
        <f t="shared" si="353"/>
        <v>42264.624895833331</v>
      </c>
      <c r="U2282" s="42">
        <f t="shared" si="354"/>
        <v>3</v>
      </c>
      <c r="V2282" s="44">
        <f t="shared" si="355"/>
        <v>4</v>
      </c>
      <c r="W2282" s="44">
        <f t="shared" si="356"/>
        <v>35</v>
      </c>
      <c r="X2282">
        <f t="shared" si="357"/>
        <v>0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50"/>
        <v>185</v>
      </c>
      <c r="P2283" s="6">
        <f t="shared" si="351"/>
        <v>50.454545454545453</v>
      </c>
      <c r="Q2283" s="6" t="str">
        <f t="shared" si="358"/>
        <v>music</v>
      </c>
      <c r="R2283" s="6" t="str">
        <f t="shared" si="359"/>
        <v>rock</v>
      </c>
      <c r="S2283" s="12">
        <f t="shared" si="352"/>
        <v>40687.285844907405</v>
      </c>
      <c r="T2283" s="12">
        <f t="shared" si="353"/>
        <v>40749.284722222219</v>
      </c>
      <c r="U2283" s="42">
        <f t="shared" si="354"/>
        <v>3</v>
      </c>
      <c r="V2283" s="44">
        <f t="shared" si="355"/>
        <v>6</v>
      </c>
      <c r="W2283" s="44">
        <f t="shared" si="356"/>
        <v>29</v>
      </c>
      <c r="X2283">
        <f t="shared" si="357"/>
        <v>0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50"/>
        <v>185.33333333333331</v>
      </c>
      <c r="P2284" s="6">
        <f t="shared" si="351"/>
        <v>115.83333333333333</v>
      </c>
      <c r="Q2284" s="6" t="str">
        <f t="shared" si="358"/>
        <v>music</v>
      </c>
      <c r="R2284" s="6" t="str">
        <f t="shared" si="359"/>
        <v>rock</v>
      </c>
      <c r="S2284" s="12">
        <f t="shared" si="352"/>
        <v>42323.17460648148</v>
      </c>
      <c r="T2284" s="12">
        <f t="shared" si="353"/>
        <v>42383.17460648148</v>
      </c>
      <c r="U2284" s="42">
        <f t="shared" si="354"/>
        <v>3</v>
      </c>
      <c r="V2284" s="44">
        <f t="shared" si="355"/>
        <v>6</v>
      </c>
      <c r="W2284" s="44">
        <f t="shared" si="356"/>
        <v>29</v>
      </c>
      <c r="X2284">
        <f t="shared" si="357"/>
        <v>0</v>
      </c>
    </row>
    <row r="2285" spans="1:24" ht="86.4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50"/>
        <v>100.85533333333332</v>
      </c>
      <c r="P2285" s="6">
        <f t="shared" si="351"/>
        <v>63.03458333333333</v>
      </c>
      <c r="Q2285" s="6" t="str">
        <f t="shared" si="358"/>
        <v>music</v>
      </c>
      <c r="R2285" s="6" t="str">
        <f t="shared" si="359"/>
        <v>rock</v>
      </c>
      <c r="S2285" s="12">
        <f t="shared" si="352"/>
        <v>40978.125046296293</v>
      </c>
      <c r="T2285" s="12">
        <f t="shared" si="353"/>
        <v>41038.083379629628</v>
      </c>
      <c r="U2285" s="42">
        <f t="shared" si="354"/>
        <v>3</v>
      </c>
      <c r="V2285" s="44">
        <f t="shared" si="355"/>
        <v>6</v>
      </c>
      <c r="W2285" s="44">
        <f t="shared" si="356"/>
        <v>29</v>
      </c>
      <c r="X2285">
        <f t="shared" si="357"/>
        <v>0</v>
      </c>
    </row>
    <row r="2286" spans="1:24" ht="57.6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50"/>
        <v>106.22116666666668</v>
      </c>
      <c r="P2286" s="6">
        <f t="shared" si="351"/>
        <v>108.02152542372882</v>
      </c>
      <c r="Q2286" s="6" t="str">
        <f t="shared" si="358"/>
        <v>music</v>
      </c>
      <c r="R2286" s="6" t="str">
        <f t="shared" si="359"/>
        <v>rock</v>
      </c>
      <c r="S2286" s="12">
        <f t="shared" si="352"/>
        <v>40585.796817129631</v>
      </c>
      <c r="T2286" s="12">
        <f t="shared" si="353"/>
        <v>40614.166666666664</v>
      </c>
      <c r="U2286" s="42">
        <f t="shared" si="354"/>
        <v>3</v>
      </c>
      <c r="V2286" s="44">
        <f t="shared" si="355"/>
        <v>6</v>
      </c>
      <c r="W2286" s="44">
        <f t="shared" si="356"/>
        <v>29</v>
      </c>
      <c r="X2286">
        <f t="shared" si="357"/>
        <v>0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50"/>
        <v>121.36666666666667</v>
      </c>
      <c r="P2287" s="6">
        <f t="shared" si="351"/>
        <v>46.088607594936711</v>
      </c>
      <c r="Q2287" s="6" t="str">
        <f t="shared" si="358"/>
        <v>music</v>
      </c>
      <c r="R2287" s="6" t="str">
        <f t="shared" si="359"/>
        <v>rock</v>
      </c>
      <c r="S2287" s="12">
        <f t="shared" si="352"/>
        <v>41059.185682870368</v>
      </c>
      <c r="T2287" s="12">
        <f t="shared" si="353"/>
        <v>41089.185682870368</v>
      </c>
      <c r="U2287" s="42">
        <f t="shared" si="354"/>
        <v>3</v>
      </c>
      <c r="V2287" s="44">
        <f t="shared" si="355"/>
        <v>6</v>
      </c>
      <c r="W2287" s="44">
        <f t="shared" si="356"/>
        <v>29</v>
      </c>
      <c r="X2287">
        <f t="shared" si="357"/>
        <v>0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50"/>
        <v>100.06666666666666</v>
      </c>
      <c r="P2288" s="6">
        <f t="shared" si="351"/>
        <v>107.21428571428571</v>
      </c>
      <c r="Q2288" s="6" t="str">
        <f t="shared" si="358"/>
        <v>music</v>
      </c>
      <c r="R2288" s="6" t="str">
        <f t="shared" si="359"/>
        <v>rock</v>
      </c>
      <c r="S2288" s="12">
        <f t="shared" si="352"/>
        <v>41494.963587962964</v>
      </c>
      <c r="T2288" s="12">
        <f t="shared" si="353"/>
        <v>41523.165972222225</v>
      </c>
      <c r="U2288" s="42">
        <f t="shared" si="354"/>
        <v>3</v>
      </c>
      <c r="V2288" s="44">
        <f t="shared" si="355"/>
        <v>6</v>
      </c>
      <c r="W2288" s="44">
        <f t="shared" si="356"/>
        <v>29</v>
      </c>
      <c r="X2288">
        <f t="shared" si="357"/>
        <v>0</v>
      </c>
    </row>
    <row r="2289" spans="1:24" ht="57.6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50"/>
        <v>119.97755555555555</v>
      </c>
      <c r="P2289" s="6">
        <f t="shared" si="351"/>
        <v>50.9338679245283</v>
      </c>
      <c r="Q2289" s="6" t="str">
        <f t="shared" si="358"/>
        <v>music</v>
      </c>
      <c r="R2289" s="6" t="str">
        <f t="shared" si="359"/>
        <v>rock</v>
      </c>
      <c r="S2289" s="12">
        <f t="shared" si="352"/>
        <v>41792.667361111111</v>
      </c>
      <c r="T2289" s="12">
        <f t="shared" si="353"/>
        <v>41813.667361111111</v>
      </c>
      <c r="U2289" s="42">
        <f t="shared" si="354"/>
        <v>3</v>
      </c>
      <c r="V2289" s="44">
        <f t="shared" si="355"/>
        <v>6</v>
      </c>
      <c r="W2289" s="44">
        <f t="shared" si="356"/>
        <v>29</v>
      </c>
      <c r="X2289">
        <f t="shared" si="357"/>
        <v>0</v>
      </c>
    </row>
    <row r="2290" spans="1:24" ht="7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50"/>
        <v>100.1</v>
      </c>
      <c r="P2290" s="6">
        <f t="shared" si="351"/>
        <v>40.04</v>
      </c>
      <c r="Q2290" s="6" t="str">
        <f t="shared" si="358"/>
        <v>music</v>
      </c>
      <c r="R2290" s="6" t="str">
        <f t="shared" si="359"/>
        <v>rock</v>
      </c>
      <c r="S2290" s="12">
        <f t="shared" si="352"/>
        <v>41067.827418981484</v>
      </c>
      <c r="T2290" s="12">
        <f t="shared" si="353"/>
        <v>41086.75</v>
      </c>
      <c r="U2290" s="42">
        <f t="shared" si="354"/>
        <v>3</v>
      </c>
      <c r="V2290" s="44">
        <f t="shared" si="355"/>
        <v>6</v>
      </c>
      <c r="W2290" s="44">
        <f t="shared" si="356"/>
        <v>29</v>
      </c>
      <c r="X2290">
        <f t="shared" si="357"/>
        <v>0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50"/>
        <v>107.4</v>
      </c>
      <c r="P2291" s="6">
        <f t="shared" si="351"/>
        <v>64.44</v>
      </c>
      <c r="Q2291" s="6" t="str">
        <f t="shared" si="358"/>
        <v>music</v>
      </c>
      <c r="R2291" s="6" t="str">
        <f t="shared" si="359"/>
        <v>rock</v>
      </c>
      <c r="S2291" s="12">
        <f t="shared" si="352"/>
        <v>41571.998379629629</v>
      </c>
      <c r="T2291" s="12">
        <f t="shared" si="353"/>
        <v>41614.973611111112</v>
      </c>
      <c r="U2291" s="42">
        <f t="shared" si="354"/>
        <v>3</v>
      </c>
      <c r="V2291" s="44">
        <f t="shared" si="355"/>
        <v>6</v>
      </c>
      <c r="W2291" s="44">
        <f t="shared" si="356"/>
        <v>29</v>
      </c>
      <c r="X2291">
        <f t="shared" si="357"/>
        <v>0</v>
      </c>
    </row>
    <row r="2292" spans="1:24" ht="57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50"/>
        <v>104.06666666666666</v>
      </c>
      <c r="P2292" s="6">
        <f t="shared" si="351"/>
        <v>53.827586206896555</v>
      </c>
      <c r="Q2292" s="6" t="str">
        <f t="shared" si="358"/>
        <v>music</v>
      </c>
      <c r="R2292" s="6" t="str">
        <f t="shared" si="359"/>
        <v>rock</v>
      </c>
      <c r="S2292" s="12">
        <f t="shared" si="352"/>
        <v>40070.253819444442</v>
      </c>
      <c r="T2292" s="12">
        <f t="shared" si="353"/>
        <v>40148.708333333336</v>
      </c>
      <c r="U2292" s="42">
        <f t="shared" si="354"/>
        <v>3</v>
      </c>
      <c r="V2292" s="44">
        <f t="shared" si="355"/>
        <v>6</v>
      </c>
      <c r="W2292" s="44">
        <f t="shared" si="356"/>
        <v>29</v>
      </c>
      <c r="X2292">
        <f t="shared" si="357"/>
        <v>0</v>
      </c>
    </row>
    <row r="2293" spans="1:24" ht="57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50"/>
        <v>172.8</v>
      </c>
      <c r="P2293" s="6">
        <f t="shared" si="351"/>
        <v>100.46511627906976</v>
      </c>
      <c r="Q2293" s="6" t="str">
        <f t="shared" si="358"/>
        <v>music</v>
      </c>
      <c r="R2293" s="6" t="str">
        <f t="shared" si="359"/>
        <v>rock</v>
      </c>
      <c r="S2293" s="12">
        <f t="shared" si="352"/>
        <v>40987.977060185185</v>
      </c>
      <c r="T2293" s="12">
        <f t="shared" si="353"/>
        <v>41022.166666666664</v>
      </c>
      <c r="U2293" s="42">
        <f t="shared" si="354"/>
        <v>3</v>
      </c>
      <c r="V2293" s="44">
        <f t="shared" si="355"/>
        <v>6</v>
      </c>
      <c r="W2293" s="44">
        <f t="shared" si="356"/>
        <v>29</v>
      </c>
      <c r="X2293">
        <f t="shared" si="357"/>
        <v>0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50"/>
        <v>107.2505</v>
      </c>
      <c r="P2294" s="6">
        <f t="shared" si="351"/>
        <v>46.630652173913049</v>
      </c>
      <c r="Q2294" s="6" t="str">
        <f t="shared" si="358"/>
        <v>music</v>
      </c>
      <c r="R2294" s="6" t="str">
        <f t="shared" si="359"/>
        <v>rock</v>
      </c>
      <c r="S2294" s="12">
        <f t="shared" si="352"/>
        <v>40987.697638888887</v>
      </c>
      <c r="T2294" s="12">
        <f t="shared" si="353"/>
        <v>41017.697638888887</v>
      </c>
      <c r="U2294" s="42">
        <f t="shared" si="354"/>
        <v>3</v>
      </c>
      <c r="V2294" s="44">
        <f t="shared" si="355"/>
        <v>6</v>
      </c>
      <c r="W2294" s="44">
        <f t="shared" si="356"/>
        <v>29</v>
      </c>
      <c r="X2294">
        <f t="shared" si="357"/>
        <v>0</v>
      </c>
    </row>
    <row r="2295" spans="1:24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50"/>
        <v>108.23529411764706</v>
      </c>
      <c r="P2295" s="6">
        <f t="shared" si="351"/>
        <v>34.074074074074076</v>
      </c>
      <c r="Q2295" s="6" t="str">
        <f t="shared" si="358"/>
        <v>music</v>
      </c>
      <c r="R2295" s="6" t="str">
        <f t="shared" si="359"/>
        <v>rock</v>
      </c>
      <c r="S2295" s="12">
        <f t="shared" si="352"/>
        <v>41151.708321759259</v>
      </c>
      <c r="T2295" s="12">
        <f t="shared" si="353"/>
        <v>41177.165972222225</v>
      </c>
      <c r="U2295" s="42">
        <f t="shared" si="354"/>
        <v>3</v>
      </c>
      <c r="V2295" s="44">
        <f t="shared" si="355"/>
        <v>6</v>
      </c>
      <c r="W2295" s="44">
        <f t="shared" si="356"/>
        <v>29</v>
      </c>
      <c r="X2295">
        <f t="shared" si="357"/>
        <v>0</v>
      </c>
    </row>
    <row r="2296" spans="1:24" ht="7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50"/>
        <v>146.08079999999998</v>
      </c>
      <c r="P2296" s="6">
        <f t="shared" si="351"/>
        <v>65.214642857142863</v>
      </c>
      <c r="Q2296" s="6" t="str">
        <f t="shared" si="358"/>
        <v>music</v>
      </c>
      <c r="R2296" s="6" t="str">
        <f t="shared" si="359"/>
        <v>rock</v>
      </c>
      <c r="S2296" s="12">
        <f t="shared" si="352"/>
        <v>41264.72314814815</v>
      </c>
      <c r="T2296" s="12">
        <f t="shared" si="353"/>
        <v>41294.72314814815</v>
      </c>
      <c r="U2296" s="42">
        <f t="shared" si="354"/>
        <v>3</v>
      </c>
      <c r="V2296" s="44">
        <f t="shared" si="355"/>
        <v>6</v>
      </c>
      <c r="W2296" s="44">
        <f t="shared" si="356"/>
        <v>29</v>
      </c>
      <c r="X2296">
        <f t="shared" si="357"/>
        <v>0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50"/>
        <v>125.25</v>
      </c>
      <c r="P2297" s="6">
        <f t="shared" si="351"/>
        <v>44.205882352941174</v>
      </c>
      <c r="Q2297" s="6" t="str">
        <f t="shared" si="358"/>
        <v>music</v>
      </c>
      <c r="R2297" s="6" t="str">
        <f t="shared" si="359"/>
        <v>rock</v>
      </c>
      <c r="S2297" s="12">
        <f t="shared" si="352"/>
        <v>41270.954351851848</v>
      </c>
      <c r="T2297" s="12">
        <f t="shared" si="353"/>
        <v>41300.954351851848</v>
      </c>
      <c r="U2297" s="42">
        <f t="shared" si="354"/>
        <v>3</v>
      </c>
      <c r="V2297" s="44">
        <f t="shared" si="355"/>
        <v>6</v>
      </c>
      <c r="W2297" s="44">
        <f t="shared" si="356"/>
        <v>29</v>
      </c>
      <c r="X2297">
        <f t="shared" si="357"/>
        <v>0</v>
      </c>
    </row>
    <row r="2298" spans="1:24" ht="57.6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50"/>
        <v>149.07142857142856</v>
      </c>
      <c r="P2298" s="6">
        <f t="shared" si="351"/>
        <v>71.965517241379317</v>
      </c>
      <c r="Q2298" s="6" t="str">
        <f t="shared" si="358"/>
        <v>music</v>
      </c>
      <c r="R2298" s="6" t="str">
        <f t="shared" si="359"/>
        <v>rock</v>
      </c>
      <c r="S2298" s="12">
        <f t="shared" si="352"/>
        <v>40927.731782407405</v>
      </c>
      <c r="T2298" s="12">
        <f t="shared" si="353"/>
        <v>40962.731782407405</v>
      </c>
      <c r="U2298" s="42">
        <f t="shared" si="354"/>
        <v>3</v>
      </c>
      <c r="V2298" s="44">
        <f t="shared" si="355"/>
        <v>6</v>
      </c>
      <c r="W2298" s="44">
        <f t="shared" si="356"/>
        <v>29</v>
      </c>
      <c r="X2298">
        <f t="shared" si="357"/>
        <v>0</v>
      </c>
    </row>
    <row r="2299" spans="1:24" ht="43.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50"/>
        <v>100.6</v>
      </c>
      <c r="P2299" s="6">
        <f t="shared" si="351"/>
        <v>52.94736842105263</v>
      </c>
      <c r="Q2299" s="6" t="str">
        <f t="shared" si="358"/>
        <v>music</v>
      </c>
      <c r="R2299" s="6" t="str">
        <f t="shared" si="359"/>
        <v>rock</v>
      </c>
      <c r="S2299" s="12">
        <f t="shared" si="352"/>
        <v>40948.042233796295</v>
      </c>
      <c r="T2299" s="12">
        <f t="shared" si="353"/>
        <v>40982.165972222225</v>
      </c>
      <c r="U2299" s="42">
        <f t="shared" si="354"/>
        <v>3</v>
      </c>
      <c r="V2299" s="44">
        <f t="shared" si="355"/>
        <v>6</v>
      </c>
      <c r="W2299" s="44">
        <f t="shared" si="356"/>
        <v>29</v>
      </c>
      <c r="X2299">
        <f t="shared" si="357"/>
        <v>0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50"/>
        <v>105.07333333333332</v>
      </c>
      <c r="P2300" s="6">
        <f t="shared" si="351"/>
        <v>109.45138888888889</v>
      </c>
      <c r="Q2300" s="6" t="str">
        <f t="shared" si="358"/>
        <v>music</v>
      </c>
      <c r="R2300" s="6" t="str">
        <f t="shared" si="359"/>
        <v>rock</v>
      </c>
      <c r="S2300" s="12">
        <f t="shared" si="352"/>
        <v>41694.84065972222</v>
      </c>
      <c r="T2300" s="12">
        <f t="shared" si="353"/>
        <v>41724.798993055556</v>
      </c>
      <c r="U2300" s="42">
        <f t="shared" si="354"/>
        <v>3</v>
      </c>
      <c r="V2300" s="44">
        <f t="shared" si="355"/>
        <v>6</v>
      </c>
      <c r="W2300" s="44">
        <f t="shared" si="356"/>
        <v>29</v>
      </c>
      <c r="X2300">
        <f t="shared" si="357"/>
        <v>0</v>
      </c>
    </row>
    <row r="2301" spans="1:24" ht="57.6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50"/>
        <v>350.16666666666663</v>
      </c>
      <c r="P2301" s="6">
        <f t="shared" si="351"/>
        <v>75.035714285714292</v>
      </c>
      <c r="Q2301" s="6" t="str">
        <f t="shared" si="358"/>
        <v>music</v>
      </c>
      <c r="R2301" s="6" t="str">
        <f t="shared" si="359"/>
        <v>rock</v>
      </c>
      <c r="S2301" s="12">
        <f t="shared" si="352"/>
        <v>40565.032511574071</v>
      </c>
      <c r="T2301" s="12">
        <f t="shared" si="353"/>
        <v>40580.032511574071</v>
      </c>
      <c r="U2301" s="42">
        <f t="shared" si="354"/>
        <v>3</v>
      </c>
      <c r="V2301" s="44">
        <f t="shared" si="355"/>
        <v>6</v>
      </c>
      <c r="W2301" s="44">
        <f t="shared" si="356"/>
        <v>29</v>
      </c>
      <c r="X2301">
        <f t="shared" si="357"/>
        <v>0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50"/>
        <v>101.25</v>
      </c>
      <c r="P2302" s="6">
        <f t="shared" si="351"/>
        <v>115.71428571428571</v>
      </c>
      <c r="Q2302" s="6" t="str">
        <f t="shared" si="358"/>
        <v>music</v>
      </c>
      <c r="R2302" s="6" t="str">
        <f t="shared" si="359"/>
        <v>rock</v>
      </c>
      <c r="S2302" s="12">
        <f t="shared" si="352"/>
        <v>41074.727037037039</v>
      </c>
      <c r="T2302" s="12">
        <f t="shared" si="353"/>
        <v>41088.727037037039</v>
      </c>
      <c r="U2302" s="42">
        <f t="shared" si="354"/>
        <v>3</v>
      </c>
      <c r="V2302" s="44">
        <f t="shared" si="355"/>
        <v>6</v>
      </c>
      <c r="W2302" s="44">
        <f t="shared" si="356"/>
        <v>29</v>
      </c>
      <c r="X2302">
        <f t="shared" si="357"/>
        <v>0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50"/>
        <v>133.6044</v>
      </c>
      <c r="P2303" s="6">
        <f t="shared" si="351"/>
        <v>31.659810426540286</v>
      </c>
      <c r="Q2303" s="6" t="str">
        <f t="shared" si="358"/>
        <v>music</v>
      </c>
      <c r="R2303" s="6" t="str">
        <f t="shared" si="359"/>
        <v>indie rock</v>
      </c>
      <c r="S2303" s="12">
        <f t="shared" si="352"/>
        <v>41416.146944444445</v>
      </c>
      <c r="T2303" s="12">
        <f t="shared" si="353"/>
        <v>41446.146944444445</v>
      </c>
      <c r="U2303" s="42">
        <f t="shared" si="354"/>
        <v>3</v>
      </c>
      <c r="V2303" s="44">
        <f t="shared" si="355"/>
        <v>6</v>
      </c>
      <c r="W2303" s="44">
        <f t="shared" si="356"/>
        <v>14</v>
      </c>
      <c r="X2303">
        <f t="shared" si="357"/>
        <v>1</v>
      </c>
    </row>
    <row r="2304" spans="1:24" ht="57.6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50"/>
        <v>170.65217391304347</v>
      </c>
      <c r="P2304" s="6">
        <f t="shared" si="351"/>
        <v>46.176470588235297</v>
      </c>
      <c r="Q2304" s="6" t="str">
        <f t="shared" si="358"/>
        <v>music</v>
      </c>
      <c r="R2304" s="6" t="str">
        <f t="shared" si="359"/>
        <v>indie rock</v>
      </c>
      <c r="S2304" s="12">
        <f t="shared" si="352"/>
        <v>41605.868449074071</v>
      </c>
      <c r="T2304" s="12">
        <f t="shared" si="353"/>
        <v>41639.291666666664</v>
      </c>
      <c r="U2304" s="42">
        <f t="shared" si="354"/>
        <v>3</v>
      </c>
      <c r="V2304" s="44">
        <f t="shared" si="355"/>
        <v>6</v>
      </c>
      <c r="W2304" s="44">
        <f t="shared" si="356"/>
        <v>14</v>
      </c>
      <c r="X2304">
        <f t="shared" si="357"/>
        <v>1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50"/>
        <v>109.35829457364341</v>
      </c>
      <c r="P2305" s="6">
        <f t="shared" si="351"/>
        <v>68.481650485436887</v>
      </c>
      <c r="Q2305" s="6" t="str">
        <f t="shared" si="358"/>
        <v>music</v>
      </c>
      <c r="R2305" s="6" t="str">
        <f t="shared" si="359"/>
        <v>indie rock</v>
      </c>
      <c r="S2305" s="12">
        <f t="shared" si="352"/>
        <v>40850.111064814817</v>
      </c>
      <c r="T2305" s="12">
        <f t="shared" si="353"/>
        <v>40890.152731481481</v>
      </c>
      <c r="U2305" s="42">
        <f t="shared" si="354"/>
        <v>3</v>
      </c>
      <c r="V2305" s="44">
        <f t="shared" si="355"/>
        <v>6</v>
      </c>
      <c r="W2305" s="44">
        <f t="shared" si="356"/>
        <v>14</v>
      </c>
      <c r="X2305">
        <f t="shared" si="357"/>
        <v>1</v>
      </c>
    </row>
    <row r="2306" spans="1:24" ht="57.6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50"/>
        <v>100.70033333333335</v>
      </c>
      <c r="P2306" s="6">
        <f t="shared" si="351"/>
        <v>53.469203539823013</v>
      </c>
      <c r="Q2306" s="6" t="str">
        <f t="shared" si="358"/>
        <v>music</v>
      </c>
      <c r="R2306" s="6" t="str">
        <f t="shared" si="359"/>
        <v>indie rock</v>
      </c>
      <c r="S2306" s="12">
        <f t="shared" si="352"/>
        <v>40502.815868055557</v>
      </c>
      <c r="T2306" s="12">
        <f t="shared" si="353"/>
        <v>40544.207638888889</v>
      </c>
      <c r="U2306" s="42">
        <f t="shared" si="354"/>
        <v>3</v>
      </c>
      <c r="V2306" s="44">
        <f t="shared" si="355"/>
        <v>6</v>
      </c>
      <c r="W2306" s="44">
        <f t="shared" si="356"/>
        <v>14</v>
      </c>
      <c r="X2306">
        <f t="shared" si="357"/>
        <v>1</v>
      </c>
    </row>
    <row r="2307" spans="1:24" ht="57.6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60">(E2307/D2307)*100</f>
        <v>101.22777777777779</v>
      </c>
      <c r="P2307" s="6">
        <f t="shared" ref="P2307:P2370" si="361">IF(L2307=0,,E2307/L2307)</f>
        <v>109.10778443113773</v>
      </c>
      <c r="Q2307" s="6" t="str">
        <f t="shared" si="358"/>
        <v>music</v>
      </c>
      <c r="R2307" s="6" t="str">
        <f t="shared" si="359"/>
        <v>indie rock</v>
      </c>
      <c r="S2307" s="12">
        <f t="shared" ref="S2307:S2370" si="362">(((J2307/60)/60)/24)+DATE(1970,1,1)</f>
        <v>41834.695277777777</v>
      </c>
      <c r="T2307" s="12">
        <f t="shared" ref="T2307:T2370" si="363">(((I2307/60)/60)/24)+DATE(1970,1,1)</f>
        <v>41859.75</v>
      </c>
      <c r="U2307" s="42">
        <f t="shared" ref="U2307:U2370" si="364">IF(F2307="live",4,IF(F2307="successful",3,IF(F2307="cancel",2,1)))</f>
        <v>3</v>
      </c>
      <c r="V2307" s="44">
        <f t="shared" ref="V2307:V2370" si="365">IF(Q2307="film &amp; video",1,IF(Q2307="technology",2,IF(Q2307="food",3,IF(Q2307="games",4,IF(Q2307="journalism",5,IF(Q2307="music",6,IF(Q2307="photography",7,IF(Q2307="publishing",8,9))))))))</f>
        <v>6</v>
      </c>
      <c r="W2307" s="44">
        <f t="shared" ref="W2307:W2370" si="366">IF(R2307="animation",1,
IF(R2307="art books",2,
IF(R2307="audio",3,
IF(R2307="children's books",4,
IF(R2307="classical music",5,
IF(R2307="documentary",6,
IF(R2307="drama",7,
IF(R2307="electronic music",8,
IF(R2307="faith",9,
IF(R2307="fiction",10,
IF(R2307="food trucks",11,
IF(R2307="gadgets",12,
IF(R2307="hardware",13,
IF(R2307="indie rock",14,
IF(R2307="jazz",15,
IF(R2307="makerspaces",16,
IF(R2307="metal",17,
IF(R2307="mobile games",18,
IF(R2307="musical",19,
IF(R2307="nature",20,
IF(R2307="nonfiction",21,
IF(R2307="people",22,
IF(R2307="photobooks",23,
IF(R2307="places",24,
IF(R2307="plays",25,
IF(R2307="pop",26,
IF(R2307="radio &amp; podcasts",27,
IF(R2307="restaurants",28,
IF(R2307="rock",29,
IF(R2307="science fiction",30,
IF(R2307="shorts",31,
IF(R2307="small batch",32,
IF(R2307="space exploration",33,
IF(R2307="spaces",34,
IF(R2307="tabletop games",35,
IF(R2307="television",36,
IF(R2307="translations",37,
IF(R2307="video games",38,
IF(R2307="wearables",39,
IF(R2307="web",40,41))))))))))))))))))))))))))))))))))))))))</f>
        <v>14</v>
      </c>
      <c r="X2307">
        <f t="shared" ref="X2307:X2370" si="367">IF(K2307=FALSE,0,1)</f>
        <v>1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60"/>
        <v>106.75857142857143</v>
      </c>
      <c r="P2308" s="6">
        <f t="shared" si="361"/>
        <v>51.185616438356163</v>
      </c>
      <c r="Q2308" s="6" t="str">
        <f t="shared" ref="Q2308:Q2371" si="368">LEFT(N2308,FIND("/",N2308,1)-1)</f>
        <v>music</v>
      </c>
      <c r="R2308" s="6" t="str">
        <f t="shared" ref="R2308:R2371" si="369">RIGHT(N2308,LEN(N2308)-LEN(Q2308)-1)</f>
        <v>indie rock</v>
      </c>
      <c r="S2308" s="12">
        <f t="shared" si="362"/>
        <v>40948.16815972222</v>
      </c>
      <c r="T2308" s="12">
        <f t="shared" si="363"/>
        <v>40978.16815972222</v>
      </c>
      <c r="U2308" s="42">
        <f t="shared" si="364"/>
        <v>3</v>
      </c>
      <c r="V2308" s="44">
        <f t="shared" si="365"/>
        <v>6</v>
      </c>
      <c r="W2308" s="44">
        <f t="shared" si="366"/>
        <v>14</v>
      </c>
      <c r="X2308">
        <f t="shared" si="367"/>
        <v>1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60"/>
        <v>106.65777537961894</v>
      </c>
      <c r="P2309" s="6">
        <f t="shared" si="361"/>
        <v>27.936800000000002</v>
      </c>
      <c r="Q2309" s="6" t="str">
        <f t="shared" si="368"/>
        <v>music</v>
      </c>
      <c r="R2309" s="6" t="str">
        <f t="shared" si="369"/>
        <v>indie rock</v>
      </c>
      <c r="S2309" s="12">
        <f t="shared" si="362"/>
        <v>41004.802465277775</v>
      </c>
      <c r="T2309" s="12">
        <f t="shared" si="363"/>
        <v>41034.802407407406</v>
      </c>
      <c r="U2309" s="42">
        <f t="shared" si="364"/>
        <v>3</v>
      </c>
      <c r="V2309" s="44">
        <f t="shared" si="365"/>
        <v>6</v>
      </c>
      <c r="W2309" s="44">
        <f t="shared" si="366"/>
        <v>14</v>
      </c>
      <c r="X2309">
        <f t="shared" si="367"/>
        <v>1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60"/>
        <v>101.30622</v>
      </c>
      <c r="P2310" s="6">
        <f t="shared" si="361"/>
        <v>82.496921824104234</v>
      </c>
      <c r="Q2310" s="6" t="str">
        <f t="shared" si="368"/>
        <v>music</v>
      </c>
      <c r="R2310" s="6" t="str">
        <f t="shared" si="369"/>
        <v>indie rock</v>
      </c>
      <c r="S2310" s="12">
        <f t="shared" si="362"/>
        <v>41851.962916666671</v>
      </c>
      <c r="T2310" s="12">
        <f t="shared" si="363"/>
        <v>41880.041666666664</v>
      </c>
      <c r="U2310" s="42">
        <f t="shared" si="364"/>
        <v>3</v>
      </c>
      <c r="V2310" s="44">
        <f t="shared" si="365"/>
        <v>6</v>
      </c>
      <c r="W2310" s="44">
        <f t="shared" si="366"/>
        <v>14</v>
      </c>
      <c r="X2310">
        <f t="shared" si="367"/>
        <v>1</v>
      </c>
    </row>
    <row r="2311" spans="1:24" ht="57.6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60"/>
        <v>106.67450000000001</v>
      </c>
      <c r="P2311" s="6">
        <f t="shared" si="361"/>
        <v>59.817476635514019</v>
      </c>
      <c r="Q2311" s="6" t="str">
        <f t="shared" si="368"/>
        <v>music</v>
      </c>
      <c r="R2311" s="6" t="str">
        <f t="shared" si="369"/>
        <v>indie rock</v>
      </c>
      <c r="S2311" s="12">
        <f t="shared" si="362"/>
        <v>41307.987696759257</v>
      </c>
      <c r="T2311" s="12">
        <f t="shared" si="363"/>
        <v>41342.987696759257</v>
      </c>
      <c r="U2311" s="42">
        <f t="shared" si="364"/>
        <v>3</v>
      </c>
      <c r="V2311" s="44">
        <f t="shared" si="365"/>
        <v>6</v>
      </c>
      <c r="W2311" s="44">
        <f t="shared" si="366"/>
        <v>14</v>
      </c>
      <c r="X2311">
        <f t="shared" si="367"/>
        <v>1</v>
      </c>
    </row>
    <row r="2312" spans="1:24" ht="7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60"/>
        <v>428.83978378378379</v>
      </c>
      <c r="P2312" s="6">
        <f t="shared" si="361"/>
        <v>64.816470588235291</v>
      </c>
      <c r="Q2312" s="6" t="str">
        <f t="shared" si="368"/>
        <v>music</v>
      </c>
      <c r="R2312" s="6" t="str">
        <f t="shared" si="369"/>
        <v>indie rock</v>
      </c>
      <c r="S2312" s="12">
        <f t="shared" si="362"/>
        <v>41324.79415509259</v>
      </c>
      <c r="T2312" s="12">
        <f t="shared" si="363"/>
        <v>41354.752488425926</v>
      </c>
      <c r="U2312" s="42">
        <f t="shared" si="364"/>
        <v>3</v>
      </c>
      <c r="V2312" s="44">
        <f t="shared" si="365"/>
        <v>6</v>
      </c>
      <c r="W2312" s="44">
        <f t="shared" si="366"/>
        <v>14</v>
      </c>
      <c r="X2312">
        <f t="shared" si="367"/>
        <v>1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60"/>
        <v>104.11111111111111</v>
      </c>
      <c r="P2313" s="6">
        <f t="shared" si="361"/>
        <v>90.09615384615384</v>
      </c>
      <c r="Q2313" s="6" t="str">
        <f t="shared" si="368"/>
        <v>music</v>
      </c>
      <c r="R2313" s="6" t="str">
        <f t="shared" si="369"/>
        <v>indie rock</v>
      </c>
      <c r="S2313" s="12">
        <f t="shared" si="362"/>
        <v>41736.004502314812</v>
      </c>
      <c r="T2313" s="12">
        <f t="shared" si="363"/>
        <v>41766.004502314812</v>
      </c>
      <c r="U2313" s="42">
        <f t="shared" si="364"/>
        <v>3</v>
      </c>
      <c r="V2313" s="44">
        <f t="shared" si="365"/>
        <v>6</v>
      </c>
      <c r="W2313" s="44">
        <f t="shared" si="366"/>
        <v>14</v>
      </c>
      <c r="X2313">
        <f t="shared" si="367"/>
        <v>1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60"/>
        <v>107.86666666666666</v>
      </c>
      <c r="P2314" s="6">
        <f t="shared" si="361"/>
        <v>40.962025316455694</v>
      </c>
      <c r="Q2314" s="6" t="str">
        <f t="shared" si="368"/>
        <v>music</v>
      </c>
      <c r="R2314" s="6" t="str">
        <f t="shared" si="369"/>
        <v>indie rock</v>
      </c>
      <c r="S2314" s="12">
        <f t="shared" si="362"/>
        <v>41716.632847222223</v>
      </c>
      <c r="T2314" s="12">
        <f t="shared" si="363"/>
        <v>41747.958333333336</v>
      </c>
      <c r="U2314" s="42">
        <f t="shared" si="364"/>
        <v>3</v>
      </c>
      <c r="V2314" s="44">
        <f t="shared" si="365"/>
        <v>6</v>
      </c>
      <c r="W2314" s="44">
        <f t="shared" si="366"/>
        <v>14</v>
      </c>
      <c r="X2314">
        <f t="shared" si="367"/>
        <v>1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60"/>
        <v>175.84040000000002</v>
      </c>
      <c r="P2315" s="6">
        <f t="shared" si="361"/>
        <v>56.000127388535034</v>
      </c>
      <c r="Q2315" s="6" t="str">
        <f t="shared" si="368"/>
        <v>music</v>
      </c>
      <c r="R2315" s="6" t="str">
        <f t="shared" si="369"/>
        <v>indie rock</v>
      </c>
      <c r="S2315" s="12">
        <f t="shared" si="362"/>
        <v>41002.958634259259</v>
      </c>
      <c r="T2315" s="12">
        <f t="shared" si="363"/>
        <v>41032.958634259259</v>
      </c>
      <c r="U2315" s="42">
        <f t="shared" si="364"/>
        <v>3</v>
      </c>
      <c r="V2315" s="44">
        <f t="shared" si="365"/>
        <v>6</v>
      </c>
      <c r="W2315" s="44">
        <f t="shared" si="366"/>
        <v>14</v>
      </c>
      <c r="X2315">
        <f t="shared" si="367"/>
        <v>1</v>
      </c>
    </row>
    <row r="2316" spans="1:24" ht="57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60"/>
        <v>156.97</v>
      </c>
      <c r="P2316" s="6">
        <f t="shared" si="361"/>
        <v>37.672800000000002</v>
      </c>
      <c r="Q2316" s="6" t="str">
        <f t="shared" si="368"/>
        <v>music</v>
      </c>
      <c r="R2316" s="6" t="str">
        <f t="shared" si="369"/>
        <v>indie rock</v>
      </c>
      <c r="S2316" s="12">
        <f t="shared" si="362"/>
        <v>41037.551585648151</v>
      </c>
      <c r="T2316" s="12">
        <f t="shared" si="363"/>
        <v>41067.551585648151</v>
      </c>
      <c r="U2316" s="42">
        <f t="shared" si="364"/>
        <v>3</v>
      </c>
      <c r="V2316" s="44">
        <f t="shared" si="365"/>
        <v>6</v>
      </c>
      <c r="W2316" s="44">
        <f t="shared" si="366"/>
        <v>14</v>
      </c>
      <c r="X2316">
        <f t="shared" si="367"/>
        <v>1</v>
      </c>
    </row>
    <row r="2317" spans="1:24" ht="57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60"/>
        <v>102.60000000000001</v>
      </c>
      <c r="P2317" s="6">
        <f t="shared" si="361"/>
        <v>40.078125</v>
      </c>
      <c r="Q2317" s="6" t="str">
        <f t="shared" si="368"/>
        <v>music</v>
      </c>
      <c r="R2317" s="6" t="str">
        <f t="shared" si="369"/>
        <v>indie rock</v>
      </c>
      <c r="S2317" s="12">
        <f t="shared" si="362"/>
        <v>41004.72619212963</v>
      </c>
      <c r="T2317" s="12">
        <f t="shared" si="363"/>
        <v>41034.72619212963</v>
      </c>
      <c r="U2317" s="42">
        <f t="shared" si="364"/>
        <v>3</v>
      </c>
      <c r="V2317" s="44">
        <f t="shared" si="365"/>
        <v>6</v>
      </c>
      <c r="W2317" s="44">
        <f t="shared" si="366"/>
        <v>14</v>
      </c>
      <c r="X2317">
        <f t="shared" si="367"/>
        <v>1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60"/>
        <v>104.04266666666666</v>
      </c>
      <c r="P2318" s="6">
        <f t="shared" si="361"/>
        <v>78.031999999999996</v>
      </c>
      <c r="Q2318" s="6" t="str">
        <f t="shared" si="368"/>
        <v>music</v>
      </c>
      <c r="R2318" s="6" t="str">
        <f t="shared" si="369"/>
        <v>indie rock</v>
      </c>
      <c r="S2318" s="12">
        <f t="shared" si="362"/>
        <v>40079.725115740745</v>
      </c>
      <c r="T2318" s="12">
        <f t="shared" si="363"/>
        <v>40156.76666666667</v>
      </c>
      <c r="U2318" s="42">
        <f t="shared" si="364"/>
        <v>3</v>
      </c>
      <c r="V2318" s="44">
        <f t="shared" si="365"/>
        <v>6</v>
      </c>
      <c r="W2318" s="44">
        <f t="shared" si="366"/>
        <v>14</v>
      </c>
      <c r="X2318">
        <f t="shared" si="367"/>
        <v>1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60"/>
        <v>104</v>
      </c>
      <c r="P2319" s="6">
        <f t="shared" si="361"/>
        <v>18.90909090909091</v>
      </c>
      <c r="Q2319" s="6" t="str">
        <f t="shared" si="368"/>
        <v>music</v>
      </c>
      <c r="R2319" s="6" t="str">
        <f t="shared" si="369"/>
        <v>indie rock</v>
      </c>
      <c r="S2319" s="12">
        <f t="shared" si="362"/>
        <v>40192.542233796295</v>
      </c>
      <c r="T2319" s="12">
        <f t="shared" si="363"/>
        <v>40224.208333333336</v>
      </c>
      <c r="U2319" s="42">
        <f t="shared" si="364"/>
        <v>3</v>
      </c>
      <c r="V2319" s="44">
        <f t="shared" si="365"/>
        <v>6</v>
      </c>
      <c r="W2319" s="44">
        <f t="shared" si="366"/>
        <v>14</v>
      </c>
      <c r="X2319">
        <f t="shared" si="367"/>
        <v>1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60"/>
        <v>121.05999999999999</v>
      </c>
      <c r="P2320" s="6">
        <f t="shared" si="361"/>
        <v>37.134969325153371</v>
      </c>
      <c r="Q2320" s="6" t="str">
        <f t="shared" si="368"/>
        <v>music</v>
      </c>
      <c r="R2320" s="6" t="str">
        <f t="shared" si="369"/>
        <v>indie rock</v>
      </c>
      <c r="S2320" s="12">
        <f t="shared" si="362"/>
        <v>40050.643680555557</v>
      </c>
      <c r="T2320" s="12">
        <f t="shared" si="363"/>
        <v>40082.165972222225</v>
      </c>
      <c r="U2320" s="42">
        <f t="shared" si="364"/>
        <v>3</v>
      </c>
      <c r="V2320" s="44">
        <f t="shared" si="365"/>
        <v>6</v>
      </c>
      <c r="W2320" s="44">
        <f t="shared" si="366"/>
        <v>14</v>
      </c>
      <c r="X2320">
        <f t="shared" si="367"/>
        <v>1</v>
      </c>
    </row>
    <row r="2321" spans="1:24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60"/>
        <v>107.69999999999999</v>
      </c>
      <c r="P2321" s="6">
        <f t="shared" si="361"/>
        <v>41.961038961038959</v>
      </c>
      <c r="Q2321" s="6" t="str">
        <f t="shared" si="368"/>
        <v>music</v>
      </c>
      <c r="R2321" s="6" t="str">
        <f t="shared" si="369"/>
        <v>indie rock</v>
      </c>
      <c r="S2321" s="12">
        <f t="shared" si="362"/>
        <v>41593.082002314812</v>
      </c>
      <c r="T2321" s="12">
        <f t="shared" si="363"/>
        <v>41623.082002314812</v>
      </c>
      <c r="U2321" s="42">
        <f t="shared" si="364"/>
        <v>3</v>
      </c>
      <c r="V2321" s="44">
        <f t="shared" si="365"/>
        <v>6</v>
      </c>
      <c r="W2321" s="44">
        <f t="shared" si="366"/>
        <v>14</v>
      </c>
      <c r="X2321">
        <f t="shared" si="367"/>
        <v>1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60"/>
        <v>108.66</v>
      </c>
      <c r="P2322" s="6">
        <f t="shared" si="361"/>
        <v>61.044943820224717</v>
      </c>
      <c r="Q2322" s="6" t="str">
        <f t="shared" si="368"/>
        <v>music</v>
      </c>
      <c r="R2322" s="6" t="str">
        <f t="shared" si="369"/>
        <v>indie rock</v>
      </c>
      <c r="S2322" s="12">
        <f t="shared" si="362"/>
        <v>41696.817129629628</v>
      </c>
      <c r="T2322" s="12">
        <f t="shared" si="363"/>
        <v>41731.775462962964</v>
      </c>
      <c r="U2322" s="42">
        <f t="shared" si="364"/>
        <v>3</v>
      </c>
      <c r="V2322" s="44">
        <f t="shared" si="365"/>
        <v>6</v>
      </c>
      <c r="W2322" s="44">
        <f t="shared" si="366"/>
        <v>14</v>
      </c>
      <c r="X2322">
        <f t="shared" si="367"/>
        <v>1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60"/>
        <v>39.120962394619681</v>
      </c>
      <c r="P2323" s="6">
        <f t="shared" si="361"/>
        <v>64.53125</v>
      </c>
      <c r="Q2323" s="6" t="str">
        <f t="shared" si="368"/>
        <v>food</v>
      </c>
      <c r="R2323" s="6" t="str">
        <f t="shared" si="369"/>
        <v>small batch</v>
      </c>
      <c r="S2323" s="12">
        <f t="shared" si="362"/>
        <v>42799.260428240741</v>
      </c>
      <c r="T2323" s="12">
        <f t="shared" si="363"/>
        <v>42829.21876157407</v>
      </c>
      <c r="U2323" s="42">
        <f t="shared" si="364"/>
        <v>4</v>
      </c>
      <c r="V2323" s="44">
        <f t="shared" si="365"/>
        <v>3</v>
      </c>
      <c r="W2323" s="44">
        <f t="shared" si="366"/>
        <v>32</v>
      </c>
      <c r="X2323">
        <f t="shared" si="367"/>
        <v>0</v>
      </c>
    </row>
    <row r="2324" spans="1:24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60"/>
        <v>3.1481481481481479</v>
      </c>
      <c r="P2324" s="6">
        <f t="shared" si="361"/>
        <v>21.25</v>
      </c>
      <c r="Q2324" s="6" t="str">
        <f t="shared" si="368"/>
        <v>food</v>
      </c>
      <c r="R2324" s="6" t="str">
        <f t="shared" si="369"/>
        <v>small batch</v>
      </c>
      <c r="S2324" s="12">
        <f t="shared" si="362"/>
        <v>42804.895474537043</v>
      </c>
      <c r="T2324" s="12">
        <f t="shared" si="363"/>
        <v>42834.853807870371</v>
      </c>
      <c r="U2324" s="42">
        <f t="shared" si="364"/>
        <v>4</v>
      </c>
      <c r="V2324" s="44">
        <f t="shared" si="365"/>
        <v>3</v>
      </c>
      <c r="W2324" s="44">
        <f t="shared" si="366"/>
        <v>32</v>
      </c>
      <c r="X2324">
        <f t="shared" si="367"/>
        <v>0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60"/>
        <v>48</v>
      </c>
      <c r="P2325" s="6">
        <f t="shared" si="361"/>
        <v>30</v>
      </c>
      <c r="Q2325" s="6" t="str">
        <f t="shared" si="368"/>
        <v>food</v>
      </c>
      <c r="R2325" s="6" t="str">
        <f t="shared" si="369"/>
        <v>small batch</v>
      </c>
      <c r="S2325" s="12">
        <f t="shared" si="362"/>
        <v>42807.755173611105</v>
      </c>
      <c r="T2325" s="12">
        <f t="shared" si="363"/>
        <v>42814.755173611105</v>
      </c>
      <c r="U2325" s="42">
        <f t="shared" si="364"/>
        <v>4</v>
      </c>
      <c r="V2325" s="44">
        <f t="shared" si="365"/>
        <v>3</v>
      </c>
      <c r="W2325" s="44">
        <f t="shared" si="366"/>
        <v>32</v>
      </c>
      <c r="X2325">
        <f t="shared" si="367"/>
        <v>0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60"/>
        <v>20.733333333333334</v>
      </c>
      <c r="P2326" s="6">
        <f t="shared" si="361"/>
        <v>25.491803278688526</v>
      </c>
      <c r="Q2326" s="6" t="str">
        <f t="shared" si="368"/>
        <v>food</v>
      </c>
      <c r="R2326" s="6" t="str">
        <f t="shared" si="369"/>
        <v>small batch</v>
      </c>
      <c r="S2326" s="12">
        <f t="shared" si="362"/>
        <v>42790.885243055556</v>
      </c>
      <c r="T2326" s="12">
        <f t="shared" si="363"/>
        <v>42820.843576388885</v>
      </c>
      <c r="U2326" s="42">
        <f t="shared" si="364"/>
        <v>4</v>
      </c>
      <c r="V2326" s="44">
        <f t="shared" si="365"/>
        <v>3</v>
      </c>
      <c r="W2326" s="44">
        <f t="shared" si="366"/>
        <v>32</v>
      </c>
      <c r="X2326">
        <f t="shared" si="367"/>
        <v>0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60"/>
        <v>8</v>
      </c>
      <c r="P2327" s="6">
        <f t="shared" si="361"/>
        <v>11.428571428571429</v>
      </c>
      <c r="Q2327" s="6" t="str">
        <f t="shared" si="368"/>
        <v>food</v>
      </c>
      <c r="R2327" s="6" t="str">
        <f t="shared" si="369"/>
        <v>small batch</v>
      </c>
      <c r="S2327" s="12">
        <f t="shared" si="362"/>
        <v>42794.022349537037</v>
      </c>
      <c r="T2327" s="12">
        <f t="shared" si="363"/>
        <v>42823.980682870373</v>
      </c>
      <c r="U2327" s="42">
        <f t="shared" si="364"/>
        <v>4</v>
      </c>
      <c r="V2327" s="44">
        <f t="shared" si="365"/>
        <v>3</v>
      </c>
      <c r="W2327" s="44">
        <f t="shared" si="366"/>
        <v>32</v>
      </c>
      <c r="X2327">
        <f t="shared" si="367"/>
        <v>0</v>
      </c>
    </row>
    <row r="2328" spans="1:24" ht="57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60"/>
        <v>0.72</v>
      </c>
      <c r="P2328" s="6">
        <f t="shared" si="361"/>
        <v>108</v>
      </c>
      <c r="Q2328" s="6" t="str">
        <f t="shared" si="368"/>
        <v>food</v>
      </c>
      <c r="R2328" s="6" t="str">
        <f t="shared" si="369"/>
        <v>small batch</v>
      </c>
      <c r="S2328" s="12">
        <f t="shared" si="362"/>
        <v>42804.034120370372</v>
      </c>
      <c r="T2328" s="12">
        <f t="shared" si="363"/>
        <v>42855.708333333328</v>
      </c>
      <c r="U2328" s="42">
        <f t="shared" si="364"/>
        <v>4</v>
      </c>
      <c r="V2328" s="44">
        <f t="shared" si="365"/>
        <v>3</v>
      </c>
      <c r="W2328" s="44">
        <f t="shared" si="366"/>
        <v>32</v>
      </c>
      <c r="X2328">
        <f t="shared" si="367"/>
        <v>0</v>
      </c>
    </row>
    <row r="2329" spans="1:24" ht="43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60"/>
        <v>526.09431428571429</v>
      </c>
      <c r="P2329" s="6">
        <f t="shared" si="361"/>
        <v>54.883162444113267</v>
      </c>
      <c r="Q2329" s="6" t="str">
        <f t="shared" si="368"/>
        <v>food</v>
      </c>
      <c r="R2329" s="6" t="str">
        <f t="shared" si="369"/>
        <v>small batch</v>
      </c>
      <c r="S2329" s="12">
        <f t="shared" si="362"/>
        <v>41842.917129629634</v>
      </c>
      <c r="T2329" s="12">
        <f t="shared" si="363"/>
        <v>41877.917129629634</v>
      </c>
      <c r="U2329" s="42">
        <f t="shared" si="364"/>
        <v>3</v>
      </c>
      <c r="V2329" s="44">
        <f t="shared" si="365"/>
        <v>3</v>
      </c>
      <c r="W2329" s="44">
        <f t="shared" si="366"/>
        <v>32</v>
      </c>
      <c r="X2329">
        <f t="shared" si="367"/>
        <v>1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60"/>
        <v>254.45000000000002</v>
      </c>
      <c r="P2330" s="6">
        <f t="shared" si="361"/>
        <v>47.383612662942269</v>
      </c>
      <c r="Q2330" s="6" t="str">
        <f t="shared" si="368"/>
        <v>food</v>
      </c>
      <c r="R2330" s="6" t="str">
        <f t="shared" si="369"/>
        <v>small batch</v>
      </c>
      <c r="S2330" s="12">
        <f t="shared" si="362"/>
        <v>42139.781678240746</v>
      </c>
      <c r="T2330" s="12">
        <f t="shared" si="363"/>
        <v>42169.781678240746</v>
      </c>
      <c r="U2330" s="42">
        <f t="shared" si="364"/>
        <v>3</v>
      </c>
      <c r="V2330" s="44">
        <f t="shared" si="365"/>
        <v>3</v>
      </c>
      <c r="W2330" s="44">
        <f t="shared" si="366"/>
        <v>32</v>
      </c>
      <c r="X2330">
        <f t="shared" si="367"/>
        <v>1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60"/>
        <v>105.91999999999999</v>
      </c>
      <c r="P2331" s="6">
        <f t="shared" si="361"/>
        <v>211.84</v>
      </c>
      <c r="Q2331" s="6" t="str">
        <f t="shared" si="368"/>
        <v>food</v>
      </c>
      <c r="R2331" s="6" t="str">
        <f t="shared" si="369"/>
        <v>small batch</v>
      </c>
      <c r="S2331" s="12">
        <f t="shared" si="362"/>
        <v>41807.624374999999</v>
      </c>
      <c r="T2331" s="12">
        <f t="shared" si="363"/>
        <v>41837.624374999999</v>
      </c>
      <c r="U2331" s="42">
        <f t="shared" si="364"/>
        <v>3</v>
      </c>
      <c r="V2331" s="44">
        <f t="shared" si="365"/>
        <v>3</v>
      </c>
      <c r="W2331" s="44">
        <f t="shared" si="366"/>
        <v>32</v>
      </c>
      <c r="X2331">
        <f t="shared" si="367"/>
        <v>1</v>
      </c>
    </row>
    <row r="2332" spans="1:24" ht="7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60"/>
        <v>102.42285714285715</v>
      </c>
      <c r="P2332" s="6">
        <f t="shared" si="361"/>
        <v>219.92638036809817</v>
      </c>
      <c r="Q2332" s="6" t="str">
        <f t="shared" si="368"/>
        <v>food</v>
      </c>
      <c r="R2332" s="6" t="str">
        <f t="shared" si="369"/>
        <v>small batch</v>
      </c>
      <c r="S2332" s="12">
        <f t="shared" si="362"/>
        <v>42332.89980324074</v>
      </c>
      <c r="T2332" s="12">
        <f t="shared" si="363"/>
        <v>42363</v>
      </c>
      <c r="U2332" s="42">
        <f t="shared" si="364"/>
        <v>3</v>
      </c>
      <c r="V2332" s="44">
        <f t="shared" si="365"/>
        <v>3</v>
      </c>
      <c r="W2332" s="44">
        <f t="shared" si="366"/>
        <v>32</v>
      </c>
      <c r="X2332">
        <f t="shared" si="367"/>
        <v>1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60"/>
        <v>144.31375</v>
      </c>
      <c r="P2333" s="6">
        <f t="shared" si="361"/>
        <v>40.795406360424032</v>
      </c>
      <c r="Q2333" s="6" t="str">
        <f t="shared" si="368"/>
        <v>food</v>
      </c>
      <c r="R2333" s="6" t="str">
        <f t="shared" si="369"/>
        <v>small batch</v>
      </c>
      <c r="S2333" s="12">
        <f t="shared" si="362"/>
        <v>41839.005671296298</v>
      </c>
      <c r="T2333" s="12">
        <f t="shared" si="363"/>
        <v>41869.005671296298</v>
      </c>
      <c r="U2333" s="42">
        <f t="shared" si="364"/>
        <v>3</v>
      </c>
      <c r="V2333" s="44">
        <f t="shared" si="365"/>
        <v>3</v>
      </c>
      <c r="W2333" s="44">
        <f t="shared" si="366"/>
        <v>32</v>
      </c>
      <c r="X2333">
        <f t="shared" si="367"/>
        <v>1</v>
      </c>
    </row>
    <row r="2334" spans="1:24" ht="57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60"/>
        <v>106.30800000000001</v>
      </c>
      <c r="P2334" s="6">
        <f t="shared" si="361"/>
        <v>75.502840909090907</v>
      </c>
      <c r="Q2334" s="6" t="str">
        <f t="shared" si="368"/>
        <v>food</v>
      </c>
      <c r="R2334" s="6" t="str">
        <f t="shared" si="369"/>
        <v>small batch</v>
      </c>
      <c r="S2334" s="12">
        <f t="shared" si="362"/>
        <v>42011.628136574072</v>
      </c>
      <c r="T2334" s="12">
        <f t="shared" si="363"/>
        <v>42041.628136574072</v>
      </c>
      <c r="U2334" s="42">
        <f t="shared" si="364"/>
        <v>3</v>
      </c>
      <c r="V2334" s="44">
        <f t="shared" si="365"/>
        <v>3</v>
      </c>
      <c r="W2334" s="44">
        <f t="shared" si="366"/>
        <v>32</v>
      </c>
      <c r="X2334">
        <f t="shared" si="367"/>
        <v>1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60"/>
        <v>212.16666666666666</v>
      </c>
      <c r="P2335" s="6">
        <f t="shared" si="361"/>
        <v>13.542553191489361</v>
      </c>
      <c r="Q2335" s="6" t="str">
        <f t="shared" si="368"/>
        <v>food</v>
      </c>
      <c r="R2335" s="6" t="str">
        <f t="shared" si="369"/>
        <v>small batch</v>
      </c>
      <c r="S2335" s="12">
        <f t="shared" si="362"/>
        <v>41767.650347222225</v>
      </c>
      <c r="T2335" s="12">
        <f t="shared" si="363"/>
        <v>41788.743055555555</v>
      </c>
      <c r="U2335" s="42">
        <f t="shared" si="364"/>
        <v>3</v>
      </c>
      <c r="V2335" s="44">
        <f t="shared" si="365"/>
        <v>3</v>
      </c>
      <c r="W2335" s="44">
        <f t="shared" si="366"/>
        <v>32</v>
      </c>
      <c r="X2335">
        <f t="shared" si="367"/>
        <v>1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60"/>
        <v>101.95</v>
      </c>
      <c r="P2336" s="6">
        <f t="shared" si="361"/>
        <v>60.865671641791046</v>
      </c>
      <c r="Q2336" s="6" t="str">
        <f t="shared" si="368"/>
        <v>food</v>
      </c>
      <c r="R2336" s="6" t="str">
        <f t="shared" si="369"/>
        <v>small batch</v>
      </c>
      <c r="S2336" s="12">
        <f t="shared" si="362"/>
        <v>41918.670115740737</v>
      </c>
      <c r="T2336" s="12">
        <f t="shared" si="363"/>
        <v>41948.731944444444</v>
      </c>
      <c r="U2336" s="42">
        <f t="shared" si="364"/>
        <v>3</v>
      </c>
      <c r="V2336" s="44">
        <f t="shared" si="365"/>
        <v>3</v>
      </c>
      <c r="W2336" s="44">
        <f t="shared" si="366"/>
        <v>32</v>
      </c>
      <c r="X2336">
        <f t="shared" si="367"/>
        <v>1</v>
      </c>
    </row>
    <row r="2337" spans="1:24" ht="57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60"/>
        <v>102.27200000000001</v>
      </c>
      <c r="P2337" s="6">
        <f t="shared" si="361"/>
        <v>115.69230769230769</v>
      </c>
      <c r="Q2337" s="6" t="str">
        <f t="shared" si="368"/>
        <v>food</v>
      </c>
      <c r="R2337" s="6" t="str">
        <f t="shared" si="369"/>
        <v>small batch</v>
      </c>
      <c r="S2337" s="12">
        <f t="shared" si="362"/>
        <v>41771.572256944448</v>
      </c>
      <c r="T2337" s="12">
        <f t="shared" si="363"/>
        <v>41801.572256944448</v>
      </c>
      <c r="U2337" s="42">
        <f t="shared" si="364"/>
        <v>3</v>
      </c>
      <c r="V2337" s="44">
        <f t="shared" si="365"/>
        <v>3</v>
      </c>
      <c r="W2337" s="44">
        <f t="shared" si="366"/>
        <v>32</v>
      </c>
      <c r="X2337">
        <f t="shared" si="367"/>
        <v>1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60"/>
        <v>520.73254999999995</v>
      </c>
      <c r="P2338" s="6">
        <f t="shared" si="361"/>
        <v>48.104623556581984</v>
      </c>
      <c r="Q2338" s="6" t="str">
        <f t="shared" si="368"/>
        <v>food</v>
      </c>
      <c r="R2338" s="6" t="str">
        <f t="shared" si="369"/>
        <v>small batch</v>
      </c>
      <c r="S2338" s="12">
        <f t="shared" si="362"/>
        <v>41666.924710648149</v>
      </c>
      <c r="T2338" s="12">
        <f t="shared" si="363"/>
        <v>41706.924710648149</v>
      </c>
      <c r="U2338" s="42">
        <f t="shared" si="364"/>
        <v>3</v>
      </c>
      <c r="V2338" s="44">
        <f t="shared" si="365"/>
        <v>3</v>
      </c>
      <c r="W2338" s="44">
        <f t="shared" si="366"/>
        <v>32</v>
      </c>
      <c r="X2338">
        <f t="shared" si="367"/>
        <v>1</v>
      </c>
    </row>
    <row r="2339" spans="1:24" ht="43.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60"/>
        <v>110.65833333333333</v>
      </c>
      <c r="P2339" s="6">
        <f t="shared" si="361"/>
        <v>74.184357541899445</v>
      </c>
      <c r="Q2339" s="6" t="str">
        <f t="shared" si="368"/>
        <v>food</v>
      </c>
      <c r="R2339" s="6" t="str">
        <f t="shared" si="369"/>
        <v>small batch</v>
      </c>
      <c r="S2339" s="12">
        <f t="shared" si="362"/>
        <v>41786.640543981484</v>
      </c>
      <c r="T2339" s="12">
        <f t="shared" si="363"/>
        <v>41816.640543981484</v>
      </c>
      <c r="U2339" s="42">
        <f t="shared" si="364"/>
        <v>3</v>
      </c>
      <c r="V2339" s="44">
        <f t="shared" si="365"/>
        <v>3</v>
      </c>
      <c r="W2339" s="44">
        <f t="shared" si="366"/>
        <v>32</v>
      </c>
      <c r="X2339">
        <f t="shared" si="367"/>
        <v>1</v>
      </c>
    </row>
    <row r="2340" spans="1:24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60"/>
        <v>101.14333333333335</v>
      </c>
      <c r="P2340" s="6">
        <f t="shared" si="361"/>
        <v>123.34552845528455</v>
      </c>
      <c r="Q2340" s="6" t="str">
        <f t="shared" si="368"/>
        <v>food</v>
      </c>
      <c r="R2340" s="6" t="str">
        <f t="shared" si="369"/>
        <v>small batch</v>
      </c>
      <c r="S2340" s="12">
        <f t="shared" si="362"/>
        <v>41789.896805555552</v>
      </c>
      <c r="T2340" s="12">
        <f t="shared" si="363"/>
        <v>41819.896805555552</v>
      </c>
      <c r="U2340" s="42">
        <f t="shared" si="364"/>
        <v>3</v>
      </c>
      <c r="V2340" s="44">
        <f t="shared" si="365"/>
        <v>3</v>
      </c>
      <c r="W2340" s="44">
        <f t="shared" si="366"/>
        <v>32</v>
      </c>
      <c r="X2340">
        <f t="shared" si="367"/>
        <v>1</v>
      </c>
    </row>
    <row r="2341" spans="1:24" ht="57.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60"/>
        <v>294.20799999999997</v>
      </c>
      <c r="P2341" s="6">
        <f t="shared" si="361"/>
        <v>66.623188405797094</v>
      </c>
      <c r="Q2341" s="6" t="str">
        <f t="shared" si="368"/>
        <v>food</v>
      </c>
      <c r="R2341" s="6" t="str">
        <f t="shared" si="369"/>
        <v>small batch</v>
      </c>
      <c r="S2341" s="12">
        <f t="shared" si="362"/>
        <v>42692.79987268518</v>
      </c>
      <c r="T2341" s="12">
        <f t="shared" si="363"/>
        <v>42723.332638888889</v>
      </c>
      <c r="U2341" s="42">
        <f t="shared" si="364"/>
        <v>3</v>
      </c>
      <c r="V2341" s="44">
        <f t="shared" si="365"/>
        <v>3</v>
      </c>
      <c r="W2341" s="44">
        <f t="shared" si="366"/>
        <v>32</v>
      </c>
      <c r="X2341">
        <f t="shared" si="367"/>
        <v>1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60"/>
        <v>105.77749999999999</v>
      </c>
      <c r="P2342" s="6">
        <f t="shared" si="361"/>
        <v>104.99007444168734</v>
      </c>
      <c r="Q2342" s="6" t="str">
        <f t="shared" si="368"/>
        <v>food</v>
      </c>
      <c r="R2342" s="6" t="str">
        <f t="shared" si="369"/>
        <v>small batch</v>
      </c>
      <c r="S2342" s="12">
        <f t="shared" si="362"/>
        <v>42643.642800925925</v>
      </c>
      <c r="T2342" s="12">
        <f t="shared" si="363"/>
        <v>42673.642800925925</v>
      </c>
      <c r="U2342" s="42">
        <f t="shared" si="364"/>
        <v>3</v>
      </c>
      <c r="V2342" s="44">
        <f t="shared" si="365"/>
        <v>3</v>
      </c>
      <c r="W2342" s="44">
        <f t="shared" si="366"/>
        <v>32</v>
      </c>
      <c r="X2342">
        <f t="shared" si="367"/>
        <v>1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60"/>
        <v>0</v>
      </c>
      <c r="P2343" s="6">
        <f t="shared" si="361"/>
        <v>0</v>
      </c>
      <c r="Q2343" s="6" t="str">
        <f t="shared" si="368"/>
        <v>technology</v>
      </c>
      <c r="R2343" s="6" t="str">
        <f t="shared" si="369"/>
        <v>web</v>
      </c>
      <c r="S2343" s="12">
        <f t="shared" si="362"/>
        <v>42167.813703703709</v>
      </c>
      <c r="T2343" s="12">
        <f t="shared" si="363"/>
        <v>42197.813703703709</v>
      </c>
      <c r="U2343" s="42">
        <f t="shared" si="364"/>
        <v>1</v>
      </c>
      <c r="V2343" s="44">
        <f t="shared" si="365"/>
        <v>2</v>
      </c>
      <c r="W2343" s="44">
        <f t="shared" si="366"/>
        <v>40</v>
      </c>
      <c r="X2343">
        <f t="shared" si="367"/>
        <v>0</v>
      </c>
    </row>
    <row r="2344" spans="1:24" ht="57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60"/>
        <v>0</v>
      </c>
      <c r="P2344" s="6">
        <f t="shared" si="361"/>
        <v>0</v>
      </c>
      <c r="Q2344" s="6" t="str">
        <f t="shared" si="368"/>
        <v>technology</v>
      </c>
      <c r="R2344" s="6" t="str">
        <f t="shared" si="369"/>
        <v>web</v>
      </c>
      <c r="S2344" s="12">
        <f t="shared" si="362"/>
        <v>41897.702199074076</v>
      </c>
      <c r="T2344" s="12">
        <f t="shared" si="363"/>
        <v>41918.208333333336</v>
      </c>
      <c r="U2344" s="42">
        <f t="shared" si="364"/>
        <v>1</v>
      </c>
      <c r="V2344" s="44">
        <f t="shared" si="365"/>
        <v>2</v>
      </c>
      <c r="W2344" s="44">
        <f t="shared" si="366"/>
        <v>40</v>
      </c>
      <c r="X2344">
        <f t="shared" si="367"/>
        <v>0</v>
      </c>
    </row>
    <row r="2345" spans="1:24" ht="57.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60"/>
        <v>3</v>
      </c>
      <c r="P2345" s="6">
        <f t="shared" si="361"/>
        <v>300</v>
      </c>
      <c r="Q2345" s="6" t="str">
        <f t="shared" si="368"/>
        <v>technology</v>
      </c>
      <c r="R2345" s="6" t="str">
        <f t="shared" si="369"/>
        <v>web</v>
      </c>
      <c r="S2345" s="12">
        <f t="shared" si="362"/>
        <v>42327.825289351851</v>
      </c>
      <c r="T2345" s="12">
        <f t="shared" si="363"/>
        <v>42377.82430555555</v>
      </c>
      <c r="U2345" s="42">
        <f t="shared" si="364"/>
        <v>1</v>
      </c>
      <c r="V2345" s="44">
        <f t="shared" si="365"/>
        <v>2</v>
      </c>
      <c r="W2345" s="44">
        <f t="shared" si="366"/>
        <v>40</v>
      </c>
      <c r="X2345">
        <f t="shared" si="367"/>
        <v>0</v>
      </c>
    </row>
    <row r="2346" spans="1:24" ht="7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60"/>
        <v>0.1</v>
      </c>
      <c r="P2346" s="6">
        <f t="shared" si="361"/>
        <v>1</v>
      </c>
      <c r="Q2346" s="6" t="str">
        <f t="shared" si="368"/>
        <v>technology</v>
      </c>
      <c r="R2346" s="6" t="str">
        <f t="shared" si="369"/>
        <v>web</v>
      </c>
      <c r="S2346" s="12">
        <f t="shared" si="362"/>
        <v>42515.727650462963</v>
      </c>
      <c r="T2346" s="12">
        <f t="shared" si="363"/>
        <v>42545.727650462963</v>
      </c>
      <c r="U2346" s="42">
        <f t="shared" si="364"/>
        <v>1</v>
      </c>
      <c r="V2346" s="44">
        <f t="shared" si="365"/>
        <v>2</v>
      </c>
      <c r="W2346" s="44">
        <f t="shared" si="366"/>
        <v>40</v>
      </c>
      <c r="X2346">
        <f t="shared" si="367"/>
        <v>0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60"/>
        <v>0</v>
      </c>
      <c r="P2347" s="6">
        <f t="shared" si="361"/>
        <v>0</v>
      </c>
      <c r="Q2347" s="6" t="str">
        <f t="shared" si="368"/>
        <v>technology</v>
      </c>
      <c r="R2347" s="6" t="str">
        <f t="shared" si="369"/>
        <v>web</v>
      </c>
      <c r="S2347" s="12">
        <f t="shared" si="362"/>
        <v>42060.001805555556</v>
      </c>
      <c r="T2347" s="12">
        <f t="shared" si="363"/>
        <v>42094.985416666663</v>
      </c>
      <c r="U2347" s="42">
        <f t="shared" si="364"/>
        <v>1</v>
      </c>
      <c r="V2347" s="44">
        <f t="shared" si="365"/>
        <v>2</v>
      </c>
      <c r="W2347" s="44">
        <f t="shared" si="366"/>
        <v>40</v>
      </c>
      <c r="X2347">
        <f t="shared" si="367"/>
        <v>0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60"/>
        <v>6.5000000000000002E-2</v>
      </c>
      <c r="P2348" s="6">
        <f t="shared" si="361"/>
        <v>13</v>
      </c>
      <c r="Q2348" s="6" t="str">
        <f t="shared" si="368"/>
        <v>technology</v>
      </c>
      <c r="R2348" s="6" t="str">
        <f t="shared" si="369"/>
        <v>web</v>
      </c>
      <c r="S2348" s="12">
        <f t="shared" si="362"/>
        <v>42615.79896990741</v>
      </c>
      <c r="T2348" s="12">
        <f t="shared" si="363"/>
        <v>42660.79896990741</v>
      </c>
      <c r="U2348" s="42">
        <f t="shared" si="364"/>
        <v>1</v>
      </c>
      <c r="V2348" s="44">
        <f t="shared" si="365"/>
        <v>2</v>
      </c>
      <c r="W2348" s="44">
        <f t="shared" si="366"/>
        <v>40</v>
      </c>
      <c r="X2348">
        <f t="shared" si="367"/>
        <v>0</v>
      </c>
    </row>
    <row r="2349" spans="1:24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60"/>
        <v>1.5</v>
      </c>
      <c r="P2349" s="6">
        <f t="shared" si="361"/>
        <v>15</v>
      </c>
      <c r="Q2349" s="6" t="str">
        <f t="shared" si="368"/>
        <v>technology</v>
      </c>
      <c r="R2349" s="6" t="str">
        <f t="shared" si="369"/>
        <v>web</v>
      </c>
      <c r="S2349" s="12">
        <f t="shared" si="362"/>
        <v>42577.607361111113</v>
      </c>
      <c r="T2349" s="12">
        <f t="shared" si="363"/>
        <v>42607.607361111113</v>
      </c>
      <c r="U2349" s="42">
        <f t="shared" si="364"/>
        <v>1</v>
      </c>
      <c r="V2349" s="44">
        <f t="shared" si="365"/>
        <v>2</v>
      </c>
      <c r="W2349" s="44">
        <f t="shared" si="366"/>
        <v>40</v>
      </c>
      <c r="X2349">
        <f t="shared" si="367"/>
        <v>0</v>
      </c>
    </row>
    <row r="2350" spans="1:24" ht="57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60"/>
        <v>0.38571428571428573</v>
      </c>
      <c r="P2350" s="6">
        <f t="shared" si="361"/>
        <v>54</v>
      </c>
      <c r="Q2350" s="6" t="str">
        <f t="shared" si="368"/>
        <v>technology</v>
      </c>
      <c r="R2350" s="6" t="str">
        <f t="shared" si="369"/>
        <v>web</v>
      </c>
      <c r="S2350" s="12">
        <f t="shared" si="362"/>
        <v>42360.932152777779</v>
      </c>
      <c r="T2350" s="12">
        <f t="shared" si="363"/>
        <v>42420.932152777779</v>
      </c>
      <c r="U2350" s="42">
        <f t="shared" si="364"/>
        <v>1</v>
      </c>
      <c r="V2350" s="44">
        <f t="shared" si="365"/>
        <v>2</v>
      </c>
      <c r="W2350" s="44">
        <f t="shared" si="366"/>
        <v>40</v>
      </c>
      <c r="X2350">
        <f t="shared" si="367"/>
        <v>0</v>
      </c>
    </row>
    <row r="2351" spans="1:24" ht="7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60"/>
        <v>0</v>
      </c>
      <c r="P2351" s="6">
        <f t="shared" si="361"/>
        <v>0</v>
      </c>
      <c r="Q2351" s="6" t="str">
        <f t="shared" si="368"/>
        <v>technology</v>
      </c>
      <c r="R2351" s="6" t="str">
        <f t="shared" si="369"/>
        <v>web</v>
      </c>
      <c r="S2351" s="12">
        <f t="shared" si="362"/>
        <v>42198.775787037041</v>
      </c>
      <c r="T2351" s="12">
        <f t="shared" si="363"/>
        <v>42227.775787037041</v>
      </c>
      <c r="U2351" s="42">
        <f t="shared" si="364"/>
        <v>1</v>
      </c>
      <c r="V2351" s="44">
        <f t="shared" si="365"/>
        <v>2</v>
      </c>
      <c r="W2351" s="44">
        <f t="shared" si="366"/>
        <v>40</v>
      </c>
      <c r="X2351">
        <f t="shared" si="367"/>
        <v>0</v>
      </c>
    </row>
    <row r="2352" spans="1:24" ht="7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60"/>
        <v>0</v>
      </c>
      <c r="P2352" s="6">
        <f t="shared" si="361"/>
        <v>0</v>
      </c>
      <c r="Q2352" s="6" t="str">
        <f t="shared" si="368"/>
        <v>technology</v>
      </c>
      <c r="R2352" s="6" t="str">
        <f t="shared" si="369"/>
        <v>web</v>
      </c>
      <c r="S2352" s="12">
        <f t="shared" si="362"/>
        <v>42708.842245370368</v>
      </c>
      <c r="T2352" s="12">
        <f t="shared" si="363"/>
        <v>42738.842245370368</v>
      </c>
      <c r="U2352" s="42">
        <f t="shared" si="364"/>
        <v>1</v>
      </c>
      <c r="V2352" s="44">
        <f t="shared" si="365"/>
        <v>2</v>
      </c>
      <c r="W2352" s="44">
        <f t="shared" si="366"/>
        <v>40</v>
      </c>
      <c r="X2352">
        <f t="shared" si="367"/>
        <v>0</v>
      </c>
    </row>
    <row r="2353" spans="1:24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60"/>
        <v>0.5714285714285714</v>
      </c>
      <c r="P2353" s="6">
        <f t="shared" si="361"/>
        <v>15.428571428571429</v>
      </c>
      <c r="Q2353" s="6" t="str">
        <f t="shared" si="368"/>
        <v>technology</v>
      </c>
      <c r="R2353" s="6" t="str">
        <f t="shared" si="369"/>
        <v>web</v>
      </c>
      <c r="S2353" s="12">
        <f t="shared" si="362"/>
        <v>42094.101145833338</v>
      </c>
      <c r="T2353" s="12">
        <f t="shared" si="363"/>
        <v>42124.101145833338</v>
      </c>
      <c r="U2353" s="42">
        <f t="shared" si="364"/>
        <v>1</v>
      </c>
      <c r="V2353" s="44">
        <f t="shared" si="365"/>
        <v>2</v>
      </c>
      <c r="W2353" s="44">
        <f t="shared" si="366"/>
        <v>40</v>
      </c>
      <c r="X2353">
        <f t="shared" si="367"/>
        <v>0</v>
      </c>
    </row>
    <row r="2354" spans="1:24" ht="7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60"/>
        <v>0</v>
      </c>
      <c r="P2354" s="6">
        <f t="shared" si="361"/>
        <v>0</v>
      </c>
      <c r="Q2354" s="6" t="str">
        <f t="shared" si="368"/>
        <v>technology</v>
      </c>
      <c r="R2354" s="6" t="str">
        <f t="shared" si="369"/>
        <v>web</v>
      </c>
      <c r="S2354" s="12">
        <f t="shared" si="362"/>
        <v>42101.633703703701</v>
      </c>
      <c r="T2354" s="12">
        <f t="shared" si="363"/>
        <v>42161.633703703701</v>
      </c>
      <c r="U2354" s="42">
        <f t="shared" si="364"/>
        <v>1</v>
      </c>
      <c r="V2354" s="44">
        <f t="shared" si="365"/>
        <v>2</v>
      </c>
      <c r="W2354" s="44">
        <f t="shared" si="366"/>
        <v>40</v>
      </c>
      <c r="X2354">
        <f t="shared" si="367"/>
        <v>0</v>
      </c>
    </row>
    <row r="2355" spans="1:24" ht="57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60"/>
        <v>0</v>
      </c>
      <c r="P2355" s="6">
        <f t="shared" si="361"/>
        <v>0</v>
      </c>
      <c r="Q2355" s="6" t="str">
        <f t="shared" si="368"/>
        <v>technology</v>
      </c>
      <c r="R2355" s="6" t="str">
        <f t="shared" si="369"/>
        <v>web</v>
      </c>
      <c r="S2355" s="12">
        <f t="shared" si="362"/>
        <v>42103.676180555558</v>
      </c>
      <c r="T2355" s="12">
        <f t="shared" si="363"/>
        <v>42115.676180555558</v>
      </c>
      <c r="U2355" s="42">
        <f t="shared" si="364"/>
        <v>1</v>
      </c>
      <c r="V2355" s="44">
        <f t="shared" si="365"/>
        <v>2</v>
      </c>
      <c r="W2355" s="44">
        <f t="shared" si="366"/>
        <v>40</v>
      </c>
      <c r="X2355">
        <f t="shared" si="367"/>
        <v>0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60"/>
        <v>7.1428571428571425E-2</v>
      </c>
      <c r="P2356" s="6">
        <f t="shared" si="361"/>
        <v>25</v>
      </c>
      <c r="Q2356" s="6" t="str">
        <f t="shared" si="368"/>
        <v>technology</v>
      </c>
      <c r="R2356" s="6" t="str">
        <f t="shared" si="369"/>
        <v>web</v>
      </c>
      <c r="S2356" s="12">
        <f t="shared" si="362"/>
        <v>41954.722916666666</v>
      </c>
      <c r="T2356" s="12">
        <f t="shared" si="363"/>
        <v>42014.722916666666</v>
      </c>
      <c r="U2356" s="42">
        <f t="shared" si="364"/>
        <v>1</v>
      </c>
      <c r="V2356" s="44">
        <f t="shared" si="365"/>
        <v>2</v>
      </c>
      <c r="W2356" s="44">
        <f t="shared" si="366"/>
        <v>40</v>
      </c>
      <c r="X2356">
        <f t="shared" si="367"/>
        <v>0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60"/>
        <v>0.6875</v>
      </c>
      <c r="P2357" s="6">
        <f t="shared" si="361"/>
        <v>27.5</v>
      </c>
      <c r="Q2357" s="6" t="str">
        <f t="shared" si="368"/>
        <v>technology</v>
      </c>
      <c r="R2357" s="6" t="str">
        <f t="shared" si="369"/>
        <v>web</v>
      </c>
      <c r="S2357" s="12">
        <f t="shared" si="362"/>
        <v>42096.918240740735</v>
      </c>
      <c r="T2357" s="12">
        <f t="shared" si="363"/>
        <v>42126.918240740735</v>
      </c>
      <c r="U2357" s="42">
        <f t="shared" si="364"/>
        <v>1</v>
      </c>
      <c r="V2357" s="44">
        <f t="shared" si="365"/>
        <v>2</v>
      </c>
      <c r="W2357" s="44">
        <f t="shared" si="366"/>
        <v>40</v>
      </c>
      <c r="X2357">
        <f t="shared" si="367"/>
        <v>0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60"/>
        <v>0</v>
      </c>
      <c r="P2358" s="6">
        <f t="shared" si="361"/>
        <v>0</v>
      </c>
      <c r="Q2358" s="6" t="str">
        <f t="shared" si="368"/>
        <v>technology</v>
      </c>
      <c r="R2358" s="6" t="str">
        <f t="shared" si="369"/>
        <v>web</v>
      </c>
      <c r="S2358" s="12">
        <f t="shared" si="362"/>
        <v>42130.78361111111</v>
      </c>
      <c r="T2358" s="12">
        <f t="shared" si="363"/>
        <v>42160.78361111111</v>
      </c>
      <c r="U2358" s="42">
        <f t="shared" si="364"/>
        <v>1</v>
      </c>
      <c r="V2358" s="44">
        <f t="shared" si="365"/>
        <v>2</v>
      </c>
      <c r="W2358" s="44">
        <f t="shared" si="366"/>
        <v>40</v>
      </c>
      <c r="X2358">
        <f t="shared" si="367"/>
        <v>0</v>
      </c>
    </row>
    <row r="2359" spans="1:24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60"/>
        <v>0</v>
      </c>
      <c r="P2359" s="6">
        <f t="shared" si="361"/>
        <v>0</v>
      </c>
      <c r="Q2359" s="6" t="str">
        <f t="shared" si="368"/>
        <v>technology</v>
      </c>
      <c r="R2359" s="6" t="str">
        <f t="shared" si="369"/>
        <v>web</v>
      </c>
      <c r="S2359" s="12">
        <f t="shared" si="362"/>
        <v>42264.620115740734</v>
      </c>
      <c r="T2359" s="12">
        <f t="shared" si="363"/>
        <v>42294.620115740734</v>
      </c>
      <c r="U2359" s="42">
        <f t="shared" si="364"/>
        <v>1</v>
      </c>
      <c r="V2359" s="44">
        <f t="shared" si="365"/>
        <v>2</v>
      </c>
      <c r="W2359" s="44">
        <f t="shared" si="366"/>
        <v>40</v>
      </c>
      <c r="X2359">
        <f t="shared" si="367"/>
        <v>0</v>
      </c>
    </row>
    <row r="2360" spans="1:24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60"/>
        <v>0</v>
      </c>
      <c r="P2360" s="6">
        <f t="shared" si="361"/>
        <v>0</v>
      </c>
      <c r="Q2360" s="6" t="str">
        <f t="shared" si="368"/>
        <v>technology</v>
      </c>
      <c r="R2360" s="6" t="str">
        <f t="shared" si="369"/>
        <v>web</v>
      </c>
      <c r="S2360" s="12">
        <f t="shared" si="362"/>
        <v>41978.930972222224</v>
      </c>
      <c r="T2360" s="12">
        <f t="shared" si="363"/>
        <v>42035.027083333334</v>
      </c>
      <c r="U2360" s="42">
        <f t="shared" si="364"/>
        <v>1</v>
      </c>
      <c r="V2360" s="44">
        <f t="shared" si="365"/>
        <v>2</v>
      </c>
      <c r="W2360" s="44">
        <f t="shared" si="366"/>
        <v>40</v>
      </c>
      <c r="X2360">
        <f t="shared" si="367"/>
        <v>0</v>
      </c>
    </row>
    <row r="2361" spans="1:24" ht="57.6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60"/>
        <v>14.680000000000001</v>
      </c>
      <c r="P2361" s="6">
        <f t="shared" si="361"/>
        <v>367</v>
      </c>
      <c r="Q2361" s="6" t="str">
        <f t="shared" si="368"/>
        <v>technology</v>
      </c>
      <c r="R2361" s="6" t="str">
        <f t="shared" si="369"/>
        <v>web</v>
      </c>
      <c r="S2361" s="12">
        <f t="shared" si="362"/>
        <v>42159.649583333332</v>
      </c>
      <c r="T2361" s="12">
        <f t="shared" si="363"/>
        <v>42219.649583333332</v>
      </c>
      <c r="U2361" s="42">
        <f t="shared" si="364"/>
        <v>1</v>
      </c>
      <c r="V2361" s="44">
        <f t="shared" si="365"/>
        <v>2</v>
      </c>
      <c r="W2361" s="44">
        <f t="shared" si="366"/>
        <v>40</v>
      </c>
      <c r="X2361">
        <f t="shared" si="367"/>
        <v>0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60"/>
        <v>0.04</v>
      </c>
      <c r="P2362" s="6">
        <f t="shared" si="361"/>
        <v>2</v>
      </c>
      <c r="Q2362" s="6" t="str">
        <f t="shared" si="368"/>
        <v>technology</v>
      </c>
      <c r="R2362" s="6" t="str">
        <f t="shared" si="369"/>
        <v>web</v>
      </c>
      <c r="S2362" s="12">
        <f t="shared" si="362"/>
        <v>42377.70694444445</v>
      </c>
      <c r="T2362" s="12">
        <f t="shared" si="363"/>
        <v>42407.70694444445</v>
      </c>
      <c r="U2362" s="42">
        <f t="shared" si="364"/>
        <v>1</v>
      </c>
      <c r="V2362" s="44">
        <f t="shared" si="365"/>
        <v>2</v>
      </c>
      <c r="W2362" s="44">
        <f t="shared" si="366"/>
        <v>40</v>
      </c>
      <c r="X2362">
        <f t="shared" si="367"/>
        <v>0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60"/>
        <v>0</v>
      </c>
      <c r="P2363" s="6">
        <f t="shared" si="361"/>
        <v>0</v>
      </c>
      <c r="Q2363" s="6" t="str">
        <f t="shared" si="368"/>
        <v>technology</v>
      </c>
      <c r="R2363" s="6" t="str">
        <f t="shared" si="369"/>
        <v>web</v>
      </c>
      <c r="S2363" s="12">
        <f t="shared" si="362"/>
        <v>42466.858888888892</v>
      </c>
      <c r="T2363" s="12">
        <f t="shared" si="363"/>
        <v>42490.916666666672</v>
      </c>
      <c r="U2363" s="42">
        <f t="shared" si="364"/>
        <v>1</v>
      </c>
      <c r="V2363" s="44">
        <f t="shared" si="365"/>
        <v>2</v>
      </c>
      <c r="W2363" s="44">
        <f t="shared" si="366"/>
        <v>40</v>
      </c>
      <c r="X2363">
        <f t="shared" si="367"/>
        <v>0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60"/>
        <v>28.571428571428569</v>
      </c>
      <c r="P2364" s="6">
        <f t="shared" si="361"/>
        <v>60</v>
      </c>
      <c r="Q2364" s="6" t="str">
        <f t="shared" si="368"/>
        <v>technology</v>
      </c>
      <c r="R2364" s="6" t="str">
        <f t="shared" si="369"/>
        <v>web</v>
      </c>
      <c r="S2364" s="12">
        <f t="shared" si="362"/>
        <v>41954.688310185185</v>
      </c>
      <c r="T2364" s="12">
        <f t="shared" si="363"/>
        <v>41984.688310185185</v>
      </c>
      <c r="U2364" s="42">
        <f t="shared" si="364"/>
        <v>1</v>
      </c>
      <c r="V2364" s="44">
        <f t="shared" si="365"/>
        <v>2</v>
      </c>
      <c r="W2364" s="44">
        <f t="shared" si="366"/>
        <v>40</v>
      </c>
      <c r="X2364">
        <f t="shared" si="367"/>
        <v>0</v>
      </c>
    </row>
    <row r="2365" spans="1:24" ht="7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60"/>
        <v>0</v>
      </c>
      <c r="P2365" s="6">
        <f t="shared" si="361"/>
        <v>0</v>
      </c>
      <c r="Q2365" s="6" t="str">
        <f t="shared" si="368"/>
        <v>technology</v>
      </c>
      <c r="R2365" s="6" t="str">
        <f t="shared" si="369"/>
        <v>web</v>
      </c>
      <c r="S2365" s="12">
        <f t="shared" si="362"/>
        <v>42322.011574074073</v>
      </c>
      <c r="T2365" s="12">
        <f t="shared" si="363"/>
        <v>42367.011574074073</v>
      </c>
      <c r="U2365" s="42">
        <f t="shared" si="364"/>
        <v>1</v>
      </c>
      <c r="V2365" s="44">
        <f t="shared" si="365"/>
        <v>2</v>
      </c>
      <c r="W2365" s="44">
        <f t="shared" si="366"/>
        <v>40</v>
      </c>
      <c r="X2365">
        <f t="shared" si="367"/>
        <v>0</v>
      </c>
    </row>
    <row r="2366" spans="1:24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60"/>
        <v>0</v>
      </c>
      <c r="P2366" s="6">
        <f t="shared" si="361"/>
        <v>0</v>
      </c>
      <c r="Q2366" s="6" t="str">
        <f t="shared" si="368"/>
        <v>technology</v>
      </c>
      <c r="R2366" s="6" t="str">
        <f t="shared" si="369"/>
        <v>web</v>
      </c>
      <c r="S2366" s="12">
        <f t="shared" si="362"/>
        <v>42248.934675925921</v>
      </c>
      <c r="T2366" s="12">
        <f t="shared" si="363"/>
        <v>42303.934675925921</v>
      </c>
      <c r="U2366" s="42">
        <f t="shared" si="364"/>
        <v>1</v>
      </c>
      <c r="V2366" s="44">
        <f t="shared" si="365"/>
        <v>2</v>
      </c>
      <c r="W2366" s="44">
        <f t="shared" si="366"/>
        <v>40</v>
      </c>
      <c r="X2366">
        <f t="shared" si="367"/>
        <v>0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60"/>
        <v>0</v>
      </c>
      <c r="P2367" s="6">
        <f t="shared" si="361"/>
        <v>0</v>
      </c>
      <c r="Q2367" s="6" t="str">
        <f t="shared" si="368"/>
        <v>technology</v>
      </c>
      <c r="R2367" s="6" t="str">
        <f t="shared" si="369"/>
        <v>web</v>
      </c>
      <c r="S2367" s="12">
        <f t="shared" si="362"/>
        <v>42346.736400462964</v>
      </c>
      <c r="T2367" s="12">
        <f t="shared" si="363"/>
        <v>42386.958333333328</v>
      </c>
      <c r="U2367" s="42">
        <f t="shared" si="364"/>
        <v>1</v>
      </c>
      <c r="V2367" s="44">
        <f t="shared" si="365"/>
        <v>2</v>
      </c>
      <c r="W2367" s="44">
        <f t="shared" si="366"/>
        <v>40</v>
      </c>
      <c r="X2367">
        <f t="shared" si="367"/>
        <v>0</v>
      </c>
    </row>
    <row r="2368" spans="1:24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60"/>
        <v>10.52</v>
      </c>
      <c r="P2368" s="6">
        <f t="shared" si="361"/>
        <v>97.407407407407405</v>
      </c>
      <c r="Q2368" s="6" t="str">
        <f t="shared" si="368"/>
        <v>technology</v>
      </c>
      <c r="R2368" s="6" t="str">
        <f t="shared" si="369"/>
        <v>web</v>
      </c>
      <c r="S2368" s="12">
        <f t="shared" si="362"/>
        <v>42268.531631944439</v>
      </c>
      <c r="T2368" s="12">
        <f t="shared" si="363"/>
        <v>42298.531631944439</v>
      </c>
      <c r="U2368" s="42">
        <f t="shared" si="364"/>
        <v>1</v>
      </c>
      <c r="V2368" s="44">
        <f t="shared" si="365"/>
        <v>2</v>
      </c>
      <c r="W2368" s="44">
        <f t="shared" si="366"/>
        <v>40</v>
      </c>
      <c r="X2368">
        <f t="shared" si="367"/>
        <v>0</v>
      </c>
    </row>
    <row r="2369" spans="1:24" ht="7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60"/>
        <v>1.34</v>
      </c>
      <c r="P2369" s="6">
        <f t="shared" si="361"/>
        <v>47.857142857142854</v>
      </c>
      <c r="Q2369" s="6" t="str">
        <f t="shared" si="368"/>
        <v>technology</v>
      </c>
      <c r="R2369" s="6" t="str">
        <f t="shared" si="369"/>
        <v>web</v>
      </c>
      <c r="S2369" s="12">
        <f t="shared" si="362"/>
        <v>42425.970092592594</v>
      </c>
      <c r="T2369" s="12">
        <f t="shared" si="363"/>
        <v>42485.928425925929</v>
      </c>
      <c r="U2369" s="42">
        <f t="shared" si="364"/>
        <v>1</v>
      </c>
      <c r="V2369" s="44">
        <f t="shared" si="365"/>
        <v>2</v>
      </c>
      <c r="W2369" s="44">
        <f t="shared" si="366"/>
        <v>40</v>
      </c>
      <c r="X2369">
        <f t="shared" si="367"/>
        <v>0</v>
      </c>
    </row>
    <row r="2370" spans="1:24" ht="57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60"/>
        <v>0.25</v>
      </c>
      <c r="P2370" s="6">
        <f t="shared" si="361"/>
        <v>50</v>
      </c>
      <c r="Q2370" s="6" t="str">
        <f t="shared" si="368"/>
        <v>technology</v>
      </c>
      <c r="R2370" s="6" t="str">
        <f t="shared" si="369"/>
        <v>web</v>
      </c>
      <c r="S2370" s="12">
        <f t="shared" si="362"/>
        <v>42063.721817129626</v>
      </c>
      <c r="T2370" s="12">
        <f t="shared" si="363"/>
        <v>42108.680150462969</v>
      </c>
      <c r="U2370" s="42">
        <f t="shared" si="364"/>
        <v>1</v>
      </c>
      <c r="V2370" s="44">
        <f t="shared" si="365"/>
        <v>2</v>
      </c>
      <c r="W2370" s="44">
        <f t="shared" si="366"/>
        <v>40</v>
      </c>
      <c r="X2370">
        <f t="shared" si="367"/>
        <v>0</v>
      </c>
    </row>
    <row r="2371" spans="1:24" ht="7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370">(E2371/D2371)*100</f>
        <v>0</v>
      </c>
      <c r="P2371" s="6">
        <f t="shared" ref="P2371:P2434" si="371">IF(L2371=0,,E2371/L2371)</f>
        <v>0</v>
      </c>
      <c r="Q2371" s="6" t="str">
        <f t="shared" si="368"/>
        <v>technology</v>
      </c>
      <c r="R2371" s="6" t="str">
        <f t="shared" si="369"/>
        <v>web</v>
      </c>
      <c r="S2371" s="12">
        <f t="shared" ref="S2371:S2434" si="372">(((J2371/60)/60)/24)+DATE(1970,1,1)</f>
        <v>42380.812627314815</v>
      </c>
      <c r="T2371" s="12">
        <f t="shared" ref="T2371:T2434" si="373">(((I2371/60)/60)/24)+DATE(1970,1,1)</f>
        <v>42410.812627314815</v>
      </c>
      <c r="U2371" s="42">
        <f t="shared" ref="U2371:U2434" si="374">IF(F2371="live",4,IF(F2371="successful",3,IF(F2371="cancel",2,1)))</f>
        <v>1</v>
      </c>
      <c r="V2371" s="44">
        <f t="shared" ref="V2371:V2434" si="375">IF(Q2371="film &amp; video",1,IF(Q2371="technology",2,IF(Q2371="food",3,IF(Q2371="games",4,IF(Q2371="journalism",5,IF(Q2371="music",6,IF(Q2371="photography",7,IF(Q2371="publishing",8,9))))))))</f>
        <v>2</v>
      </c>
      <c r="W2371" s="44">
        <f t="shared" ref="W2371:W2434" si="376">IF(R2371="animation",1,
IF(R2371="art books",2,
IF(R2371="audio",3,
IF(R2371="children's books",4,
IF(R2371="classical music",5,
IF(R2371="documentary",6,
IF(R2371="drama",7,
IF(R2371="electronic music",8,
IF(R2371="faith",9,
IF(R2371="fiction",10,
IF(R2371="food trucks",11,
IF(R2371="gadgets",12,
IF(R2371="hardware",13,
IF(R2371="indie rock",14,
IF(R2371="jazz",15,
IF(R2371="makerspaces",16,
IF(R2371="metal",17,
IF(R2371="mobile games",18,
IF(R2371="musical",19,
IF(R2371="nature",20,
IF(R2371="nonfiction",21,
IF(R2371="people",22,
IF(R2371="photobooks",23,
IF(R2371="places",24,
IF(R2371="plays",25,
IF(R2371="pop",26,
IF(R2371="radio &amp; podcasts",27,
IF(R2371="restaurants",28,
IF(R2371="rock",29,
IF(R2371="science fiction",30,
IF(R2371="shorts",31,
IF(R2371="small batch",32,
IF(R2371="space exploration",33,
IF(R2371="spaces",34,
IF(R2371="tabletop games",35,
IF(R2371="television",36,
IF(R2371="translations",37,
IF(R2371="video games",38,
IF(R2371="wearables",39,
IF(R2371="web",40,41))))))))))))))))))))))))))))))))))))))))</f>
        <v>40</v>
      </c>
      <c r="X2371">
        <f t="shared" ref="X2371:X2434" si="377">IF(K2371=FALSE,0,1)</f>
        <v>0</v>
      </c>
    </row>
    <row r="2372" spans="1:24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70"/>
        <v>0.32800000000000001</v>
      </c>
      <c r="P2372" s="6">
        <f t="shared" si="371"/>
        <v>20.5</v>
      </c>
      <c r="Q2372" s="6" t="str">
        <f t="shared" ref="Q2372:Q2435" si="378">LEFT(N2372,FIND("/",N2372,1)-1)</f>
        <v>technology</v>
      </c>
      <c r="R2372" s="6" t="str">
        <f t="shared" ref="R2372:R2435" si="379">RIGHT(N2372,LEN(N2372)-LEN(Q2372)-1)</f>
        <v>web</v>
      </c>
      <c r="S2372" s="12">
        <f t="shared" si="372"/>
        <v>41961.18913194444</v>
      </c>
      <c r="T2372" s="12">
        <f t="shared" si="373"/>
        <v>41991.18913194444</v>
      </c>
      <c r="U2372" s="42">
        <f t="shared" si="374"/>
        <v>1</v>
      </c>
      <c r="V2372" s="44">
        <f t="shared" si="375"/>
        <v>2</v>
      </c>
      <c r="W2372" s="44">
        <f t="shared" si="376"/>
        <v>40</v>
      </c>
      <c r="X2372">
        <f t="shared" si="377"/>
        <v>0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70"/>
        <v>0</v>
      </c>
      <c r="P2373" s="6">
        <f t="shared" si="371"/>
        <v>0</v>
      </c>
      <c r="Q2373" s="6" t="str">
        <f t="shared" si="378"/>
        <v>technology</v>
      </c>
      <c r="R2373" s="6" t="str">
        <f t="shared" si="379"/>
        <v>web</v>
      </c>
      <c r="S2373" s="12">
        <f t="shared" si="372"/>
        <v>42150.777731481481</v>
      </c>
      <c r="T2373" s="12">
        <f t="shared" si="373"/>
        <v>42180.777731481481</v>
      </c>
      <c r="U2373" s="42">
        <f t="shared" si="374"/>
        <v>1</v>
      </c>
      <c r="V2373" s="44">
        <f t="shared" si="375"/>
        <v>2</v>
      </c>
      <c r="W2373" s="44">
        <f t="shared" si="376"/>
        <v>40</v>
      </c>
      <c r="X2373">
        <f t="shared" si="377"/>
        <v>0</v>
      </c>
    </row>
    <row r="2374" spans="1:24" ht="57.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70"/>
        <v>3.2727272727272729</v>
      </c>
      <c r="P2374" s="6">
        <f t="shared" si="371"/>
        <v>30</v>
      </c>
      <c r="Q2374" s="6" t="str">
        <f t="shared" si="378"/>
        <v>technology</v>
      </c>
      <c r="R2374" s="6" t="str">
        <f t="shared" si="379"/>
        <v>web</v>
      </c>
      <c r="S2374" s="12">
        <f t="shared" si="372"/>
        <v>42088.069108796291</v>
      </c>
      <c r="T2374" s="12">
        <f t="shared" si="373"/>
        <v>42118.069108796291</v>
      </c>
      <c r="U2374" s="42">
        <f t="shared" si="374"/>
        <v>1</v>
      </c>
      <c r="V2374" s="44">
        <f t="shared" si="375"/>
        <v>2</v>
      </c>
      <c r="W2374" s="44">
        <f t="shared" si="376"/>
        <v>40</v>
      </c>
      <c r="X2374">
        <f t="shared" si="377"/>
        <v>0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70"/>
        <v>5.8823529411764705E-3</v>
      </c>
      <c r="P2375" s="6">
        <f t="shared" si="371"/>
        <v>50</v>
      </c>
      <c r="Q2375" s="6" t="str">
        <f t="shared" si="378"/>
        <v>technology</v>
      </c>
      <c r="R2375" s="6" t="str">
        <f t="shared" si="379"/>
        <v>web</v>
      </c>
      <c r="S2375" s="12">
        <f t="shared" si="372"/>
        <v>42215.662314814821</v>
      </c>
      <c r="T2375" s="12">
        <f t="shared" si="373"/>
        <v>42245.662314814821</v>
      </c>
      <c r="U2375" s="42">
        <f t="shared" si="374"/>
        <v>1</v>
      </c>
      <c r="V2375" s="44">
        <f t="shared" si="375"/>
        <v>2</v>
      </c>
      <c r="W2375" s="44">
        <f t="shared" si="376"/>
        <v>40</v>
      </c>
      <c r="X2375">
        <f t="shared" si="377"/>
        <v>0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70"/>
        <v>4.5454545454545456E-2</v>
      </c>
      <c r="P2376" s="6">
        <f t="shared" si="371"/>
        <v>10</v>
      </c>
      <c r="Q2376" s="6" t="str">
        <f t="shared" si="378"/>
        <v>technology</v>
      </c>
      <c r="R2376" s="6" t="str">
        <f t="shared" si="379"/>
        <v>web</v>
      </c>
      <c r="S2376" s="12">
        <f t="shared" si="372"/>
        <v>42017.843287037031</v>
      </c>
      <c r="T2376" s="12">
        <f t="shared" si="373"/>
        <v>42047.843287037031</v>
      </c>
      <c r="U2376" s="42">
        <f t="shared" si="374"/>
        <v>1</v>
      </c>
      <c r="V2376" s="44">
        <f t="shared" si="375"/>
        <v>2</v>
      </c>
      <c r="W2376" s="44">
        <f t="shared" si="376"/>
        <v>40</v>
      </c>
      <c r="X2376">
        <f t="shared" si="377"/>
        <v>0</v>
      </c>
    </row>
    <row r="2377" spans="1:24" ht="57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70"/>
        <v>0</v>
      </c>
      <c r="P2377" s="6">
        <f t="shared" si="371"/>
        <v>0</v>
      </c>
      <c r="Q2377" s="6" t="str">
        <f t="shared" si="378"/>
        <v>technology</v>
      </c>
      <c r="R2377" s="6" t="str">
        <f t="shared" si="379"/>
        <v>web</v>
      </c>
      <c r="S2377" s="12">
        <f t="shared" si="372"/>
        <v>42592.836076388892</v>
      </c>
      <c r="T2377" s="12">
        <f t="shared" si="373"/>
        <v>42622.836076388892</v>
      </c>
      <c r="U2377" s="42">
        <f t="shared" si="374"/>
        <v>1</v>
      </c>
      <c r="V2377" s="44">
        <f t="shared" si="375"/>
        <v>2</v>
      </c>
      <c r="W2377" s="44">
        <f t="shared" si="376"/>
        <v>40</v>
      </c>
      <c r="X2377">
        <f t="shared" si="377"/>
        <v>0</v>
      </c>
    </row>
    <row r="2378" spans="1:24" ht="57.6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70"/>
        <v>10.877666666666666</v>
      </c>
      <c r="P2378" s="6">
        <f t="shared" si="371"/>
        <v>81.582499999999996</v>
      </c>
      <c r="Q2378" s="6" t="str">
        <f t="shared" si="378"/>
        <v>technology</v>
      </c>
      <c r="R2378" s="6" t="str">
        <f t="shared" si="379"/>
        <v>web</v>
      </c>
      <c r="S2378" s="12">
        <f t="shared" si="372"/>
        <v>42318.925532407404</v>
      </c>
      <c r="T2378" s="12">
        <f t="shared" si="373"/>
        <v>42348.925532407404</v>
      </c>
      <c r="U2378" s="42">
        <f t="shared" si="374"/>
        <v>1</v>
      </c>
      <c r="V2378" s="44">
        <f t="shared" si="375"/>
        <v>2</v>
      </c>
      <c r="W2378" s="44">
        <f t="shared" si="376"/>
        <v>40</v>
      </c>
      <c r="X2378">
        <f t="shared" si="377"/>
        <v>0</v>
      </c>
    </row>
    <row r="2379" spans="1:24" ht="57.6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70"/>
        <v>0</v>
      </c>
      <c r="P2379" s="6">
        <f t="shared" si="371"/>
        <v>0</v>
      </c>
      <c r="Q2379" s="6" t="str">
        <f t="shared" si="378"/>
        <v>technology</v>
      </c>
      <c r="R2379" s="6" t="str">
        <f t="shared" si="379"/>
        <v>web</v>
      </c>
      <c r="S2379" s="12">
        <f t="shared" si="372"/>
        <v>42669.870173611111</v>
      </c>
      <c r="T2379" s="12">
        <f t="shared" si="373"/>
        <v>42699.911840277782</v>
      </c>
      <c r="U2379" s="42">
        <f t="shared" si="374"/>
        <v>1</v>
      </c>
      <c r="V2379" s="44">
        <f t="shared" si="375"/>
        <v>2</v>
      </c>
      <c r="W2379" s="44">
        <f t="shared" si="376"/>
        <v>40</v>
      </c>
      <c r="X2379">
        <f t="shared" si="377"/>
        <v>0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70"/>
        <v>0</v>
      </c>
      <c r="P2380" s="6">
        <f t="shared" si="371"/>
        <v>0</v>
      </c>
      <c r="Q2380" s="6" t="str">
        <f t="shared" si="378"/>
        <v>technology</v>
      </c>
      <c r="R2380" s="6" t="str">
        <f t="shared" si="379"/>
        <v>web</v>
      </c>
      <c r="S2380" s="12">
        <f t="shared" si="372"/>
        <v>42213.013078703705</v>
      </c>
      <c r="T2380" s="12">
        <f t="shared" si="373"/>
        <v>42242.013078703705</v>
      </c>
      <c r="U2380" s="42">
        <f t="shared" si="374"/>
        <v>1</v>
      </c>
      <c r="V2380" s="44">
        <f t="shared" si="375"/>
        <v>2</v>
      </c>
      <c r="W2380" s="44">
        <f t="shared" si="376"/>
        <v>40</v>
      </c>
      <c r="X2380">
        <f t="shared" si="377"/>
        <v>0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70"/>
        <v>0</v>
      </c>
      <c r="P2381" s="6">
        <f t="shared" si="371"/>
        <v>0</v>
      </c>
      <c r="Q2381" s="6" t="str">
        <f t="shared" si="378"/>
        <v>technology</v>
      </c>
      <c r="R2381" s="6" t="str">
        <f t="shared" si="379"/>
        <v>web</v>
      </c>
      <c r="S2381" s="12">
        <f t="shared" si="372"/>
        <v>42237.016388888893</v>
      </c>
      <c r="T2381" s="12">
        <f t="shared" si="373"/>
        <v>42282.016388888893</v>
      </c>
      <c r="U2381" s="42">
        <f t="shared" si="374"/>
        <v>1</v>
      </c>
      <c r="V2381" s="44">
        <f t="shared" si="375"/>
        <v>2</v>
      </c>
      <c r="W2381" s="44">
        <f t="shared" si="376"/>
        <v>40</v>
      </c>
      <c r="X2381">
        <f t="shared" si="377"/>
        <v>0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70"/>
        <v>0.36666666666666664</v>
      </c>
      <c r="P2382" s="6">
        <f t="shared" si="371"/>
        <v>18.333333333333332</v>
      </c>
      <c r="Q2382" s="6" t="str">
        <f t="shared" si="378"/>
        <v>technology</v>
      </c>
      <c r="R2382" s="6" t="str">
        <f t="shared" si="379"/>
        <v>web</v>
      </c>
      <c r="S2382" s="12">
        <f t="shared" si="372"/>
        <v>42248.793310185181</v>
      </c>
      <c r="T2382" s="12">
        <f t="shared" si="373"/>
        <v>42278.793310185181</v>
      </c>
      <c r="U2382" s="42">
        <f t="shared" si="374"/>
        <v>1</v>
      </c>
      <c r="V2382" s="44">
        <f t="shared" si="375"/>
        <v>2</v>
      </c>
      <c r="W2382" s="44">
        <f t="shared" si="376"/>
        <v>40</v>
      </c>
      <c r="X2382">
        <f t="shared" si="377"/>
        <v>0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70"/>
        <v>1.8193398957730169</v>
      </c>
      <c r="P2383" s="6">
        <f t="shared" si="371"/>
        <v>224.42857142857142</v>
      </c>
      <c r="Q2383" s="6" t="str">
        <f t="shared" si="378"/>
        <v>technology</v>
      </c>
      <c r="R2383" s="6" t="str">
        <f t="shared" si="379"/>
        <v>web</v>
      </c>
      <c r="S2383" s="12">
        <f t="shared" si="372"/>
        <v>42074.935740740737</v>
      </c>
      <c r="T2383" s="12">
        <f t="shared" si="373"/>
        <v>42104.935740740737</v>
      </c>
      <c r="U2383" s="42">
        <f t="shared" si="374"/>
        <v>1</v>
      </c>
      <c r="V2383" s="44">
        <f t="shared" si="375"/>
        <v>2</v>
      </c>
      <c r="W2383" s="44">
        <f t="shared" si="376"/>
        <v>40</v>
      </c>
      <c r="X2383">
        <f t="shared" si="377"/>
        <v>0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70"/>
        <v>2.5</v>
      </c>
      <c r="P2384" s="6">
        <f t="shared" si="371"/>
        <v>37.5</v>
      </c>
      <c r="Q2384" s="6" t="str">
        <f t="shared" si="378"/>
        <v>technology</v>
      </c>
      <c r="R2384" s="6" t="str">
        <f t="shared" si="379"/>
        <v>web</v>
      </c>
      <c r="S2384" s="12">
        <f t="shared" si="372"/>
        <v>42195.187534722223</v>
      </c>
      <c r="T2384" s="12">
        <f t="shared" si="373"/>
        <v>42220.187534722223</v>
      </c>
      <c r="U2384" s="42">
        <f t="shared" si="374"/>
        <v>1</v>
      </c>
      <c r="V2384" s="44">
        <f t="shared" si="375"/>
        <v>2</v>
      </c>
      <c r="W2384" s="44">
        <f t="shared" si="376"/>
        <v>40</v>
      </c>
      <c r="X2384">
        <f t="shared" si="377"/>
        <v>0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70"/>
        <v>4.3499999999999996</v>
      </c>
      <c r="P2385" s="6">
        <f t="shared" si="371"/>
        <v>145</v>
      </c>
      <c r="Q2385" s="6" t="str">
        <f t="shared" si="378"/>
        <v>technology</v>
      </c>
      <c r="R2385" s="6" t="str">
        <f t="shared" si="379"/>
        <v>web</v>
      </c>
      <c r="S2385" s="12">
        <f t="shared" si="372"/>
        <v>42027.056793981479</v>
      </c>
      <c r="T2385" s="12">
        <f t="shared" si="373"/>
        <v>42057.056793981479</v>
      </c>
      <c r="U2385" s="42">
        <f t="shared" si="374"/>
        <v>1</v>
      </c>
      <c r="V2385" s="44">
        <f t="shared" si="375"/>
        <v>2</v>
      </c>
      <c r="W2385" s="44">
        <f t="shared" si="376"/>
        <v>40</v>
      </c>
      <c r="X2385">
        <f t="shared" si="377"/>
        <v>0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70"/>
        <v>0.8</v>
      </c>
      <c r="P2386" s="6">
        <f t="shared" si="371"/>
        <v>1</v>
      </c>
      <c r="Q2386" s="6" t="str">
        <f t="shared" si="378"/>
        <v>technology</v>
      </c>
      <c r="R2386" s="6" t="str">
        <f t="shared" si="379"/>
        <v>web</v>
      </c>
      <c r="S2386" s="12">
        <f t="shared" si="372"/>
        <v>41927.067627314813</v>
      </c>
      <c r="T2386" s="12">
        <f t="shared" si="373"/>
        <v>41957.109293981484</v>
      </c>
      <c r="U2386" s="42">
        <f t="shared" si="374"/>
        <v>1</v>
      </c>
      <c r="V2386" s="44">
        <f t="shared" si="375"/>
        <v>2</v>
      </c>
      <c r="W2386" s="44">
        <f t="shared" si="376"/>
        <v>40</v>
      </c>
      <c r="X2386">
        <f t="shared" si="377"/>
        <v>0</v>
      </c>
    </row>
    <row r="2387" spans="1:24" ht="57.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70"/>
        <v>1.2123076923076923</v>
      </c>
      <c r="P2387" s="6">
        <f t="shared" si="371"/>
        <v>112.57142857142857</v>
      </c>
      <c r="Q2387" s="6" t="str">
        <f t="shared" si="378"/>
        <v>technology</v>
      </c>
      <c r="R2387" s="6" t="str">
        <f t="shared" si="379"/>
        <v>web</v>
      </c>
      <c r="S2387" s="12">
        <f t="shared" si="372"/>
        <v>42191.70175925926</v>
      </c>
      <c r="T2387" s="12">
        <f t="shared" si="373"/>
        <v>42221.70175925926</v>
      </c>
      <c r="U2387" s="42">
        <f t="shared" si="374"/>
        <v>1</v>
      </c>
      <c r="V2387" s="44">
        <f t="shared" si="375"/>
        <v>2</v>
      </c>
      <c r="W2387" s="44">
        <f t="shared" si="376"/>
        <v>40</v>
      </c>
      <c r="X2387">
        <f t="shared" si="377"/>
        <v>0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70"/>
        <v>0</v>
      </c>
      <c r="P2388" s="6">
        <f t="shared" si="371"/>
        <v>0</v>
      </c>
      <c r="Q2388" s="6" t="str">
        <f t="shared" si="378"/>
        <v>technology</v>
      </c>
      <c r="R2388" s="6" t="str">
        <f t="shared" si="379"/>
        <v>web</v>
      </c>
      <c r="S2388" s="12">
        <f t="shared" si="372"/>
        <v>41954.838240740741</v>
      </c>
      <c r="T2388" s="12">
        <f t="shared" si="373"/>
        <v>42014.838240740741</v>
      </c>
      <c r="U2388" s="42">
        <f t="shared" si="374"/>
        <v>1</v>
      </c>
      <c r="V2388" s="44">
        <f t="shared" si="375"/>
        <v>2</v>
      </c>
      <c r="W2388" s="44">
        <f t="shared" si="376"/>
        <v>40</v>
      </c>
      <c r="X2388">
        <f t="shared" si="377"/>
        <v>0</v>
      </c>
    </row>
    <row r="2389" spans="1:24" ht="57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70"/>
        <v>0.68399999999999994</v>
      </c>
      <c r="P2389" s="6">
        <f t="shared" si="371"/>
        <v>342</v>
      </c>
      <c r="Q2389" s="6" t="str">
        <f t="shared" si="378"/>
        <v>technology</v>
      </c>
      <c r="R2389" s="6" t="str">
        <f t="shared" si="379"/>
        <v>web</v>
      </c>
      <c r="S2389" s="12">
        <f t="shared" si="372"/>
        <v>42528.626620370371</v>
      </c>
      <c r="T2389" s="12">
        <f t="shared" si="373"/>
        <v>42573.626620370371</v>
      </c>
      <c r="U2389" s="42">
        <f t="shared" si="374"/>
        <v>1</v>
      </c>
      <c r="V2389" s="44">
        <f t="shared" si="375"/>
        <v>2</v>
      </c>
      <c r="W2389" s="44">
        <f t="shared" si="376"/>
        <v>40</v>
      </c>
      <c r="X2389">
        <f t="shared" si="377"/>
        <v>0</v>
      </c>
    </row>
    <row r="2390" spans="1:24" ht="7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70"/>
        <v>1.2513513513513512</v>
      </c>
      <c r="P2390" s="6">
        <f t="shared" si="371"/>
        <v>57.875</v>
      </c>
      <c r="Q2390" s="6" t="str">
        <f t="shared" si="378"/>
        <v>technology</v>
      </c>
      <c r="R2390" s="6" t="str">
        <f t="shared" si="379"/>
        <v>web</v>
      </c>
      <c r="S2390" s="12">
        <f t="shared" si="372"/>
        <v>41989.853692129633</v>
      </c>
      <c r="T2390" s="12">
        <f t="shared" si="373"/>
        <v>42019.811805555553</v>
      </c>
      <c r="U2390" s="42">
        <f t="shared" si="374"/>
        <v>1</v>
      </c>
      <c r="V2390" s="44">
        <f t="shared" si="375"/>
        <v>2</v>
      </c>
      <c r="W2390" s="44">
        <f t="shared" si="376"/>
        <v>40</v>
      </c>
      <c r="X2390">
        <f t="shared" si="377"/>
        <v>0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70"/>
        <v>0.1875</v>
      </c>
      <c r="P2391" s="6">
        <f t="shared" si="371"/>
        <v>30</v>
      </c>
      <c r="Q2391" s="6" t="str">
        <f t="shared" si="378"/>
        <v>technology</v>
      </c>
      <c r="R2391" s="6" t="str">
        <f t="shared" si="379"/>
        <v>web</v>
      </c>
      <c r="S2391" s="12">
        <f t="shared" si="372"/>
        <v>42179.653379629628</v>
      </c>
      <c r="T2391" s="12">
        <f t="shared" si="373"/>
        <v>42210.915972222225</v>
      </c>
      <c r="U2391" s="42">
        <f t="shared" si="374"/>
        <v>1</v>
      </c>
      <c r="V2391" s="44">
        <f t="shared" si="375"/>
        <v>2</v>
      </c>
      <c r="W2391" s="44">
        <f t="shared" si="376"/>
        <v>40</v>
      </c>
      <c r="X2391">
        <f t="shared" si="377"/>
        <v>0</v>
      </c>
    </row>
    <row r="2392" spans="1:24" ht="57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70"/>
        <v>0</v>
      </c>
      <c r="P2392" s="6">
        <f t="shared" si="371"/>
        <v>0</v>
      </c>
      <c r="Q2392" s="6" t="str">
        <f t="shared" si="378"/>
        <v>technology</v>
      </c>
      <c r="R2392" s="6" t="str">
        <f t="shared" si="379"/>
        <v>web</v>
      </c>
      <c r="S2392" s="12">
        <f t="shared" si="372"/>
        <v>41968.262314814812</v>
      </c>
      <c r="T2392" s="12">
        <f t="shared" si="373"/>
        <v>42008.262314814812</v>
      </c>
      <c r="U2392" s="42">
        <f t="shared" si="374"/>
        <v>1</v>
      </c>
      <c r="V2392" s="44">
        <f t="shared" si="375"/>
        <v>2</v>
      </c>
      <c r="W2392" s="44">
        <f t="shared" si="376"/>
        <v>40</v>
      </c>
      <c r="X2392">
        <f t="shared" si="377"/>
        <v>0</v>
      </c>
    </row>
    <row r="2393" spans="1:24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70"/>
        <v>0.125</v>
      </c>
      <c r="P2393" s="6">
        <f t="shared" si="371"/>
        <v>25</v>
      </c>
      <c r="Q2393" s="6" t="str">
        <f t="shared" si="378"/>
        <v>technology</v>
      </c>
      <c r="R2393" s="6" t="str">
        <f t="shared" si="379"/>
        <v>web</v>
      </c>
      <c r="S2393" s="12">
        <f t="shared" si="372"/>
        <v>42064.794490740736</v>
      </c>
      <c r="T2393" s="12">
        <f t="shared" si="373"/>
        <v>42094.752824074079</v>
      </c>
      <c r="U2393" s="42">
        <f t="shared" si="374"/>
        <v>1</v>
      </c>
      <c r="V2393" s="44">
        <f t="shared" si="375"/>
        <v>2</v>
      </c>
      <c r="W2393" s="44">
        <f t="shared" si="376"/>
        <v>40</v>
      </c>
      <c r="X2393">
        <f t="shared" si="377"/>
        <v>0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70"/>
        <v>0</v>
      </c>
      <c r="P2394" s="6">
        <f t="shared" si="371"/>
        <v>0</v>
      </c>
      <c r="Q2394" s="6" t="str">
        <f t="shared" si="378"/>
        <v>technology</v>
      </c>
      <c r="R2394" s="6" t="str">
        <f t="shared" si="379"/>
        <v>web</v>
      </c>
      <c r="S2394" s="12">
        <f t="shared" si="372"/>
        <v>42276.120636574073</v>
      </c>
      <c r="T2394" s="12">
        <f t="shared" si="373"/>
        <v>42306.120636574073</v>
      </c>
      <c r="U2394" s="42">
        <f t="shared" si="374"/>
        <v>1</v>
      </c>
      <c r="V2394" s="44">
        <f t="shared" si="375"/>
        <v>2</v>
      </c>
      <c r="W2394" s="44">
        <f t="shared" si="376"/>
        <v>40</v>
      </c>
      <c r="X2394">
        <f t="shared" si="377"/>
        <v>0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70"/>
        <v>0.05</v>
      </c>
      <c r="P2395" s="6">
        <f t="shared" si="371"/>
        <v>50</v>
      </c>
      <c r="Q2395" s="6" t="str">
        <f t="shared" si="378"/>
        <v>technology</v>
      </c>
      <c r="R2395" s="6" t="str">
        <f t="shared" si="379"/>
        <v>web</v>
      </c>
      <c r="S2395" s="12">
        <f t="shared" si="372"/>
        <v>42194.648344907408</v>
      </c>
      <c r="T2395" s="12">
        <f t="shared" si="373"/>
        <v>42224.648344907408</v>
      </c>
      <c r="U2395" s="42">
        <f t="shared" si="374"/>
        <v>1</v>
      </c>
      <c r="V2395" s="44">
        <f t="shared" si="375"/>
        <v>2</v>
      </c>
      <c r="W2395" s="44">
        <f t="shared" si="376"/>
        <v>40</v>
      </c>
      <c r="X2395">
        <f t="shared" si="377"/>
        <v>0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70"/>
        <v>0.06</v>
      </c>
      <c r="P2396" s="6">
        <f t="shared" si="371"/>
        <v>1.5</v>
      </c>
      <c r="Q2396" s="6" t="str">
        <f t="shared" si="378"/>
        <v>technology</v>
      </c>
      <c r="R2396" s="6" t="str">
        <f t="shared" si="379"/>
        <v>web</v>
      </c>
      <c r="S2396" s="12">
        <f t="shared" si="372"/>
        <v>42031.362187499995</v>
      </c>
      <c r="T2396" s="12">
        <f t="shared" si="373"/>
        <v>42061.362187499995</v>
      </c>
      <c r="U2396" s="42">
        <f t="shared" si="374"/>
        <v>1</v>
      </c>
      <c r="V2396" s="44">
        <f t="shared" si="375"/>
        <v>2</v>
      </c>
      <c r="W2396" s="44">
        <f t="shared" si="376"/>
        <v>40</v>
      </c>
      <c r="X2396">
        <f t="shared" si="377"/>
        <v>0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70"/>
        <v>0</v>
      </c>
      <c r="P2397" s="6">
        <f t="shared" si="371"/>
        <v>0</v>
      </c>
      <c r="Q2397" s="6" t="str">
        <f t="shared" si="378"/>
        <v>technology</v>
      </c>
      <c r="R2397" s="6" t="str">
        <f t="shared" si="379"/>
        <v>web</v>
      </c>
      <c r="S2397" s="12">
        <f t="shared" si="372"/>
        <v>42717.121377314819</v>
      </c>
      <c r="T2397" s="12">
        <f t="shared" si="373"/>
        <v>42745.372916666667</v>
      </c>
      <c r="U2397" s="42">
        <f t="shared" si="374"/>
        <v>1</v>
      </c>
      <c r="V2397" s="44">
        <f t="shared" si="375"/>
        <v>2</v>
      </c>
      <c r="W2397" s="44">
        <f t="shared" si="376"/>
        <v>40</v>
      </c>
      <c r="X2397">
        <f t="shared" si="377"/>
        <v>0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70"/>
        <v>0.2</v>
      </c>
      <c r="P2398" s="6">
        <f t="shared" si="371"/>
        <v>10</v>
      </c>
      <c r="Q2398" s="6" t="str">
        <f t="shared" si="378"/>
        <v>technology</v>
      </c>
      <c r="R2398" s="6" t="str">
        <f t="shared" si="379"/>
        <v>web</v>
      </c>
      <c r="S2398" s="12">
        <f t="shared" si="372"/>
        <v>42262.849050925928</v>
      </c>
      <c r="T2398" s="12">
        <f t="shared" si="373"/>
        <v>42292.849050925928</v>
      </c>
      <c r="U2398" s="42">
        <f t="shared" si="374"/>
        <v>1</v>
      </c>
      <c r="V2398" s="44">
        <f t="shared" si="375"/>
        <v>2</v>
      </c>
      <c r="W2398" s="44">
        <f t="shared" si="376"/>
        <v>40</v>
      </c>
      <c r="X2398">
        <f t="shared" si="377"/>
        <v>0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70"/>
        <v>0</v>
      </c>
      <c r="P2399" s="6">
        <f t="shared" si="371"/>
        <v>0</v>
      </c>
      <c r="Q2399" s="6" t="str">
        <f t="shared" si="378"/>
        <v>technology</v>
      </c>
      <c r="R2399" s="6" t="str">
        <f t="shared" si="379"/>
        <v>web</v>
      </c>
      <c r="S2399" s="12">
        <f t="shared" si="372"/>
        <v>41976.88490740741</v>
      </c>
      <c r="T2399" s="12">
        <f t="shared" si="373"/>
        <v>42006.88490740741</v>
      </c>
      <c r="U2399" s="42">
        <f t="shared" si="374"/>
        <v>1</v>
      </c>
      <c r="V2399" s="44">
        <f t="shared" si="375"/>
        <v>2</v>
      </c>
      <c r="W2399" s="44">
        <f t="shared" si="376"/>
        <v>40</v>
      </c>
      <c r="X2399">
        <f t="shared" si="377"/>
        <v>0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70"/>
        <v>0</v>
      </c>
      <c r="P2400" s="6">
        <f t="shared" si="371"/>
        <v>0</v>
      </c>
      <c r="Q2400" s="6" t="str">
        <f t="shared" si="378"/>
        <v>technology</v>
      </c>
      <c r="R2400" s="6" t="str">
        <f t="shared" si="379"/>
        <v>web</v>
      </c>
      <c r="S2400" s="12">
        <f t="shared" si="372"/>
        <v>42157.916481481487</v>
      </c>
      <c r="T2400" s="12">
        <f t="shared" si="373"/>
        <v>42187.916481481487</v>
      </c>
      <c r="U2400" s="42">
        <f t="shared" si="374"/>
        <v>1</v>
      </c>
      <c r="V2400" s="44">
        <f t="shared" si="375"/>
        <v>2</v>
      </c>
      <c r="W2400" s="44">
        <f t="shared" si="376"/>
        <v>40</v>
      </c>
      <c r="X2400">
        <f t="shared" si="377"/>
        <v>0</v>
      </c>
    </row>
    <row r="2401" spans="1:24" ht="57.6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70"/>
        <v>0</v>
      </c>
      <c r="P2401" s="6">
        <f t="shared" si="371"/>
        <v>0</v>
      </c>
      <c r="Q2401" s="6" t="str">
        <f t="shared" si="378"/>
        <v>technology</v>
      </c>
      <c r="R2401" s="6" t="str">
        <f t="shared" si="379"/>
        <v>web</v>
      </c>
      <c r="S2401" s="12">
        <f t="shared" si="372"/>
        <v>41956.853078703702</v>
      </c>
      <c r="T2401" s="12">
        <f t="shared" si="373"/>
        <v>41991.853078703702</v>
      </c>
      <c r="U2401" s="42">
        <f t="shared" si="374"/>
        <v>1</v>
      </c>
      <c r="V2401" s="44">
        <f t="shared" si="375"/>
        <v>2</v>
      </c>
      <c r="W2401" s="44">
        <f t="shared" si="376"/>
        <v>40</v>
      </c>
      <c r="X2401">
        <f t="shared" si="377"/>
        <v>0</v>
      </c>
    </row>
    <row r="2402" spans="1:24" ht="57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70"/>
        <v>0</v>
      </c>
      <c r="P2402" s="6">
        <f t="shared" si="371"/>
        <v>0</v>
      </c>
      <c r="Q2402" s="6" t="str">
        <f t="shared" si="378"/>
        <v>technology</v>
      </c>
      <c r="R2402" s="6" t="str">
        <f t="shared" si="379"/>
        <v>web</v>
      </c>
      <c r="S2402" s="12">
        <f t="shared" si="372"/>
        <v>42444.268101851849</v>
      </c>
      <c r="T2402" s="12">
        <f t="shared" si="373"/>
        <v>42474.268101851849</v>
      </c>
      <c r="U2402" s="42">
        <f t="shared" si="374"/>
        <v>1</v>
      </c>
      <c r="V2402" s="44">
        <f t="shared" si="375"/>
        <v>2</v>
      </c>
      <c r="W2402" s="44">
        <f t="shared" si="376"/>
        <v>40</v>
      </c>
      <c r="X2402">
        <f t="shared" si="377"/>
        <v>0</v>
      </c>
    </row>
    <row r="2403" spans="1:24" ht="7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70"/>
        <v>0.71785714285714286</v>
      </c>
      <c r="P2403" s="6">
        <f t="shared" si="371"/>
        <v>22.333333333333332</v>
      </c>
      <c r="Q2403" s="6" t="str">
        <f t="shared" si="378"/>
        <v>food</v>
      </c>
      <c r="R2403" s="6" t="str">
        <f t="shared" si="379"/>
        <v>food trucks</v>
      </c>
      <c r="S2403" s="12">
        <f t="shared" si="372"/>
        <v>42374.822870370372</v>
      </c>
      <c r="T2403" s="12">
        <f t="shared" si="373"/>
        <v>42434.822870370372</v>
      </c>
      <c r="U2403" s="42">
        <f t="shared" si="374"/>
        <v>1</v>
      </c>
      <c r="V2403" s="44">
        <f t="shared" si="375"/>
        <v>3</v>
      </c>
      <c r="W2403" s="44">
        <f t="shared" si="376"/>
        <v>11</v>
      </c>
      <c r="X2403">
        <f t="shared" si="377"/>
        <v>0</v>
      </c>
    </row>
    <row r="2404" spans="1:24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70"/>
        <v>0.43333333333333329</v>
      </c>
      <c r="P2404" s="6">
        <f t="shared" si="371"/>
        <v>52</v>
      </c>
      <c r="Q2404" s="6" t="str">
        <f t="shared" si="378"/>
        <v>food</v>
      </c>
      <c r="R2404" s="6" t="str">
        <f t="shared" si="379"/>
        <v>food trucks</v>
      </c>
      <c r="S2404" s="12">
        <f t="shared" si="372"/>
        <v>42107.679756944446</v>
      </c>
      <c r="T2404" s="12">
        <f t="shared" si="373"/>
        <v>42137.679756944446</v>
      </c>
      <c r="U2404" s="42">
        <f t="shared" si="374"/>
        <v>1</v>
      </c>
      <c r="V2404" s="44">
        <f t="shared" si="375"/>
        <v>3</v>
      </c>
      <c r="W2404" s="44">
        <f t="shared" si="376"/>
        <v>11</v>
      </c>
      <c r="X2404">
        <f t="shared" si="377"/>
        <v>0</v>
      </c>
    </row>
    <row r="2405" spans="1:24" ht="57.6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70"/>
        <v>16.833333333333332</v>
      </c>
      <c r="P2405" s="6">
        <f t="shared" si="371"/>
        <v>16.833333333333332</v>
      </c>
      <c r="Q2405" s="6" t="str">
        <f t="shared" si="378"/>
        <v>food</v>
      </c>
      <c r="R2405" s="6" t="str">
        <f t="shared" si="379"/>
        <v>food trucks</v>
      </c>
      <c r="S2405" s="12">
        <f t="shared" si="372"/>
        <v>42399.882615740738</v>
      </c>
      <c r="T2405" s="12">
        <f t="shared" si="373"/>
        <v>42459.840949074074</v>
      </c>
      <c r="U2405" s="42">
        <f t="shared" si="374"/>
        <v>1</v>
      </c>
      <c r="V2405" s="44">
        <f t="shared" si="375"/>
        <v>3</v>
      </c>
      <c r="W2405" s="44">
        <f t="shared" si="376"/>
        <v>11</v>
      </c>
      <c r="X2405">
        <f t="shared" si="377"/>
        <v>0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70"/>
        <v>0</v>
      </c>
      <c r="P2406" s="6">
        <f t="shared" si="371"/>
        <v>0</v>
      </c>
      <c r="Q2406" s="6" t="str">
        <f t="shared" si="378"/>
        <v>food</v>
      </c>
      <c r="R2406" s="6" t="str">
        <f t="shared" si="379"/>
        <v>food trucks</v>
      </c>
      <c r="S2406" s="12">
        <f t="shared" si="372"/>
        <v>42342.03943287037</v>
      </c>
      <c r="T2406" s="12">
        <f t="shared" si="373"/>
        <v>42372.03943287037</v>
      </c>
      <c r="U2406" s="42">
        <f t="shared" si="374"/>
        <v>1</v>
      </c>
      <c r="V2406" s="44">
        <f t="shared" si="375"/>
        <v>3</v>
      </c>
      <c r="W2406" s="44">
        <f t="shared" si="376"/>
        <v>11</v>
      </c>
      <c r="X2406">
        <f t="shared" si="377"/>
        <v>0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70"/>
        <v>22.52</v>
      </c>
      <c r="P2407" s="6">
        <f t="shared" si="371"/>
        <v>56.3</v>
      </c>
      <c r="Q2407" s="6" t="str">
        <f t="shared" si="378"/>
        <v>food</v>
      </c>
      <c r="R2407" s="6" t="str">
        <f t="shared" si="379"/>
        <v>food trucks</v>
      </c>
      <c r="S2407" s="12">
        <f t="shared" si="372"/>
        <v>42595.585358796292</v>
      </c>
      <c r="T2407" s="12">
        <f t="shared" si="373"/>
        <v>42616.585358796292</v>
      </c>
      <c r="U2407" s="42">
        <f t="shared" si="374"/>
        <v>1</v>
      </c>
      <c r="V2407" s="44">
        <f t="shared" si="375"/>
        <v>3</v>
      </c>
      <c r="W2407" s="44">
        <f t="shared" si="376"/>
        <v>11</v>
      </c>
      <c r="X2407">
        <f t="shared" si="377"/>
        <v>0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70"/>
        <v>41.384615384615387</v>
      </c>
      <c r="P2408" s="6">
        <f t="shared" si="371"/>
        <v>84.0625</v>
      </c>
      <c r="Q2408" s="6" t="str">
        <f t="shared" si="378"/>
        <v>food</v>
      </c>
      <c r="R2408" s="6" t="str">
        <f t="shared" si="379"/>
        <v>food trucks</v>
      </c>
      <c r="S2408" s="12">
        <f t="shared" si="372"/>
        <v>41983.110995370371</v>
      </c>
      <c r="T2408" s="12">
        <f t="shared" si="373"/>
        <v>42023.110995370371</v>
      </c>
      <c r="U2408" s="42">
        <f t="shared" si="374"/>
        <v>1</v>
      </c>
      <c r="V2408" s="44">
        <f t="shared" si="375"/>
        <v>3</v>
      </c>
      <c r="W2408" s="44">
        <f t="shared" si="376"/>
        <v>11</v>
      </c>
      <c r="X2408">
        <f t="shared" si="377"/>
        <v>0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70"/>
        <v>25.259090909090908</v>
      </c>
      <c r="P2409" s="6">
        <f t="shared" si="371"/>
        <v>168.39393939393941</v>
      </c>
      <c r="Q2409" s="6" t="str">
        <f t="shared" si="378"/>
        <v>food</v>
      </c>
      <c r="R2409" s="6" t="str">
        <f t="shared" si="379"/>
        <v>food trucks</v>
      </c>
      <c r="S2409" s="12">
        <f t="shared" si="372"/>
        <v>42082.575555555552</v>
      </c>
      <c r="T2409" s="12">
        <f t="shared" si="373"/>
        <v>42105.25</v>
      </c>
      <c r="U2409" s="42">
        <f t="shared" si="374"/>
        <v>1</v>
      </c>
      <c r="V2409" s="44">
        <f t="shared" si="375"/>
        <v>3</v>
      </c>
      <c r="W2409" s="44">
        <f t="shared" si="376"/>
        <v>11</v>
      </c>
      <c r="X2409">
        <f t="shared" si="377"/>
        <v>0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70"/>
        <v>0.2</v>
      </c>
      <c r="P2410" s="6">
        <f t="shared" si="371"/>
        <v>15</v>
      </c>
      <c r="Q2410" s="6" t="str">
        <f t="shared" si="378"/>
        <v>food</v>
      </c>
      <c r="R2410" s="6" t="str">
        <f t="shared" si="379"/>
        <v>food trucks</v>
      </c>
      <c r="S2410" s="12">
        <f t="shared" si="372"/>
        <v>41919.140706018516</v>
      </c>
      <c r="T2410" s="12">
        <f t="shared" si="373"/>
        <v>41949.182372685187</v>
      </c>
      <c r="U2410" s="42">
        <f t="shared" si="374"/>
        <v>1</v>
      </c>
      <c r="V2410" s="44">
        <f t="shared" si="375"/>
        <v>3</v>
      </c>
      <c r="W2410" s="44">
        <f t="shared" si="376"/>
        <v>11</v>
      </c>
      <c r="X2410">
        <f t="shared" si="377"/>
        <v>0</v>
      </c>
    </row>
    <row r="2411" spans="1:24" ht="57.6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70"/>
        <v>1.8399999999999999</v>
      </c>
      <c r="P2411" s="6">
        <f t="shared" si="371"/>
        <v>76.666666666666671</v>
      </c>
      <c r="Q2411" s="6" t="str">
        <f t="shared" si="378"/>
        <v>food</v>
      </c>
      <c r="R2411" s="6" t="str">
        <f t="shared" si="379"/>
        <v>food trucks</v>
      </c>
      <c r="S2411" s="12">
        <f t="shared" si="372"/>
        <v>42204.875868055555</v>
      </c>
      <c r="T2411" s="12">
        <f t="shared" si="373"/>
        <v>42234.875868055555</v>
      </c>
      <c r="U2411" s="42">
        <f t="shared" si="374"/>
        <v>1</v>
      </c>
      <c r="V2411" s="44">
        <f t="shared" si="375"/>
        <v>3</v>
      </c>
      <c r="W2411" s="44">
        <f t="shared" si="376"/>
        <v>11</v>
      </c>
      <c r="X2411">
        <f t="shared" si="377"/>
        <v>0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70"/>
        <v>0</v>
      </c>
      <c r="P2412" s="6">
        <f t="shared" si="371"/>
        <v>0</v>
      </c>
      <c r="Q2412" s="6" t="str">
        <f t="shared" si="378"/>
        <v>food</v>
      </c>
      <c r="R2412" s="6" t="str">
        <f t="shared" si="379"/>
        <v>food trucks</v>
      </c>
      <c r="S2412" s="12">
        <f t="shared" si="372"/>
        <v>42224.408275462964</v>
      </c>
      <c r="T2412" s="12">
        <f t="shared" si="373"/>
        <v>42254.408275462964</v>
      </c>
      <c r="U2412" s="42">
        <f t="shared" si="374"/>
        <v>1</v>
      </c>
      <c r="V2412" s="44">
        <f t="shared" si="375"/>
        <v>3</v>
      </c>
      <c r="W2412" s="44">
        <f t="shared" si="376"/>
        <v>11</v>
      </c>
      <c r="X2412">
        <f t="shared" si="377"/>
        <v>0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70"/>
        <v>0.60399999999999998</v>
      </c>
      <c r="P2413" s="6">
        <f t="shared" si="371"/>
        <v>50.333333333333336</v>
      </c>
      <c r="Q2413" s="6" t="str">
        <f t="shared" si="378"/>
        <v>food</v>
      </c>
      <c r="R2413" s="6" t="str">
        <f t="shared" si="379"/>
        <v>food trucks</v>
      </c>
      <c r="S2413" s="12">
        <f t="shared" si="372"/>
        <v>42211.732430555552</v>
      </c>
      <c r="T2413" s="12">
        <f t="shared" si="373"/>
        <v>42241.732430555552</v>
      </c>
      <c r="U2413" s="42">
        <f t="shared" si="374"/>
        <v>1</v>
      </c>
      <c r="V2413" s="44">
        <f t="shared" si="375"/>
        <v>3</v>
      </c>
      <c r="W2413" s="44">
        <f t="shared" si="376"/>
        <v>11</v>
      </c>
      <c r="X2413">
        <f t="shared" si="377"/>
        <v>0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70"/>
        <v>0</v>
      </c>
      <c r="P2414" s="6">
        <f t="shared" si="371"/>
        <v>0</v>
      </c>
      <c r="Q2414" s="6" t="str">
        <f t="shared" si="378"/>
        <v>food</v>
      </c>
      <c r="R2414" s="6" t="str">
        <f t="shared" si="379"/>
        <v>food trucks</v>
      </c>
      <c r="S2414" s="12">
        <f t="shared" si="372"/>
        <v>42655.736956018518</v>
      </c>
      <c r="T2414" s="12">
        <f t="shared" si="373"/>
        <v>42700.778622685189</v>
      </c>
      <c r="U2414" s="42">
        <f t="shared" si="374"/>
        <v>1</v>
      </c>
      <c r="V2414" s="44">
        <f t="shared" si="375"/>
        <v>3</v>
      </c>
      <c r="W2414" s="44">
        <f t="shared" si="376"/>
        <v>11</v>
      </c>
      <c r="X2414">
        <f t="shared" si="377"/>
        <v>0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70"/>
        <v>0.83333333333333337</v>
      </c>
      <c r="P2415" s="6">
        <f t="shared" si="371"/>
        <v>8.3333333333333339</v>
      </c>
      <c r="Q2415" s="6" t="str">
        <f t="shared" si="378"/>
        <v>food</v>
      </c>
      <c r="R2415" s="6" t="str">
        <f t="shared" si="379"/>
        <v>food trucks</v>
      </c>
      <c r="S2415" s="12">
        <f t="shared" si="372"/>
        <v>41760.10974537037</v>
      </c>
      <c r="T2415" s="12">
        <f t="shared" si="373"/>
        <v>41790.979166666664</v>
      </c>
      <c r="U2415" s="42">
        <f t="shared" si="374"/>
        <v>1</v>
      </c>
      <c r="V2415" s="44">
        <f t="shared" si="375"/>
        <v>3</v>
      </c>
      <c r="W2415" s="44">
        <f t="shared" si="376"/>
        <v>11</v>
      </c>
      <c r="X2415">
        <f t="shared" si="377"/>
        <v>0</v>
      </c>
    </row>
    <row r="2416" spans="1:24" ht="57.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70"/>
        <v>3.0666666666666664</v>
      </c>
      <c r="P2416" s="6">
        <f t="shared" si="371"/>
        <v>35.384615384615387</v>
      </c>
      <c r="Q2416" s="6" t="str">
        <f t="shared" si="378"/>
        <v>food</v>
      </c>
      <c r="R2416" s="6" t="str">
        <f t="shared" si="379"/>
        <v>food trucks</v>
      </c>
      <c r="S2416" s="12">
        <f t="shared" si="372"/>
        <v>42198.695138888885</v>
      </c>
      <c r="T2416" s="12">
        <f t="shared" si="373"/>
        <v>42238.165972222225</v>
      </c>
      <c r="U2416" s="42">
        <f t="shared" si="374"/>
        <v>1</v>
      </c>
      <c r="V2416" s="44">
        <f t="shared" si="375"/>
        <v>3</v>
      </c>
      <c r="W2416" s="44">
        <f t="shared" si="376"/>
        <v>11</v>
      </c>
      <c r="X2416">
        <f t="shared" si="377"/>
        <v>0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70"/>
        <v>0.55833333333333335</v>
      </c>
      <c r="P2417" s="6">
        <f t="shared" si="371"/>
        <v>55.833333333333336</v>
      </c>
      <c r="Q2417" s="6" t="str">
        <f t="shared" si="378"/>
        <v>food</v>
      </c>
      <c r="R2417" s="6" t="str">
        <f t="shared" si="379"/>
        <v>food trucks</v>
      </c>
      <c r="S2417" s="12">
        <f t="shared" si="372"/>
        <v>42536.862800925926</v>
      </c>
      <c r="T2417" s="12">
        <f t="shared" si="373"/>
        <v>42566.862800925926</v>
      </c>
      <c r="U2417" s="42">
        <f t="shared" si="374"/>
        <v>1</v>
      </c>
      <c r="V2417" s="44">
        <f t="shared" si="375"/>
        <v>3</v>
      </c>
      <c r="W2417" s="44">
        <f t="shared" si="376"/>
        <v>11</v>
      </c>
      <c r="X2417">
        <f t="shared" si="377"/>
        <v>0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70"/>
        <v>2.5000000000000001E-2</v>
      </c>
      <c r="P2418" s="6">
        <f t="shared" si="371"/>
        <v>5</v>
      </c>
      <c r="Q2418" s="6" t="str">
        <f t="shared" si="378"/>
        <v>food</v>
      </c>
      <c r="R2418" s="6" t="str">
        <f t="shared" si="379"/>
        <v>food trucks</v>
      </c>
      <c r="S2418" s="12">
        <f t="shared" si="372"/>
        <v>42019.737766203703</v>
      </c>
      <c r="T2418" s="12">
        <f t="shared" si="373"/>
        <v>42077.625</v>
      </c>
      <c r="U2418" s="42">
        <f t="shared" si="374"/>
        <v>1</v>
      </c>
      <c r="V2418" s="44">
        <f t="shared" si="375"/>
        <v>3</v>
      </c>
      <c r="W2418" s="44">
        <f t="shared" si="376"/>
        <v>11</v>
      </c>
      <c r="X2418">
        <f t="shared" si="377"/>
        <v>0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70"/>
        <v>0</v>
      </c>
      <c r="P2419" s="6">
        <f t="shared" si="371"/>
        <v>0</v>
      </c>
      <c r="Q2419" s="6" t="str">
        <f t="shared" si="378"/>
        <v>food</v>
      </c>
      <c r="R2419" s="6" t="str">
        <f t="shared" si="379"/>
        <v>food trucks</v>
      </c>
      <c r="S2419" s="12">
        <f t="shared" si="372"/>
        <v>41831.884108796294</v>
      </c>
      <c r="T2419" s="12">
        <f t="shared" si="373"/>
        <v>41861.884108796294</v>
      </c>
      <c r="U2419" s="42">
        <f t="shared" si="374"/>
        <v>1</v>
      </c>
      <c r="V2419" s="44">
        <f t="shared" si="375"/>
        <v>3</v>
      </c>
      <c r="W2419" s="44">
        <f t="shared" si="376"/>
        <v>11</v>
      </c>
      <c r="X2419">
        <f t="shared" si="377"/>
        <v>0</v>
      </c>
    </row>
    <row r="2420" spans="1:24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70"/>
        <v>0.02</v>
      </c>
      <c r="P2420" s="6">
        <f t="shared" si="371"/>
        <v>1</v>
      </c>
      <c r="Q2420" s="6" t="str">
        <f t="shared" si="378"/>
        <v>food</v>
      </c>
      <c r="R2420" s="6" t="str">
        <f t="shared" si="379"/>
        <v>food trucks</v>
      </c>
      <c r="S2420" s="12">
        <f t="shared" si="372"/>
        <v>42027.856990740736</v>
      </c>
      <c r="T2420" s="12">
        <f t="shared" si="373"/>
        <v>42087.815324074079</v>
      </c>
      <c r="U2420" s="42">
        <f t="shared" si="374"/>
        <v>1</v>
      </c>
      <c r="V2420" s="44">
        <f t="shared" si="375"/>
        <v>3</v>
      </c>
      <c r="W2420" s="44">
        <f t="shared" si="376"/>
        <v>11</v>
      </c>
      <c r="X2420">
        <f t="shared" si="377"/>
        <v>0</v>
      </c>
    </row>
    <row r="2421" spans="1:24" ht="7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70"/>
        <v>0</v>
      </c>
      <c r="P2421" s="6">
        <f t="shared" si="371"/>
        <v>0</v>
      </c>
      <c r="Q2421" s="6" t="str">
        <f t="shared" si="378"/>
        <v>food</v>
      </c>
      <c r="R2421" s="6" t="str">
        <f t="shared" si="379"/>
        <v>food trucks</v>
      </c>
      <c r="S2421" s="12">
        <f t="shared" si="372"/>
        <v>41993.738298611104</v>
      </c>
      <c r="T2421" s="12">
        <f t="shared" si="373"/>
        <v>42053.738298611104</v>
      </c>
      <c r="U2421" s="42">
        <f t="shared" si="374"/>
        <v>1</v>
      </c>
      <c r="V2421" s="44">
        <f t="shared" si="375"/>
        <v>3</v>
      </c>
      <c r="W2421" s="44">
        <f t="shared" si="376"/>
        <v>11</v>
      </c>
      <c r="X2421">
        <f t="shared" si="377"/>
        <v>0</v>
      </c>
    </row>
    <row r="2422" spans="1:24" ht="57.6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70"/>
        <v>14.825133372851216</v>
      </c>
      <c r="P2422" s="6">
        <f t="shared" si="371"/>
        <v>69.472222222222229</v>
      </c>
      <c r="Q2422" s="6" t="str">
        <f t="shared" si="378"/>
        <v>food</v>
      </c>
      <c r="R2422" s="6" t="str">
        <f t="shared" si="379"/>
        <v>food trucks</v>
      </c>
      <c r="S2422" s="12">
        <f t="shared" si="372"/>
        <v>41893.028877314813</v>
      </c>
      <c r="T2422" s="12">
        <f t="shared" si="373"/>
        <v>41953.070543981477</v>
      </c>
      <c r="U2422" s="42">
        <f t="shared" si="374"/>
        <v>1</v>
      </c>
      <c r="V2422" s="44">
        <f t="shared" si="375"/>
        <v>3</v>
      </c>
      <c r="W2422" s="44">
        <f t="shared" si="376"/>
        <v>11</v>
      </c>
      <c r="X2422">
        <f t="shared" si="377"/>
        <v>0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70"/>
        <v>1.6666666666666666E-2</v>
      </c>
      <c r="P2423" s="6">
        <f t="shared" si="371"/>
        <v>1</v>
      </c>
      <c r="Q2423" s="6" t="str">
        <f t="shared" si="378"/>
        <v>food</v>
      </c>
      <c r="R2423" s="6" t="str">
        <f t="shared" si="379"/>
        <v>food trucks</v>
      </c>
      <c r="S2423" s="12">
        <f t="shared" si="372"/>
        <v>42026.687453703707</v>
      </c>
      <c r="T2423" s="12">
        <f t="shared" si="373"/>
        <v>42056.687453703707</v>
      </c>
      <c r="U2423" s="42">
        <f t="shared" si="374"/>
        <v>1</v>
      </c>
      <c r="V2423" s="44">
        <f t="shared" si="375"/>
        <v>3</v>
      </c>
      <c r="W2423" s="44">
        <f t="shared" si="376"/>
        <v>11</v>
      </c>
      <c r="X2423">
        <f t="shared" si="377"/>
        <v>0</v>
      </c>
    </row>
    <row r="2424" spans="1:24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70"/>
        <v>0.2</v>
      </c>
      <c r="P2424" s="6">
        <f t="shared" si="371"/>
        <v>1</v>
      </c>
      <c r="Q2424" s="6" t="str">
        <f t="shared" si="378"/>
        <v>food</v>
      </c>
      <c r="R2424" s="6" t="str">
        <f t="shared" si="379"/>
        <v>food trucks</v>
      </c>
      <c r="S2424" s="12">
        <f t="shared" si="372"/>
        <v>42044.724953703699</v>
      </c>
      <c r="T2424" s="12">
        <f t="shared" si="373"/>
        <v>42074.683287037042</v>
      </c>
      <c r="U2424" s="42">
        <f t="shared" si="374"/>
        <v>1</v>
      </c>
      <c r="V2424" s="44">
        <f t="shared" si="375"/>
        <v>3</v>
      </c>
      <c r="W2424" s="44">
        <f t="shared" si="376"/>
        <v>11</v>
      </c>
      <c r="X2424">
        <f t="shared" si="377"/>
        <v>0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70"/>
        <v>1.3333333333333334E-2</v>
      </c>
      <c r="P2425" s="6">
        <f t="shared" si="371"/>
        <v>8</v>
      </c>
      <c r="Q2425" s="6" t="str">
        <f t="shared" si="378"/>
        <v>food</v>
      </c>
      <c r="R2425" s="6" t="str">
        <f t="shared" si="379"/>
        <v>food trucks</v>
      </c>
      <c r="S2425" s="12">
        <f t="shared" si="372"/>
        <v>41974.704745370371</v>
      </c>
      <c r="T2425" s="12">
        <f t="shared" si="373"/>
        <v>42004.704745370371</v>
      </c>
      <c r="U2425" s="42">
        <f t="shared" si="374"/>
        <v>1</v>
      </c>
      <c r="V2425" s="44">
        <f t="shared" si="375"/>
        <v>3</v>
      </c>
      <c r="W2425" s="44">
        <f t="shared" si="376"/>
        <v>11</v>
      </c>
      <c r="X2425">
        <f t="shared" si="377"/>
        <v>0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70"/>
        <v>1.24</v>
      </c>
      <c r="P2426" s="6">
        <f t="shared" si="371"/>
        <v>34.444444444444443</v>
      </c>
      <c r="Q2426" s="6" t="str">
        <f t="shared" si="378"/>
        <v>food</v>
      </c>
      <c r="R2426" s="6" t="str">
        <f t="shared" si="379"/>
        <v>food trucks</v>
      </c>
      <c r="S2426" s="12">
        <f t="shared" si="372"/>
        <v>41909.892453703702</v>
      </c>
      <c r="T2426" s="12">
        <f t="shared" si="373"/>
        <v>41939.892453703702</v>
      </c>
      <c r="U2426" s="42">
        <f t="shared" si="374"/>
        <v>1</v>
      </c>
      <c r="V2426" s="44">
        <f t="shared" si="375"/>
        <v>3</v>
      </c>
      <c r="W2426" s="44">
        <f t="shared" si="376"/>
        <v>11</v>
      </c>
      <c r="X2426">
        <f t="shared" si="377"/>
        <v>0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70"/>
        <v>2.8571428571428574E-2</v>
      </c>
      <c r="P2427" s="6">
        <f t="shared" si="371"/>
        <v>1</v>
      </c>
      <c r="Q2427" s="6" t="str">
        <f t="shared" si="378"/>
        <v>food</v>
      </c>
      <c r="R2427" s="6" t="str">
        <f t="shared" si="379"/>
        <v>food trucks</v>
      </c>
      <c r="S2427" s="12">
        <f t="shared" si="372"/>
        <v>42502.913761574076</v>
      </c>
      <c r="T2427" s="12">
        <f t="shared" si="373"/>
        <v>42517.919444444444</v>
      </c>
      <c r="U2427" s="42">
        <f t="shared" si="374"/>
        <v>1</v>
      </c>
      <c r="V2427" s="44">
        <f t="shared" si="375"/>
        <v>3</v>
      </c>
      <c r="W2427" s="44">
        <f t="shared" si="376"/>
        <v>11</v>
      </c>
      <c r="X2427">
        <f t="shared" si="377"/>
        <v>0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70"/>
        <v>0</v>
      </c>
      <c r="P2428" s="6">
        <f t="shared" si="371"/>
        <v>0</v>
      </c>
      <c r="Q2428" s="6" t="str">
        <f t="shared" si="378"/>
        <v>food</v>
      </c>
      <c r="R2428" s="6" t="str">
        <f t="shared" si="379"/>
        <v>food trucks</v>
      </c>
      <c r="S2428" s="12">
        <f t="shared" si="372"/>
        <v>42164.170046296291</v>
      </c>
      <c r="T2428" s="12">
        <f t="shared" si="373"/>
        <v>42224.170046296291</v>
      </c>
      <c r="U2428" s="42">
        <f t="shared" si="374"/>
        <v>1</v>
      </c>
      <c r="V2428" s="44">
        <f t="shared" si="375"/>
        <v>3</v>
      </c>
      <c r="W2428" s="44">
        <f t="shared" si="376"/>
        <v>11</v>
      </c>
      <c r="X2428">
        <f t="shared" si="377"/>
        <v>0</v>
      </c>
    </row>
    <row r="2429" spans="1:24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70"/>
        <v>2E-3</v>
      </c>
      <c r="P2429" s="6">
        <f t="shared" si="371"/>
        <v>1</v>
      </c>
      <c r="Q2429" s="6" t="str">
        <f t="shared" si="378"/>
        <v>food</v>
      </c>
      <c r="R2429" s="6" t="str">
        <f t="shared" si="379"/>
        <v>food trucks</v>
      </c>
      <c r="S2429" s="12">
        <f t="shared" si="372"/>
        <v>42412.318668981476</v>
      </c>
      <c r="T2429" s="12">
        <f t="shared" si="373"/>
        <v>42452.277002314819</v>
      </c>
      <c r="U2429" s="42">
        <f t="shared" si="374"/>
        <v>1</v>
      </c>
      <c r="V2429" s="44">
        <f t="shared" si="375"/>
        <v>3</v>
      </c>
      <c r="W2429" s="44">
        <f t="shared" si="376"/>
        <v>11</v>
      </c>
      <c r="X2429">
        <f t="shared" si="377"/>
        <v>0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70"/>
        <v>2.8571428571428571E-3</v>
      </c>
      <c r="P2430" s="6">
        <f t="shared" si="371"/>
        <v>1</v>
      </c>
      <c r="Q2430" s="6" t="str">
        <f t="shared" si="378"/>
        <v>food</v>
      </c>
      <c r="R2430" s="6" t="str">
        <f t="shared" si="379"/>
        <v>food trucks</v>
      </c>
      <c r="S2430" s="12">
        <f t="shared" si="372"/>
        <v>42045.784155092595</v>
      </c>
      <c r="T2430" s="12">
        <f t="shared" si="373"/>
        <v>42075.742488425924</v>
      </c>
      <c r="U2430" s="42">
        <f t="shared" si="374"/>
        <v>1</v>
      </c>
      <c r="V2430" s="44">
        <f t="shared" si="375"/>
        <v>3</v>
      </c>
      <c r="W2430" s="44">
        <f t="shared" si="376"/>
        <v>11</v>
      </c>
      <c r="X2430">
        <f t="shared" si="377"/>
        <v>0</v>
      </c>
    </row>
    <row r="2431" spans="1:24" ht="86.4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70"/>
        <v>1.4321428571428572</v>
      </c>
      <c r="P2431" s="6">
        <f t="shared" si="371"/>
        <v>501.25</v>
      </c>
      <c r="Q2431" s="6" t="str">
        <f t="shared" si="378"/>
        <v>food</v>
      </c>
      <c r="R2431" s="6" t="str">
        <f t="shared" si="379"/>
        <v>food trucks</v>
      </c>
      <c r="S2431" s="12">
        <f t="shared" si="372"/>
        <v>42734.879236111112</v>
      </c>
      <c r="T2431" s="12">
        <f t="shared" si="373"/>
        <v>42771.697222222225</v>
      </c>
      <c r="U2431" s="42">
        <f t="shared" si="374"/>
        <v>1</v>
      </c>
      <c r="V2431" s="44">
        <f t="shared" si="375"/>
        <v>3</v>
      </c>
      <c r="W2431" s="44">
        <f t="shared" si="376"/>
        <v>11</v>
      </c>
      <c r="X2431">
        <f t="shared" si="377"/>
        <v>0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70"/>
        <v>0.70000000000000007</v>
      </c>
      <c r="P2432" s="6">
        <f t="shared" si="371"/>
        <v>10.5</v>
      </c>
      <c r="Q2432" s="6" t="str">
        <f t="shared" si="378"/>
        <v>food</v>
      </c>
      <c r="R2432" s="6" t="str">
        <f t="shared" si="379"/>
        <v>food trucks</v>
      </c>
      <c r="S2432" s="12">
        <f t="shared" si="372"/>
        <v>42382.130833333329</v>
      </c>
      <c r="T2432" s="12">
        <f t="shared" si="373"/>
        <v>42412.130833333329</v>
      </c>
      <c r="U2432" s="42">
        <f t="shared" si="374"/>
        <v>1</v>
      </c>
      <c r="V2432" s="44">
        <f t="shared" si="375"/>
        <v>3</v>
      </c>
      <c r="W2432" s="44">
        <f t="shared" si="376"/>
        <v>11</v>
      </c>
      <c r="X2432">
        <f t="shared" si="377"/>
        <v>0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70"/>
        <v>2E-3</v>
      </c>
      <c r="P2433" s="6">
        <f t="shared" si="371"/>
        <v>1</v>
      </c>
      <c r="Q2433" s="6" t="str">
        <f t="shared" si="378"/>
        <v>food</v>
      </c>
      <c r="R2433" s="6" t="str">
        <f t="shared" si="379"/>
        <v>food trucks</v>
      </c>
      <c r="S2433" s="12">
        <f t="shared" si="372"/>
        <v>42489.099687499998</v>
      </c>
      <c r="T2433" s="12">
        <f t="shared" si="373"/>
        <v>42549.099687499998</v>
      </c>
      <c r="U2433" s="42">
        <f t="shared" si="374"/>
        <v>1</v>
      </c>
      <c r="V2433" s="44">
        <f t="shared" si="375"/>
        <v>3</v>
      </c>
      <c r="W2433" s="44">
        <f t="shared" si="376"/>
        <v>11</v>
      </c>
      <c r="X2433">
        <f t="shared" si="377"/>
        <v>0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70"/>
        <v>1.4285714285714287E-2</v>
      </c>
      <c r="P2434" s="6">
        <f t="shared" si="371"/>
        <v>1</v>
      </c>
      <c r="Q2434" s="6" t="str">
        <f t="shared" si="378"/>
        <v>food</v>
      </c>
      <c r="R2434" s="6" t="str">
        <f t="shared" si="379"/>
        <v>food trucks</v>
      </c>
      <c r="S2434" s="12">
        <f t="shared" si="372"/>
        <v>42041.218715277777</v>
      </c>
      <c r="T2434" s="12">
        <f t="shared" si="373"/>
        <v>42071.218715277777</v>
      </c>
      <c r="U2434" s="42">
        <f t="shared" si="374"/>
        <v>1</v>
      </c>
      <c r="V2434" s="44">
        <f t="shared" si="375"/>
        <v>3</v>
      </c>
      <c r="W2434" s="44">
        <f t="shared" si="376"/>
        <v>11</v>
      </c>
      <c r="X2434">
        <f t="shared" si="377"/>
        <v>0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80">(E2435/D2435)*100</f>
        <v>0</v>
      </c>
      <c r="P2435" s="6">
        <f t="shared" ref="P2435:P2498" si="381">IF(L2435=0,,E2435/L2435)</f>
        <v>0</v>
      </c>
      <c r="Q2435" s="6" t="str">
        <f t="shared" si="378"/>
        <v>food</v>
      </c>
      <c r="R2435" s="6" t="str">
        <f t="shared" si="379"/>
        <v>food trucks</v>
      </c>
      <c r="S2435" s="12">
        <f t="shared" ref="S2435:S2498" si="382">(((J2435/60)/60)/24)+DATE(1970,1,1)</f>
        <v>42397.89980324074</v>
      </c>
      <c r="T2435" s="12">
        <f t="shared" ref="T2435:T2498" si="383">(((I2435/60)/60)/24)+DATE(1970,1,1)</f>
        <v>42427.89980324074</v>
      </c>
      <c r="U2435" s="42">
        <f t="shared" ref="U2435:U2498" si="384">IF(F2435="live",4,IF(F2435="successful",3,IF(F2435="cancel",2,1)))</f>
        <v>1</v>
      </c>
      <c r="V2435" s="44">
        <f t="shared" ref="V2435:V2498" si="385">IF(Q2435="film &amp; video",1,IF(Q2435="technology",2,IF(Q2435="food",3,IF(Q2435="games",4,IF(Q2435="journalism",5,IF(Q2435="music",6,IF(Q2435="photography",7,IF(Q2435="publishing",8,9))))))))</f>
        <v>3</v>
      </c>
      <c r="W2435" s="44">
        <f t="shared" ref="W2435:W2498" si="386">IF(R2435="animation",1,
IF(R2435="art books",2,
IF(R2435="audio",3,
IF(R2435="children's books",4,
IF(R2435="classical music",5,
IF(R2435="documentary",6,
IF(R2435="drama",7,
IF(R2435="electronic music",8,
IF(R2435="faith",9,
IF(R2435="fiction",10,
IF(R2435="food trucks",11,
IF(R2435="gadgets",12,
IF(R2435="hardware",13,
IF(R2435="indie rock",14,
IF(R2435="jazz",15,
IF(R2435="makerspaces",16,
IF(R2435="metal",17,
IF(R2435="mobile games",18,
IF(R2435="musical",19,
IF(R2435="nature",20,
IF(R2435="nonfiction",21,
IF(R2435="people",22,
IF(R2435="photobooks",23,
IF(R2435="places",24,
IF(R2435="plays",25,
IF(R2435="pop",26,
IF(R2435="radio &amp; podcasts",27,
IF(R2435="restaurants",28,
IF(R2435="rock",29,
IF(R2435="science fiction",30,
IF(R2435="shorts",31,
IF(R2435="small batch",32,
IF(R2435="space exploration",33,
IF(R2435="spaces",34,
IF(R2435="tabletop games",35,
IF(R2435="television",36,
IF(R2435="translations",37,
IF(R2435="video games",38,
IF(R2435="wearables",39,
IF(R2435="web",40,41))))))))))))))))))))))))))))))))))))))))</f>
        <v>11</v>
      </c>
      <c r="X2435">
        <f t="shared" ref="X2435:X2498" si="387">IF(K2435=FALSE,0,1)</f>
        <v>0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80"/>
        <v>0.13</v>
      </c>
      <c r="P2436" s="6">
        <f t="shared" si="381"/>
        <v>13</v>
      </c>
      <c r="Q2436" s="6" t="str">
        <f t="shared" ref="Q2436:Q2499" si="388">LEFT(N2436,FIND("/",N2436,1)-1)</f>
        <v>food</v>
      </c>
      <c r="R2436" s="6" t="str">
        <f t="shared" ref="R2436:R2499" si="389">RIGHT(N2436,LEN(N2436)-LEN(Q2436)-1)</f>
        <v>food trucks</v>
      </c>
      <c r="S2436" s="12">
        <f t="shared" si="382"/>
        <v>42180.18604166666</v>
      </c>
      <c r="T2436" s="12">
        <f t="shared" si="383"/>
        <v>42220.18604166666</v>
      </c>
      <c r="U2436" s="42">
        <f t="shared" si="384"/>
        <v>1</v>
      </c>
      <c r="V2436" s="44">
        <f t="shared" si="385"/>
        <v>3</v>
      </c>
      <c r="W2436" s="44">
        <f t="shared" si="386"/>
        <v>11</v>
      </c>
      <c r="X2436">
        <f t="shared" si="387"/>
        <v>0</v>
      </c>
    </row>
    <row r="2437" spans="1:24" ht="57.6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80"/>
        <v>0.48960000000000004</v>
      </c>
      <c r="P2437" s="6">
        <f t="shared" si="381"/>
        <v>306</v>
      </c>
      <c r="Q2437" s="6" t="str">
        <f t="shared" si="388"/>
        <v>food</v>
      </c>
      <c r="R2437" s="6" t="str">
        <f t="shared" si="389"/>
        <v>food trucks</v>
      </c>
      <c r="S2437" s="12">
        <f t="shared" si="382"/>
        <v>42252.277615740735</v>
      </c>
      <c r="T2437" s="12">
        <f t="shared" si="383"/>
        <v>42282.277615740735</v>
      </c>
      <c r="U2437" s="42">
        <f t="shared" si="384"/>
        <v>1</v>
      </c>
      <c r="V2437" s="44">
        <f t="shared" si="385"/>
        <v>3</v>
      </c>
      <c r="W2437" s="44">
        <f t="shared" si="386"/>
        <v>11</v>
      </c>
      <c r="X2437">
        <f t="shared" si="387"/>
        <v>0</v>
      </c>
    </row>
    <row r="2438" spans="1:24" ht="57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80"/>
        <v>3.8461538461538464E-2</v>
      </c>
      <c r="P2438" s="6">
        <f t="shared" si="381"/>
        <v>22.5</v>
      </c>
      <c r="Q2438" s="6" t="str">
        <f t="shared" si="388"/>
        <v>food</v>
      </c>
      <c r="R2438" s="6" t="str">
        <f t="shared" si="389"/>
        <v>food trucks</v>
      </c>
      <c r="S2438" s="12">
        <f t="shared" si="382"/>
        <v>42338.615393518514</v>
      </c>
      <c r="T2438" s="12">
        <f t="shared" si="383"/>
        <v>42398.615393518514</v>
      </c>
      <c r="U2438" s="42">
        <f t="shared" si="384"/>
        <v>1</v>
      </c>
      <c r="V2438" s="44">
        <f t="shared" si="385"/>
        <v>3</v>
      </c>
      <c r="W2438" s="44">
        <f t="shared" si="386"/>
        <v>11</v>
      </c>
      <c r="X2438">
        <f t="shared" si="387"/>
        <v>0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80"/>
        <v>0</v>
      </c>
      <c r="P2439" s="6">
        <f t="shared" si="381"/>
        <v>0</v>
      </c>
      <c r="Q2439" s="6" t="str">
        <f t="shared" si="388"/>
        <v>food</v>
      </c>
      <c r="R2439" s="6" t="str">
        <f t="shared" si="389"/>
        <v>food trucks</v>
      </c>
      <c r="S2439" s="12">
        <f t="shared" si="382"/>
        <v>42031.965138888889</v>
      </c>
      <c r="T2439" s="12">
        <f t="shared" si="383"/>
        <v>42080.75</v>
      </c>
      <c r="U2439" s="42">
        <f t="shared" si="384"/>
        <v>1</v>
      </c>
      <c r="V2439" s="44">
        <f t="shared" si="385"/>
        <v>3</v>
      </c>
      <c r="W2439" s="44">
        <f t="shared" si="386"/>
        <v>11</v>
      </c>
      <c r="X2439">
        <f t="shared" si="387"/>
        <v>0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80"/>
        <v>0.33333333333333337</v>
      </c>
      <c r="P2440" s="6">
        <f t="shared" si="381"/>
        <v>50</v>
      </c>
      <c r="Q2440" s="6" t="str">
        <f t="shared" si="388"/>
        <v>food</v>
      </c>
      <c r="R2440" s="6" t="str">
        <f t="shared" si="389"/>
        <v>food trucks</v>
      </c>
      <c r="S2440" s="12">
        <f t="shared" si="382"/>
        <v>42285.91506944444</v>
      </c>
      <c r="T2440" s="12">
        <f t="shared" si="383"/>
        <v>42345.956736111111</v>
      </c>
      <c r="U2440" s="42">
        <f t="shared" si="384"/>
        <v>1</v>
      </c>
      <c r="V2440" s="44">
        <f t="shared" si="385"/>
        <v>3</v>
      </c>
      <c r="W2440" s="44">
        <f t="shared" si="386"/>
        <v>11</v>
      </c>
      <c r="X2440">
        <f t="shared" si="387"/>
        <v>0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80"/>
        <v>0</v>
      </c>
      <c r="P2441" s="6">
        <f t="shared" si="381"/>
        <v>0</v>
      </c>
      <c r="Q2441" s="6" t="str">
        <f t="shared" si="388"/>
        <v>food</v>
      </c>
      <c r="R2441" s="6" t="str">
        <f t="shared" si="389"/>
        <v>food trucks</v>
      </c>
      <c r="S2441" s="12">
        <f t="shared" si="382"/>
        <v>42265.818622685183</v>
      </c>
      <c r="T2441" s="12">
        <f t="shared" si="383"/>
        <v>42295.818622685183</v>
      </c>
      <c r="U2441" s="42">
        <f t="shared" si="384"/>
        <v>1</v>
      </c>
      <c r="V2441" s="44">
        <f t="shared" si="385"/>
        <v>3</v>
      </c>
      <c r="W2441" s="44">
        <f t="shared" si="386"/>
        <v>11</v>
      </c>
      <c r="X2441">
        <f t="shared" si="387"/>
        <v>0</v>
      </c>
    </row>
    <row r="2442" spans="1:24" ht="43.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80"/>
        <v>0.2</v>
      </c>
      <c r="P2442" s="6">
        <f t="shared" si="381"/>
        <v>5</v>
      </c>
      <c r="Q2442" s="6" t="str">
        <f t="shared" si="388"/>
        <v>food</v>
      </c>
      <c r="R2442" s="6" t="str">
        <f t="shared" si="389"/>
        <v>food trucks</v>
      </c>
      <c r="S2442" s="12">
        <f t="shared" si="382"/>
        <v>42383.899456018517</v>
      </c>
      <c r="T2442" s="12">
        <f t="shared" si="383"/>
        <v>42413.899456018517</v>
      </c>
      <c r="U2442" s="42">
        <f t="shared" si="384"/>
        <v>1</v>
      </c>
      <c r="V2442" s="44">
        <f t="shared" si="385"/>
        <v>3</v>
      </c>
      <c r="W2442" s="44">
        <f t="shared" si="386"/>
        <v>11</v>
      </c>
      <c r="X2442">
        <f t="shared" si="387"/>
        <v>0</v>
      </c>
    </row>
    <row r="2443" spans="1:24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80"/>
        <v>107.88</v>
      </c>
      <c r="P2443" s="6">
        <f t="shared" si="381"/>
        <v>74.22935779816514</v>
      </c>
      <c r="Q2443" s="6" t="str">
        <f t="shared" si="388"/>
        <v>food</v>
      </c>
      <c r="R2443" s="6" t="str">
        <f t="shared" si="389"/>
        <v>small batch</v>
      </c>
      <c r="S2443" s="12">
        <f t="shared" si="382"/>
        <v>42187.125625000001</v>
      </c>
      <c r="T2443" s="12">
        <f t="shared" si="383"/>
        <v>42208.207638888889</v>
      </c>
      <c r="U2443" s="42">
        <f t="shared" si="384"/>
        <v>3</v>
      </c>
      <c r="V2443" s="44">
        <f t="shared" si="385"/>
        <v>3</v>
      </c>
      <c r="W2443" s="44">
        <f t="shared" si="386"/>
        <v>32</v>
      </c>
      <c r="X2443">
        <f t="shared" si="387"/>
        <v>0</v>
      </c>
    </row>
    <row r="2444" spans="1:24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80"/>
        <v>125.94166666666666</v>
      </c>
      <c r="P2444" s="6">
        <f t="shared" si="381"/>
        <v>81.252688172043008</v>
      </c>
      <c r="Q2444" s="6" t="str">
        <f t="shared" si="388"/>
        <v>food</v>
      </c>
      <c r="R2444" s="6" t="str">
        <f t="shared" si="389"/>
        <v>small batch</v>
      </c>
      <c r="S2444" s="12">
        <f t="shared" si="382"/>
        <v>42052.666990740734</v>
      </c>
      <c r="T2444" s="12">
        <f t="shared" si="383"/>
        <v>42082.625324074077</v>
      </c>
      <c r="U2444" s="42">
        <f t="shared" si="384"/>
        <v>3</v>
      </c>
      <c r="V2444" s="44">
        <f t="shared" si="385"/>
        <v>3</v>
      </c>
      <c r="W2444" s="44">
        <f t="shared" si="386"/>
        <v>32</v>
      </c>
      <c r="X2444">
        <f t="shared" si="387"/>
        <v>0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80"/>
        <v>202.51495</v>
      </c>
      <c r="P2445" s="6">
        <f t="shared" si="381"/>
        <v>130.23469453376205</v>
      </c>
      <c r="Q2445" s="6" t="str">
        <f t="shared" si="388"/>
        <v>food</v>
      </c>
      <c r="R2445" s="6" t="str">
        <f t="shared" si="389"/>
        <v>small batch</v>
      </c>
      <c r="S2445" s="12">
        <f t="shared" si="382"/>
        <v>41836.625254629631</v>
      </c>
      <c r="T2445" s="12">
        <f t="shared" si="383"/>
        <v>41866.625254629631</v>
      </c>
      <c r="U2445" s="42">
        <f t="shared" si="384"/>
        <v>3</v>
      </c>
      <c r="V2445" s="44">
        <f t="shared" si="385"/>
        <v>3</v>
      </c>
      <c r="W2445" s="44">
        <f t="shared" si="386"/>
        <v>32</v>
      </c>
      <c r="X2445">
        <f t="shared" si="387"/>
        <v>0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80"/>
        <v>108.60000000000001</v>
      </c>
      <c r="P2446" s="6">
        <f t="shared" si="381"/>
        <v>53.409836065573771</v>
      </c>
      <c r="Q2446" s="6" t="str">
        <f t="shared" si="388"/>
        <v>food</v>
      </c>
      <c r="R2446" s="6" t="str">
        <f t="shared" si="389"/>
        <v>small batch</v>
      </c>
      <c r="S2446" s="12">
        <f t="shared" si="382"/>
        <v>42485.754525462966</v>
      </c>
      <c r="T2446" s="12">
        <f t="shared" si="383"/>
        <v>42515.754525462966</v>
      </c>
      <c r="U2446" s="42">
        <f t="shared" si="384"/>
        <v>3</v>
      </c>
      <c r="V2446" s="44">
        <f t="shared" si="385"/>
        <v>3</v>
      </c>
      <c r="W2446" s="44">
        <f t="shared" si="386"/>
        <v>32</v>
      </c>
      <c r="X2446">
        <f t="shared" si="387"/>
        <v>0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80"/>
        <v>172.8</v>
      </c>
      <c r="P2447" s="6">
        <f t="shared" si="381"/>
        <v>75.130434782608702</v>
      </c>
      <c r="Q2447" s="6" t="str">
        <f t="shared" si="388"/>
        <v>food</v>
      </c>
      <c r="R2447" s="6" t="str">
        <f t="shared" si="389"/>
        <v>small batch</v>
      </c>
      <c r="S2447" s="12">
        <f t="shared" si="382"/>
        <v>42243.190057870372</v>
      </c>
      <c r="T2447" s="12">
        <f t="shared" si="383"/>
        <v>42273.190057870372</v>
      </c>
      <c r="U2447" s="42">
        <f t="shared" si="384"/>
        <v>3</v>
      </c>
      <c r="V2447" s="44">
        <f t="shared" si="385"/>
        <v>3</v>
      </c>
      <c r="W2447" s="44">
        <f t="shared" si="386"/>
        <v>32</v>
      </c>
      <c r="X2447">
        <f t="shared" si="387"/>
        <v>0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80"/>
        <v>167.98</v>
      </c>
      <c r="P2448" s="6">
        <f t="shared" si="381"/>
        <v>75.666666666666671</v>
      </c>
      <c r="Q2448" s="6" t="str">
        <f t="shared" si="388"/>
        <v>food</v>
      </c>
      <c r="R2448" s="6" t="str">
        <f t="shared" si="389"/>
        <v>small batch</v>
      </c>
      <c r="S2448" s="12">
        <f t="shared" si="382"/>
        <v>42670.602673611109</v>
      </c>
      <c r="T2448" s="12">
        <f t="shared" si="383"/>
        <v>42700.64434027778</v>
      </c>
      <c r="U2448" s="42">
        <f t="shared" si="384"/>
        <v>3</v>
      </c>
      <c r="V2448" s="44">
        <f t="shared" si="385"/>
        <v>3</v>
      </c>
      <c r="W2448" s="44">
        <f t="shared" si="386"/>
        <v>32</v>
      </c>
      <c r="X2448">
        <f t="shared" si="387"/>
        <v>0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80"/>
        <v>427.20000000000005</v>
      </c>
      <c r="P2449" s="6">
        <f t="shared" si="381"/>
        <v>31.691394658753708</v>
      </c>
      <c r="Q2449" s="6" t="str">
        <f t="shared" si="388"/>
        <v>food</v>
      </c>
      <c r="R2449" s="6" t="str">
        <f t="shared" si="389"/>
        <v>small batch</v>
      </c>
      <c r="S2449" s="12">
        <f t="shared" si="382"/>
        <v>42654.469826388886</v>
      </c>
      <c r="T2449" s="12">
        <f t="shared" si="383"/>
        <v>42686.166666666672</v>
      </c>
      <c r="U2449" s="42">
        <f t="shared" si="384"/>
        <v>3</v>
      </c>
      <c r="V2449" s="44">
        <f t="shared" si="385"/>
        <v>3</v>
      </c>
      <c r="W2449" s="44">
        <f t="shared" si="386"/>
        <v>32</v>
      </c>
      <c r="X2449">
        <f t="shared" si="387"/>
        <v>0</v>
      </c>
    </row>
    <row r="2450" spans="1:24" ht="7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80"/>
        <v>107.5</v>
      </c>
      <c r="P2450" s="6">
        <f t="shared" si="381"/>
        <v>47.777777777777779</v>
      </c>
      <c r="Q2450" s="6" t="str">
        <f t="shared" si="388"/>
        <v>food</v>
      </c>
      <c r="R2450" s="6" t="str">
        <f t="shared" si="389"/>
        <v>small batch</v>
      </c>
      <c r="S2450" s="12">
        <f t="shared" si="382"/>
        <v>42607.316122685181</v>
      </c>
      <c r="T2450" s="12">
        <f t="shared" si="383"/>
        <v>42613.233333333337</v>
      </c>
      <c r="U2450" s="42">
        <f t="shared" si="384"/>
        <v>3</v>
      </c>
      <c r="V2450" s="44">
        <f t="shared" si="385"/>
        <v>3</v>
      </c>
      <c r="W2450" s="44">
        <f t="shared" si="386"/>
        <v>32</v>
      </c>
      <c r="X2450">
        <f t="shared" si="387"/>
        <v>0</v>
      </c>
    </row>
    <row r="2451" spans="1:24" ht="57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80"/>
        <v>108</v>
      </c>
      <c r="P2451" s="6">
        <f t="shared" si="381"/>
        <v>90</v>
      </c>
      <c r="Q2451" s="6" t="str">
        <f t="shared" si="388"/>
        <v>food</v>
      </c>
      <c r="R2451" s="6" t="str">
        <f t="shared" si="389"/>
        <v>small batch</v>
      </c>
      <c r="S2451" s="12">
        <f t="shared" si="382"/>
        <v>41943.142534722225</v>
      </c>
      <c r="T2451" s="12">
        <f t="shared" si="383"/>
        <v>41973.184201388889</v>
      </c>
      <c r="U2451" s="42">
        <f t="shared" si="384"/>
        <v>3</v>
      </c>
      <c r="V2451" s="44">
        <f t="shared" si="385"/>
        <v>3</v>
      </c>
      <c r="W2451" s="44">
        <f t="shared" si="386"/>
        <v>32</v>
      </c>
      <c r="X2451">
        <f t="shared" si="387"/>
        <v>0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80"/>
        <v>101.53353333333335</v>
      </c>
      <c r="P2452" s="6">
        <f t="shared" si="381"/>
        <v>149.31401960784314</v>
      </c>
      <c r="Q2452" s="6" t="str">
        <f t="shared" si="388"/>
        <v>food</v>
      </c>
      <c r="R2452" s="6" t="str">
        <f t="shared" si="389"/>
        <v>small batch</v>
      </c>
      <c r="S2452" s="12">
        <f t="shared" si="382"/>
        <v>41902.07240740741</v>
      </c>
      <c r="T2452" s="12">
        <f t="shared" si="383"/>
        <v>41940.132638888892</v>
      </c>
      <c r="U2452" s="42">
        <f t="shared" si="384"/>
        <v>3</v>
      </c>
      <c r="V2452" s="44">
        <f t="shared" si="385"/>
        <v>3</v>
      </c>
      <c r="W2452" s="44">
        <f t="shared" si="386"/>
        <v>32</v>
      </c>
      <c r="X2452">
        <f t="shared" si="387"/>
        <v>0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80"/>
        <v>115.45</v>
      </c>
      <c r="P2453" s="6">
        <f t="shared" si="381"/>
        <v>62.06989247311828</v>
      </c>
      <c r="Q2453" s="6" t="str">
        <f t="shared" si="388"/>
        <v>food</v>
      </c>
      <c r="R2453" s="6" t="str">
        <f t="shared" si="389"/>
        <v>small batch</v>
      </c>
      <c r="S2453" s="12">
        <f t="shared" si="382"/>
        <v>42779.908449074079</v>
      </c>
      <c r="T2453" s="12">
        <f t="shared" si="383"/>
        <v>42799.908449074079</v>
      </c>
      <c r="U2453" s="42">
        <f t="shared" si="384"/>
        <v>3</v>
      </c>
      <c r="V2453" s="44">
        <f t="shared" si="385"/>
        <v>3</v>
      </c>
      <c r="W2453" s="44">
        <f t="shared" si="386"/>
        <v>32</v>
      </c>
      <c r="X2453">
        <f t="shared" si="387"/>
        <v>0</v>
      </c>
    </row>
    <row r="2454" spans="1:24" ht="57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80"/>
        <v>133.5</v>
      </c>
      <c r="P2454" s="6">
        <f t="shared" si="381"/>
        <v>53.4</v>
      </c>
      <c r="Q2454" s="6" t="str">
        <f t="shared" si="388"/>
        <v>food</v>
      </c>
      <c r="R2454" s="6" t="str">
        <f t="shared" si="389"/>
        <v>small batch</v>
      </c>
      <c r="S2454" s="12">
        <f t="shared" si="382"/>
        <v>42338.84375</v>
      </c>
      <c r="T2454" s="12">
        <f t="shared" si="383"/>
        <v>42367.958333333328</v>
      </c>
      <c r="U2454" s="42">
        <f t="shared" si="384"/>
        <v>3</v>
      </c>
      <c r="V2454" s="44">
        <f t="shared" si="385"/>
        <v>3</v>
      </c>
      <c r="W2454" s="44">
        <f t="shared" si="386"/>
        <v>32</v>
      </c>
      <c r="X2454">
        <f t="shared" si="387"/>
        <v>0</v>
      </c>
    </row>
    <row r="2455" spans="1:24" ht="57.6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80"/>
        <v>154.69999999999999</v>
      </c>
      <c r="P2455" s="6">
        <f t="shared" si="381"/>
        <v>69.268656716417908</v>
      </c>
      <c r="Q2455" s="6" t="str">
        <f t="shared" si="388"/>
        <v>food</v>
      </c>
      <c r="R2455" s="6" t="str">
        <f t="shared" si="389"/>
        <v>small batch</v>
      </c>
      <c r="S2455" s="12">
        <f t="shared" si="382"/>
        <v>42738.692233796297</v>
      </c>
      <c r="T2455" s="12">
        <f t="shared" si="383"/>
        <v>42768.692233796297</v>
      </c>
      <c r="U2455" s="42">
        <f t="shared" si="384"/>
        <v>3</v>
      </c>
      <c r="V2455" s="44">
        <f t="shared" si="385"/>
        <v>3</v>
      </c>
      <c r="W2455" s="44">
        <f t="shared" si="386"/>
        <v>32</v>
      </c>
      <c r="X2455">
        <f t="shared" si="387"/>
        <v>0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80"/>
        <v>100.84571428571429</v>
      </c>
      <c r="P2456" s="6">
        <f t="shared" si="381"/>
        <v>271.50769230769231</v>
      </c>
      <c r="Q2456" s="6" t="str">
        <f t="shared" si="388"/>
        <v>food</v>
      </c>
      <c r="R2456" s="6" t="str">
        <f t="shared" si="389"/>
        <v>small batch</v>
      </c>
      <c r="S2456" s="12">
        <f t="shared" si="382"/>
        <v>42770.201481481476</v>
      </c>
      <c r="T2456" s="12">
        <f t="shared" si="383"/>
        <v>42805.201481481476</v>
      </c>
      <c r="U2456" s="42">
        <f t="shared" si="384"/>
        <v>3</v>
      </c>
      <c r="V2456" s="44">
        <f t="shared" si="385"/>
        <v>3</v>
      </c>
      <c r="W2456" s="44">
        <f t="shared" si="386"/>
        <v>32</v>
      </c>
      <c r="X2456">
        <f t="shared" si="387"/>
        <v>0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80"/>
        <v>182</v>
      </c>
      <c r="P2457" s="6">
        <f t="shared" si="381"/>
        <v>34.125</v>
      </c>
      <c r="Q2457" s="6" t="str">
        <f t="shared" si="388"/>
        <v>food</v>
      </c>
      <c r="R2457" s="6" t="str">
        <f t="shared" si="389"/>
        <v>small batch</v>
      </c>
      <c r="S2457" s="12">
        <f t="shared" si="382"/>
        <v>42452.781828703708</v>
      </c>
      <c r="T2457" s="12">
        <f t="shared" si="383"/>
        <v>42480.781828703708</v>
      </c>
      <c r="U2457" s="42">
        <f t="shared" si="384"/>
        <v>3</v>
      </c>
      <c r="V2457" s="44">
        <f t="shared" si="385"/>
        <v>3</v>
      </c>
      <c r="W2457" s="44">
        <f t="shared" si="386"/>
        <v>32</v>
      </c>
      <c r="X2457">
        <f t="shared" si="387"/>
        <v>0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80"/>
        <v>180.86666666666667</v>
      </c>
      <c r="P2458" s="6">
        <f t="shared" si="381"/>
        <v>40.492537313432834</v>
      </c>
      <c r="Q2458" s="6" t="str">
        <f t="shared" si="388"/>
        <v>food</v>
      </c>
      <c r="R2458" s="6" t="str">
        <f t="shared" si="389"/>
        <v>small batch</v>
      </c>
      <c r="S2458" s="12">
        <f t="shared" si="382"/>
        <v>42761.961099537039</v>
      </c>
      <c r="T2458" s="12">
        <f t="shared" si="383"/>
        <v>42791.961099537039</v>
      </c>
      <c r="U2458" s="42">
        <f t="shared" si="384"/>
        <v>3</v>
      </c>
      <c r="V2458" s="44">
        <f t="shared" si="385"/>
        <v>3</v>
      </c>
      <c r="W2458" s="44">
        <f t="shared" si="386"/>
        <v>32</v>
      </c>
      <c r="X2458">
        <f t="shared" si="387"/>
        <v>0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80"/>
        <v>102.30434782608695</v>
      </c>
      <c r="P2459" s="6">
        <f t="shared" si="381"/>
        <v>189.75806451612902</v>
      </c>
      <c r="Q2459" s="6" t="str">
        <f t="shared" si="388"/>
        <v>food</v>
      </c>
      <c r="R2459" s="6" t="str">
        <f t="shared" si="389"/>
        <v>small batch</v>
      </c>
      <c r="S2459" s="12">
        <f t="shared" si="382"/>
        <v>42423.602500000001</v>
      </c>
      <c r="T2459" s="12">
        <f t="shared" si="383"/>
        <v>42453.560833333337</v>
      </c>
      <c r="U2459" s="42">
        <f t="shared" si="384"/>
        <v>3</v>
      </c>
      <c r="V2459" s="44">
        <f t="shared" si="385"/>
        <v>3</v>
      </c>
      <c r="W2459" s="44">
        <f t="shared" si="386"/>
        <v>32</v>
      </c>
      <c r="X2459">
        <f t="shared" si="387"/>
        <v>0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80"/>
        <v>110.17999999999999</v>
      </c>
      <c r="P2460" s="6">
        <f t="shared" si="381"/>
        <v>68.862499999999997</v>
      </c>
      <c r="Q2460" s="6" t="str">
        <f t="shared" si="388"/>
        <v>food</v>
      </c>
      <c r="R2460" s="6" t="str">
        <f t="shared" si="389"/>
        <v>small batch</v>
      </c>
      <c r="S2460" s="12">
        <f t="shared" si="382"/>
        <v>42495.871736111112</v>
      </c>
      <c r="T2460" s="12">
        <f t="shared" si="383"/>
        <v>42530.791666666672</v>
      </c>
      <c r="U2460" s="42">
        <f t="shared" si="384"/>
        <v>3</v>
      </c>
      <c r="V2460" s="44">
        <f t="shared" si="385"/>
        <v>3</v>
      </c>
      <c r="W2460" s="44">
        <f t="shared" si="386"/>
        <v>32</v>
      </c>
      <c r="X2460">
        <f t="shared" si="387"/>
        <v>0</v>
      </c>
    </row>
    <row r="2461" spans="1:24" ht="7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80"/>
        <v>102.25</v>
      </c>
      <c r="P2461" s="6">
        <f t="shared" si="381"/>
        <v>108.77659574468085</v>
      </c>
      <c r="Q2461" s="6" t="str">
        <f t="shared" si="388"/>
        <v>food</v>
      </c>
      <c r="R2461" s="6" t="str">
        <f t="shared" si="389"/>
        <v>small batch</v>
      </c>
      <c r="S2461" s="12">
        <f t="shared" si="382"/>
        <v>42407.637557870374</v>
      </c>
      <c r="T2461" s="12">
        <f t="shared" si="383"/>
        <v>42452.595891203702</v>
      </c>
      <c r="U2461" s="42">
        <f t="shared" si="384"/>
        <v>3</v>
      </c>
      <c r="V2461" s="44">
        <f t="shared" si="385"/>
        <v>3</v>
      </c>
      <c r="W2461" s="44">
        <f t="shared" si="386"/>
        <v>32</v>
      </c>
      <c r="X2461">
        <f t="shared" si="387"/>
        <v>0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80"/>
        <v>100.78823529411764</v>
      </c>
      <c r="P2462" s="6">
        <f t="shared" si="381"/>
        <v>125.98529411764706</v>
      </c>
      <c r="Q2462" s="6" t="str">
        <f t="shared" si="388"/>
        <v>food</v>
      </c>
      <c r="R2462" s="6" t="str">
        <f t="shared" si="389"/>
        <v>small batch</v>
      </c>
      <c r="S2462" s="12">
        <f t="shared" si="382"/>
        <v>42704.187118055561</v>
      </c>
      <c r="T2462" s="12">
        <f t="shared" si="383"/>
        <v>42738.178472222222</v>
      </c>
      <c r="U2462" s="42">
        <f t="shared" si="384"/>
        <v>3</v>
      </c>
      <c r="V2462" s="44">
        <f t="shared" si="385"/>
        <v>3</v>
      </c>
      <c r="W2462" s="44">
        <f t="shared" si="386"/>
        <v>32</v>
      </c>
      <c r="X2462">
        <f t="shared" si="387"/>
        <v>0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80"/>
        <v>103.8</v>
      </c>
      <c r="P2463" s="6">
        <f t="shared" si="381"/>
        <v>90.523255813953483</v>
      </c>
      <c r="Q2463" s="6" t="str">
        <f t="shared" si="388"/>
        <v>music</v>
      </c>
      <c r="R2463" s="6" t="str">
        <f t="shared" si="389"/>
        <v>indie rock</v>
      </c>
      <c r="S2463" s="12">
        <f t="shared" si="382"/>
        <v>40784.012696759259</v>
      </c>
      <c r="T2463" s="12">
        <f t="shared" si="383"/>
        <v>40817.125</v>
      </c>
      <c r="U2463" s="42">
        <f t="shared" si="384"/>
        <v>3</v>
      </c>
      <c r="V2463" s="44">
        <f t="shared" si="385"/>
        <v>6</v>
      </c>
      <c r="W2463" s="44">
        <f t="shared" si="386"/>
        <v>14</v>
      </c>
      <c r="X2463">
        <f t="shared" si="387"/>
        <v>0</v>
      </c>
    </row>
    <row r="2464" spans="1:24" ht="57.6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80"/>
        <v>110.70833333333334</v>
      </c>
      <c r="P2464" s="6">
        <f t="shared" si="381"/>
        <v>28.880434782608695</v>
      </c>
      <c r="Q2464" s="6" t="str">
        <f t="shared" si="388"/>
        <v>music</v>
      </c>
      <c r="R2464" s="6" t="str">
        <f t="shared" si="389"/>
        <v>indie rock</v>
      </c>
      <c r="S2464" s="12">
        <f t="shared" si="382"/>
        <v>41089.186296296299</v>
      </c>
      <c r="T2464" s="12">
        <f t="shared" si="383"/>
        <v>41109.186296296299</v>
      </c>
      <c r="U2464" s="42">
        <f t="shared" si="384"/>
        <v>3</v>
      </c>
      <c r="V2464" s="44">
        <f t="shared" si="385"/>
        <v>6</v>
      </c>
      <c r="W2464" s="44">
        <f t="shared" si="386"/>
        <v>14</v>
      </c>
      <c r="X2464">
        <f t="shared" si="387"/>
        <v>0</v>
      </c>
    </row>
    <row r="2465" spans="1:24" ht="57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80"/>
        <v>116.25000000000001</v>
      </c>
      <c r="P2465" s="6">
        <f t="shared" si="381"/>
        <v>31</v>
      </c>
      <c r="Q2465" s="6" t="str">
        <f t="shared" si="388"/>
        <v>music</v>
      </c>
      <c r="R2465" s="6" t="str">
        <f t="shared" si="389"/>
        <v>indie rock</v>
      </c>
      <c r="S2465" s="12">
        <f t="shared" si="382"/>
        <v>41341.111400462964</v>
      </c>
      <c r="T2465" s="12">
        <f t="shared" si="383"/>
        <v>41380.791666666664</v>
      </c>
      <c r="U2465" s="42">
        <f t="shared" si="384"/>
        <v>3</v>
      </c>
      <c r="V2465" s="44">
        <f t="shared" si="385"/>
        <v>6</v>
      </c>
      <c r="W2465" s="44">
        <f t="shared" si="386"/>
        <v>14</v>
      </c>
      <c r="X2465">
        <f t="shared" si="387"/>
        <v>0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80"/>
        <v>111.1</v>
      </c>
      <c r="P2466" s="6">
        <f t="shared" si="381"/>
        <v>51.674418604651166</v>
      </c>
      <c r="Q2466" s="6" t="str">
        <f t="shared" si="388"/>
        <v>music</v>
      </c>
      <c r="R2466" s="6" t="str">
        <f t="shared" si="389"/>
        <v>indie rock</v>
      </c>
      <c r="S2466" s="12">
        <f t="shared" si="382"/>
        <v>42248.90042824074</v>
      </c>
      <c r="T2466" s="12">
        <f t="shared" si="383"/>
        <v>42277.811805555553</v>
      </c>
      <c r="U2466" s="42">
        <f t="shared" si="384"/>
        <v>3</v>
      </c>
      <c r="V2466" s="44">
        <f t="shared" si="385"/>
        <v>6</v>
      </c>
      <c r="W2466" s="44">
        <f t="shared" si="386"/>
        <v>14</v>
      </c>
      <c r="X2466">
        <f t="shared" si="387"/>
        <v>0</v>
      </c>
    </row>
    <row r="2467" spans="1:24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80"/>
        <v>180.14285714285714</v>
      </c>
      <c r="P2467" s="6">
        <f t="shared" si="381"/>
        <v>26.270833333333332</v>
      </c>
      <c r="Q2467" s="6" t="str">
        <f t="shared" si="388"/>
        <v>music</v>
      </c>
      <c r="R2467" s="6" t="str">
        <f t="shared" si="389"/>
        <v>indie rock</v>
      </c>
      <c r="S2467" s="12">
        <f t="shared" si="382"/>
        <v>41145.719305555554</v>
      </c>
      <c r="T2467" s="12">
        <f t="shared" si="383"/>
        <v>41175.719305555554</v>
      </c>
      <c r="U2467" s="42">
        <f t="shared" si="384"/>
        <v>3</v>
      </c>
      <c r="V2467" s="44">
        <f t="shared" si="385"/>
        <v>6</v>
      </c>
      <c r="W2467" s="44">
        <f t="shared" si="386"/>
        <v>14</v>
      </c>
      <c r="X2467">
        <f t="shared" si="387"/>
        <v>0</v>
      </c>
    </row>
    <row r="2468" spans="1:24" ht="57.6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80"/>
        <v>100</v>
      </c>
      <c r="P2468" s="6">
        <f t="shared" si="381"/>
        <v>48.07692307692308</v>
      </c>
      <c r="Q2468" s="6" t="str">
        <f t="shared" si="388"/>
        <v>music</v>
      </c>
      <c r="R2468" s="6" t="str">
        <f t="shared" si="389"/>
        <v>indie rock</v>
      </c>
      <c r="S2468" s="12">
        <f t="shared" si="382"/>
        <v>41373.102465277778</v>
      </c>
      <c r="T2468" s="12">
        <f t="shared" si="383"/>
        <v>41403.102465277778</v>
      </c>
      <c r="U2468" s="42">
        <f t="shared" si="384"/>
        <v>3</v>
      </c>
      <c r="V2468" s="44">
        <f t="shared" si="385"/>
        <v>6</v>
      </c>
      <c r="W2468" s="44">
        <f t="shared" si="386"/>
        <v>14</v>
      </c>
      <c r="X2468">
        <f t="shared" si="387"/>
        <v>0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80"/>
        <v>118.5</v>
      </c>
      <c r="P2469" s="6">
        <f t="shared" si="381"/>
        <v>27.558139534883722</v>
      </c>
      <c r="Q2469" s="6" t="str">
        <f t="shared" si="388"/>
        <v>music</v>
      </c>
      <c r="R2469" s="6" t="str">
        <f t="shared" si="389"/>
        <v>indie rock</v>
      </c>
      <c r="S2469" s="12">
        <f t="shared" si="382"/>
        <v>41025.874201388891</v>
      </c>
      <c r="T2469" s="12">
        <f t="shared" si="383"/>
        <v>41039.708333333336</v>
      </c>
      <c r="U2469" s="42">
        <f t="shared" si="384"/>
        <v>3</v>
      </c>
      <c r="V2469" s="44">
        <f t="shared" si="385"/>
        <v>6</v>
      </c>
      <c r="W2469" s="44">
        <f t="shared" si="386"/>
        <v>14</v>
      </c>
      <c r="X2469">
        <f t="shared" si="387"/>
        <v>0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80"/>
        <v>107.21700000000001</v>
      </c>
      <c r="P2470" s="6">
        <f t="shared" si="381"/>
        <v>36.97137931034483</v>
      </c>
      <c r="Q2470" s="6" t="str">
        <f t="shared" si="388"/>
        <v>music</v>
      </c>
      <c r="R2470" s="6" t="str">
        <f t="shared" si="389"/>
        <v>indie rock</v>
      </c>
      <c r="S2470" s="12">
        <f t="shared" si="382"/>
        <v>41174.154178240737</v>
      </c>
      <c r="T2470" s="12">
        <f t="shared" si="383"/>
        <v>41210.208333333336</v>
      </c>
      <c r="U2470" s="42">
        <f t="shared" si="384"/>
        <v>3</v>
      </c>
      <c r="V2470" s="44">
        <f t="shared" si="385"/>
        <v>6</v>
      </c>
      <c r="W2470" s="44">
        <f t="shared" si="386"/>
        <v>14</v>
      </c>
      <c r="X2470">
        <f t="shared" si="387"/>
        <v>0</v>
      </c>
    </row>
    <row r="2471" spans="1:24" ht="57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80"/>
        <v>113.66666666666667</v>
      </c>
      <c r="P2471" s="6">
        <f t="shared" si="381"/>
        <v>29.021276595744681</v>
      </c>
      <c r="Q2471" s="6" t="str">
        <f t="shared" si="388"/>
        <v>music</v>
      </c>
      <c r="R2471" s="6" t="str">
        <f t="shared" si="389"/>
        <v>indie rock</v>
      </c>
      <c r="S2471" s="12">
        <f t="shared" si="382"/>
        <v>40557.429733796293</v>
      </c>
      <c r="T2471" s="12">
        <f t="shared" si="383"/>
        <v>40582.429733796293</v>
      </c>
      <c r="U2471" s="42">
        <f t="shared" si="384"/>
        <v>3</v>
      </c>
      <c r="V2471" s="44">
        <f t="shared" si="385"/>
        <v>6</v>
      </c>
      <c r="W2471" s="44">
        <f t="shared" si="386"/>
        <v>14</v>
      </c>
      <c r="X2471">
        <f t="shared" si="387"/>
        <v>0</v>
      </c>
    </row>
    <row r="2472" spans="1:24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80"/>
        <v>103.16400000000002</v>
      </c>
      <c r="P2472" s="6">
        <f t="shared" si="381"/>
        <v>28.65666666666667</v>
      </c>
      <c r="Q2472" s="6" t="str">
        <f t="shared" si="388"/>
        <v>music</v>
      </c>
      <c r="R2472" s="6" t="str">
        <f t="shared" si="389"/>
        <v>indie rock</v>
      </c>
      <c r="S2472" s="12">
        <f t="shared" si="382"/>
        <v>41023.07471064815</v>
      </c>
      <c r="T2472" s="12">
        <f t="shared" si="383"/>
        <v>41053.07471064815</v>
      </c>
      <c r="U2472" s="42">
        <f t="shared" si="384"/>
        <v>3</v>
      </c>
      <c r="V2472" s="44">
        <f t="shared" si="385"/>
        <v>6</v>
      </c>
      <c r="W2472" s="44">
        <f t="shared" si="386"/>
        <v>14</v>
      </c>
      <c r="X2472">
        <f t="shared" si="387"/>
        <v>0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80"/>
        <v>128</v>
      </c>
      <c r="P2473" s="6">
        <f t="shared" si="381"/>
        <v>37.647058823529413</v>
      </c>
      <c r="Q2473" s="6" t="str">
        <f t="shared" si="388"/>
        <v>music</v>
      </c>
      <c r="R2473" s="6" t="str">
        <f t="shared" si="389"/>
        <v>indie rock</v>
      </c>
      <c r="S2473" s="12">
        <f t="shared" si="382"/>
        <v>40893.992962962962</v>
      </c>
      <c r="T2473" s="12">
        <f t="shared" si="383"/>
        <v>40933.992962962962</v>
      </c>
      <c r="U2473" s="42">
        <f t="shared" si="384"/>
        <v>3</v>
      </c>
      <c r="V2473" s="44">
        <f t="shared" si="385"/>
        <v>6</v>
      </c>
      <c r="W2473" s="44">
        <f t="shared" si="386"/>
        <v>14</v>
      </c>
      <c r="X2473">
        <f t="shared" si="387"/>
        <v>0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80"/>
        <v>135.76026666666667</v>
      </c>
      <c r="P2474" s="6">
        <f t="shared" si="381"/>
        <v>97.904038461538462</v>
      </c>
      <c r="Q2474" s="6" t="str">
        <f t="shared" si="388"/>
        <v>music</v>
      </c>
      <c r="R2474" s="6" t="str">
        <f t="shared" si="389"/>
        <v>indie rock</v>
      </c>
      <c r="S2474" s="12">
        <f t="shared" si="382"/>
        <v>40354.11550925926</v>
      </c>
      <c r="T2474" s="12">
        <f t="shared" si="383"/>
        <v>40425.043749999997</v>
      </c>
      <c r="U2474" s="42">
        <f t="shared" si="384"/>
        <v>3</v>
      </c>
      <c r="V2474" s="44">
        <f t="shared" si="385"/>
        <v>6</v>
      </c>
      <c r="W2474" s="44">
        <f t="shared" si="386"/>
        <v>14</v>
      </c>
      <c r="X2474">
        <f t="shared" si="387"/>
        <v>0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80"/>
        <v>100</v>
      </c>
      <c r="P2475" s="6">
        <f t="shared" si="381"/>
        <v>42.553191489361701</v>
      </c>
      <c r="Q2475" s="6" t="str">
        <f t="shared" si="388"/>
        <v>music</v>
      </c>
      <c r="R2475" s="6" t="str">
        <f t="shared" si="389"/>
        <v>indie rock</v>
      </c>
      <c r="S2475" s="12">
        <f t="shared" si="382"/>
        <v>41193.748483796298</v>
      </c>
      <c r="T2475" s="12">
        <f t="shared" si="383"/>
        <v>41223.790150462963</v>
      </c>
      <c r="U2475" s="42">
        <f t="shared" si="384"/>
        <v>3</v>
      </c>
      <c r="V2475" s="44">
        <f t="shared" si="385"/>
        <v>6</v>
      </c>
      <c r="W2475" s="44">
        <f t="shared" si="386"/>
        <v>14</v>
      </c>
      <c r="X2475">
        <f t="shared" si="387"/>
        <v>0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80"/>
        <v>100.00360000000002</v>
      </c>
      <c r="P2476" s="6">
        <f t="shared" si="381"/>
        <v>131.58368421052631</v>
      </c>
      <c r="Q2476" s="6" t="str">
        <f t="shared" si="388"/>
        <v>music</v>
      </c>
      <c r="R2476" s="6" t="str">
        <f t="shared" si="389"/>
        <v>indie rock</v>
      </c>
      <c r="S2476" s="12">
        <f t="shared" si="382"/>
        <v>40417.011296296296</v>
      </c>
      <c r="T2476" s="12">
        <f t="shared" si="383"/>
        <v>40462.011296296296</v>
      </c>
      <c r="U2476" s="42">
        <f t="shared" si="384"/>
        <v>3</v>
      </c>
      <c r="V2476" s="44">
        <f t="shared" si="385"/>
        <v>6</v>
      </c>
      <c r="W2476" s="44">
        <f t="shared" si="386"/>
        <v>14</v>
      </c>
      <c r="X2476">
        <f t="shared" si="387"/>
        <v>0</v>
      </c>
    </row>
    <row r="2477" spans="1:24" ht="43.2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80"/>
        <v>104.71999999999998</v>
      </c>
      <c r="P2477" s="6">
        <f t="shared" si="381"/>
        <v>32.320987654320987</v>
      </c>
      <c r="Q2477" s="6" t="str">
        <f t="shared" si="388"/>
        <v>music</v>
      </c>
      <c r="R2477" s="6" t="str">
        <f t="shared" si="389"/>
        <v>indie rock</v>
      </c>
      <c r="S2477" s="12">
        <f t="shared" si="382"/>
        <v>40310.287673611114</v>
      </c>
      <c r="T2477" s="12">
        <f t="shared" si="383"/>
        <v>40369.916666666664</v>
      </c>
      <c r="U2477" s="42">
        <f t="shared" si="384"/>
        <v>3</v>
      </c>
      <c r="V2477" s="44">
        <f t="shared" si="385"/>
        <v>6</v>
      </c>
      <c r="W2477" s="44">
        <f t="shared" si="386"/>
        <v>14</v>
      </c>
      <c r="X2477">
        <f t="shared" si="387"/>
        <v>0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80"/>
        <v>105.02249999999999</v>
      </c>
      <c r="P2478" s="6">
        <f t="shared" si="381"/>
        <v>61.103999999999999</v>
      </c>
      <c r="Q2478" s="6" t="str">
        <f t="shared" si="388"/>
        <v>music</v>
      </c>
      <c r="R2478" s="6" t="str">
        <f t="shared" si="389"/>
        <v>indie rock</v>
      </c>
      <c r="S2478" s="12">
        <f t="shared" si="382"/>
        <v>41913.328356481477</v>
      </c>
      <c r="T2478" s="12">
        <f t="shared" si="383"/>
        <v>41946.370023148149</v>
      </c>
      <c r="U2478" s="42">
        <f t="shared" si="384"/>
        <v>3</v>
      </c>
      <c r="V2478" s="44">
        <f t="shared" si="385"/>
        <v>6</v>
      </c>
      <c r="W2478" s="44">
        <f t="shared" si="386"/>
        <v>14</v>
      </c>
      <c r="X2478">
        <f t="shared" si="387"/>
        <v>0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80"/>
        <v>171.33333333333334</v>
      </c>
      <c r="P2479" s="6">
        <f t="shared" si="381"/>
        <v>31.341463414634145</v>
      </c>
      <c r="Q2479" s="6" t="str">
        <f t="shared" si="388"/>
        <v>music</v>
      </c>
      <c r="R2479" s="6" t="str">
        <f t="shared" si="389"/>
        <v>indie rock</v>
      </c>
      <c r="S2479" s="12">
        <f t="shared" si="382"/>
        <v>41088.691493055558</v>
      </c>
      <c r="T2479" s="12">
        <f t="shared" si="383"/>
        <v>41133.691493055558</v>
      </c>
      <c r="U2479" s="42">
        <f t="shared" si="384"/>
        <v>3</v>
      </c>
      <c r="V2479" s="44">
        <f t="shared" si="385"/>
        <v>6</v>
      </c>
      <c r="W2479" s="44">
        <f t="shared" si="386"/>
        <v>14</v>
      </c>
      <c r="X2479">
        <f t="shared" si="387"/>
        <v>0</v>
      </c>
    </row>
    <row r="2480" spans="1:24" ht="57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80"/>
        <v>127.49999999999999</v>
      </c>
      <c r="P2480" s="6">
        <f t="shared" si="381"/>
        <v>129.1139240506329</v>
      </c>
      <c r="Q2480" s="6" t="str">
        <f t="shared" si="388"/>
        <v>music</v>
      </c>
      <c r="R2480" s="6" t="str">
        <f t="shared" si="389"/>
        <v>indie rock</v>
      </c>
      <c r="S2480" s="12">
        <f t="shared" si="382"/>
        <v>41257.950381944444</v>
      </c>
      <c r="T2480" s="12">
        <f t="shared" si="383"/>
        <v>41287.950381944444</v>
      </c>
      <c r="U2480" s="42">
        <f t="shared" si="384"/>
        <v>3</v>
      </c>
      <c r="V2480" s="44">
        <f t="shared" si="385"/>
        <v>6</v>
      </c>
      <c r="W2480" s="44">
        <f t="shared" si="386"/>
        <v>14</v>
      </c>
      <c r="X2480">
        <f t="shared" si="387"/>
        <v>0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80"/>
        <v>133.44333333333333</v>
      </c>
      <c r="P2481" s="6">
        <f t="shared" si="381"/>
        <v>25.020624999999999</v>
      </c>
      <c r="Q2481" s="6" t="str">
        <f t="shared" si="388"/>
        <v>music</v>
      </c>
      <c r="R2481" s="6" t="str">
        <f t="shared" si="389"/>
        <v>indie rock</v>
      </c>
      <c r="S2481" s="12">
        <f t="shared" si="382"/>
        <v>41107.726782407408</v>
      </c>
      <c r="T2481" s="12">
        <f t="shared" si="383"/>
        <v>41118.083333333336</v>
      </c>
      <c r="U2481" s="42">
        <f t="shared" si="384"/>
        <v>3</v>
      </c>
      <c r="V2481" s="44">
        <f t="shared" si="385"/>
        <v>6</v>
      </c>
      <c r="W2481" s="44">
        <f t="shared" si="386"/>
        <v>14</v>
      </c>
      <c r="X2481">
        <f t="shared" si="387"/>
        <v>0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80"/>
        <v>100</v>
      </c>
      <c r="P2482" s="6">
        <f t="shared" si="381"/>
        <v>250</v>
      </c>
      <c r="Q2482" s="6" t="str">
        <f t="shared" si="388"/>
        <v>music</v>
      </c>
      <c r="R2482" s="6" t="str">
        <f t="shared" si="389"/>
        <v>indie rock</v>
      </c>
      <c r="S2482" s="12">
        <f t="shared" si="382"/>
        <v>42227.936157407406</v>
      </c>
      <c r="T2482" s="12">
        <f t="shared" si="383"/>
        <v>42287.936157407406</v>
      </c>
      <c r="U2482" s="42">
        <f t="shared" si="384"/>
        <v>3</v>
      </c>
      <c r="V2482" s="44">
        <f t="shared" si="385"/>
        <v>6</v>
      </c>
      <c r="W2482" s="44">
        <f t="shared" si="386"/>
        <v>14</v>
      </c>
      <c r="X2482">
        <f t="shared" si="387"/>
        <v>0</v>
      </c>
    </row>
    <row r="2483" spans="1:24" ht="57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80"/>
        <v>112.91099999999999</v>
      </c>
      <c r="P2483" s="6">
        <f t="shared" si="381"/>
        <v>47.541473684210523</v>
      </c>
      <c r="Q2483" s="6" t="str">
        <f t="shared" si="388"/>
        <v>music</v>
      </c>
      <c r="R2483" s="6" t="str">
        <f t="shared" si="389"/>
        <v>indie rock</v>
      </c>
      <c r="S2483" s="12">
        <f t="shared" si="382"/>
        <v>40999.645925925928</v>
      </c>
      <c r="T2483" s="12">
        <f t="shared" si="383"/>
        <v>41029.645925925928</v>
      </c>
      <c r="U2483" s="42">
        <f t="shared" si="384"/>
        <v>3</v>
      </c>
      <c r="V2483" s="44">
        <f t="shared" si="385"/>
        <v>6</v>
      </c>
      <c r="W2483" s="44">
        <f t="shared" si="386"/>
        <v>14</v>
      </c>
      <c r="X2483">
        <f t="shared" si="387"/>
        <v>0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80"/>
        <v>100.1</v>
      </c>
      <c r="P2484" s="6">
        <f t="shared" si="381"/>
        <v>40.04</v>
      </c>
      <c r="Q2484" s="6" t="str">
        <f t="shared" si="388"/>
        <v>music</v>
      </c>
      <c r="R2484" s="6" t="str">
        <f t="shared" si="389"/>
        <v>indie rock</v>
      </c>
      <c r="S2484" s="12">
        <f t="shared" si="382"/>
        <v>40711.782210648147</v>
      </c>
      <c r="T2484" s="12">
        <f t="shared" si="383"/>
        <v>40756.782210648147</v>
      </c>
      <c r="U2484" s="42">
        <f t="shared" si="384"/>
        <v>3</v>
      </c>
      <c r="V2484" s="44">
        <f t="shared" si="385"/>
        <v>6</v>
      </c>
      <c r="W2484" s="44">
        <f t="shared" si="386"/>
        <v>14</v>
      </c>
      <c r="X2484">
        <f t="shared" si="387"/>
        <v>0</v>
      </c>
    </row>
    <row r="2485" spans="1:24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80"/>
        <v>113.72727272727272</v>
      </c>
      <c r="P2485" s="6">
        <f t="shared" si="381"/>
        <v>65.84210526315789</v>
      </c>
      <c r="Q2485" s="6" t="str">
        <f t="shared" si="388"/>
        <v>music</v>
      </c>
      <c r="R2485" s="6" t="str">
        <f t="shared" si="389"/>
        <v>indie rock</v>
      </c>
      <c r="S2485" s="12">
        <f t="shared" si="382"/>
        <v>40970.750034722223</v>
      </c>
      <c r="T2485" s="12">
        <f t="shared" si="383"/>
        <v>41030.708368055559</v>
      </c>
      <c r="U2485" s="42">
        <f t="shared" si="384"/>
        <v>3</v>
      </c>
      <c r="V2485" s="44">
        <f t="shared" si="385"/>
        <v>6</v>
      </c>
      <c r="W2485" s="44">
        <f t="shared" si="386"/>
        <v>14</v>
      </c>
      <c r="X2485">
        <f t="shared" si="387"/>
        <v>0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80"/>
        <v>119.31742857142855</v>
      </c>
      <c r="P2486" s="6">
        <f t="shared" si="381"/>
        <v>46.401222222222216</v>
      </c>
      <c r="Q2486" s="6" t="str">
        <f t="shared" si="388"/>
        <v>music</v>
      </c>
      <c r="R2486" s="6" t="str">
        <f t="shared" si="389"/>
        <v>indie rock</v>
      </c>
      <c r="S2486" s="12">
        <f t="shared" si="382"/>
        <v>40771.916701388887</v>
      </c>
      <c r="T2486" s="12">
        <f t="shared" si="383"/>
        <v>40801.916701388887</v>
      </c>
      <c r="U2486" s="42">
        <f t="shared" si="384"/>
        <v>3</v>
      </c>
      <c r="V2486" s="44">
        <f t="shared" si="385"/>
        <v>6</v>
      </c>
      <c r="W2486" s="44">
        <f t="shared" si="386"/>
        <v>14</v>
      </c>
      <c r="X2486">
        <f t="shared" si="387"/>
        <v>0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80"/>
        <v>103.25</v>
      </c>
      <c r="P2487" s="6">
        <f t="shared" si="381"/>
        <v>50.365853658536587</v>
      </c>
      <c r="Q2487" s="6" t="str">
        <f t="shared" si="388"/>
        <v>music</v>
      </c>
      <c r="R2487" s="6" t="str">
        <f t="shared" si="389"/>
        <v>indie rock</v>
      </c>
      <c r="S2487" s="12">
        <f t="shared" si="382"/>
        <v>40793.998599537037</v>
      </c>
      <c r="T2487" s="12">
        <f t="shared" si="383"/>
        <v>40828.998599537037</v>
      </c>
      <c r="U2487" s="42">
        <f t="shared" si="384"/>
        <v>3</v>
      </c>
      <c r="V2487" s="44">
        <f t="shared" si="385"/>
        <v>6</v>
      </c>
      <c r="W2487" s="44">
        <f t="shared" si="386"/>
        <v>14</v>
      </c>
      <c r="X2487">
        <f t="shared" si="387"/>
        <v>0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80"/>
        <v>265.66666666666669</v>
      </c>
      <c r="P2488" s="6">
        <f t="shared" si="381"/>
        <v>26.566666666666666</v>
      </c>
      <c r="Q2488" s="6" t="str">
        <f t="shared" si="388"/>
        <v>music</v>
      </c>
      <c r="R2488" s="6" t="str">
        <f t="shared" si="389"/>
        <v>indie rock</v>
      </c>
      <c r="S2488" s="12">
        <f t="shared" si="382"/>
        <v>40991.708055555559</v>
      </c>
      <c r="T2488" s="12">
        <f t="shared" si="383"/>
        <v>41021.708055555559</v>
      </c>
      <c r="U2488" s="42">
        <f t="shared" si="384"/>
        <v>3</v>
      </c>
      <c r="V2488" s="44">
        <f t="shared" si="385"/>
        <v>6</v>
      </c>
      <c r="W2488" s="44">
        <f t="shared" si="386"/>
        <v>14</v>
      </c>
      <c r="X2488">
        <f t="shared" si="387"/>
        <v>0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80"/>
        <v>100.05066666666667</v>
      </c>
      <c r="P2489" s="6">
        <f t="shared" si="381"/>
        <v>39.493684210526318</v>
      </c>
      <c r="Q2489" s="6" t="str">
        <f t="shared" si="388"/>
        <v>music</v>
      </c>
      <c r="R2489" s="6" t="str">
        <f t="shared" si="389"/>
        <v>indie rock</v>
      </c>
      <c r="S2489" s="12">
        <f t="shared" si="382"/>
        <v>41026.083298611113</v>
      </c>
      <c r="T2489" s="12">
        <f t="shared" si="383"/>
        <v>41056.083298611113</v>
      </c>
      <c r="U2489" s="42">
        <f t="shared" si="384"/>
        <v>3</v>
      </c>
      <c r="V2489" s="44">
        <f t="shared" si="385"/>
        <v>6</v>
      </c>
      <c r="W2489" s="44">
        <f t="shared" si="386"/>
        <v>14</v>
      </c>
      <c r="X2489">
        <f t="shared" si="387"/>
        <v>0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80"/>
        <v>106.69999999999999</v>
      </c>
      <c r="P2490" s="6">
        <f t="shared" si="381"/>
        <v>49.246153846153845</v>
      </c>
      <c r="Q2490" s="6" t="str">
        <f t="shared" si="388"/>
        <v>music</v>
      </c>
      <c r="R2490" s="6" t="str">
        <f t="shared" si="389"/>
        <v>indie rock</v>
      </c>
      <c r="S2490" s="12">
        <f t="shared" si="382"/>
        <v>40833.633194444446</v>
      </c>
      <c r="T2490" s="12">
        <f t="shared" si="383"/>
        <v>40863.674861111111</v>
      </c>
      <c r="U2490" s="42">
        <f t="shared" si="384"/>
        <v>3</v>
      </c>
      <c r="V2490" s="44">
        <f t="shared" si="385"/>
        <v>6</v>
      </c>
      <c r="W2490" s="44">
        <f t="shared" si="386"/>
        <v>14</v>
      </c>
      <c r="X2490">
        <f t="shared" si="387"/>
        <v>0</v>
      </c>
    </row>
    <row r="2491" spans="1:24" ht="57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80"/>
        <v>133.67142857142858</v>
      </c>
      <c r="P2491" s="6">
        <f t="shared" si="381"/>
        <v>62.38</v>
      </c>
      <c r="Q2491" s="6" t="str">
        <f t="shared" si="388"/>
        <v>music</v>
      </c>
      <c r="R2491" s="6" t="str">
        <f t="shared" si="389"/>
        <v>indie rock</v>
      </c>
      <c r="S2491" s="12">
        <f t="shared" si="382"/>
        <v>41373.690266203703</v>
      </c>
      <c r="T2491" s="12">
        <f t="shared" si="383"/>
        <v>41403.690266203703</v>
      </c>
      <c r="U2491" s="42">
        <f t="shared" si="384"/>
        <v>3</v>
      </c>
      <c r="V2491" s="44">
        <f t="shared" si="385"/>
        <v>6</v>
      </c>
      <c r="W2491" s="44">
        <f t="shared" si="386"/>
        <v>14</v>
      </c>
      <c r="X2491">
        <f t="shared" si="387"/>
        <v>0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80"/>
        <v>121.39999999999999</v>
      </c>
      <c r="P2492" s="6">
        <f t="shared" si="381"/>
        <v>37.9375</v>
      </c>
      <c r="Q2492" s="6" t="str">
        <f t="shared" si="388"/>
        <v>music</v>
      </c>
      <c r="R2492" s="6" t="str">
        <f t="shared" si="389"/>
        <v>indie rock</v>
      </c>
      <c r="S2492" s="12">
        <f t="shared" si="382"/>
        <v>41023.227731481478</v>
      </c>
      <c r="T2492" s="12">
        <f t="shared" si="383"/>
        <v>41083.227731481478</v>
      </c>
      <c r="U2492" s="42">
        <f t="shared" si="384"/>
        <v>3</v>
      </c>
      <c r="V2492" s="44">
        <f t="shared" si="385"/>
        <v>6</v>
      </c>
      <c r="W2492" s="44">
        <f t="shared" si="386"/>
        <v>14</v>
      </c>
      <c r="X2492">
        <f t="shared" si="387"/>
        <v>0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80"/>
        <v>103.2</v>
      </c>
      <c r="P2493" s="6">
        <f t="shared" si="381"/>
        <v>51.6</v>
      </c>
      <c r="Q2493" s="6" t="str">
        <f t="shared" si="388"/>
        <v>music</v>
      </c>
      <c r="R2493" s="6" t="str">
        <f t="shared" si="389"/>
        <v>indie rock</v>
      </c>
      <c r="S2493" s="12">
        <f t="shared" si="382"/>
        <v>40542.839282407411</v>
      </c>
      <c r="T2493" s="12">
        <f t="shared" si="383"/>
        <v>40559.07708333333</v>
      </c>
      <c r="U2493" s="42">
        <f t="shared" si="384"/>
        <v>3</v>
      </c>
      <c r="V2493" s="44">
        <f t="shared" si="385"/>
        <v>6</v>
      </c>
      <c r="W2493" s="44">
        <f t="shared" si="386"/>
        <v>14</v>
      </c>
      <c r="X2493">
        <f t="shared" si="387"/>
        <v>0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80"/>
        <v>125</v>
      </c>
      <c r="P2494" s="6">
        <f t="shared" si="381"/>
        <v>27.777777777777779</v>
      </c>
      <c r="Q2494" s="6" t="str">
        <f t="shared" si="388"/>
        <v>music</v>
      </c>
      <c r="R2494" s="6" t="str">
        <f t="shared" si="389"/>
        <v>indie rock</v>
      </c>
      <c r="S2494" s="12">
        <f t="shared" si="382"/>
        <v>41024.985972222225</v>
      </c>
      <c r="T2494" s="12">
        <f t="shared" si="383"/>
        <v>41076.415972222225</v>
      </c>
      <c r="U2494" s="42">
        <f t="shared" si="384"/>
        <v>3</v>
      </c>
      <c r="V2494" s="44">
        <f t="shared" si="385"/>
        <v>6</v>
      </c>
      <c r="W2494" s="44">
        <f t="shared" si="386"/>
        <v>14</v>
      </c>
      <c r="X2494">
        <f t="shared" si="387"/>
        <v>0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80"/>
        <v>128.69999999999999</v>
      </c>
      <c r="P2495" s="6">
        <f t="shared" si="381"/>
        <v>99.382239382239376</v>
      </c>
      <c r="Q2495" s="6" t="str">
        <f t="shared" si="388"/>
        <v>music</v>
      </c>
      <c r="R2495" s="6" t="str">
        <f t="shared" si="389"/>
        <v>indie rock</v>
      </c>
      <c r="S2495" s="12">
        <f t="shared" si="382"/>
        <v>41348.168287037035</v>
      </c>
      <c r="T2495" s="12">
        <f t="shared" si="383"/>
        <v>41393.168287037035</v>
      </c>
      <c r="U2495" s="42">
        <f t="shared" si="384"/>
        <v>3</v>
      </c>
      <c r="V2495" s="44">
        <f t="shared" si="385"/>
        <v>6</v>
      </c>
      <c r="W2495" s="44">
        <f t="shared" si="386"/>
        <v>14</v>
      </c>
      <c r="X2495">
        <f t="shared" si="387"/>
        <v>0</v>
      </c>
    </row>
    <row r="2496" spans="1:24" ht="57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80"/>
        <v>101.00533333333333</v>
      </c>
      <c r="P2496" s="6">
        <f t="shared" si="381"/>
        <v>38.848205128205123</v>
      </c>
      <c r="Q2496" s="6" t="str">
        <f t="shared" si="388"/>
        <v>music</v>
      </c>
      <c r="R2496" s="6" t="str">
        <f t="shared" si="389"/>
        <v>indie rock</v>
      </c>
      <c r="S2496" s="12">
        <f t="shared" si="382"/>
        <v>41022.645185185182</v>
      </c>
      <c r="T2496" s="12">
        <f t="shared" si="383"/>
        <v>41052.645185185182</v>
      </c>
      <c r="U2496" s="42">
        <f t="shared" si="384"/>
        <v>3</v>
      </c>
      <c r="V2496" s="44">
        <f t="shared" si="385"/>
        <v>6</v>
      </c>
      <c r="W2496" s="44">
        <f t="shared" si="386"/>
        <v>14</v>
      </c>
      <c r="X2496">
        <f t="shared" si="387"/>
        <v>0</v>
      </c>
    </row>
    <row r="2497" spans="1:24" ht="57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80"/>
        <v>127.53666666666665</v>
      </c>
      <c r="P2497" s="6">
        <f t="shared" si="381"/>
        <v>45.548809523809524</v>
      </c>
      <c r="Q2497" s="6" t="str">
        <f t="shared" si="388"/>
        <v>music</v>
      </c>
      <c r="R2497" s="6" t="str">
        <f t="shared" si="389"/>
        <v>indie rock</v>
      </c>
      <c r="S2497" s="12">
        <f t="shared" si="382"/>
        <v>41036.946469907409</v>
      </c>
      <c r="T2497" s="12">
        <f t="shared" si="383"/>
        <v>41066.946469907409</v>
      </c>
      <c r="U2497" s="42">
        <f t="shared" si="384"/>
        <v>3</v>
      </c>
      <c r="V2497" s="44">
        <f t="shared" si="385"/>
        <v>6</v>
      </c>
      <c r="W2497" s="44">
        <f t="shared" si="386"/>
        <v>14</v>
      </c>
      <c r="X2497">
        <f t="shared" si="387"/>
        <v>0</v>
      </c>
    </row>
    <row r="2498" spans="1:24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80"/>
        <v>100</v>
      </c>
      <c r="P2498" s="6">
        <f t="shared" si="381"/>
        <v>600</v>
      </c>
      <c r="Q2498" s="6" t="str">
        <f t="shared" si="388"/>
        <v>music</v>
      </c>
      <c r="R2498" s="6" t="str">
        <f t="shared" si="389"/>
        <v>indie rock</v>
      </c>
      <c r="S2498" s="12">
        <f t="shared" si="382"/>
        <v>41327.996435185189</v>
      </c>
      <c r="T2498" s="12">
        <f t="shared" si="383"/>
        <v>41362.954768518517</v>
      </c>
      <c r="U2498" s="42">
        <f t="shared" si="384"/>
        <v>3</v>
      </c>
      <c r="V2498" s="44">
        <f t="shared" si="385"/>
        <v>6</v>
      </c>
      <c r="W2498" s="44">
        <f t="shared" si="386"/>
        <v>14</v>
      </c>
      <c r="X2498">
        <f t="shared" si="387"/>
        <v>0</v>
      </c>
    </row>
    <row r="2499" spans="1:24" ht="7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90">(E2499/D2499)*100</f>
        <v>112.7715</v>
      </c>
      <c r="P2499" s="6">
        <f t="shared" ref="P2499:P2562" si="391">IF(L2499=0,,E2499/L2499)</f>
        <v>80.551071428571419</v>
      </c>
      <c r="Q2499" s="6" t="str">
        <f t="shared" si="388"/>
        <v>music</v>
      </c>
      <c r="R2499" s="6" t="str">
        <f t="shared" si="389"/>
        <v>indie rock</v>
      </c>
      <c r="S2499" s="12">
        <f t="shared" ref="S2499:S2562" si="392">(((J2499/60)/60)/24)+DATE(1970,1,1)</f>
        <v>40730.878912037035</v>
      </c>
      <c r="T2499" s="12">
        <f t="shared" ref="T2499:T2562" si="393">(((I2499/60)/60)/24)+DATE(1970,1,1)</f>
        <v>40760.878912037035</v>
      </c>
      <c r="U2499" s="42">
        <f t="shared" ref="U2499:U2562" si="394">IF(F2499="live",4,IF(F2499="successful",3,IF(F2499="cancel",2,1)))</f>
        <v>3</v>
      </c>
      <c r="V2499" s="44">
        <f t="shared" ref="V2499:V2562" si="395">IF(Q2499="film &amp; video",1,IF(Q2499="technology",2,IF(Q2499="food",3,IF(Q2499="games",4,IF(Q2499="journalism",5,IF(Q2499="music",6,IF(Q2499="photography",7,IF(Q2499="publishing",8,9))))))))</f>
        <v>6</v>
      </c>
      <c r="W2499" s="44">
        <f t="shared" ref="W2499:W2562" si="396">IF(R2499="animation",1,
IF(R2499="art books",2,
IF(R2499="audio",3,
IF(R2499="children's books",4,
IF(R2499="classical music",5,
IF(R2499="documentary",6,
IF(R2499="drama",7,
IF(R2499="electronic music",8,
IF(R2499="faith",9,
IF(R2499="fiction",10,
IF(R2499="food trucks",11,
IF(R2499="gadgets",12,
IF(R2499="hardware",13,
IF(R2499="indie rock",14,
IF(R2499="jazz",15,
IF(R2499="makerspaces",16,
IF(R2499="metal",17,
IF(R2499="mobile games",18,
IF(R2499="musical",19,
IF(R2499="nature",20,
IF(R2499="nonfiction",21,
IF(R2499="people",22,
IF(R2499="photobooks",23,
IF(R2499="places",24,
IF(R2499="plays",25,
IF(R2499="pop",26,
IF(R2499="radio &amp; podcasts",27,
IF(R2499="restaurants",28,
IF(R2499="rock",29,
IF(R2499="science fiction",30,
IF(R2499="shorts",31,
IF(R2499="small batch",32,
IF(R2499="space exploration",33,
IF(R2499="spaces",34,
IF(R2499="tabletop games",35,
IF(R2499="television",36,
IF(R2499="translations",37,
IF(R2499="video games",38,
IF(R2499="wearables",39,
IF(R2499="web",40,41))))))))))))))))))))))))))))))))))))))))</f>
        <v>14</v>
      </c>
      <c r="X2499">
        <f t="shared" ref="X2499:X2562" si="397">IF(K2499=FALSE,0,1)</f>
        <v>0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90"/>
        <v>105.60000000000001</v>
      </c>
      <c r="P2500" s="6">
        <f t="shared" si="391"/>
        <v>52.8</v>
      </c>
      <c r="Q2500" s="6" t="str">
        <f t="shared" ref="Q2500:Q2563" si="398">LEFT(N2500,FIND("/",N2500,1)-1)</f>
        <v>music</v>
      </c>
      <c r="R2500" s="6" t="str">
        <f t="shared" ref="R2500:R2563" si="399">RIGHT(N2500,LEN(N2500)-LEN(Q2500)-1)</f>
        <v>indie rock</v>
      </c>
      <c r="S2500" s="12">
        <f t="shared" si="392"/>
        <v>42017.967442129629</v>
      </c>
      <c r="T2500" s="12">
        <f t="shared" si="393"/>
        <v>42031.967442129629</v>
      </c>
      <c r="U2500" s="42">
        <f t="shared" si="394"/>
        <v>3</v>
      </c>
      <c r="V2500" s="44">
        <f t="shared" si="395"/>
        <v>6</v>
      </c>
      <c r="W2500" s="44">
        <f t="shared" si="396"/>
        <v>14</v>
      </c>
      <c r="X2500">
        <f t="shared" si="397"/>
        <v>0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90"/>
        <v>202.625</v>
      </c>
      <c r="P2501" s="6">
        <f t="shared" si="391"/>
        <v>47.676470588235297</v>
      </c>
      <c r="Q2501" s="6" t="str">
        <f t="shared" si="398"/>
        <v>music</v>
      </c>
      <c r="R2501" s="6" t="str">
        <f t="shared" si="399"/>
        <v>indie rock</v>
      </c>
      <c r="S2501" s="12">
        <f t="shared" si="392"/>
        <v>41226.648576388885</v>
      </c>
      <c r="T2501" s="12">
        <f t="shared" si="393"/>
        <v>41274.75</v>
      </c>
      <c r="U2501" s="42">
        <f t="shared" si="394"/>
        <v>3</v>
      </c>
      <c r="V2501" s="44">
        <f t="shared" si="395"/>
        <v>6</v>
      </c>
      <c r="W2501" s="44">
        <f t="shared" si="396"/>
        <v>14</v>
      </c>
      <c r="X2501">
        <f t="shared" si="397"/>
        <v>0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90"/>
        <v>113.33333333333333</v>
      </c>
      <c r="P2502" s="6">
        <f t="shared" si="391"/>
        <v>23.448275862068964</v>
      </c>
      <c r="Q2502" s="6" t="str">
        <f t="shared" si="398"/>
        <v>music</v>
      </c>
      <c r="R2502" s="6" t="str">
        <f t="shared" si="399"/>
        <v>indie rock</v>
      </c>
      <c r="S2502" s="12">
        <f t="shared" si="392"/>
        <v>41053.772858796299</v>
      </c>
      <c r="T2502" s="12">
        <f t="shared" si="393"/>
        <v>41083.772858796299</v>
      </c>
      <c r="U2502" s="42">
        <f t="shared" si="394"/>
        <v>3</v>
      </c>
      <c r="V2502" s="44">
        <f t="shared" si="395"/>
        <v>6</v>
      </c>
      <c r="W2502" s="44">
        <f t="shared" si="396"/>
        <v>14</v>
      </c>
      <c r="X2502">
        <f t="shared" si="397"/>
        <v>0</v>
      </c>
    </row>
    <row r="2503" spans="1:24" ht="57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90"/>
        <v>2.5545454545454547</v>
      </c>
      <c r="P2503" s="6">
        <f t="shared" si="391"/>
        <v>40.142857142857146</v>
      </c>
      <c r="Q2503" s="6" t="str">
        <f t="shared" si="398"/>
        <v>food</v>
      </c>
      <c r="R2503" s="6" t="str">
        <f t="shared" si="399"/>
        <v>restaurants</v>
      </c>
      <c r="S2503" s="12">
        <f t="shared" si="392"/>
        <v>42244.776666666665</v>
      </c>
      <c r="T2503" s="12">
        <f t="shared" si="393"/>
        <v>42274.776666666665</v>
      </c>
      <c r="U2503" s="42">
        <f t="shared" si="394"/>
        <v>1</v>
      </c>
      <c r="V2503" s="44">
        <f t="shared" si="395"/>
        <v>3</v>
      </c>
      <c r="W2503" s="44">
        <f t="shared" si="396"/>
        <v>28</v>
      </c>
      <c r="X2503">
        <f t="shared" si="397"/>
        <v>0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90"/>
        <v>7.8181818181818186E-2</v>
      </c>
      <c r="P2504" s="6">
        <f t="shared" si="391"/>
        <v>17.2</v>
      </c>
      <c r="Q2504" s="6" t="str">
        <f t="shared" si="398"/>
        <v>food</v>
      </c>
      <c r="R2504" s="6" t="str">
        <f t="shared" si="399"/>
        <v>restaurants</v>
      </c>
      <c r="S2504" s="12">
        <f t="shared" si="392"/>
        <v>41858.825439814813</v>
      </c>
      <c r="T2504" s="12">
        <f t="shared" si="393"/>
        <v>41903.825439814813</v>
      </c>
      <c r="U2504" s="42">
        <f t="shared" si="394"/>
        <v>1</v>
      </c>
      <c r="V2504" s="44">
        <f t="shared" si="395"/>
        <v>3</v>
      </c>
      <c r="W2504" s="44">
        <f t="shared" si="396"/>
        <v>28</v>
      </c>
      <c r="X2504">
        <f t="shared" si="397"/>
        <v>0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90"/>
        <v>0</v>
      </c>
      <c r="P2505" s="6">
        <f t="shared" si="391"/>
        <v>0</v>
      </c>
      <c r="Q2505" s="6" t="str">
        <f t="shared" si="398"/>
        <v>food</v>
      </c>
      <c r="R2505" s="6" t="str">
        <f t="shared" si="399"/>
        <v>restaurants</v>
      </c>
      <c r="S2505" s="12">
        <f t="shared" si="392"/>
        <v>42498.899398148147</v>
      </c>
      <c r="T2505" s="12">
        <f t="shared" si="393"/>
        <v>42528.879166666666</v>
      </c>
      <c r="U2505" s="42">
        <f t="shared" si="394"/>
        <v>1</v>
      </c>
      <c r="V2505" s="44">
        <f t="shared" si="395"/>
        <v>3</v>
      </c>
      <c r="W2505" s="44">
        <f t="shared" si="396"/>
        <v>28</v>
      </c>
      <c r="X2505">
        <f t="shared" si="397"/>
        <v>0</v>
      </c>
    </row>
    <row r="2506" spans="1:24" ht="43.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90"/>
        <v>0</v>
      </c>
      <c r="P2506" s="6">
        <f t="shared" si="391"/>
        <v>0</v>
      </c>
      <c r="Q2506" s="6" t="str">
        <f t="shared" si="398"/>
        <v>food</v>
      </c>
      <c r="R2506" s="6" t="str">
        <f t="shared" si="399"/>
        <v>restaurants</v>
      </c>
      <c r="S2506" s="12">
        <f t="shared" si="392"/>
        <v>41928.015439814815</v>
      </c>
      <c r="T2506" s="12">
        <f t="shared" si="393"/>
        <v>41958.057106481487</v>
      </c>
      <c r="U2506" s="42">
        <f t="shared" si="394"/>
        <v>1</v>
      </c>
      <c r="V2506" s="44">
        <f t="shared" si="395"/>
        <v>3</v>
      </c>
      <c r="W2506" s="44">
        <f t="shared" si="396"/>
        <v>28</v>
      </c>
      <c r="X2506">
        <f t="shared" si="397"/>
        <v>0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90"/>
        <v>0</v>
      </c>
      <c r="P2507" s="6">
        <f t="shared" si="391"/>
        <v>0</v>
      </c>
      <c r="Q2507" s="6" t="str">
        <f t="shared" si="398"/>
        <v>food</v>
      </c>
      <c r="R2507" s="6" t="str">
        <f t="shared" si="399"/>
        <v>restaurants</v>
      </c>
      <c r="S2507" s="12">
        <f t="shared" si="392"/>
        <v>42047.05574074074</v>
      </c>
      <c r="T2507" s="12">
        <f t="shared" si="393"/>
        <v>42077.014074074075</v>
      </c>
      <c r="U2507" s="42">
        <f t="shared" si="394"/>
        <v>1</v>
      </c>
      <c r="V2507" s="44">
        <f t="shared" si="395"/>
        <v>3</v>
      </c>
      <c r="W2507" s="44">
        <f t="shared" si="396"/>
        <v>28</v>
      </c>
      <c r="X2507">
        <f t="shared" si="397"/>
        <v>0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90"/>
        <v>0.6</v>
      </c>
      <c r="P2508" s="6">
        <f t="shared" si="391"/>
        <v>15</v>
      </c>
      <c r="Q2508" s="6" t="str">
        <f t="shared" si="398"/>
        <v>food</v>
      </c>
      <c r="R2508" s="6" t="str">
        <f t="shared" si="399"/>
        <v>restaurants</v>
      </c>
      <c r="S2508" s="12">
        <f t="shared" si="392"/>
        <v>42258.297094907408</v>
      </c>
      <c r="T2508" s="12">
        <f t="shared" si="393"/>
        <v>42280.875</v>
      </c>
      <c r="U2508" s="42">
        <f t="shared" si="394"/>
        <v>1</v>
      </c>
      <c r="V2508" s="44">
        <f t="shared" si="395"/>
        <v>3</v>
      </c>
      <c r="W2508" s="44">
        <f t="shared" si="396"/>
        <v>28</v>
      </c>
      <c r="X2508">
        <f t="shared" si="397"/>
        <v>0</v>
      </c>
    </row>
    <row r="2509" spans="1:24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90"/>
        <v>0</v>
      </c>
      <c r="P2509" s="6">
        <f t="shared" si="391"/>
        <v>0</v>
      </c>
      <c r="Q2509" s="6" t="str">
        <f t="shared" si="398"/>
        <v>food</v>
      </c>
      <c r="R2509" s="6" t="str">
        <f t="shared" si="399"/>
        <v>restaurants</v>
      </c>
      <c r="S2509" s="12">
        <f t="shared" si="392"/>
        <v>42105.072962962964</v>
      </c>
      <c r="T2509" s="12">
        <f t="shared" si="393"/>
        <v>42135.072962962964</v>
      </c>
      <c r="U2509" s="42">
        <f t="shared" si="394"/>
        <v>1</v>
      </c>
      <c r="V2509" s="44">
        <f t="shared" si="395"/>
        <v>3</v>
      </c>
      <c r="W2509" s="44">
        <f t="shared" si="396"/>
        <v>28</v>
      </c>
      <c r="X2509">
        <f t="shared" si="397"/>
        <v>0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90"/>
        <v>0</v>
      </c>
      <c r="P2510" s="6">
        <f t="shared" si="391"/>
        <v>0</v>
      </c>
      <c r="Q2510" s="6" t="str">
        <f t="shared" si="398"/>
        <v>food</v>
      </c>
      <c r="R2510" s="6" t="str">
        <f t="shared" si="399"/>
        <v>restaurants</v>
      </c>
      <c r="S2510" s="12">
        <f t="shared" si="392"/>
        <v>41835.951782407406</v>
      </c>
      <c r="T2510" s="12">
        <f t="shared" si="393"/>
        <v>41865.951782407406</v>
      </c>
      <c r="U2510" s="42">
        <f t="shared" si="394"/>
        <v>1</v>
      </c>
      <c r="V2510" s="44">
        <f t="shared" si="395"/>
        <v>3</v>
      </c>
      <c r="W2510" s="44">
        <f t="shared" si="396"/>
        <v>28</v>
      </c>
      <c r="X2510">
        <f t="shared" si="397"/>
        <v>0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90"/>
        <v>1.0526315789473684</v>
      </c>
      <c r="P2511" s="6">
        <f t="shared" si="391"/>
        <v>35.714285714285715</v>
      </c>
      <c r="Q2511" s="6" t="str">
        <f t="shared" si="398"/>
        <v>food</v>
      </c>
      <c r="R2511" s="6" t="str">
        <f t="shared" si="399"/>
        <v>restaurants</v>
      </c>
      <c r="S2511" s="12">
        <f t="shared" si="392"/>
        <v>42058.809594907405</v>
      </c>
      <c r="T2511" s="12">
        <f t="shared" si="393"/>
        <v>42114.767928240741</v>
      </c>
      <c r="U2511" s="42">
        <f t="shared" si="394"/>
        <v>1</v>
      </c>
      <c r="V2511" s="44">
        <f t="shared" si="395"/>
        <v>3</v>
      </c>
      <c r="W2511" s="44">
        <f t="shared" si="396"/>
        <v>28</v>
      </c>
      <c r="X2511">
        <f t="shared" si="397"/>
        <v>0</v>
      </c>
    </row>
    <row r="2512" spans="1:24" ht="57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90"/>
        <v>0.15</v>
      </c>
      <c r="P2512" s="6">
        <f t="shared" si="391"/>
        <v>37.5</v>
      </c>
      <c r="Q2512" s="6" t="str">
        <f t="shared" si="398"/>
        <v>food</v>
      </c>
      <c r="R2512" s="6" t="str">
        <f t="shared" si="399"/>
        <v>restaurants</v>
      </c>
      <c r="S2512" s="12">
        <f t="shared" si="392"/>
        <v>42078.997361111105</v>
      </c>
      <c r="T2512" s="12">
        <f t="shared" si="393"/>
        <v>42138.997361111105</v>
      </c>
      <c r="U2512" s="42">
        <f t="shared" si="394"/>
        <v>1</v>
      </c>
      <c r="V2512" s="44">
        <f t="shared" si="395"/>
        <v>3</v>
      </c>
      <c r="W2512" s="44">
        <f t="shared" si="396"/>
        <v>28</v>
      </c>
      <c r="X2512">
        <f t="shared" si="397"/>
        <v>0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90"/>
        <v>0</v>
      </c>
      <c r="P2513" s="6">
        <f t="shared" si="391"/>
        <v>0</v>
      </c>
      <c r="Q2513" s="6" t="str">
        <f t="shared" si="398"/>
        <v>food</v>
      </c>
      <c r="R2513" s="6" t="str">
        <f t="shared" si="399"/>
        <v>restaurants</v>
      </c>
      <c r="S2513" s="12">
        <f t="shared" si="392"/>
        <v>42371.446909722217</v>
      </c>
      <c r="T2513" s="12">
        <f t="shared" si="393"/>
        <v>42401.446909722217</v>
      </c>
      <c r="U2513" s="42">
        <f t="shared" si="394"/>
        <v>1</v>
      </c>
      <c r="V2513" s="44">
        <f t="shared" si="395"/>
        <v>3</v>
      </c>
      <c r="W2513" s="44">
        <f t="shared" si="396"/>
        <v>28</v>
      </c>
      <c r="X2513">
        <f t="shared" si="397"/>
        <v>0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90"/>
        <v>0</v>
      </c>
      <c r="P2514" s="6">
        <f t="shared" si="391"/>
        <v>0</v>
      </c>
      <c r="Q2514" s="6" t="str">
        <f t="shared" si="398"/>
        <v>food</v>
      </c>
      <c r="R2514" s="6" t="str">
        <f t="shared" si="399"/>
        <v>restaurants</v>
      </c>
      <c r="S2514" s="12">
        <f t="shared" si="392"/>
        <v>41971.876863425925</v>
      </c>
      <c r="T2514" s="12">
        <f t="shared" si="393"/>
        <v>41986.876863425925</v>
      </c>
      <c r="U2514" s="42">
        <f t="shared" si="394"/>
        <v>1</v>
      </c>
      <c r="V2514" s="44">
        <f t="shared" si="395"/>
        <v>3</v>
      </c>
      <c r="W2514" s="44">
        <f t="shared" si="396"/>
        <v>28</v>
      </c>
      <c r="X2514">
        <f t="shared" si="397"/>
        <v>0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90"/>
        <v>0</v>
      </c>
      <c r="P2515" s="6">
        <f t="shared" si="391"/>
        <v>0</v>
      </c>
      <c r="Q2515" s="6" t="str">
        <f t="shared" si="398"/>
        <v>food</v>
      </c>
      <c r="R2515" s="6" t="str">
        <f t="shared" si="399"/>
        <v>restaurants</v>
      </c>
      <c r="S2515" s="12">
        <f t="shared" si="392"/>
        <v>42732.00681712963</v>
      </c>
      <c r="T2515" s="12">
        <f t="shared" si="393"/>
        <v>42792.00681712963</v>
      </c>
      <c r="U2515" s="42">
        <f t="shared" si="394"/>
        <v>1</v>
      </c>
      <c r="V2515" s="44">
        <f t="shared" si="395"/>
        <v>3</v>
      </c>
      <c r="W2515" s="44">
        <f t="shared" si="396"/>
        <v>28</v>
      </c>
      <c r="X2515">
        <f t="shared" si="397"/>
        <v>0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90"/>
        <v>1.7500000000000002</v>
      </c>
      <c r="P2516" s="6">
        <f t="shared" si="391"/>
        <v>52.5</v>
      </c>
      <c r="Q2516" s="6" t="str">
        <f t="shared" si="398"/>
        <v>food</v>
      </c>
      <c r="R2516" s="6" t="str">
        <f t="shared" si="399"/>
        <v>restaurants</v>
      </c>
      <c r="S2516" s="12">
        <f t="shared" si="392"/>
        <v>41854.389780092592</v>
      </c>
      <c r="T2516" s="12">
        <f t="shared" si="393"/>
        <v>41871.389780092592</v>
      </c>
      <c r="U2516" s="42">
        <f t="shared" si="394"/>
        <v>1</v>
      </c>
      <c r="V2516" s="44">
        <f t="shared" si="395"/>
        <v>3</v>
      </c>
      <c r="W2516" s="44">
        <f t="shared" si="396"/>
        <v>28</v>
      </c>
      <c r="X2516">
        <f t="shared" si="397"/>
        <v>0</v>
      </c>
    </row>
    <row r="2517" spans="1:24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90"/>
        <v>18.600000000000001</v>
      </c>
      <c r="P2517" s="6">
        <f t="shared" si="391"/>
        <v>77.5</v>
      </c>
      <c r="Q2517" s="6" t="str">
        <f t="shared" si="398"/>
        <v>food</v>
      </c>
      <c r="R2517" s="6" t="str">
        <f t="shared" si="399"/>
        <v>restaurants</v>
      </c>
      <c r="S2517" s="12">
        <f t="shared" si="392"/>
        <v>42027.839733796296</v>
      </c>
      <c r="T2517" s="12">
        <f t="shared" si="393"/>
        <v>42057.839733796296</v>
      </c>
      <c r="U2517" s="42">
        <f t="shared" si="394"/>
        <v>1</v>
      </c>
      <c r="V2517" s="44">
        <f t="shared" si="395"/>
        <v>3</v>
      </c>
      <c r="W2517" s="44">
        <f t="shared" si="396"/>
        <v>28</v>
      </c>
      <c r="X2517">
        <f t="shared" si="397"/>
        <v>0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90"/>
        <v>0</v>
      </c>
      <c r="P2518" s="6">
        <f t="shared" si="391"/>
        <v>0</v>
      </c>
      <c r="Q2518" s="6" t="str">
        <f t="shared" si="398"/>
        <v>food</v>
      </c>
      <c r="R2518" s="6" t="str">
        <f t="shared" si="399"/>
        <v>restaurants</v>
      </c>
      <c r="S2518" s="12">
        <f t="shared" si="392"/>
        <v>41942.653379629628</v>
      </c>
      <c r="T2518" s="12">
        <f t="shared" si="393"/>
        <v>41972.6950462963</v>
      </c>
      <c r="U2518" s="42">
        <f t="shared" si="394"/>
        <v>1</v>
      </c>
      <c r="V2518" s="44">
        <f t="shared" si="395"/>
        <v>3</v>
      </c>
      <c r="W2518" s="44">
        <f t="shared" si="396"/>
        <v>28</v>
      </c>
      <c r="X2518">
        <f t="shared" si="397"/>
        <v>0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90"/>
        <v>9.8166666666666664</v>
      </c>
      <c r="P2519" s="6">
        <f t="shared" si="391"/>
        <v>53.545454545454547</v>
      </c>
      <c r="Q2519" s="6" t="str">
        <f t="shared" si="398"/>
        <v>food</v>
      </c>
      <c r="R2519" s="6" t="str">
        <f t="shared" si="399"/>
        <v>restaurants</v>
      </c>
      <c r="S2519" s="12">
        <f t="shared" si="392"/>
        <v>42052.802430555559</v>
      </c>
      <c r="T2519" s="12">
        <f t="shared" si="393"/>
        <v>42082.760763888888</v>
      </c>
      <c r="U2519" s="42">
        <f t="shared" si="394"/>
        <v>1</v>
      </c>
      <c r="V2519" s="44">
        <f t="shared" si="395"/>
        <v>3</v>
      </c>
      <c r="W2519" s="44">
        <f t="shared" si="396"/>
        <v>28</v>
      </c>
      <c r="X2519">
        <f t="shared" si="397"/>
        <v>0</v>
      </c>
    </row>
    <row r="2520" spans="1:24" ht="57.6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90"/>
        <v>0</v>
      </c>
      <c r="P2520" s="6">
        <f t="shared" si="391"/>
        <v>0</v>
      </c>
      <c r="Q2520" s="6" t="str">
        <f t="shared" si="398"/>
        <v>food</v>
      </c>
      <c r="R2520" s="6" t="str">
        <f t="shared" si="399"/>
        <v>restaurants</v>
      </c>
      <c r="S2520" s="12">
        <f t="shared" si="392"/>
        <v>41926.680879629632</v>
      </c>
      <c r="T2520" s="12">
        <f t="shared" si="393"/>
        <v>41956.722546296296</v>
      </c>
      <c r="U2520" s="42">
        <f t="shared" si="394"/>
        <v>1</v>
      </c>
      <c r="V2520" s="44">
        <f t="shared" si="395"/>
        <v>3</v>
      </c>
      <c r="W2520" s="44">
        <f t="shared" si="396"/>
        <v>28</v>
      </c>
      <c r="X2520">
        <f t="shared" si="397"/>
        <v>0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90"/>
        <v>4.3333333333333335E-2</v>
      </c>
      <c r="P2521" s="6">
        <f t="shared" si="391"/>
        <v>16.25</v>
      </c>
      <c r="Q2521" s="6" t="str">
        <f t="shared" si="398"/>
        <v>food</v>
      </c>
      <c r="R2521" s="6" t="str">
        <f t="shared" si="399"/>
        <v>restaurants</v>
      </c>
      <c r="S2521" s="12">
        <f t="shared" si="392"/>
        <v>41809.155138888891</v>
      </c>
      <c r="T2521" s="12">
        <f t="shared" si="393"/>
        <v>41839.155138888891</v>
      </c>
      <c r="U2521" s="42">
        <f t="shared" si="394"/>
        <v>1</v>
      </c>
      <c r="V2521" s="44">
        <f t="shared" si="395"/>
        <v>3</v>
      </c>
      <c r="W2521" s="44">
        <f t="shared" si="396"/>
        <v>28</v>
      </c>
      <c r="X2521">
        <f t="shared" si="397"/>
        <v>0</v>
      </c>
    </row>
    <row r="2522" spans="1:24" ht="57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90"/>
        <v>0</v>
      </c>
      <c r="P2522" s="6">
        <f t="shared" si="391"/>
        <v>0</v>
      </c>
      <c r="Q2522" s="6" t="str">
        <f t="shared" si="398"/>
        <v>food</v>
      </c>
      <c r="R2522" s="6" t="str">
        <f t="shared" si="399"/>
        <v>restaurants</v>
      </c>
      <c r="S2522" s="12">
        <f t="shared" si="392"/>
        <v>42612.600520833337</v>
      </c>
      <c r="T2522" s="12">
        <f t="shared" si="393"/>
        <v>42658.806249999994</v>
      </c>
      <c r="U2522" s="42">
        <f t="shared" si="394"/>
        <v>1</v>
      </c>
      <c r="V2522" s="44">
        <f t="shared" si="395"/>
        <v>3</v>
      </c>
      <c r="W2522" s="44">
        <f t="shared" si="396"/>
        <v>28</v>
      </c>
      <c r="X2522">
        <f t="shared" si="397"/>
        <v>0</v>
      </c>
    </row>
    <row r="2523" spans="1:24" ht="7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90"/>
        <v>109.48792</v>
      </c>
      <c r="P2523" s="6">
        <f t="shared" si="391"/>
        <v>103.68174242424243</v>
      </c>
      <c r="Q2523" s="6" t="str">
        <f t="shared" si="398"/>
        <v>music</v>
      </c>
      <c r="R2523" s="6" t="str">
        <f t="shared" si="399"/>
        <v>classical music</v>
      </c>
      <c r="S2523" s="12">
        <f t="shared" si="392"/>
        <v>42269.967835648145</v>
      </c>
      <c r="T2523" s="12">
        <f t="shared" si="393"/>
        <v>42290.967835648145</v>
      </c>
      <c r="U2523" s="42">
        <f t="shared" si="394"/>
        <v>3</v>
      </c>
      <c r="V2523" s="44">
        <f t="shared" si="395"/>
        <v>6</v>
      </c>
      <c r="W2523" s="44">
        <f t="shared" si="396"/>
        <v>5</v>
      </c>
      <c r="X2523">
        <f t="shared" si="397"/>
        <v>0</v>
      </c>
    </row>
    <row r="2524" spans="1:24" ht="57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90"/>
        <v>100</v>
      </c>
      <c r="P2524" s="6">
        <f t="shared" si="391"/>
        <v>185.18518518518519</v>
      </c>
      <c r="Q2524" s="6" t="str">
        <f t="shared" si="398"/>
        <v>music</v>
      </c>
      <c r="R2524" s="6" t="str">
        <f t="shared" si="399"/>
        <v>classical music</v>
      </c>
      <c r="S2524" s="12">
        <f t="shared" si="392"/>
        <v>42460.573611111111</v>
      </c>
      <c r="T2524" s="12">
        <f t="shared" si="393"/>
        <v>42482.619444444441</v>
      </c>
      <c r="U2524" s="42">
        <f t="shared" si="394"/>
        <v>3</v>
      </c>
      <c r="V2524" s="44">
        <f t="shared" si="395"/>
        <v>6</v>
      </c>
      <c r="W2524" s="44">
        <f t="shared" si="396"/>
        <v>5</v>
      </c>
      <c r="X2524">
        <f t="shared" si="397"/>
        <v>0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90"/>
        <v>156.44444444444446</v>
      </c>
      <c r="P2525" s="6">
        <f t="shared" si="391"/>
        <v>54.153846153846153</v>
      </c>
      <c r="Q2525" s="6" t="str">
        <f t="shared" si="398"/>
        <v>music</v>
      </c>
      <c r="R2525" s="6" t="str">
        <f t="shared" si="399"/>
        <v>classical music</v>
      </c>
      <c r="S2525" s="12">
        <f t="shared" si="392"/>
        <v>41930.975601851853</v>
      </c>
      <c r="T2525" s="12">
        <f t="shared" si="393"/>
        <v>41961.017268518524</v>
      </c>
      <c r="U2525" s="42">
        <f t="shared" si="394"/>
        <v>3</v>
      </c>
      <c r="V2525" s="44">
        <f t="shared" si="395"/>
        <v>6</v>
      </c>
      <c r="W2525" s="44">
        <f t="shared" si="396"/>
        <v>5</v>
      </c>
      <c r="X2525">
        <f t="shared" si="397"/>
        <v>0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90"/>
        <v>101.6</v>
      </c>
      <c r="P2526" s="6">
        <f t="shared" si="391"/>
        <v>177.2093023255814</v>
      </c>
      <c r="Q2526" s="6" t="str">
        <f t="shared" si="398"/>
        <v>music</v>
      </c>
      <c r="R2526" s="6" t="str">
        <f t="shared" si="399"/>
        <v>classical music</v>
      </c>
      <c r="S2526" s="12">
        <f t="shared" si="392"/>
        <v>41961.807372685187</v>
      </c>
      <c r="T2526" s="12">
        <f t="shared" si="393"/>
        <v>41994.1875</v>
      </c>
      <c r="U2526" s="42">
        <f t="shared" si="394"/>
        <v>3</v>
      </c>
      <c r="V2526" s="44">
        <f t="shared" si="395"/>
        <v>6</v>
      </c>
      <c r="W2526" s="44">
        <f t="shared" si="396"/>
        <v>5</v>
      </c>
      <c r="X2526">
        <f t="shared" si="397"/>
        <v>0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90"/>
        <v>100.325</v>
      </c>
      <c r="P2527" s="6">
        <f t="shared" si="391"/>
        <v>100.325</v>
      </c>
      <c r="Q2527" s="6" t="str">
        <f t="shared" si="398"/>
        <v>music</v>
      </c>
      <c r="R2527" s="6" t="str">
        <f t="shared" si="399"/>
        <v>classical music</v>
      </c>
      <c r="S2527" s="12">
        <f t="shared" si="392"/>
        <v>41058.844571759262</v>
      </c>
      <c r="T2527" s="12">
        <f t="shared" si="393"/>
        <v>41088.844571759262</v>
      </c>
      <c r="U2527" s="42">
        <f t="shared" si="394"/>
        <v>3</v>
      </c>
      <c r="V2527" s="44">
        <f t="shared" si="395"/>
        <v>6</v>
      </c>
      <c r="W2527" s="44">
        <f t="shared" si="396"/>
        <v>5</v>
      </c>
      <c r="X2527">
        <f t="shared" si="397"/>
        <v>0</v>
      </c>
    </row>
    <row r="2528" spans="1:24" ht="57.6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90"/>
        <v>112.94999999999999</v>
      </c>
      <c r="P2528" s="6">
        <f t="shared" si="391"/>
        <v>136.90909090909091</v>
      </c>
      <c r="Q2528" s="6" t="str">
        <f t="shared" si="398"/>
        <v>music</v>
      </c>
      <c r="R2528" s="6" t="str">
        <f t="shared" si="399"/>
        <v>classical music</v>
      </c>
      <c r="S2528" s="12">
        <f t="shared" si="392"/>
        <v>41953.091134259259</v>
      </c>
      <c r="T2528" s="12">
        <f t="shared" si="393"/>
        <v>41981.207638888889</v>
      </c>
      <c r="U2528" s="42">
        <f t="shared" si="394"/>
        <v>3</v>
      </c>
      <c r="V2528" s="44">
        <f t="shared" si="395"/>
        <v>6</v>
      </c>
      <c r="W2528" s="44">
        <f t="shared" si="396"/>
        <v>5</v>
      </c>
      <c r="X2528">
        <f t="shared" si="397"/>
        <v>0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90"/>
        <v>102.125</v>
      </c>
      <c r="P2529" s="6">
        <f t="shared" si="391"/>
        <v>57.535211267605632</v>
      </c>
      <c r="Q2529" s="6" t="str">
        <f t="shared" si="398"/>
        <v>music</v>
      </c>
      <c r="R2529" s="6" t="str">
        <f t="shared" si="399"/>
        <v>classical music</v>
      </c>
      <c r="S2529" s="12">
        <f t="shared" si="392"/>
        <v>41546.75105324074</v>
      </c>
      <c r="T2529" s="12">
        <f t="shared" si="393"/>
        <v>41565.165972222225</v>
      </c>
      <c r="U2529" s="42">
        <f t="shared" si="394"/>
        <v>3</v>
      </c>
      <c r="V2529" s="44">
        <f t="shared" si="395"/>
        <v>6</v>
      </c>
      <c r="W2529" s="44">
        <f t="shared" si="396"/>
        <v>5</v>
      </c>
      <c r="X2529">
        <f t="shared" si="397"/>
        <v>0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90"/>
        <v>107.24974999999999</v>
      </c>
      <c r="P2530" s="6">
        <f t="shared" si="391"/>
        <v>52.962839506172834</v>
      </c>
      <c r="Q2530" s="6" t="str">
        <f t="shared" si="398"/>
        <v>music</v>
      </c>
      <c r="R2530" s="6" t="str">
        <f t="shared" si="399"/>
        <v>classical music</v>
      </c>
      <c r="S2530" s="12">
        <f t="shared" si="392"/>
        <v>42217.834525462968</v>
      </c>
      <c r="T2530" s="12">
        <f t="shared" si="393"/>
        <v>42236.458333333328</v>
      </c>
      <c r="U2530" s="42">
        <f t="shared" si="394"/>
        <v>3</v>
      </c>
      <c r="V2530" s="44">
        <f t="shared" si="395"/>
        <v>6</v>
      </c>
      <c r="W2530" s="44">
        <f t="shared" si="396"/>
        <v>5</v>
      </c>
      <c r="X2530">
        <f t="shared" si="397"/>
        <v>0</v>
      </c>
    </row>
    <row r="2531" spans="1:24" ht="57.6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90"/>
        <v>104.28333333333333</v>
      </c>
      <c r="P2531" s="6">
        <f t="shared" si="391"/>
        <v>82.328947368421055</v>
      </c>
      <c r="Q2531" s="6" t="str">
        <f t="shared" si="398"/>
        <v>music</v>
      </c>
      <c r="R2531" s="6" t="str">
        <f t="shared" si="399"/>
        <v>classical music</v>
      </c>
      <c r="S2531" s="12">
        <f t="shared" si="392"/>
        <v>40948.080729166664</v>
      </c>
      <c r="T2531" s="12">
        <f t="shared" si="393"/>
        <v>40993.0390625</v>
      </c>
      <c r="U2531" s="42">
        <f t="shared" si="394"/>
        <v>3</v>
      </c>
      <c r="V2531" s="44">
        <f t="shared" si="395"/>
        <v>6</v>
      </c>
      <c r="W2531" s="44">
        <f t="shared" si="396"/>
        <v>5</v>
      </c>
      <c r="X2531">
        <f t="shared" si="397"/>
        <v>0</v>
      </c>
    </row>
    <row r="2532" spans="1:24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90"/>
        <v>100</v>
      </c>
      <c r="P2532" s="6">
        <f t="shared" si="391"/>
        <v>135.41666666666666</v>
      </c>
      <c r="Q2532" s="6" t="str">
        <f t="shared" si="398"/>
        <v>music</v>
      </c>
      <c r="R2532" s="6" t="str">
        <f t="shared" si="399"/>
        <v>classical music</v>
      </c>
      <c r="S2532" s="12">
        <f t="shared" si="392"/>
        <v>42081.864641203705</v>
      </c>
      <c r="T2532" s="12">
        <f t="shared" si="393"/>
        <v>42114.201388888891</v>
      </c>
      <c r="U2532" s="42">
        <f t="shared" si="394"/>
        <v>3</v>
      </c>
      <c r="V2532" s="44">
        <f t="shared" si="395"/>
        <v>6</v>
      </c>
      <c r="W2532" s="44">
        <f t="shared" si="396"/>
        <v>5</v>
      </c>
      <c r="X2532">
        <f t="shared" si="397"/>
        <v>0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90"/>
        <v>100.4</v>
      </c>
      <c r="P2533" s="6">
        <f t="shared" si="391"/>
        <v>74.06557377049181</v>
      </c>
      <c r="Q2533" s="6" t="str">
        <f t="shared" si="398"/>
        <v>music</v>
      </c>
      <c r="R2533" s="6" t="str">
        <f t="shared" si="399"/>
        <v>classical music</v>
      </c>
      <c r="S2533" s="12">
        <f t="shared" si="392"/>
        <v>42208.680023148147</v>
      </c>
      <c r="T2533" s="12">
        <f t="shared" si="393"/>
        <v>42231.165972222225</v>
      </c>
      <c r="U2533" s="42">
        <f t="shared" si="394"/>
        <v>3</v>
      </c>
      <c r="V2533" s="44">
        <f t="shared" si="395"/>
        <v>6</v>
      </c>
      <c r="W2533" s="44">
        <f t="shared" si="396"/>
        <v>5</v>
      </c>
      <c r="X2533">
        <f t="shared" si="397"/>
        <v>0</v>
      </c>
    </row>
    <row r="2534" spans="1:24" ht="7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90"/>
        <v>126.125</v>
      </c>
      <c r="P2534" s="6">
        <f t="shared" si="391"/>
        <v>84.083333333333329</v>
      </c>
      <c r="Q2534" s="6" t="str">
        <f t="shared" si="398"/>
        <v>music</v>
      </c>
      <c r="R2534" s="6" t="str">
        <f t="shared" si="399"/>
        <v>classical music</v>
      </c>
      <c r="S2534" s="12">
        <f t="shared" si="392"/>
        <v>41107.849143518521</v>
      </c>
      <c r="T2534" s="12">
        <f t="shared" si="393"/>
        <v>41137.849143518521</v>
      </c>
      <c r="U2534" s="42">
        <f t="shared" si="394"/>
        <v>3</v>
      </c>
      <c r="V2534" s="44">
        <f t="shared" si="395"/>
        <v>6</v>
      </c>
      <c r="W2534" s="44">
        <f t="shared" si="396"/>
        <v>5</v>
      </c>
      <c r="X2534">
        <f t="shared" si="397"/>
        <v>0</v>
      </c>
    </row>
    <row r="2535" spans="1:24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90"/>
        <v>110.66666666666667</v>
      </c>
      <c r="P2535" s="6">
        <f t="shared" si="391"/>
        <v>61.029411764705884</v>
      </c>
      <c r="Q2535" s="6" t="str">
        <f t="shared" si="398"/>
        <v>music</v>
      </c>
      <c r="R2535" s="6" t="str">
        <f t="shared" si="399"/>
        <v>classical music</v>
      </c>
      <c r="S2535" s="12">
        <f t="shared" si="392"/>
        <v>41304.751284722224</v>
      </c>
      <c r="T2535" s="12">
        <f t="shared" si="393"/>
        <v>41334.750787037039</v>
      </c>
      <c r="U2535" s="42">
        <f t="shared" si="394"/>
        <v>3</v>
      </c>
      <c r="V2535" s="44">
        <f t="shared" si="395"/>
        <v>6</v>
      </c>
      <c r="W2535" s="44">
        <f t="shared" si="396"/>
        <v>5</v>
      </c>
      <c r="X2535">
        <f t="shared" si="397"/>
        <v>0</v>
      </c>
    </row>
    <row r="2536" spans="1:24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90"/>
        <v>105</v>
      </c>
      <c r="P2536" s="6">
        <f t="shared" si="391"/>
        <v>150</v>
      </c>
      <c r="Q2536" s="6" t="str">
        <f t="shared" si="398"/>
        <v>music</v>
      </c>
      <c r="R2536" s="6" t="str">
        <f t="shared" si="399"/>
        <v>classical music</v>
      </c>
      <c r="S2536" s="12">
        <f t="shared" si="392"/>
        <v>40127.700370370374</v>
      </c>
      <c r="T2536" s="12">
        <f t="shared" si="393"/>
        <v>40179.25</v>
      </c>
      <c r="U2536" s="42">
        <f t="shared" si="394"/>
        <v>3</v>
      </c>
      <c r="V2536" s="44">
        <f t="shared" si="395"/>
        <v>6</v>
      </c>
      <c r="W2536" s="44">
        <f t="shared" si="396"/>
        <v>5</v>
      </c>
      <c r="X2536">
        <f t="shared" si="397"/>
        <v>0</v>
      </c>
    </row>
    <row r="2537" spans="1:24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90"/>
        <v>103.77499999999999</v>
      </c>
      <c r="P2537" s="6">
        <f t="shared" si="391"/>
        <v>266.08974358974359</v>
      </c>
      <c r="Q2537" s="6" t="str">
        <f t="shared" si="398"/>
        <v>music</v>
      </c>
      <c r="R2537" s="6" t="str">
        <f t="shared" si="399"/>
        <v>classical music</v>
      </c>
      <c r="S2537" s="12">
        <f t="shared" si="392"/>
        <v>41943.791030092594</v>
      </c>
      <c r="T2537" s="12">
        <f t="shared" si="393"/>
        <v>41974.832696759258</v>
      </c>
      <c r="U2537" s="42">
        <f t="shared" si="394"/>
        <v>3</v>
      </c>
      <c r="V2537" s="44">
        <f t="shared" si="395"/>
        <v>6</v>
      </c>
      <c r="W2537" s="44">
        <f t="shared" si="396"/>
        <v>5</v>
      </c>
      <c r="X2537">
        <f t="shared" si="397"/>
        <v>0</v>
      </c>
    </row>
    <row r="2538" spans="1:24" ht="57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90"/>
        <v>115.99999999999999</v>
      </c>
      <c r="P2538" s="6">
        <f t="shared" si="391"/>
        <v>7.25</v>
      </c>
      <c r="Q2538" s="6" t="str">
        <f t="shared" si="398"/>
        <v>music</v>
      </c>
      <c r="R2538" s="6" t="str">
        <f t="shared" si="399"/>
        <v>classical music</v>
      </c>
      <c r="S2538" s="12">
        <f t="shared" si="392"/>
        <v>41464.106087962966</v>
      </c>
      <c r="T2538" s="12">
        <f t="shared" si="393"/>
        <v>41485.106087962966</v>
      </c>
      <c r="U2538" s="42">
        <f t="shared" si="394"/>
        <v>3</v>
      </c>
      <c r="V2538" s="44">
        <f t="shared" si="395"/>
        <v>6</v>
      </c>
      <c r="W2538" s="44">
        <f t="shared" si="396"/>
        <v>5</v>
      </c>
      <c r="X2538">
        <f t="shared" si="397"/>
        <v>0</v>
      </c>
    </row>
    <row r="2539" spans="1:24" ht="7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90"/>
        <v>110.00000000000001</v>
      </c>
      <c r="P2539" s="6">
        <f t="shared" si="391"/>
        <v>100</v>
      </c>
      <c r="Q2539" s="6" t="str">
        <f t="shared" si="398"/>
        <v>music</v>
      </c>
      <c r="R2539" s="6" t="str">
        <f t="shared" si="399"/>
        <v>classical music</v>
      </c>
      <c r="S2539" s="12">
        <f t="shared" si="392"/>
        <v>40696.648784722223</v>
      </c>
      <c r="T2539" s="12">
        <f t="shared" si="393"/>
        <v>40756.648784722223</v>
      </c>
      <c r="U2539" s="42">
        <f t="shared" si="394"/>
        <v>3</v>
      </c>
      <c r="V2539" s="44">
        <f t="shared" si="395"/>
        <v>6</v>
      </c>
      <c r="W2539" s="44">
        <f t="shared" si="396"/>
        <v>5</v>
      </c>
      <c r="X2539">
        <f t="shared" si="397"/>
        <v>0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90"/>
        <v>113.01761111111111</v>
      </c>
      <c r="P2540" s="6">
        <f t="shared" si="391"/>
        <v>109.96308108108107</v>
      </c>
      <c r="Q2540" s="6" t="str">
        <f t="shared" si="398"/>
        <v>music</v>
      </c>
      <c r="R2540" s="6" t="str">
        <f t="shared" si="399"/>
        <v>classical music</v>
      </c>
      <c r="S2540" s="12">
        <f t="shared" si="392"/>
        <v>41298.509965277779</v>
      </c>
      <c r="T2540" s="12">
        <f t="shared" si="393"/>
        <v>41329.207638888889</v>
      </c>
      <c r="U2540" s="42">
        <f t="shared" si="394"/>
        <v>3</v>
      </c>
      <c r="V2540" s="44">
        <f t="shared" si="395"/>
        <v>6</v>
      </c>
      <c r="W2540" s="44">
        <f t="shared" si="396"/>
        <v>5</v>
      </c>
      <c r="X2540">
        <f t="shared" si="397"/>
        <v>0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90"/>
        <v>100.25</v>
      </c>
      <c r="P2541" s="6">
        <f t="shared" si="391"/>
        <v>169.91525423728814</v>
      </c>
      <c r="Q2541" s="6" t="str">
        <f t="shared" si="398"/>
        <v>music</v>
      </c>
      <c r="R2541" s="6" t="str">
        <f t="shared" si="399"/>
        <v>classical music</v>
      </c>
      <c r="S2541" s="12">
        <f t="shared" si="392"/>
        <v>41977.902222222227</v>
      </c>
      <c r="T2541" s="12">
        <f t="shared" si="393"/>
        <v>42037.902222222227</v>
      </c>
      <c r="U2541" s="42">
        <f t="shared" si="394"/>
        <v>3</v>
      </c>
      <c r="V2541" s="44">
        <f t="shared" si="395"/>
        <v>6</v>
      </c>
      <c r="W2541" s="44">
        <f t="shared" si="396"/>
        <v>5</v>
      </c>
      <c r="X2541">
        <f t="shared" si="397"/>
        <v>0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90"/>
        <v>103.4</v>
      </c>
      <c r="P2542" s="6">
        <f t="shared" si="391"/>
        <v>95.740740740740748</v>
      </c>
      <c r="Q2542" s="6" t="str">
        <f t="shared" si="398"/>
        <v>music</v>
      </c>
      <c r="R2542" s="6" t="str">
        <f t="shared" si="399"/>
        <v>classical music</v>
      </c>
      <c r="S2542" s="12">
        <f t="shared" si="392"/>
        <v>40785.675011574072</v>
      </c>
      <c r="T2542" s="12">
        <f t="shared" si="393"/>
        <v>40845.675011574072</v>
      </c>
      <c r="U2542" s="42">
        <f t="shared" si="394"/>
        <v>3</v>
      </c>
      <c r="V2542" s="44">
        <f t="shared" si="395"/>
        <v>6</v>
      </c>
      <c r="W2542" s="44">
        <f t="shared" si="396"/>
        <v>5</v>
      </c>
      <c r="X2542">
        <f t="shared" si="397"/>
        <v>0</v>
      </c>
    </row>
    <row r="2543" spans="1:24" ht="7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90"/>
        <v>107.02857142857142</v>
      </c>
      <c r="P2543" s="6">
        <f t="shared" si="391"/>
        <v>59.460317460317462</v>
      </c>
      <c r="Q2543" s="6" t="str">
        <f t="shared" si="398"/>
        <v>music</v>
      </c>
      <c r="R2543" s="6" t="str">
        <f t="shared" si="399"/>
        <v>classical music</v>
      </c>
      <c r="S2543" s="12">
        <f t="shared" si="392"/>
        <v>41483.449282407404</v>
      </c>
      <c r="T2543" s="12">
        <f t="shared" si="393"/>
        <v>41543.449282407404</v>
      </c>
      <c r="U2543" s="42">
        <f t="shared" si="394"/>
        <v>3</v>
      </c>
      <c r="V2543" s="44">
        <f t="shared" si="395"/>
        <v>6</v>
      </c>
      <c r="W2543" s="44">
        <f t="shared" si="396"/>
        <v>5</v>
      </c>
      <c r="X2543">
        <f t="shared" si="397"/>
        <v>0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90"/>
        <v>103.57142857142858</v>
      </c>
      <c r="P2544" s="6">
        <f t="shared" si="391"/>
        <v>55.769230769230766</v>
      </c>
      <c r="Q2544" s="6" t="str">
        <f t="shared" si="398"/>
        <v>music</v>
      </c>
      <c r="R2544" s="6" t="str">
        <f t="shared" si="399"/>
        <v>classical music</v>
      </c>
      <c r="S2544" s="12">
        <f t="shared" si="392"/>
        <v>41509.426585648151</v>
      </c>
      <c r="T2544" s="12">
        <f t="shared" si="393"/>
        <v>41548.165972222225</v>
      </c>
      <c r="U2544" s="42">
        <f t="shared" si="394"/>
        <v>3</v>
      </c>
      <c r="V2544" s="44">
        <f t="shared" si="395"/>
        <v>6</v>
      </c>
      <c r="W2544" s="44">
        <f t="shared" si="396"/>
        <v>5</v>
      </c>
      <c r="X2544">
        <f t="shared" si="397"/>
        <v>0</v>
      </c>
    </row>
    <row r="2545" spans="1:24" ht="57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90"/>
        <v>156.4</v>
      </c>
      <c r="P2545" s="6">
        <f t="shared" si="391"/>
        <v>30.076923076923077</v>
      </c>
      <c r="Q2545" s="6" t="str">
        <f t="shared" si="398"/>
        <v>music</v>
      </c>
      <c r="R2545" s="6" t="str">
        <f t="shared" si="399"/>
        <v>classical music</v>
      </c>
      <c r="S2545" s="12">
        <f t="shared" si="392"/>
        <v>40514.107615740737</v>
      </c>
      <c r="T2545" s="12">
        <f t="shared" si="393"/>
        <v>40545.125</v>
      </c>
      <c r="U2545" s="42">
        <f t="shared" si="394"/>
        <v>3</v>
      </c>
      <c r="V2545" s="44">
        <f t="shared" si="395"/>
        <v>6</v>
      </c>
      <c r="W2545" s="44">
        <f t="shared" si="396"/>
        <v>5</v>
      </c>
      <c r="X2545">
        <f t="shared" si="397"/>
        <v>0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90"/>
        <v>100.82</v>
      </c>
      <c r="P2546" s="6">
        <f t="shared" si="391"/>
        <v>88.438596491228068</v>
      </c>
      <c r="Q2546" s="6" t="str">
        <f t="shared" si="398"/>
        <v>music</v>
      </c>
      <c r="R2546" s="6" t="str">
        <f t="shared" si="399"/>
        <v>classical music</v>
      </c>
      <c r="S2546" s="12">
        <f t="shared" si="392"/>
        <v>41068.520474537036</v>
      </c>
      <c r="T2546" s="12">
        <f t="shared" si="393"/>
        <v>41098.520474537036</v>
      </c>
      <c r="U2546" s="42">
        <f t="shared" si="394"/>
        <v>3</v>
      </c>
      <c r="V2546" s="44">
        <f t="shared" si="395"/>
        <v>6</v>
      </c>
      <c r="W2546" s="44">
        <f t="shared" si="396"/>
        <v>5</v>
      </c>
      <c r="X2546">
        <f t="shared" si="397"/>
        <v>0</v>
      </c>
    </row>
    <row r="2547" spans="1:24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90"/>
        <v>195.3</v>
      </c>
      <c r="P2547" s="6">
        <f t="shared" si="391"/>
        <v>64.032786885245898</v>
      </c>
      <c r="Q2547" s="6" t="str">
        <f t="shared" si="398"/>
        <v>music</v>
      </c>
      <c r="R2547" s="6" t="str">
        <f t="shared" si="399"/>
        <v>classical music</v>
      </c>
      <c r="S2547" s="12">
        <f t="shared" si="392"/>
        <v>42027.13817129629</v>
      </c>
      <c r="T2547" s="12">
        <f t="shared" si="393"/>
        <v>42062.020833333328</v>
      </c>
      <c r="U2547" s="42">
        <f t="shared" si="394"/>
        <v>3</v>
      </c>
      <c r="V2547" s="44">
        <f t="shared" si="395"/>
        <v>6</v>
      </c>
      <c r="W2547" s="44">
        <f t="shared" si="396"/>
        <v>5</v>
      </c>
      <c r="X2547">
        <f t="shared" si="397"/>
        <v>0</v>
      </c>
    </row>
    <row r="2548" spans="1:24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90"/>
        <v>111.71428571428572</v>
      </c>
      <c r="P2548" s="6">
        <f t="shared" si="391"/>
        <v>60.153846153846153</v>
      </c>
      <c r="Q2548" s="6" t="str">
        <f t="shared" si="398"/>
        <v>music</v>
      </c>
      <c r="R2548" s="6" t="str">
        <f t="shared" si="399"/>
        <v>classical music</v>
      </c>
      <c r="S2548" s="12">
        <f t="shared" si="392"/>
        <v>41524.858553240738</v>
      </c>
      <c r="T2548" s="12">
        <f t="shared" si="393"/>
        <v>41552.208333333336</v>
      </c>
      <c r="U2548" s="42">
        <f t="shared" si="394"/>
        <v>3</v>
      </c>
      <c r="V2548" s="44">
        <f t="shared" si="395"/>
        <v>6</v>
      </c>
      <c r="W2548" s="44">
        <f t="shared" si="396"/>
        <v>5</v>
      </c>
      <c r="X2548">
        <f t="shared" si="397"/>
        <v>0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90"/>
        <v>119.85454545454546</v>
      </c>
      <c r="P2549" s="6">
        <f t="shared" si="391"/>
        <v>49.194029850746269</v>
      </c>
      <c r="Q2549" s="6" t="str">
        <f t="shared" si="398"/>
        <v>music</v>
      </c>
      <c r="R2549" s="6" t="str">
        <f t="shared" si="399"/>
        <v>classical music</v>
      </c>
      <c r="S2549" s="12">
        <f t="shared" si="392"/>
        <v>40973.773182870369</v>
      </c>
      <c r="T2549" s="12">
        <f t="shared" si="393"/>
        <v>41003.731516203705</v>
      </c>
      <c r="U2549" s="42">
        <f t="shared" si="394"/>
        <v>3</v>
      </c>
      <c r="V2549" s="44">
        <f t="shared" si="395"/>
        <v>6</v>
      </c>
      <c r="W2549" s="44">
        <f t="shared" si="396"/>
        <v>5</v>
      </c>
      <c r="X2549">
        <f t="shared" si="397"/>
        <v>0</v>
      </c>
    </row>
    <row r="2550" spans="1:24" ht="57.6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90"/>
        <v>101.85</v>
      </c>
      <c r="P2550" s="6">
        <f t="shared" si="391"/>
        <v>165.16216216216216</v>
      </c>
      <c r="Q2550" s="6" t="str">
        <f t="shared" si="398"/>
        <v>music</v>
      </c>
      <c r="R2550" s="6" t="str">
        <f t="shared" si="399"/>
        <v>classical music</v>
      </c>
      <c r="S2550" s="12">
        <f t="shared" si="392"/>
        <v>42618.625428240746</v>
      </c>
      <c r="T2550" s="12">
        <f t="shared" si="393"/>
        <v>42643.185416666667</v>
      </c>
      <c r="U2550" s="42">
        <f t="shared" si="394"/>
        <v>3</v>
      </c>
      <c r="V2550" s="44">
        <f t="shared" si="395"/>
        <v>6</v>
      </c>
      <c r="W2550" s="44">
        <f t="shared" si="396"/>
        <v>5</v>
      </c>
      <c r="X2550">
        <f t="shared" si="397"/>
        <v>0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90"/>
        <v>102.80254777070064</v>
      </c>
      <c r="P2551" s="6">
        <f t="shared" si="391"/>
        <v>43.621621621621621</v>
      </c>
      <c r="Q2551" s="6" t="str">
        <f t="shared" si="398"/>
        <v>music</v>
      </c>
      <c r="R2551" s="6" t="str">
        <f t="shared" si="399"/>
        <v>classical music</v>
      </c>
      <c r="S2551" s="12">
        <f t="shared" si="392"/>
        <v>41390.757754629631</v>
      </c>
      <c r="T2551" s="12">
        <f t="shared" si="393"/>
        <v>41425.708333333336</v>
      </c>
      <c r="U2551" s="42">
        <f t="shared" si="394"/>
        <v>3</v>
      </c>
      <c r="V2551" s="44">
        <f t="shared" si="395"/>
        <v>6</v>
      </c>
      <c r="W2551" s="44">
        <f t="shared" si="396"/>
        <v>5</v>
      </c>
      <c r="X2551">
        <f t="shared" si="397"/>
        <v>0</v>
      </c>
    </row>
    <row r="2552" spans="1:24" ht="7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90"/>
        <v>100.84615384615385</v>
      </c>
      <c r="P2552" s="6">
        <f t="shared" si="391"/>
        <v>43.7</v>
      </c>
      <c r="Q2552" s="6" t="str">
        <f t="shared" si="398"/>
        <v>music</v>
      </c>
      <c r="R2552" s="6" t="str">
        <f t="shared" si="399"/>
        <v>classical music</v>
      </c>
      <c r="S2552" s="12">
        <f t="shared" si="392"/>
        <v>42228.634328703702</v>
      </c>
      <c r="T2552" s="12">
        <f t="shared" si="393"/>
        <v>42285.165972222225</v>
      </c>
      <c r="U2552" s="42">
        <f t="shared" si="394"/>
        <v>3</v>
      </c>
      <c r="V2552" s="44">
        <f t="shared" si="395"/>
        <v>6</v>
      </c>
      <c r="W2552" s="44">
        <f t="shared" si="396"/>
        <v>5</v>
      </c>
      <c r="X2552">
        <f t="shared" si="397"/>
        <v>0</v>
      </c>
    </row>
    <row r="2553" spans="1:24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90"/>
        <v>102.73469387755102</v>
      </c>
      <c r="P2553" s="6">
        <f t="shared" si="391"/>
        <v>67.419642857142861</v>
      </c>
      <c r="Q2553" s="6" t="str">
        <f t="shared" si="398"/>
        <v>music</v>
      </c>
      <c r="R2553" s="6" t="str">
        <f t="shared" si="399"/>
        <v>classical music</v>
      </c>
      <c r="S2553" s="12">
        <f t="shared" si="392"/>
        <v>40961.252141203702</v>
      </c>
      <c r="T2553" s="12">
        <f t="shared" si="393"/>
        <v>40989.866666666669</v>
      </c>
      <c r="U2553" s="42">
        <f t="shared" si="394"/>
        <v>3</v>
      </c>
      <c r="V2553" s="44">
        <f t="shared" si="395"/>
        <v>6</v>
      </c>
      <c r="W2553" s="44">
        <f t="shared" si="396"/>
        <v>5</v>
      </c>
      <c r="X2553">
        <f t="shared" si="397"/>
        <v>0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90"/>
        <v>106.5</v>
      </c>
      <c r="P2554" s="6">
        <f t="shared" si="391"/>
        <v>177.5</v>
      </c>
      <c r="Q2554" s="6" t="str">
        <f t="shared" si="398"/>
        <v>music</v>
      </c>
      <c r="R2554" s="6" t="str">
        <f t="shared" si="399"/>
        <v>classical music</v>
      </c>
      <c r="S2554" s="12">
        <f t="shared" si="392"/>
        <v>42769.809965277775</v>
      </c>
      <c r="T2554" s="12">
        <f t="shared" si="393"/>
        <v>42799.809965277775</v>
      </c>
      <c r="U2554" s="42">
        <f t="shared" si="394"/>
        <v>3</v>
      </c>
      <c r="V2554" s="44">
        <f t="shared" si="395"/>
        <v>6</v>
      </c>
      <c r="W2554" s="44">
        <f t="shared" si="396"/>
        <v>5</v>
      </c>
      <c r="X2554">
        <f t="shared" si="397"/>
        <v>0</v>
      </c>
    </row>
    <row r="2555" spans="1:24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90"/>
        <v>155.53333333333333</v>
      </c>
      <c r="P2555" s="6">
        <f t="shared" si="391"/>
        <v>38.883333333333333</v>
      </c>
      <c r="Q2555" s="6" t="str">
        <f t="shared" si="398"/>
        <v>music</v>
      </c>
      <c r="R2555" s="6" t="str">
        <f t="shared" si="399"/>
        <v>classical music</v>
      </c>
      <c r="S2555" s="12">
        <f t="shared" si="392"/>
        <v>41113.199155092596</v>
      </c>
      <c r="T2555" s="12">
        <f t="shared" si="393"/>
        <v>41173.199155092596</v>
      </c>
      <c r="U2555" s="42">
        <f t="shared" si="394"/>
        <v>3</v>
      </c>
      <c r="V2555" s="44">
        <f t="shared" si="395"/>
        <v>6</v>
      </c>
      <c r="W2555" s="44">
        <f t="shared" si="396"/>
        <v>5</v>
      </c>
      <c r="X2555">
        <f t="shared" si="397"/>
        <v>0</v>
      </c>
    </row>
    <row r="2556" spans="1:24" ht="7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90"/>
        <v>122.8</v>
      </c>
      <c r="P2556" s="6">
        <f t="shared" si="391"/>
        <v>54.985074626865675</v>
      </c>
      <c r="Q2556" s="6" t="str">
        <f t="shared" si="398"/>
        <v>music</v>
      </c>
      <c r="R2556" s="6" t="str">
        <f t="shared" si="399"/>
        <v>classical music</v>
      </c>
      <c r="S2556" s="12">
        <f t="shared" si="392"/>
        <v>42125.078275462962</v>
      </c>
      <c r="T2556" s="12">
        <f t="shared" si="393"/>
        <v>42156.165972222225</v>
      </c>
      <c r="U2556" s="42">
        <f t="shared" si="394"/>
        <v>3</v>
      </c>
      <c r="V2556" s="44">
        <f t="shared" si="395"/>
        <v>6</v>
      </c>
      <c r="W2556" s="44">
        <f t="shared" si="396"/>
        <v>5</v>
      </c>
      <c r="X2556">
        <f t="shared" si="397"/>
        <v>0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90"/>
        <v>107.35</v>
      </c>
      <c r="P2557" s="6">
        <f t="shared" si="391"/>
        <v>61.342857142857142</v>
      </c>
      <c r="Q2557" s="6" t="str">
        <f t="shared" si="398"/>
        <v>music</v>
      </c>
      <c r="R2557" s="6" t="str">
        <f t="shared" si="399"/>
        <v>classical music</v>
      </c>
      <c r="S2557" s="12">
        <f t="shared" si="392"/>
        <v>41026.655011574076</v>
      </c>
      <c r="T2557" s="12">
        <f t="shared" si="393"/>
        <v>41057.655011574076</v>
      </c>
      <c r="U2557" s="42">
        <f t="shared" si="394"/>
        <v>3</v>
      </c>
      <c r="V2557" s="44">
        <f t="shared" si="395"/>
        <v>6</v>
      </c>
      <c r="W2557" s="44">
        <f t="shared" si="396"/>
        <v>5</v>
      </c>
      <c r="X2557">
        <f t="shared" si="397"/>
        <v>0</v>
      </c>
    </row>
    <row r="2558" spans="1:24" ht="7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90"/>
        <v>105.50335570469798</v>
      </c>
      <c r="P2558" s="6">
        <f t="shared" si="391"/>
        <v>23.117647058823529</v>
      </c>
      <c r="Q2558" s="6" t="str">
        <f t="shared" si="398"/>
        <v>music</v>
      </c>
      <c r="R2558" s="6" t="str">
        <f t="shared" si="399"/>
        <v>classical music</v>
      </c>
      <c r="S2558" s="12">
        <f t="shared" si="392"/>
        <v>41222.991400462961</v>
      </c>
      <c r="T2558" s="12">
        <f t="shared" si="393"/>
        <v>41267.991400462961</v>
      </c>
      <c r="U2558" s="42">
        <f t="shared" si="394"/>
        <v>3</v>
      </c>
      <c r="V2558" s="44">
        <f t="shared" si="395"/>
        <v>6</v>
      </c>
      <c r="W2558" s="44">
        <f t="shared" si="396"/>
        <v>5</v>
      </c>
      <c r="X2558">
        <f t="shared" si="397"/>
        <v>0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90"/>
        <v>118.44444444444444</v>
      </c>
      <c r="P2559" s="6">
        <f t="shared" si="391"/>
        <v>29.611111111111111</v>
      </c>
      <c r="Q2559" s="6" t="str">
        <f t="shared" si="398"/>
        <v>music</v>
      </c>
      <c r="R2559" s="6" t="str">
        <f t="shared" si="399"/>
        <v>classical music</v>
      </c>
      <c r="S2559" s="12">
        <f t="shared" si="392"/>
        <v>41744.745208333334</v>
      </c>
      <c r="T2559" s="12">
        <f t="shared" si="393"/>
        <v>41774.745208333334</v>
      </c>
      <c r="U2559" s="42">
        <f t="shared" si="394"/>
        <v>3</v>
      </c>
      <c r="V2559" s="44">
        <f t="shared" si="395"/>
        <v>6</v>
      </c>
      <c r="W2559" s="44">
        <f t="shared" si="396"/>
        <v>5</v>
      </c>
      <c r="X2559">
        <f t="shared" si="397"/>
        <v>0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90"/>
        <v>108.88</v>
      </c>
      <c r="P2560" s="6">
        <f t="shared" si="391"/>
        <v>75.611111111111114</v>
      </c>
      <c r="Q2560" s="6" t="str">
        <f t="shared" si="398"/>
        <v>music</v>
      </c>
      <c r="R2560" s="6" t="str">
        <f t="shared" si="399"/>
        <v>classical music</v>
      </c>
      <c r="S2560" s="12">
        <f t="shared" si="392"/>
        <v>42093.860023148154</v>
      </c>
      <c r="T2560" s="12">
        <f t="shared" si="393"/>
        <v>42125.582638888889</v>
      </c>
      <c r="U2560" s="42">
        <f t="shared" si="394"/>
        <v>3</v>
      </c>
      <c r="V2560" s="44">
        <f t="shared" si="395"/>
        <v>6</v>
      </c>
      <c r="W2560" s="44">
        <f t="shared" si="396"/>
        <v>5</v>
      </c>
      <c r="X2560">
        <f t="shared" si="397"/>
        <v>0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90"/>
        <v>111.25</v>
      </c>
      <c r="P2561" s="6">
        <f t="shared" si="391"/>
        <v>35.6</v>
      </c>
      <c r="Q2561" s="6" t="str">
        <f t="shared" si="398"/>
        <v>music</v>
      </c>
      <c r="R2561" s="6" t="str">
        <f t="shared" si="399"/>
        <v>classical music</v>
      </c>
      <c r="S2561" s="12">
        <f t="shared" si="392"/>
        <v>40829.873657407406</v>
      </c>
      <c r="T2561" s="12">
        <f t="shared" si="393"/>
        <v>40862.817361111112</v>
      </c>
      <c r="U2561" s="42">
        <f t="shared" si="394"/>
        <v>3</v>
      </c>
      <c r="V2561" s="44">
        <f t="shared" si="395"/>
        <v>6</v>
      </c>
      <c r="W2561" s="44">
        <f t="shared" si="396"/>
        <v>5</v>
      </c>
      <c r="X2561">
        <f t="shared" si="397"/>
        <v>0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90"/>
        <v>100.1</v>
      </c>
      <c r="P2562" s="6">
        <f t="shared" si="391"/>
        <v>143</v>
      </c>
      <c r="Q2562" s="6" t="str">
        <f t="shared" si="398"/>
        <v>music</v>
      </c>
      <c r="R2562" s="6" t="str">
        <f t="shared" si="399"/>
        <v>classical music</v>
      </c>
      <c r="S2562" s="12">
        <f t="shared" si="392"/>
        <v>42039.951087962967</v>
      </c>
      <c r="T2562" s="12">
        <f t="shared" si="393"/>
        <v>42069.951087962967</v>
      </c>
      <c r="U2562" s="42">
        <f t="shared" si="394"/>
        <v>3</v>
      </c>
      <c r="V2562" s="44">
        <f t="shared" si="395"/>
        <v>6</v>
      </c>
      <c r="W2562" s="44">
        <f t="shared" si="396"/>
        <v>5</v>
      </c>
      <c r="X2562">
        <f t="shared" si="397"/>
        <v>0</v>
      </c>
    </row>
    <row r="2563" spans="1:24" ht="57.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400">(E2563/D2563)*100</f>
        <v>0</v>
      </c>
      <c r="P2563" s="6">
        <f t="shared" ref="P2563:P2626" si="401">IF(L2563=0,,E2563/L2563)</f>
        <v>0</v>
      </c>
      <c r="Q2563" s="6" t="str">
        <f t="shared" si="398"/>
        <v>food</v>
      </c>
      <c r="R2563" s="6" t="str">
        <f t="shared" si="399"/>
        <v>food trucks</v>
      </c>
      <c r="S2563" s="12">
        <f t="shared" ref="S2563:S2626" si="402">(((J2563/60)/60)/24)+DATE(1970,1,1)</f>
        <v>42260.528807870374</v>
      </c>
      <c r="T2563" s="12">
        <f t="shared" ref="T2563:T2626" si="403">(((I2563/60)/60)/24)+DATE(1970,1,1)</f>
        <v>42290.528807870374</v>
      </c>
      <c r="U2563" s="42">
        <f t="shared" ref="U2563:U2626" si="404">IF(F2563="live",4,IF(F2563="successful",3,IF(F2563="cancel",2,1)))</f>
        <v>1</v>
      </c>
      <c r="V2563" s="44">
        <f t="shared" ref="V2563:V2626" si="405">IF(Q2563="film &amp; video",1,IF(Q2563="technology",2,IF(Q2563="food",3,IF(Q2563="games",4,IF(Q2563="journalism",5,IF(Q2563="music",6,IF(Q2563="photography",7,IF(Q2563="publishing",8,9))))))))</f>
        <v>3</v>
      </c>
      <c r="W2563" s="44">
        <f t="shared" ref="W2563:W2626" si="406">IF(R2563="animation",1,
IF(R2563="art books",2,
IF(R2563="audio",3,
IF(R2563="children's books",4,
IF(R2563="classical music",5,
IF(R2563="documentary",6,
IF(R2563="drama",7,
IF(R2563="electronic music",8,
IF(R2563="faith",9,
IF(R2563="fiction",10,
IF(R2563="food trucks",11,
IF(R2563="gadgets",12,
IF(R2563="hardware",13,
IF(R2563="indie rock",14,
IF(R2563="jazz",15,
IF(R2563="makerspaces",16,
IF(R2563="metal",17,
IF(R2563="mobile games",18,
IF(R2563="musical",19,
IF(R2563="nature",20,
IF(R2563="nonfiction",21,
IF(R2563="people",22,
IF(R2563="photobooks",23,
IF(R2563="places",24,
IF(R2563="plays",25,
IF(R2563="pop",26,
IF(R2563="radio &amp; podcasts",27,
IF(R2563="restaurants",28,
IF(R2563="rock",29,
IF(R2563="science fiction",30,
IF(R2563="shorts",31,
IF(R2563="small batch",32,
IF(R2563="space exploration",33,
IF(R2563="spaces",34,
IF(R2563="tabletop games",35,
IF(R2563="television",36,
IF(R2563="translations",37,
IF(R2563="video games",38,
IF(R2563="wearables",39,
IF(R2563="web",40,41))))))))))))))))))))))))))))))))))))))))</f>
        <v>11</v>
      </c>
      <c r="X2563">
        <f t="shared" ref="X2563:X2626" si="407">IF(K2563=FALSE,0,1)</f>
        <v>0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00"/>
        <v>0.75</v>
      </c>
      <c r="P2564" s="6">
        <f t="shared" si="401"/>
        <v>25</v>
      </c>
      <c r="Q2564" s="6" t="str">
        <f t="shared" ref="Q2564:Q2627" si="408">LEFT(N2564,FIND("/",N2564,1)-1)</f>
        <v>food</v>
      </c>
      <c r="R2564" s="6" t="str">
        <f t="shared" ref="R2564:R2627" si="409">RIGHT(N2564,LEN(N2564)-LEN(Q2564)-1)</f>
        <v>food trucks</v>
      </c>
      <c r="S2564" s="12">
        <f t="shared" si="402"/>
        <v>42594.524756944447</v>
      </c>
      <c r="T2564" s="12">
        <f t="shared" si="403"/>
        <v>42654.524756944447</v>
      </c>
      <c r="U2564" s="42">
        <f t="shared" si="404"/>
        <v>1</v>
      </c>
      <c r="V2564" s="44">
        <f t="shared" si="405"/>
        <v>3</v>
      </c>
      <c r="W2564" s="44">
        <f t="shared" si="406"/>
        <v>11</v>
      </c>
      <c r="X2564">
        <f t="shared" si="407"/>
        <v>0</v>
      </c>
    </row>
    <row r="2565" spans="1:24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00"/>
        <v>0</v>
      </c>
      <c r="P2565" s="6">
        <f t="shared" si="401"/>
        <v>0</v>
      </c>
      <c r="Q2565" s="6" t="str">
        <f t="shared" si="408"/>
        <v>food</v>
      </c>
      <c r="R2565" s="6" t="str">
        <f t="shared" si="409"/>
        <v>food trucks</v>
      </c>
      <c r="S2565" s="12">
        <f t="shared" si="402"/>
        <v>42155.139479166668</v>
      </c>
      <c r="T2565" s="12">
        <f t="shared" si="403"/>
        <v>42215.139479166668</v>
      </c>
      <c r="U2565" s="42">
        <f t="shared" si="404"/>
        <v>1</v>
      </c>
      <c r="V2565" s="44">
        <f t="shared" si="405"/>
        <v>3</v>
      </c>
      <c r="W2565" s="44">
        <f t="shared" si="406"/>
        <v>11</v>
      </c>
      <c r="X2565">
        <f t="shared" si="407"/>
        <v>0</v>
      </c>
    </row>
    <row r="2566" spans="1:24" ht="57.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00"/>
        <v>0</v>
      </c>
      <c r="P2566" s="6">
        <f t="shared" si="401"/>
        <v>0</v>
      </c>
      <c r="Q2566" s="6" t="str">
        <f t="shared" si="408"/>
        <v>food</v>
      </c>
      <c r="R2566" s="6" t="str">
        <f t="shared" si="409"/>
        <v>food trucks</v>
      </c>
      <c r="S2566" s="12">
        <f t="shared" si="402"/>
        <v>41822.040497685186</v>
      </c>
      <c r="T2566" s="12">
        <f t="shared" si="403"/>
        <v>41852.040497685186</v>
      </c>
      <c r="U2566" s="42">
        <f t="shared" si="404"/>
        <v>1</v>
      </c>
      <c r="V2566" s="44">
        <f t="shared" si="405"/>
        <v>3</v>
      </c>
      <c r="W2566" s="44">
        <f t="shared" si="406"/>
        <v>11</v>
      </c>
      <c r="X2566">
        <f t="shared" si="407"/>
        <v>0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00"/>
        <v>1</v>
      </c>
      <c r="P2567" s="6">
        <f t="shared" si="401"/>
        <v>100</v>
      </c>
      <c r="Q2567" s="6" t="str">
        <f t="shared" si="408"/>
        <v>food</v>
      </c>
      <c r="R2567" s="6" t="str">
        <f t="shared" si="409"/>
        <v>food trucks</v>
      </c>
      <c r="S2567" s="12">
        <f t="shared" si="402"/>
        <v>42440.650335648148</v>
      </c>
      <c r="T2567" s="12">
        <f t="shared" si="403"/>
        <v>42499.868055555555</v>
      </c>
      <c r="U2567" s="42">
        <f t="shared" si="404"/>
        <v>1</v>
      </c>
      <c r="V2567" s="44">
        <f t="shared" si="405"/>
        <v>3</v>
      </c>
      <c r="W2567" s="44">
        <f t="shared" si="406"/>
        <v>11</v>
      </c>
      <c r="X2567">
        <f t="shared" si="407"/>
        <v>0</v>
      </c>
    </row>
    <row r="2568" spans="1:24" ht="57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00"/>
        <v>0</v>
      </c>
      <c r="P2568" s="6">
        <f t="shared" si="401"/>
        <v>0</v>
      </c>
      <c r="Q2568" s="6" t="str">
        <f t="shared" si="408"/>
        <v>food</v>
      </c>
      <c r="R2568" s="6" t="str">
        <f t="shared" si="409"/>
        <v>food trucks</v>
      </c>
      <c r="S2568" s="12">
        <f t="shared" si="402"/>
        <v>41842.980879629627</v>
      </c>
      <c r="T2568" s="12">
        <f t="shared" si="403"/>
        <v>41872.980879629627</v>
      </c>
      <c r="U2568" s="42">
        <f t="shared" si="404"/>
        <v>1</v>
      </c>
      <c r="V2568" s="44">
        <f t="shared" si="405"/>
        <v>3</v>
      </c>
      <c r="W2568" s="44">
        <f t="shared" si="406"/>
        <v>11</v>
      </c>
      <c r="X2568">
        <f t="shared" si="407"/>
        <v>0</v>
      </c>
    </row>
    <row r="2569" spans="1:24" ht="57.6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00"/>
        <v>0.26666666666666666</v>
      </c>
      <c r="P2569" s="6">
        <f t="shared" si="401"/>
        <v>60</v>
      </c>
      <c r="Q2569" s="6" t="str">
        <f t="shared" si="408"/>
        <v>food</v>
      </c>
      <c r="R2569" s="6" t="str">
        <f t="shared" si="409"/>
        <v>food trucks</v>
      </c>
      <c r="S2569" s="12">
        <f t="shared" si="402"/>
        <v>42087.878912037035</v>
      </c>
      <c r="T2569" s="12">
        <f t="shared" si="403"/>
        <v>42117.878912037035</v>
      </c>
      <c r="U2569" s="42">
        <f t="shared" si="404"/>
        <v>1</v>
      </c>
      <c r="V2569" s="44">
        <f t="shared" si="405"/>
        <v>3</v>
      </c>
      <c r="W2569" s="44">
        <f t="shared" si="406"/>
        <v>11</v>
      </c>
      <c r="X2569">
        <f t="shared" si="407"/>
        <v>0</v>
      </c>
    </row>
    <row r="2570" spans="1:24" ht="57.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00"/>
        <v>0.5</v>
      </c>
      <c r="P2570" s="6">
        <f t="shared" si="401"/>
        <v>50</v>
      </c>
      <c r="Q2570" s="6" t="str">
        <f t="shared" si="408"/>
        <v>food</v>
      </c>
      <c r="R2570" s="6" t="str">
        <f t="shared" si="409"/>
        <v>food trucks</v>
      </c>
      <c r="S2570" s="12">
        <f t="shared" si="402"/>
        <v>42584.666597222225</v>
      </c>
      <c r="T2570" s="12">
        <f t="shared" si="403"/>
        <v>42614.666597222225</v>
      </c>
      <c r="U2570" s="42">
        <f t="shared" si="404"/>
        <v>1</v>
      </c>
      <c r="V2570" s="44">
        <f t="shared" si="405"/>
        <v>3</v>
      </c>
      <c r="W2570" s="44">
        <f t="shared" si="406"/>
        <v>11</v>
      </c>
      <c r="X2570">
        <f t="shared" si="407"/>
        <v>0</v>
      </c>
    </row>
    <row r="2571" spans="1:24" ht="57.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00"/>
        <v>2.2307692307692308</v>
      </c>
      <c r="P2571" s="6">
        <f t="shared" si="401"/>
        <v>72.5</v>
      </c>
      <c r="Q2571" s="6" t="str">
        <f t="shared" si="408"/>
        <v>food</v>
      </c>
      <c r="R2571" s="6" t="str">
        <f t="shared" si="409"/>
        <v>food trucks</v>
      </c>
      <c r="S2571" s="12">
        <f t="shared" si="402"/>
        <v>42234.105462962965</v>
      </c>
      <c r="T2571" s="12">
        <f t="shared" si="403"/>
        <v>42264.105462962965</v>
      </c>
      <c r="U2571" s="42">
        <f t="shared" si="404"/>
        <v>1</v>
      </c>
      <c r="V2571" s="44">
        <f t="shared" si="405"/>
        <v>3</v>
      </c>
      <c r="W2571" s="44">
        <f t="shared" si="406"/>
        <v>11</v>
      </c>
      <c r="X2571">
        <f t="shared" si="407"/>
        <v>0</v>
      </c>
    </row>
    <row r="2572" spans="1:24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00"/>
        <v>0.84285714285714297</v>
      </c>
      <c r="P2572" s="6">
        <f t="shared" si="401"/>
        <v>29.5</v>
      </c>
      <c r="Q2572" s="6" t="str">
        <f t="shared" si="408"/>
        <v>food</v>
      </c>
      <c r="R2572" s="6" t="str">
        <f t="shared" si="409"/>
        <v>food trucks</v>
      </c>
      <c r="S2572" s="12">
        <f t="shared" si="402"/>
        <v>42744.903182870374</v>
      </c>
      <c r="T2572" s="12">
        <f t="shared" si="403"/>
        <v>42774.903182870374</v>
      </c>
      <c r="U2572" s="42">
        <f t="shared" si="404"/>
        <v>1</v>
      </c>
      <c r="V2572" s="44">
        <f t="shared" si="405"/>
        <v>3</v>
      </c>
      <c r="W2572" s="44">
        <f t="shared" si="406"/>
        <v>11</v>
      </c>
      <c r="X2572">
        <f t="shared" si="407"/>
        <v>0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00"/>
        <v>0.25</v>
      </c>
      <c r="P2573" s="6">
        <f t="shared" si="401"/>
        <v>62.5</v>
      </c>
      <c r="Q2573" s="6" t="str">
        <f t="shared" si="408"/>
        <v>food</v>
      </c>
      <c r="R2573" s="6" t="str">
        <f t="shared" si="409"/>
        <v>food trucks</v>
      </c>
      <c r="S2573" s="12">
        <f t="shared" si="402"/>
        <v>42449.341678240744</v>
      </c>
      <c r="T2573" s="12">
        <f t="shared" si="403"/>
        <v>42509.341678240744</v>
      </c>
      <c r="U2573" s="42">
        <f t="shared" si="404"/>
        <v>1</v>
      </c>
      <c r="V2573" s="44">
        <f t="shared" si="405"/>
        <v>3</v>
      </c>
      <c r="W2573" s="44">
        <f t="shared" si="406"/>
        <v>11</v>
      </c>
      <c r="X2573">
        <f t="shared" si="407"/>
        <v>0</v>
      </c>
    </row>
    <row r="2574" spans="1:24" ht="57.6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00"/>
        <v>0</v>
      </c>
      <c r="P2574" s="6">
        <f t="shared" si="401"/>
        <v>0</v>
      </c>
      <c r="Q2574" s="6" t="str">
        <f t="shared" si="408"/>
        <v>food</v>
      </c>
      <c r="R2574" s="6" t="str">
        <f t="shared" si="409"/>
        <v>food trucks</v>
      </c>
      <c r="S2574" s="12">
        <f t="shared" si="402"/>
        <v>42077.119409722218</v>
      </c>
      <c r="T2574" s="12">
        <f t="shared" si="403"/>
        <v>42107.119409722218</v>
      </c>
      <c r="U2574" s="42">
        <f t="shared" si="404"/>
        <v>1</v>
      </c>
      <c r="V2574" s="44">
        <f t="shared" si="405"/>
        <v>3</v>
      </c>
      <c r="W2574" s="44">
        <f t="shared" si="406"/>
        <v>11</v>
      </c>
      <c r="X2574">
        <f t="shared" si="407"/>
        <v>0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00"/>
        <v>0</v>
      </c>
      <c r="P2575" s="6">
        <f t="shared" si="401"/>
        <v>0</v>
      </c>
      <c r="Q2575" s="6" t="str">
        <f t="shared" si="408"/>
        <v>food</v>
      </c>
      <c r="R2575" s="6" t="str">
        <f t="shared" si="409"/>
        <v>food trucks</v>
      </c>
      <c r="S2575" s="12">
        <f t="shared" si="402"/>
        <v>41829.592002314814</v>
      </c>
      <c r="T2575" s="12">
        <f t="shared" si="403"/>
        <v>41874.592002314814</v>
      </c>
      <c r="U2575" s="42">
        <f t="shared" si="404"/>
        <v>1</v>
      </c>
      <c r="V2575" s="44">
        <f t="shared" si="405"/>
        <v>3</v>
      </c>
      <c r="W2575" s="44">
        <f t="shared" si="406"/>
        <v>11</v>
      </c>
      <c r="X2575">
        <f t="shared" si="407"/>
        <v>0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00"/>
        <v>0</v>
      </c>
      <c r="P2576" s="6">
        <f t="shared" si="401"/>
        <v>0</v>
      </c>
      <c r="Q2576" s="6" t="str">
        <f t="shared" si="408"/>
        <v>food</v>
      </c>
      <c r="R2576" s="6" t="str">
        <f t="shared" si="409"/>
        <v>food trucks</v>
      </c>
      <c r="S2576" s="12">
        <f t="shared" si="402"/>
        <v>42487.825752314813</v>
      </c>
      <c r="T2576" s="12">
        <f t="shared" si="403"/>
        <v>42508.825752314813</v>
      </c>
      <c r="U2576" s="42">
        <f t="shared" si="404"/>
        <v>1</v>
      </c>
      <c r="V2576" s="44">
        <f t="shared" si="405"/>
        <v>3</v>
      </c>
      <c r="W2576" s="44">
        <f t="shared" si="406"/>
        <v>11</v>
      </c>
      <c r="X2576">
        <f t="shared" si="407"/>
        <v>0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00"/>
        <v>0</v>
      </c>
      <c r="P2577" s="6">
        <f t="shared" si="401"/>
        <v>0</v>
      </c>
      <c r="Q2577" s="6" t="str">
        <f t="shared" si="408"/>
        <v>food</v>
      </c>
      <c r="R2577" s="6" t="str">
        <f t="shared" si="409"/>
        <v>food trucks</v>
      </c>
      <c r="S2577" s="12">
        <f t="shared" si="402"/>
        <v>41986.108726851846</v>
      </c>
      <c r="T2577" s="12">
        <f t="shared" si="403"/>
        <v>42016.108726851846</v>
      </c>
      <c r="U2577" s="42">
        <f t="shared" si="404"/>
        <v>1</v>
      </c>
      <c r="V2577" s="44">
        <f t="shared" si="405"/>
        <v>3</v>
      </c>
      <c r="W2577" s="44">
        <f t="shared" si="406"/>
        <v>11</v>
      </c>
      <c r="X2577">
        <f t="shared" si="407"/>
        <v>0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00"/>
        <v>0</v>
      </c>
      <c r="P2578" s="6">
        <f t="shared" si="401"/>
        <v>0</v>
      </c>
      <c r="Q2578" s="6" t="str">
        <f t="shared" si="408"/>
        <v>food</v>
      </c>
      <c r="R2578" s="6" t="str">
        <f t="shared" si="409"/>
        <v>food trucks</v>
      </c>
      <c r="S2578" s="12">
        <f t="shared" si="402"/>
        <v>42060.00980324074</v>
      </c>
      <c r="T2578" s="12">
        <f t="shared" si="403"/>
        <v>42104.968136574069</v>
      </c>
      <c r="U2578" s="42">
        <f t="shared" si="404"/>
        <v>1</v>
      </c>
      <c r="V2578" s="44">
        <f t="shared" si="405"/>
        <v>3</v>
      </c>
      <c r="W2578" s="44">
        <f t="shared" si="406"/>
        <v>11</v>
      </c>
      <c r="X2578">
        <f t="shared" si="407"/>
        <v>0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00"/>
        <v>0</v>
      </c>
      <c r="P2579" s="6">
        <f t="shared" si="401"/>
        <v>0</v>
      </c>
      <c r="Q2579" s="6" t="str">
        <f t="shared" si="408"/>
        <v>food</v>
      </c>
      <c r="R2579" s="6" t="str">
        <f t="shared" si="409"/>
        <v>food trucks</v>
      </c>
      <c r="S2579" s="12">
        <f t="shared" si="402"/>
        <v>41830.820567129631</v>
      </c>
      <c r="T2579" s="12">
        <f t="shared" si="403"/>
        <v>41855.820567129631</v>
      </c>
      <c r="U2579" s="42">
        <f t="shared" si="404"/>
        <v>1</v>
      </c>
      <c r="V2579" s="44">
        <f t="shared" si="405"/>
        <v>3</v>
      </c>
      <c r="W2579" s="44">
        <f t="shared" si="406"/>
        <v>11</v>
      </c>
      <c r="X2579">
        <f t="shared" si="407"/>
        <v>0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00"/>
        <v>0</v>
      </c>
      <c r="P2580" s="6">
        <f t="shared" si="401"/>
        <v>0</v>
      </c>
      <c r="Q2580" s="6" t="str">
        <f t="shared" si="408"/>
        <v>food</v>
      </c>
      <c r="R2580" s="6" t="str">
        <f t="shared" si="409"/>
        <v>food trucks</v>
      </c>
      <c r="S2580" s="12">
        <f t="shared" si="402"/>
        <v>42238.022905092599</v>
      </c>
      <c r="T2580" s="12">
        <f t="shared" si="403"/>
        <v>42286.708333333328</v>
      </c>
      <c r="U2580" s="42">
        <f t="shared" si="404"/>
        <v>1</v>
      </c>
      <c r="V2580" s="44">
        <f t="shared" si="405"/>
        <v>3</v>
      </c>
      <c r="W2580" s="44">
        <f t="shared" si="406"/>
        <v>11</v>
      </c>
      <c r="X2580">
        <f t="shared" si="407"/>
        <v>0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00"/>
        <v>0.13849999999999998</v>
      </c>
      <c r="P2581" s="6">
        <f t="shared" si="401"/>
        <v>23.083333333333332</v>
      </c>
      <c r="Q2581" s="6" t="str">
        <f t="shared" si="408"/>
        <v>food</v>
      </c>
      <c r="R2581" s="6" t="str">
        <f t="shared" si="409"/>
        <v>food trucks</v>
      </c>
      <c r="S2581" s="12">
        <f t="shared" si="402"/>
        <v>41837.829895833333</v>
      </c>
      <c r="T2581" s="12">
        <f t="shared" si="403"/>
        <v>41897.829895833333</v>
      </c>
      <c r="U2581" s="42">
        <f t="shared" si="404"/>
        <v>1</v>
      </c>
      <c r="V2581" s="44">
        <f t="shared" si="405"/>
        <v>3</v>
      </c>
      <c r="W2581" s="44">
        <f t="shared" si="406"/>
        <v>11</v>
      </c>
      <c r="X2581">
        <f t="shared" si="407"/>
        <v>0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00"/>
        <v>0.6</v>
      </c>
      <c r="P2582" s="6">
        <f t="shared" si="401"/>
        <v>25.5</v>
      </c>
      <c r="Q2582" s="6" t="str">
        <f t="shared" si="408"/>
        <v>food</v>
      </c>
      <c r="R2582" s="6" t="str">
        <f t="shared" si="409"/>
        <v>food trucks</v>
      </c>
      <c r="S2582" s="12">
        <f t="shared" si="402"/>
        <v>42110.326423611114</v>
      </c>
      <c r="T2582" s="12">
        <f t="shared" si="403"/>
        <v>42140.125</v>
      </c>
      <c r="U2582" s="42">
        <f t="shared" si="404"/>
        <v>1</v>
      </c>
      <c r="V2582" s="44">
        <f t="shared" si="405"/>
        <v>3</v>
      </c>
      <c r="W2582" s="44">
        <f t="shared" si="406"/>
        <v>11</v>
      </c>
      <c r="X2582">
        <f t="shared" si="407"/>
        <v>0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00"/>
        <v>10.6</v>
      </c>
      <c r="P2583" s="6">
        <f t="shared" si="401"/>
        <v>48.18181818181818</v>
      </c>
      <c r="Q2583" s="6" t="str">
        <f t="shared" si="408"/>
        <v>food</v>
      </c>
      <c r="R2583" s="6" t="str">
        <f t="shared" si="409"/>
        <v>food trucks</v>
      </c>
      <c r="S2583" s="12">
        <f t="shared" si="402"/>
        <v>42294.628449074073</v>
      </c>
      <c r="T2583" s="12">
        <f t="shared" si="403"/>
        <v>42324.670115740737</v>
      </c>
      <c r="U2583" s="42">
        <f t="shared" si="404"/>
        <v>1</v>
      </c>
      <c r="V2583" s="44">
        <f t="shared" si="405"/>
        <v>3</v>
      </c>
      <c r="W2583" s="44">
        <f t="shared" si="406"/>
        <v>11</v>
      </c>
      <c r="X2583">
        <f t="shared" si="407"/>
        <v>0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00"/>
        <v>1.1111111111111111E-3</v>
      </c>
      <c r="P2584" s="6">
        <f t="shared" si="401"/>
        <v>1</v>
      </c>
      <c r="Q2584" s="6" t="str">
        <f t="shared" si="408"/>
        <v>food</v>
      </c>
      <c r="R2584" s="6" t="str">
        <f t="shared" si="409"/>
        <v>food trucks</v>
      </c>
      <c r="S2584" s="12">
        <f t="shared" si="402"/>
        <v>42642.988819444443</v>
      </c>
      <c r="T2584" s="12">
        <f t="shared" si="403"/>
        <v>42672.988819444443</v>
      </c>
      <c r="U2584" s="42">
        <f t="shared" si="404"/>
        <v>1</v>
      </c>
      <c r="V2584" s="44">
        <f t="shared" si="405"/>
        <v>3</v>
      </c>
      <c r="W2584" s="44">
        <f t="shared" si="406"/>
        <v>11</v>
      </c>
      <c r="X2584">
        <f t="shared" si="407"/>
        <v>0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00"/>
        <v>0.5</v>
      </c>
      <c r="P2585" s="6">
        <f t="shared" si="401"/>
        <v>1</v>
      </c>
      <c r="Q2585" s="6" t="str">
        <f t="shared" si="408"/>
        <v>food</v>
      </c>
      <c r="R2585" s="6" t="str">
        <f t="shared" si="409"/>
        <v>food trucks</v>
      </c>
      <c r="S2585" s="12">
        <f t="shared" si="402"/>
        <v>42019.76944444445</v>
      </c>
      <c r="T2585" s="12">
        <f t="shared" si="403"/>
        <v>42079.727777777778</v>
      </c>
      <c r="U2585" s="42">
        <f t="shared" si="404"/>
        <v>1</v>
      </c>
      <c r="V2585" s="44">
        <f t="shared" si="405"/>
        <v>3</v>
      </c>
      <c r="W2585" s="44">
        <f t="shared" si="406"/>
        <v>11</v>
      </c>
      <c r="X2585">
        <f t="shared" si="407"/>
        <v>0</v>
      </c>
    </row>
    <row r="2586" spans="1:24" ht="43.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00"/>
        <v>0</v>
      </c>
      <c r="P2586" s="6">
        <f t="shared" si="401"/>
        <v>0</v>
      </c>
      <c r="Q2586" s="6" t="str">
        <f t="shared" si="408"/>
        <v>food</v>
      </c>
      <c r="R2586" s="6" t="str">
        <f t="shared" si="409"/>
        <v>food trucks</v>
      </c>
      <c r="S2586" s="12">
        <f t="shared" si="402"/>
        <v>42140.173252314817</v>
      </c>
      <c r="T2586" s="12">
        <f t="shared" si="403"/>
        <v>42170.173252314817</v>
      </c>
      <c r="U2586" s="42">
        <f t="shared" si="404"/>
        <v>1</v>
      </c>
      <c r="V2586" s="44">
        <f t="shared" si="405"/>
        <v>3</v>
      </c>
      <c r="W2586" s="44">
        <f t="shared" si="406"/>
        <v>11</v>
      </c>
      <c r="X2586">
        <f t="shared" si="407"/>
        <v>0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00"/>
        <v>0.16666666666666669</v>
      </c>
      <c r="P2587" s="6">
        <f t="shared" si="401"/>
        <v>50</v>
      </c>
      <c r="Q2587" s="6" t="str">
        <f t="shared" si="408"/>
        <v>food</v>
      </c>
      <c r="R2587" s="6" t="str">
        <f t="shared" si="409"/>
        <v>food trucks</v>
      </c>
      <c r="S2587" s="12">
        <f t="shared" si="402"/>
        <v>41795.963333333333</v>
      </c>
      <c r="T2587" s="12">
        <f t="shared" si="403"/>
        <v>41825.963333333333</v>
      </c>
      <c r="U2587" s="42">
        <f t="shared" si="404"/>
        <v>1</v>
      </c>
      <c r="V2587" s="44">
        <f t="shared" si="405"/>
        <v>3</v>
      </c>
      <c r="W2587" s="44">
        <f t="shared" si="406"/>
        <v>11</v>
      </c>
      <c r="X2587">
        <f t="shared" si="407"/>
        <v>0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00"/>
        <v>0.16666666666666669</v>
      </c>
      <c r="P2588" s="6">
        <f t="shared" si="401"/>
        <v>5</v>
      </c>
      <c r="Q2588" s="6" t="str">
        <f t="shared" si="408"/>
        <v>food</v>
      </c>
      <c r="R2588" s="6" t="str">
        <f t="shared" si="409"/>
        <v>food trucks</v>
      </c>
      <c r="S2588" s="12">
        <f t="shared" si="402"/>
        <v>42333.330277777779</v>
      </c>
      <c r="T2588" s="12">
        <f t="shared" si="403"/>
        <v>42363.330277777779</v>
      </c>
      <c r="U2588" s="42">
        <f t="shared" si="404"/>
        <v>1</v>
      </c>
      <c r="V2588" s="44">
        <f t="shared" si="405"/>
        <v>3</v>
      </c>
      <c r="W2588" s="44">
        <f t="shared" si="406"/>
        <v>11</v>
      </c>
      <c r="X2588">
        <f t="shared" si="407"/>
        <v>0</v>
      </c>
    </row>
    <row r="2589" spans="1:24" ht="57.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00"/>
        <v>2.4340000000000002</v>
      </c>
      <c r="P2589" s="6">
        <f t="shared" si="401"/>
        <v>202.83333333333334</v>
      </c>
      <c r="Q2589" s="6" t="str">
        <f t="shared" si="408"/>
        <v>food</v>
      </c>
      <c r="R2589" s="6" t="str">
        <f t="shared" si="409"/>
        <v>food trucks</v>
      </c>
      <c r="S2589" s="12">
        <f t="shared" si="402"/>
        <v>42338.675381944442</v>
      </c>
      <c r="T2589" s="12">
        <f t="shared" si="403"/>
        <v>42368.675381944442</v>
      </c>
      <c r="U2589" s="42">
        <f t="shared" si="404"/>
        <v>1</v>
      </c>
      <c r="V2589" s="44">
        <f t="shared" si="405"/>
        <v>3</v>
      </c>
      <c r="W2589" s="44">
        <f t="shared" si="406"/>
        <v>11</v>
      </c>
      <c r="X2589">
        <f t="shared" si="407"/>
        <v>0</v>
      </c>
    </row>
    <row r="2590" spans="1:24" ht="7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00"/>
        <v>3.8833333333333329</v>
      </c>
      <c r="P2590" s="6">
        <f t="shared" si="401"/>
        <v>29.125</v>
      </c>
      <c r="Q2590" s="6" t="str">
        <f t="shared" si="408"/>
        <v>food</v>
      </c>
      <c r="R2590" s="6" t="str">
        <f t="shared" si="409"/>
        <v>food trucks</v>
      </c>
      <c r="S2590" s="12">
        <f t="shared" si="402"/>
        <v>42042.676226851851</v>
      </c>
      <c r="T2590" s="12">
        <f t="shared" si="403"/>
        <v>42094.551388888889</v>
      </c>
      <c r="U2590" s="42">
        <f t="shared" si="404"/>
        <v>1</v>
      </c>
      <c r="V2590" s="44">
        <f t="shared" si="405"/>
        <v>3</v>
      </c>
      <c r="W2590" s="44">
        <f t="shared" si="406"/>
        <v>11</v>
      </c>
      <c r="X2590">
        <f t="shared" si="407"/>
        <v>0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00"/>
        <v>0.01</v>
      </c>
      <c r="P2591" s="6">
        <f t="shared" si="401"/>
        <v>5</v>
      </c>
      <c r="Q2591" s="6" t="str">
        <f t="shared" si="408"/>
        <v>food</v>
      </c>
      <c r="R2591" s="6" t="str">
        <f t="shared" si="409"/>
        <v>food trucks</v>
      </c>
      <c r="S2591" s="12">
        <f t="shared" si="402"/>
        <v>42422.536192129628</v>
      </c>
      <c r="T2591" s="12">
        <f t="shared" si="403"/>
        <v>42452.494525462964</v>
      </c>
      <c r="U2591" s="42">
        <f t="shared" si="404"/>
        <v>1</v>
      </c>
      <c r="V2591" s="44">
        <f t="shared" si="405"/>
        <v>3</v>
      </c>
      <c r="W2591" s="44">
        <f t="shared" si="406"/>
        <v>11</v>
      </c>
      <c r="X2591">
        <f t="shared" si="407"/>
        <v>0</v>
      </c>
    </row>
    <row r="2592" spans="1:24" ht="57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00"/>
        <v>0</v>
      </c>
      <c r="P2592" s="6">
        <f t="shared" si="401"/>
        <v>0</v>
      </c>
      <c r="Q2592" s="6" t="str">
        <f t="shared" si="408"/>
        <v>food</v>
      </c>
      <c r="R2592" s="6" t="str">
        <f t="shared" si="409"/>
        <v>food trucks</v>
      </c>
      <c r="S2592" s="12">
        <f t="shared" si="402"/>
        <v>42388.589085648149</v>
      </c>
      <c r="T2592" s="12">
        <f t="shared" si="403"/>
        <v>42395.589085648149</v>
      </c>
      <c r="U2592" s="42">
        <f t="shared" si="404"/>
        <v>1</v>
      </c>
      <c r="V2592" s="44">
        <f t="shared" si="405"/>
        <v>3</v>
      </c>
      <c r="W2592" s="44">
        <f t="shared" si="406"/>
        <v>11</v>
      </c>
      <c r="X2592">
        <f t="shared" si="407"/>
        <v>0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00"/>
        <v>1.7333333333333332</v>
      </c>
      <c r="P2593" s="6">
        <f t="shared" si="401"/>
        <v>13</v>
      </c>
      <c r="Q2593" s="6" t="str">
        <f t="shared" si="408"/>
        <v>food</v>
      </c>
      <c r="R2593" s="6" t="str">
        <f t="shared" si="409"/>
        <v>food trucks</v>
      </c>
      <c r="S2593" s="12">
        <f t="shared" si="402"/>
        <v>42382.906527777777</v>
      </c>
      <c r="T2593" s="12">
        <f t="shared" si="403"/>
        <v>42442.864861111113</v>
      </c>
      <c r="U2593" s="42">
        <f t="shared" si="404"/>
        <v>1</v>
      </c>
      <c r="V2593" s="44">
        <f t="shared" si="405"/>
        <v>3</v>
      </c>
      <c r="W2593" s="44">
        <f t="shared" si="406"/>
        <v>11</v>
      </c>
      <c r="X2593">
        <f t="shared" si="407"/>
        <v>0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00"/>
        <v>0.16666666666666669</v>
      </c>
      <c r="P2594" s="6">
        <f t="shared" si="401"/>
        <v>50</v>
      </c>
      <c r="Q2594" s="6" t="str">
        <f t="shared" si="408"/>
        <v>food</v>
      </c>
      <c r="R2594" s="6" t="str">
        <f t="shared" si="409"/>
        <v>food trucks</v>
      </c>
      <c r="S2594" s="12">
        <f t="shared" si="402"/>
        <v>41887.801168981481</v>
      </c>
      <c r="T2594" s="12">
        <f t="shared" si="403"/>
        <v>41917.801168981481</v>
      </c>
      <c r="U2594" s="42">
        <f t="shared" si="404"/>
        <v>1</v>
      </c>
      <c r="V2594" s="44">
        <f t="shared" si="405"/>
        <v>3</v>
      </c>
      <c r="W2594" s="44">
        <f t="shared" si="406"/>
        <v>11</v>
      </c>
      <c r="X2594">
        <f t="shared" si="407"/>
        <v>0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00"/>
        <v>0</v>
      </c>
      <c r="P2595" s="6">
        <f t="shared" si="401"/>
        <v>0</v>
      </c>
      <c r="Q2595" s="6" t="str">
        <f t="shared" si="408"/>
        <v>food</v>
      </c>
      <c r="R2595" s="6" t="str">
        <f t="shared" si="409"/>
        <v>food trucks</v>
      </c>
      <c r="S2595" s="12">
        <f t="shared" si="402"/>
        <v>42089.84520833334</v>
      </c>
      <c r="T2595" s="12">
        <f t="shared" si="403"/>
        <v>42119.84520833334</v>
      </c>
      <c r="U2595" s="42">
        <f t="shared" si="404"/>
        <v>1</v>
      </c>
      <c r="V2595" s="44">
        <f t="shared" si="405"/>
        <v>3</v>
      </c>
      <c r="W2595" s="44">
        <f t="shared" si="406"/>
        <v>11</v>
      </c>
      <c r="X2595">
        <f t="shared" si="407"/>
        <v>0</v>
      </c>
    </row>
    <row r="2596" spans="1:24" ht="57.6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00"/>
        <v>1.25E-3</v>
      </c>
      <c r="P2596" s="6">
        <f t="shared" si="401"/>
        <v>1</v>
      </c>
      <c r="Q2596" s="6" t="str">
        <f t="shared" si="408"/>
        <v>food</v>
      </c>
      <c r="R2596" s="6" t="str">
        <f t="shared" si="409"/>
        <v>food trucks</v>
      </c>
      <c r="S2596" s="12">
        <f t="shared" si="402"/>
        <v>41828.967916666668</v>
      </c>
      <c r="T2596" s="12">
        <f t="shared" si="403"/>
        <v>41858.967916666668</v>
      </c>
      <c r="U2596" s="42">
        <f t="shared" si="404"/>
        <v>1</v>
      </c>
      <c r="V2596" s="44">
        <f t="shared" si="405"/>
        <v>3</v>
      </c>
      <c r="W2596" s="44">
        <f t="shared" si="406"/>
        <v>11</v>
      </c>
      <c r="X2596">
        <f t="shared" si="407"/>
        <v>0</v>
      </c>
    </row>
    <row r="2597" spans="1:24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00"/>
        <v>12.166666666666668</v>
      </c>
      <c r="P2597" s="6">
        <f t="shared" si="401"/>
        <v>96.05263157894737</v>
      </c>
      <c r="Q2597" s="6" t="str">
        <f t="shared" si="408"/>
        <v>food</v>
      </c>
      <c r="R2597" s="6" t="str">
        <f t="shared" si="409"/>
        <v>food trucks</v>
      </c>
      <c r="S2597" s="12">
        <f t="shared" si="402"/>
        <v>42760.244212962964</v>
      </c>
      <c r="T2597" s="12">
        <f t="shared" si="403"/>
        <v>42790.244212962964</v>
      </c>
      <c r="U2597" s="42">
        <f t="shared" si="404"/>
        <v>1</v>
      </c>
      <c r="V2597" s="44">
        <f t="shared" si="405"/>
        <v>3</v>
      </c>
      <c r="W2597" s="44">
        <f t="shared" si="406"/>
        <v>11</v>
      </c>
      <c r="X2597">
        <f t="shared" si="407"/>
        <v>0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00"/>
        <v>23.588571428571427</v>
      </c>
      <c r="P2598" s="6">
        <f t="shared" si="401"/>
        <v>305.77777777777777</v>
      </c>
      <c r="Q2598" s="6" t="str">
        <f t="shared" si="408"/>
        <v>food</v>
      </c>
      <c r="R2598" s="6" t="str">
        <f t="shared" si="409"/>
        <v>food trucks</v>
      </c>
      <c r="S2598" s="12">
        <f t="shared" si="402"/>
        <v>41828.664456018516</v>
      </c>
      <c r="T2598" s="12">
        <f t="shared" si="403"/>
        <v>41858.664456018516</v>
      </c>
      <c r="U2598" s="42">
        <f t="shared" si="404"/>
        <v>1</v>
      </c>
      <c r="V2598" s="44">
        <f t="shared" si="405"/>
        <v>3</v>
      </c>
      <c r="W2598" s="44">
        <f t="shared" si="406"/>
        <v>11</v>
      </c>
      <c r="X2598">
        <f t="shared" si="407"/>
        <v>0</v>
      </c>
    </row>
    <row r="2599" spans="1:24" ht="57.6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00"/>
        <v>5.6666666666666661</v>
      </c>
      <c r="P2599" s="6">
        <f t="shared" si="401"/>
        <v>12.142857142857142</v>
      </c>
      <c r="Q2599" s="6" t="str">
        <f t="shared" si="408"/>
        <v>food</v>
      </c>
      <c r="R2599" s="6" t="str">
        <f t="shared" si="409"/>
        <v>food trucks</v>
      </c>
      <c r="S2599" s="12">
        <f t="shared" si="402"/>
        <v>42510.341631944444</v>
      </c>
      <c r="T2599" s="12">
        <f t="shared" si="403"/>
        <v>42540.341631944444</v>
      </c>
      <c r="U2599" s="42">
        <f t="shared" si="404"/>
        <v>1</v>
      </c>
      <c r="V2599" s="44">
        <f t="shared" si="405"/>
        <v>3</v>
      </c>
      <c r="W2599" s="44">
        <f t="shared" si="406"/>
        <v>11</v>
      </c>
      <c r="X2599">
        <f t="shared" si="407"/>
        <v>0</v>
      </c>
    </row>
    <row r="2600" spans="1:24" ht="7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00"/>
        <v>39</v>
      </c>
      <c r="P2600" s="6">
        <f t="shared" si="401"/>
        <v>83.571428571428569</v>
      </c>
      <c r="Q2600" s="6" t="str">
        <f t="shared" si="408"/>
        <v>food</v>
      </c>
      <c r="R2600" s="6" t="str">
        <f t="shared" si="409"/>
        <v>food trucks</v>
      </c>
      <c r="S2600" s="12">
        <f t="shared" si="402"/>
        <v>42240.840289351851</v>
      </c>
      <c r="T2600" s="12">
        <f t="shared" si="403"/>
        <v>42270.840289351851</v>
      </c>
      <c r="U2600" s="42">
        <f t="shared" si="404"/>
        <v>1</v>
      </c>
      <c r="V2600" s="44">
        <f t="shared" si="405"/>
        <v>3</v>
      </c>
      <c r="W2600" s="44">
        <f t="shared" si="406"/>
        <v>11</v>
      </c>
      <c r="X2600">
        <f t="shared" si="407"/>
        <v>0</v>
      </c>
    </row>
    <row r="2601" spans="1:24" ht="43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00"/>
        <v>0.99546510341776351</v>
      </c>
      <c r="P2601" s="6">
        <f t="shared" si="401"/>
        <v>18</v>
      </c>
      <c r="Q2601" s="6" t="str">
        <f t="shared" si="408"/>
        <v>food</v>
      </c>
      <c r="R2601" s="6" t="str">
        <f t="shared" si="409"/>
        <v>food trucks</v>
      </c>
      <c r="S2601" s="12">
        <f t="shared" si="402"/>
        <v>41809.754016203704</v>
      </c>
      <c r="T2601" s="12">
        <f t="shared" si="403"/>
        <v>41854.754016203704</v>
      </c>
      <c r="U2601" s="42">
        <f t="shared" si="404"/>
        <v>1</v>
      </c>
      <c r="V2601" s="44">
        <f t="shared" si="405"/>
        <v>3</v>
      </c>
      <c r="W2601" s="44">
        <f t="shared" si="406"/>
        <v>11</v>
      </c>
      <c r="X2601">
        <f t="shared" si="407"/>
        <v>0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00"/>
        <v>6.9320000000000004</v>
      </c>
      <c r="P2602" s="6">
        <f t="shared" si="401"/>
        <v>115.53333333333333</v>
      </c>
      <c r="Q2602" s="6" t="str">
        <f t="shared" si="408"/>
        <v>food</v>
      </c>
      <c r="R2602" s="6" t="str">
        <f t="shared" si="409"/>
        <v>food trucks</v>
      </c>
      <c r="S2602" s="12">
        <f t="shared" si="402"/>
        <v>42394.900462962964</v>
      </c>
      <c r="T2602" s="12">
        <f t="shared" si="403"/>
        <v>42454.858796296292</v>
      </c>
      <c r="U2602" s="42">
        <f t="shared" si="404"/>
        <v>1</v>
      </c>
      <c r="V2602" s="44">
        <f t="shared" si="405"/>
        <v>3</v>
      </c>
      <c r="W2602" s="44">
        <f t="shared" si="406"/>
        <v>11</v>
      </c>
      <c r="X2602">
        <f t="shared" si="407"/>
        <v>0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00"/>
        <v>661.4</v>
      </c>
      <c r="P2603" s="6">
        <f t="shared" si="401"/>
        <v>21.900662251655628</v>
      </c>
      <c r="Q2603" s="6" t="str">
        <f t="shared" si="408"/>
        <v>technology</v>
      </c>
      <c r="R2603" s="6" t="str">
        <f t="shared" si="409"/>
        <v>space exploration</v>
      </c>
      <c r="S2603" s="12">
        <f t="shared" si="402"/>
        <v>41150.902187499996</v>
      </c>
      <c r="T2603" s="12">
        <f t="shared" si="403"/>
        <v>41165.165972222225</v>
      </c>
      <c r="U2603" s="42">
        <f t="shared" si="404"/>
        <v>3</v>
      </c>
      <c r="V2603" s="44">
        <f t="shared" si="405"/>
        <v>2</v>
      </c>
      <c r="W2603" s="44">
        <f t="shared" si="406"/>
        <v>33</v>
      </c>
      <c r="X2603">
        <f t="shared" si="407"/>
        <v>1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00"/>
        <v>326.0916666666667</v>
      </c>
      <c r="P2604" s="6">
        <f t="shared" si="401"/>
        <v>80.022494887525568</v>
      </c>
      <c r="Q2604" s="6" t="str">
        <f t="shared" si="408"/>
        <v>technology</v>
      </c>
      <c r="R2604" s="6" t="str">
        <f t="shared" si="409"/>
        <v>space exploration</v>
      </c>
      <c r="S2604" s="12">
        <f t="shared" si="402"/>
        <v>41915.747314814813</v>
      </c>
      <c r="T2604" s="12">
        <f t="shared" si="403"/>
        <v>41955.888888888891</v>
      </c>
      <c r="U2604" s="42">
        <f t="shared" si="404"/>
        <v>3</v>
      </c>
      <c r="V2604" s="44">
        <f t="shared" si="405"/>
        <v>2</v>
      </c>
      <c r="W2604" s="44">
        <f t="shared" si="406"/>
        <v>33</v>
      </c>
      <c r="X2604">
        <f t="shared" si="407"/>
        <v>1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00"/>
        <v>101.48571428571429</v>
      </c>
      <c r="P2605" s="6">
        <f t="shared" si="401"/>
        <v>35.520000000000003</v>
      </c>
      <c r="Q2605" s="6" t="str">
        <f t="shared" si="408"/>
        <v>technology</v>
      </c>
      <c r="R2605" s="6" t="str">
        <f t="shared" si="409"/>
        <v>space exploration</v>
      </c>
      <c r="S2605" s="12">
        <f t="shared" si="402"/>
        <v>41617.912662037037</v>
      </c>
      <c r="T2605" s="12">
        <f t="shared" si="403"/>
        <v>41631.912662037037</v>
      </c>
      <c r="U2605" s="42">
        <f t="shared" si="404"/>
        <v>3</v>
      </c>
      <c r="V2605" s="44">
        <f t="shared" si="405"/>
        <v>2</v>
      </c>
      <c r="W2605" s="44">
        <f t="shared" si="406"/>
        <v>33</v>
      </c>
      <c r="X2605">
        <f t="shared" si="407"/>
        <v>1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00"/>
        <v>104.21799999999999</v>
      </c>
      <c r="P2606" s="6">
        <f t="shared" si="401"/>
        <v>64.933333333333323</v>
      </c>
      <c r="Q2606" s="6" t="str">
        <f t="shared" si="408"/>
        <v>technology</v>
      </c>
      <c r="R2606" s="6" t="str">
        <f t="shared" si="409"/>
        <v>space exploration</v>
      </c>
      <c r="S2606" s="12">
        <f t="shared" si="402"/>
        <v>40998.051192129627</v>
      </c>
      <c r="T2606" s="12">
        <f t="shared" si="403"/>
        <v>41028.051192129627</v>
      </c>
      <c r="U2606" s="42">
        <f t="shared" si="404"/>
        <v>3</v>
      </c>
      <c r="V2606" s="44">
        <f t="shared" si="405"/>
        <v>2</v>
      </c>
      <c r="W2606" s="44">
        <f t="shared" si="406"/>
        <v>33</v>
      </c>
      <c r="X2606">
        <f t="shared" si="407"/>
        <v>1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00"/>
        <v>107.42157000000002</v>
      </c>
      <c r="P2607" s="6">
        <f t="shared" si="401"/>
        <v>60.965703745743475</v>
      </c>
      <c r="Q2607" s="6" t="str">
        <f t="shared" si="408"/>
        <v>technology</v>
      </c>
      <c r="R2607" s="6" t="str">
        <f t="shared" si="409"/>
        <v>space exploration</v>
      </c>
      <c r="S2607" s="12">
        <f t="shared" si="402"/>
        <v>42508.541550925926</v>
      </c>
      <c r="T2607" s="12">
        <f t="shared" si="403"/>
        <v>42538.541550925926</v>
      </c>
      <c r="U2607" s="42">
        <f t="shared" si="404"/>
        <v>3</v>
      </c>
      <c r="V2607" s="44">
        <f t="shared" si="405"/>
        <v>2</v>
      </c>
      <c r="W2607" s="44">
        <f t="shared" si="406"/>
        <v>33</v>
      </c>
      <c r="X2607">
        <f t="shared" si="407"/>
        <v>1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00"/>
        <v>110.05454545454545</v>
      </c>
      <c r="P2608" s="6">
        <f t="shared" si="401"/>
        <v>31.444155844155844</v>
      </c>
      <c r="Q2608" s="6" t="str">
        <f t="shared" si="408"/>
        <v>technology</v>
      </c>
      <c r="R2608" s="6" t="str">
        <f t="shared" si="409"/>
        <v>space exploration</v>
      </c>
      <c r="S2608" s="12">
        <f t="shared" si="402"/>
        <v>41726.712754629632</v>
      </c>
      <c r="T2608" s="12">
        <f t="shared" si="403"/>
        <v>41758.712754629632</v>
      </c>
      <c r="U2608" s="42">
        <f t="shared" si="404"/>
        <v>3</v>
      </c>
      <c r="V2608" s="44">
        <f t="shared" si="405"/>
        <v>2</v>
      </c>
      <c r="W2608" s="44">
        <f t="shared" si="406"/>
        <v>33</v>
      </c>
      <c r="X2608">
        <f t="shared" si="407"/>
        <v>1</v>
      </c>
    </row>
    <row r="2609" spans="1:24" ht="57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00"/>
        <v>407.7</v>
      </c>
      <c r="P2609" s="6">
        <f t="shared" si="401"/>
        <v>81.949748743718587</v>
      </c>
      <c r="Q2609" s="6" t="str">
        <f t="shared" si="408"/>
        <v>technology</v>
      </c>
      <c r="R2609" s="6" t="str">
        <f t="shared" si="409"/>
        <v>space exploration</v>
      </c>
      <c r="S2609" s="12">
        <f t="shared" si="402"/>
        <v>42184.874675925923</v>
      </c>
      <c r="T2609" s="12">
        <f t="shared" si="403"/>
        <v>42228.083333333328</v>
      </c>
      <c r="U2609" s="42">
        <f t="shared" si="404"/>
        <v>3</v>
      </c>
      <c r="V2609" s="44">
        <f t="shared" si="405"/>
        <v>2</v>
      </c>
      <c r="W2609" s="44">
        <f t="shared" si="406"/>
        <v>33</v>
      </c>
      <c r="X2609">
        <f t="shared" si="407"/>
        <v>1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00"/>
        <v>223.92500000000001</v>
      </c>
      <c r="P2610" s="6">
        <f t="shared" si="401"/>
        <v>58.92763157894737</v>
      </c>
      <c r="Q2610" s="6" t="str">
        <f t="shared" si="408"/>
        <v>technology</v>
      </c>
      <c r="R2610" s="6" t="str">
        <f t="shared" si="409"/>
        <v>space exploration</v>
      </c>
      <c r="S2610" s="12">
        <f t="shared" si="402"/>
        <v>42767.801712962959</v>
      </c>
      <c r="T2610" s="12">
        <f t="shared" si="403"/>
        <v>42809</v>
      </c>
      <c r="U2610" s="42">
        <f t="shared" si="404"/>
        <v>3</v>
      </c>
      <c r="V2610" s="44">
        <f t="shared" si="405"/>
        <v>2</v>
      </c>
      <c r="W2610" s="44">
        <f t="shared" si="406"/>
        <v>33</v>
      </c>
      <c r="X2610">
        <f t="shared" si="407"/>
        <v>1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00"/>
        <v>303.80111428571428</v>
      </c>
      <c r="P2611" s="6">
        <f t="shared" si="401"/>
        <v>157.29347633136095</v>
      </c>
      <c r="Q2611" s="6" t="str">
        <f t="shared" si="408"/>
        <v>technology</v>
      </c>
      <c r="R2611" s="6" t="str">
        <f t="shared" si="409"/>
        <v>space exploration</v>
      </c>
      <c r="S2611" s="12">
        <f t="shared" si="402"/>
        <v>41075.237858796296</v>
      </c>
      <c r="T2611" s="12">
        <f t="shared" si="403"/>
        <v>41105.237858796296</v>
      </c>
      <c r="U2611" s="42">
        <f t="shared" si="404"/>
        <v>3</v>
      </c>
      <c r="V2611" s="44">
        <f t="shared" si="405"/>
        <v>2</v>
      </c>
      <c r="W2611" s="44">
        <f t="shared" si="406"/>
        <v>33</v>
      </c>
      <c r="X2611">
        <f t="shared" si="407"/>
        <v>1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00"/>
        <v>141.3251043268175</v>
      </c>
      <c r="P2612" s="6">
        <f t="shared" si="401"/>
        <v>55.758509532062391</v>
      </c>
      <c r="Q2612" s="6" t="str">
        <f t="shared" si="408"/>
        <v>technology</v>
      </c>
      <c r="R2612" s="6" t="str">
        <f t="shared" si="409"/>
        <v>space exploration</v>
      </c>
      <c r="S2612" s="12">
        <f t="shared" si="402"/>
        <v>42564.881076388891</v>
      </c>
      <c r="T2612" s="12">
        <f t="shared" si="403"/>
        <v>42604.290972222225</v>
      </c>
      <c r="U2612" s="42">
        <f t="shared" si="404"/>
        <v>3</v>
      </c>
      <c r="V2612" s="44">
        <f t="shared" si="405"/>
        <v>2</v>
      </c>
      <c r="W2612" s="44">
        <f t="shared" si="406"/>
        <v>33</v>
      </c>
      <c r="X2612">
        <f t="shared" si="407"/>
        <v>1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00"/>
        <v>2790.6363636363635</v>
      </c>
      <c r="P2613" s="6">
        <f t="shared" si="401"/>
        <v>83.802893802893806</v>
      </c>
      <c r="Q2613" s="6" t="str">
        <f t="shared" si="408"/>
        <v>technology</v>
      </c>
      <c r="R2613" s="6" t="str">
        <f t="shared" si="409"/>
        <v>space exploration</v>
      </c>
      <c r="S2613" s="12">
        <f t="shared" si="402"/>
        <v>42704.335810185185</v>
      </c>
      <c r="T2613" s="12">
        <f t="shared" si="403"/>
        <v>42737.957638888889</v>
      </c>
      <c r="U2613" s="42">
        <f t="shared" si="404"/>
        <v>3</v>
      </c>
      <c r="V2613" s="44">
        <f t="shared" si="405"/>
        <v>2</v>
      </c>
      <c r="W2613" s="44">
        <f t="shared" si="406"/>
        <v>33</v>
      </c>
      <c r="X2613">
        <f t="shared" si="407"/>
        <v>1</v>
      </c>
    </row>
    <row r="2614" spans="1:24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00"/>
        <v>171.76130000000001</v>
      </c>
      <c r="P2614" s="6">
        <f t="shared" si="401"/>
        <v>58.422210884353746</v>
      </c>
      <c r="Q2614" s="6" t="str">
        <f t="shared" si="408"/>
        <v>technology</v>
      </c>
      <c r="R2614" s="6" t="str">
        <f t="shared" si="409"/>
        <v>space exploration</v>
      </c>
      <c r="S2614" s="12">
        <f t="shared" si="402"/>
        <v>41982.143171296295</v>
      </c>
      <c r="T2614" s="12">
        <f t="shared" si="403"/>
        <v>42013.143171296295</v>
      </c>
      <c r="U2614" s="42">
        <f t="shared" si="404"/>
        <v>3</v>
      </c>
      <c r="V2614" s="44">
        <f t="shared" si="405"/>
        <v>2</v>
      </c>
      <c r="W2614" s="44">
        <f t="shared" si="406"/>
        <v>33</v>
      </c>
      <c r="X2614">
        <f t="shared" si="407"/>
        <v>1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00"/>
        <v>101.01333333333334</v>
      </c>
      <c r="P2615" s="6">
        <f t="shared" si="401"/>
        <v>270.57142857142856</v>
      </c>
      <c r="Q2615" s="6" t="str">
        <f t="shared" si="408"/>
        <v>technology</v>
      </c>
      <c r="R2615" s="6" t="str">
        <f t="shared" si="409"/>
        <v>space exploration</v>
      </c>
      <c r="S2615" s="12">
        <f t="shared" si="402"/>
        <v>41143.81821759259</v>
      </c>
      <c r="T2615" s="12">
        <f t="shared" si="403"/>
        <v>41173.81821759259</v>
      </c>
      <c r="U2615" s="42">
        <f t="shared" si="404"/>
        <v>3</v>
      </c>
      <c r="V2615" s="44">
        <f t="shared" si="405"/>
        <v>2</v>
      </c>
      <c r="W2615" s="44">
        <f t="shared" si="406"/>
        <v>33</v>
      </c>
      <c r="X2615">
        <f t="shared" si="407"/>
        <v>1</v>
      </c>
    </row>
    <row r="2616" spans="1:24" ht="57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00"/>
        <v>102</v>
      </c>
      <c r="P2616" s="6">
        <f t="shared" si="401"/>
        <v>107.1</v>
      </c>
      <c r="Q2616" s="6" t="str">
        <f t="shared" si="408"/>
        <v>technology</v>
      </c>
      <c r="R2616" s="6" t="str">
        <f t="shared" si="409"/>
        <v>space exploration</v>
      </c>
      <c r="S2616" s="12">
        <f t="shared" si="402"/>
        <v>41730.708472222221</v>
      </c>
      <c r="T2616" s="12">
        <f t="shared" si="403"/>
        <v>41759.208333333336</v>
      </c>
      <c r="U2616" s="42">
        <f t="shared" si="404"/>
        <v>3</v>
      </c>
      <c r="V2616" s="44">
        <f t="shared" si="405"/>
        <v>2</v>
      </c>
      <c r="W2616" s="44">
        <f t="shared" si="406"/>
        <v>33</v>
      </c>
      <c r="X2616">
        <f t="shared" si="407"/>
        <v>1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00"/>
        <v>169.76511744127936</v>
      </c>
      <c r="P2617" s="6">
        <f t="shared" si="401"/>
        <v>47.180555555555557</v>
      </c>
      <c r="Q2617" s="6" t="str">
        <f t="shared" si="408"/>
        <v>technology</v>
      </c>
      <c r="R2617" s="6" t="str">
        <f t="shared" si="409"/>
        <v>space exploration</v>
      </c>
      <c r="S2617" s="12">
        <f t="shared" si="402"/>
        <v>42453.49726851852</v>
      </c>
      <c r="T2617" s="12">
        <f t="shared" si="403"/>
        <v>42490.5</v>
      </c>
      <c r="U2617" s="42">
        <f t="shared" si="404"/>
        <v>3</v>
      </c>
      <c r="V2617" s="44">
        <f t="shared" si="405"/>
        <v>2</v>
      </c>
      <c r="W2617" s="44">
        <f t="shared" si="406"/>
        <v>33</v>
      </c>
      <c r="X2617">
        <f t="shared" si="407"/>
        <v>0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00"/>
        <v>114.53400000000001</v>
      </c>
      <c r="P2618" s="6">
        <f t="shared" si="401"/>
        <v>120.30882352941177</v>
      </c>
      <c r="Q2618" s="6" t="str">
        <f t="shared" si="408"/>
        <v>technology</v>
      </c>
      <c r="R2618" s="6" t="str">
        <f t="shared" si="409"/>
        <v>space exploration</v>
      </c>
      <c r="S2618" s="12">
        <f t="shared" si="402"/>
        <v>42211.99454861111</v>
      </c>
      <c r="T2618" s="12">
        <f t="shared" si="403"/>
        <v>42241.99454861111</v>
      </c>
      <c r="U2618" s="42">
        <f t="shared" si="404"/>
        <v>3</v>
      </c>
      <c r="V2618" s="44">
        <f t="shared" si="405"/>
        <v>2</v>
      </c>
      <c r="W2618" s="44">
        <f t="shared" si="406"/>
        <v>33</v>
      </c>
      <c r="X2618">
        <f t="shared" si="407"/>
        <v>1</v>
      </c>
    </row>
    <row r="2619" spans="1:24" ht="57.6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00"/>
        <v>877.6</v>
      </c>
      <c r="P2619" s="6">
        <f t="shared" si="401"/>
        <v>27.59748427672956</v>
      </c>
      <c r="Q2619" s="6" t="str">
        <f t="shared" si="408"/>
        <v>technology</v>
      </c>
      <c r="R2619" s="6" t="str">
        <f t="shared" si="409"/>
        <v>space exploration</v>
      </c>
      <c r="S2619" s="12">
        <f t="shared" si="402"/>
        <v>41902.874432870369</v>
      </c>
      <c r="T2619" s="12">
        <f t="shared" si="403"/>
        <v>41932.874432870369</v>
      </c>
      <c r="U2619" s="42">
        <f t="shared" si="404"/>
        <v>3</v>
      </c>
      <c r="V2619" s="44">
        <f t="shared" si="405"/>
        <v>2</v>
      </c>
      <c r="W2619" s="44">
        <f t="shared" si="406"/>
        <v>33</v>
      </c>
      <c r="X2619">
        <f t="shared" si="407"/>
        <v>1</v>
      </c>
    </row>
    <row r="2620" spans="1:24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00"/>
        <v>105.38666666666667</v>
      </c>
      <c r="P2620" s="6">
        <f t="shared" si="401"/>
        <v>205.2987012987013</v>
      </c>
      <c r="Q2620" s="6" t="str">
        <f t="shared" si="408"/>
        <v>technology</v>
      </c>
      <c r="R2620" s="6" t="str">
        <f t="shared" si="409"/>
        <v>space exploration</v>
      </c>
      <c r="S2620" s="12">
        <f t="shared" si="402"/>
        <v>42279.792372685188</v>
      </c>
      <c r="T2620" s="12">
        <f t="shared" si="403"/>
        <v>42339.834039351852</v>
      </c>
      <c r="U2620" s="42">
        <f t="shared" si="404"/>
        <v>3</v>
      </c>
      <c r="V2620" s="44">
        <f t="shared" si="405"/>
        <v>2</v>
      </c>
      <c r="W2620" s="44">
        <f t="shared" si="406"/>
        <v>33</v>
      </c>
      <c r="X2620">
        <f t="shared" si="407"/>
        <v>1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00"/>
        <v>188.39999999999998</v>
      </c>
      <c r="P2621" s="6">
        <f t="shared" si="401"/>
        <v>35.547169811320757</v>
      </c>
      <c r="Q2621" s="6" t="str">
        <f t="shared" si="408"/>
        <v>technology</v>
      </c>
      <c r="R2621" s="6" t="str">
        <f t="shared" si="409"/>
        <v>space exploration</v>
      </c>
      <c r="S2621" s="12">
        <f t="shared" si="402"/>
        <v>42273.884305555555</v>
      </c>
      <c r="T2621" s="12">
        <f t="shared" si="403"/>
        <v>42300.458333333328</v>
      </c>
      <c r="U2621" s="42">
        <f t="shared" si="404"/>
        <v>3</v>
      </c>
      <c r="V2621" s="44">
        <f t="shared" si="405"/>
        <v>2</v>
      </c>
      <c r="W2621" s="44">
        <f t="shared" si="406"/>
        <v>33</v>
      </c>
      <c r="X2621">
        <f t="shared" si="407"/>
        <v>1</v>
      </c>
    </row>
    <row r="2622" spans="1:24" ht="7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00"/>
        <v>143.65230769230772</v>
      </c>
      <c r="P2622" s="6">
        <f t="shared" si="401"/>
        <v>74.639488409272587</v>
      </c>
      <c r="Q2622" s="6" t="str">
        <f t="shared" si="408"/>
        <v>technology</v>
      </c>
      <c r="R2622" s="6" t="str">
        <f t="shared" si="409"/>
        <v>space exploration</v>
      </c>
      <c r="S2622" s="12">
        <f t="shared" si="402"/>
        <v>42251.16715277778</v>
      </c>
      <c r="T2622" s="12">
        <f t="shared" si="403"/>
        <v>42288.041666666672</v>
      </c>
      <c r="U2622" s="42">
        <f t="shared" si="404"/>
        <v>3</v>
      </c>
      <c r="V2622" s="44">
        <f t="shared" si="405"/>
        <v>2</v>
      </c>
      <c r="W2622" s="44">
        <f t="shared" si="406"/>
        <v>33</v>
      </c>
      <c r="X2622">
        <f t="shared" si="407"/>
        <v>1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00"/>
        <v>145.88</v>
      </c>
      <c r="P2623" s="6">
        <f t="shared" si="401"/>
        <v>47.058064516129029</v>
      </c>
      <c r="Q2623" s="6" t="str">
        <f t="shared" si="408"/>
        <v>technology</v>
      </c>
      <c r="R2623" s="6" t="str">
        <f t="shared" si="409"/>
        <v>space exploration</v>
      </c>
      <c r="S2623" s="12">
        <f t="shared" si="402"/>
        <v>42115.74754629629</v>
      </c>
      <c r="T2623" s="12">
        <f t="shared" si="403"/>
        <v>42145.74754629629</v>
      </c>
      <c r="U2623" s="42">
        <f t="shared" si="404"/>
        <v>3</v>
      </c>
      <c r="V2623" s="44">
        <f t="shared" si="405"/>
        <v>2</v>
      </c>
      <c r="W2623" s="44">
        <f t="shared" si="406"/>
        <v>33</v>
      </c>
      <c r="X2623">
        <f t="shared" si="407"/>
        <v>1</v>
      </c>
    </row>
    <row r="2624" spans="1:24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00"/>
        <v>131.184</v>
      </c>
      <c r="P2624" s="6">
        <f t="shared" si="401"/>
        <v>26.591351351351353</v>
      </c>
      <c r="Q2624" s="6" t="str">
        <f t="shared" si="408"/>
        <v>technology</v>
      </c>
      <c r="R2624" s="6" t="str">
        <f t="shared" si="409"/>
        <v>space exploration</v>
      </c>
      <c r="S2624" s="12">
        <f t="shared" si="402"/>
        <v>42689.74324074074</v>
      </c>
      <c r="T2624" s="12">
        <f t="shared" si="403"/>
        <v>42734.74324074074</v>
      </c>
      <c r="U2624" s="42">
        <f t="shared" si="404"/>
        <v>3</v>
      </c>
      <c r="V2624" s="44">
        <f t="shared" si="405"/>
        <v>2</v>
      </c>
      <c r="W2624" s="44">
        <f t="shared" si="406"/>
        <v>33</v>
      </c>
      <c r="X2624">
        <f t="shared" si="407"/>
        <v>0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00"/>
        <v>113.99999999999999</v>
      </c>
      <c r="P2625" s="6">
        <f t="shared" si="401"/>
        <v>36.774193548387096</v>
      </c>
      <c r="Q2625" s="6" t="str">
        <f t="shared" si="408"/>
        <v>technology</v>
      </c>
      <c r="R2625" s="6" t="str">
        <f t="shared" si="409"/>
        <v>space exploration</v>
      </c>
      <c r="S2625" s="12">
        <f t="shared" si="402"/>
        <v>42692.256550925929</v>
      </c>
      <c r="T2625" s="12">
        <f t="shared" si="403"/>
        <v>42706.256550925929</v>
      </c>
      <c r="U2625" s="42">
        <f t="shared" si="404"/>
        <v>3</v>
      </c>
      <c r="V2625" s="44">
        <f t="shared" si="405"/>
        <v>2</v>
      </c>
      <c r="W2625" s="44">
        <f t="shared" si="406"/>
        <v>33</v>
      </c>
      <c r="X2625">
        <f t="shared" si="407"/>
        <v>0</v>
      </c>
    </row>
    <row r="2626" spans="1:24" ht="57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400"/>
        <v>1379.4206249999997</v>
      </c>
      <c r="P2626" s="6">
        <f t="shared" si="401"/>
        <v>31.820544982698959</v>
      </c>
      <c r="Q2626" s="6" t="str">
        <f t="shared" si="408"/>
        <v>technology</v>
      </c>
      <c r="R2626" s="6" t="str">
        <f t="shared" si="409"/>
        <v>space exploration</v>
      </c>
      <c r="S2626" s="12">
        <f t="shared" si="402"/>
        <v>41144.42155092593</v>
      </c>
      <c r="T2626" s="12">
        <f t="shared" si="403"/>
        <v>41165.42155092593</v>
      </c>
      <c r="U2626" s="42">
        <f t="shared" si="404"/>
        <v>3</v>
      </c>
      <c r="V2626" s="44">
        <f t="shared" si="405"/>
        <v>2</v>
      </c>
      <c r="W2626" s="44">
        <f t="shared" si="406"/>
        <v>33</v>
      </c>
      <c r="X2626">
        <f t="shared" si="407"/>
        <v>0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410">(E2627/D2627)*100</f>
        <v>956</v>
      </c>
      <c r="P2627" s="6">
        <f t="shared" ref="P2627:P2690" si="411">IF(L2627=0,,E2627/L2627)</f>
        <v>27.576923076923077</v>
      </c>
      <c r="Q2627" s="6" t="str">
        <f t="shared" si="408"/>
        <v>technology</v>
      </c>
      <c r="R2627" s="6" t="str">
        <f t="shared" si="409"/>
        <v>space exploration</v>
      </c>
      <c r="S2627" s="12">
        <f t="shared" ref="S2627:S2690" si="412">(((J2627/60)/60)/24)+DATE(1970,1,1)</f>
        <v>42658.810277777782</v>
      </c>
      <c r="T2627" s="12">
        <f t="shared" ref="T2627:T2690" si="413">(((I2627/60)/60)/24)+DATE(1970,1,1)</f>
        <v>42683.851944444439</v>
      </c>
      <c r="U2627" s="42">
        <f t="shared" ref="U2627:U2690" si="414">IF(F2627="live",4,IF(F2627="successful",3,IF(F2627="cancel",2,1)))</f>
        <v>3</v>
      </c>
      <c r="V2627" s="44">
        <f t="shared" ref="V2627:V2690" si="415">IF(Q2627="film &amp; video",1,IF(Q2627="technology",2,IF(Q2627="food",3,IF(Q2627="games",4,IF(Q2627="journalism",5,IF(Q2627="music",6,IF(Q2627="photography",7,IF(Q2627="publishing",8,9))))))))</f>
        <v>2</v>
      </c>
      <c r="W2627" s="44">
        <f t="shared" ref="W2627:W2690" si="416">IF(R2627="animation",1,
IF(R2627="art books",2,
IF(R2627="audio",3,
IF(R2627="children's books",4,
IF(R2627="classical music",5,
IF(R2627="documentary",6,
IF(R2627="drama",7,
IF(R2627="electronic music",8,
IF(R2627="faith",9,
IF(R2627="fiction",10,
IF(R2627="food trucks",11,
IF(R2627="gadgets",12,
IF(R2627="hardware",13,
IF(R2627="indie rock",14,
IF(R2627="jazz",15,
IF(R2627="makerspaces",16,
IF(R2627="metal",17,
IF(R2627="mobile games",18,
IF(R2627="musical",19,
IF(R2627="nature",20,
IF(R2627="nonfiction",21,
IF(R2627="people",22,
IF(R2627="photobooks",23,
IF(R2627="places",24,
IF(R2627="plays",25,
IF(R2627="pop",26,
IF(R2627="radio &amp; podcasts",27,
IF(R2627="restaurants",28,
IF(R2627="rock",29,
IF(R2627="science fiction",30,
IF(R2627="shorts",31,
IF(R2627="small batch",32,
IF(R2627="space exploration",33,
IF(R2627="spaces",34,
IF(R2627="tabletop games",35,
IF(R2627="television",36,
IF(R2627="translations",37,
IF(R2627="video games",38,
IF(R2627="wearables",39,
IF(R2627="web",40,41))))))))))))))))))))))))))))))))))))))))</f>
        <v>33</v>
      </c>
      <c r="X2627">
        <f t="shared" ref="X2627:X2690" si="417">IF(K2627=FALSE,0,1)</f>
        <v>0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10"/>
        <v>112.00000000000001</v>
      </c>
      <c r="P2628" s="6">
        <f t="shared" si="411"/>
        <v>56</v>
      </c>
      <c r="Q2628" s="6" t="str">
        <f t="shared" ref="Q2628:Q2691" si="418">LEFT(N2628,FIND("/",N2628,1)-1)</f>
        <v>technology</v>
      </c>
      <c r="R2628" s="6" t="str">
        <f t="shared" ref="R2628:R2691" si="419">RIGHT(N2628,LEN(N2628)-LEN(Q2628)-1)</f>
        <v>space exploration</v>
      </c>
      <c r="S2628" s="12">
        <f t="shared" si="412"/>
        <v>42128.628113425926</v>
      </c>
      <c r="T2628" s="12">
        <f t="shared" si="413"/>
        <v>42158.628113425926</v>
      </c>
      <c r="U2628" s="42">
        <f t="shared" si="414"/>
        <v>3</v>
      </c>
      <c r="V2628" s="44">
        <f t="shared" si="415"/>
        <v>2</v>
      </c>
      <c r="W2628" s="44">
        <f t="shared" si="416"/>
        <v>33</v>
      </c>
      <c r="X2628">
        <f t="shared" si="417"/>
        <v>0</v>
      </c>
    </row>
    <row r="2629" spans="1:24" ht="57.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10"/>
        <v>646.66666666666663</v>
      </c>
      <c r="P2629" s="6">
        <f t="shared" si="411"/>
        <v>21.555555555555557</v>
      </c>
      <c r="Q2629" s="6" t="str">
        <f t="shared" si="418"/>
        <v>technology</v>
      </c>
      <c r="R2629" s="6" t="str">
        <f t="shared" si="419"/>
        <v>space exploration</v>
      </c>
      <c r="S2629" s="12">
        <f t="shared" si="412"/>
        <v>42304.829409722224</v>
      </c>
      <c r="T2629" s="12">
        <f t="shared" si="413"/>
        <v>42334.871076388896</v>
      </c>
      <c r="U2629" s="42">
        <f t="shared" si="414"/>
        <v>3</v>
      </c>
      <c r="V2629" s="44">
        <f t="shared" si="415"/>
        <v>2</v>
      </c>
      <c r="W2629" s="44">
        <f t="shared" si="416"/>
        <v>33</v>
      </c>
      <c r="X2629">
        <f t="shared" si="417"/>
        <v>0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10"/>
        <v>110.36948748510132</v>
      </c>
      <c r="P2630" s="6">
        <f t="shared" si="411"/>
        <v>44.095238095238095</v>
      </c>
      <c r="Q2630" s="6" t="str">
        <f t="shared" si="418"/>
        <v>technology</v>
      </c>
      <c r="R2630" s="6" t="str">
        <f t="shared" si="419"/>
        <v>space exploration</v>
      </c>
      <c r="S2630" s="12">
        <f t="shared" si="412"/>
        <v>41953.966053240743</v>
      </c>
      <c r="T2630" s="12">
        <f t="shared" si="413"/>
        <v>41973.966053240743</v>
      </c>
      <c r="U2630" s="42">
        <f t="shared" si="414"/>
        <v>3</v>
      </c>
      <c r="V2630" s="44">
        <f t="shared" si="415"/>
        <v>2</v>
      </c>
      <c r="W2630" s="44">
        <f t="shared" si="416"/>
        <v>33</v>
      </c>
      <c r="X2630">
        <f t="shared" si="417"/>
        <v>0</v>
      </c>
    </row>
    <row r="2631" spans="1:24" ht="43.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10"/>
        <v>127.74000000000001</v>
      </c>
      <c r="P2631" s="6">
        <f t="shared" si="411"/>
        <v>63.87</v>
      </c>
      <c r="Q2631" s="6" t="str">
        <f t="shared" si="418"/>
        <v>technology</v>
      </c>
      <c r="R2631" s="6" t="str">
        <f t="shared" si="419"/>
        <v>space exploration</v>
      </c>
      <c r="S2631" s="12">
        <f t="shared" si="412"/>
        <v>42108.538449074069</v>
      </c>
      <c r="T2631" s="12">
        <f t="shared" si="413"/>
        <v>42138.538449074069</v>
      </c>
      <c r="U2631" s="42">
        <f t="shared" si="414"/>
        <v>3</v>
      </c>
      <c r="V2631" s="44">
        <f t="shared" si="415"/>
        <v>2</v>
      </c>
      <c r="W2631" s="44">
        <f t="shared" si="416"/>
        <v>33</v>
      </c>
      <c r="X2631">
        <f t="shared" si="417"/>
        <v>0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10"/>
        <v>157.9</v>
      </c>
      <c r="P2632" s="6">
        <f t="shared" si="411"/>
        <v>38.987654320987652</v>
      </c>
      <c r="Q2632" s="6" t="str">
        <f t="shared" si="418"/>
        <v>technology</v>
      </c>
      <c r="R2632" s="6" t="str">
        <f t="shared" si="419"/>
        <v>space exploration</v>
      </c>
      <c r="S2632" s="12">
        <f t="shared" si="412"/>
        <v>42524.105462962965</v>
      </c>
      <c r="T2632" s="12">
        <f t="shared" si="413"/>
        <v>42551.416666666672</v>
      </c>
      <c r="U2632" s="42">
        <f t="shared" si="414"/>
        <v>3</v>
      </c>
      <c r="V2632" s="44">
        <f t="shared" si="415"/>
        <v>2</v>
      </c>
      <c r="W2632" s="44">
        <f t="shared" si="416"/>
        <v>33</v>
      </c>
      <c r="X2632">
        <f t="shared" si="417"/>
        <v>0</v>
      </c>
    </row>
    <row r="2633" spans="1:24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10"/>
        <v>114.66525000000001</v>
      </c>
      <c r="P2633" s="6">
        <f t="shared" si="411"/>
        <v>80.185489510489504</v>
      </c>
      <c r="Q2633" s="6" t="str">
        <f t="shared" si="418"/>
        <v>technology</v>
      </c>
      <c r="R2633" s="6" t="str">
        <f t="shared" si="419"/>
        <v>space exploration</v>
      </c>
      <c r="S2633" s="12">
        <f t="shared" si="412"/>
        <v>42218.169293981482</v>
      </c>
      <c r="T2633" s="12">
        <f t="shared" si="413"/>
        <v>42246.169293981482</v>
      </c>
      <c r="U2633" s="42">
        <f t="shared" si="414"/>
        <v>3</v>
      </c>
      <c r="V2633" s="44">
        <f t="shared" si="415"/>
        <v>2</v>
      </c>
      <c r="W2633" s="44">
        <f t="shared" si="416"/>
        <v>33</v>
      </c>
      <c r="X2633">
        <f t="shared" si="417"/>
        <v>0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10"/>
        <v>137.00934579439252</v>
      </c>
      <c r="P2634" s="6">
        <f t="shared" si="411"/>
        <v>34.904761904761905</v>
      </c>
      <c r="Q2634" s="6" t="str">
        <f t="shared" si="418"/>
        <v>technology</v>
      </c>
      <c r="R2634" s="6" t="str">
        <f t="shared" si="419"/>
        <v>space exploration</v>
      </c>
      <c r="S2634" s="12">
        <f t="shared" si="412"/>
        <v>42494.061793981484</v>
      </c>
      <c r="T2634" s="12">
        <f t="shared" si="413"/>
        <v>42519.061793981484</v>
      </c>
      <c r="U2634" s="42">
        <f t="shared" si="414"/>
        <v>3</v>
      </c>
      <c r="V2634" s="44">
        <f t="shared" si="415"/>
        <v>2</v>
      </c>
      <c r="W2634" s="44">
        <f t="shared" si="416"/>
        <v>33</v>
      </c>
      <c r="X2634">
        <f t="shared" si="417"/>
        <v>0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10"/>
        <v>354.62</v>
      </c>
      <c r="P2635" s="6">
        <f t="shared" si="411"/>
        <v>89.100502512562812</v>
      </c>
      <c r="Q2635" s="6" t="str">
        <f t="shared" si="418"/>
        <v>technology</v>
      </c>
      <c r="R2635" s="6" t="str">
        <f t="shared" si="419"/>
        <v>space exploration</v>
      </c>
      <c r="S2635" s="12">
        <f t="shared" si="412"/>
        <v>41667.823287037041</v>
      </c>
      <c r="T2635" s="12">
        <f t="shared" si="413"/>
        <v>41697.958333333336</v>
      </c>
      <c r="U2635" s="42">
        <f t="shared" si="414"/>
        <v>3</v>
      </c>
      <c r="V2635" s="44">
        <f t="shared" si="415"/>
        <v>2</v>
      </c>
      <c r="W2635" s="44">
        <f t="shared" si="416"/>
        <v>33</v>
      </c>
      <c r="X2635">
        <f t="shared" si="417"/>
        <v>0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10"/>
        <v>106.02150537634409</v>
      </c>
      <c r="P2636" s="6">
        <f t="shared" si="411"/>
        <v>39.44</v>
      </c>
      <c r="Q2636" s="6" t="str">
        <f t="shared" si="418"/>
        <v>technology</v>
      </c>
      <c r="R2636" s="6" t="str">
        <f t="shared" si="419"/>
        <v>space exploration</v>
      </c>
      <c r="S2636" s="12">
        <f t="shared" si="412"/>
        <v>42612.656493055561</v>
      </c>
      <c r="T2636" s="12">
        <f t="shared" si="413"/>
        <v>42642.656493055561</v>
      </c>
      <c r="U2636" s="42">
        <f t="shared" si="414"/>
        <v>3</v>
      </c>
      <c r="V2636" s="44">
        <f t="shared" si="415"/>
        <v>2</v>
      </c>
      <c r="W2636" s="44">
        <f t="shared" si="416"/>
        <v>33</v>
      </c>
      <c r="X2636">
        <f t="shared" si="417"/>
        <v>0</v>
      </c>
    </row>
    <row r="2637" spans="1:24" ht="7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10"/>
        <v>100</v>
      </c>
      <c r="P2637" s="6">
        <f t="shared" si="411"/>
        <v>136.9047619047619</v>
      </c>
      <c r="Q2637" s="6" t="str">
        <f t="shared" si="418"/>
        <v>technology</v>
      </c>
      <c r="R2637" s="6" t="str">
        <f t="shared" si="419"/>
        <v>space exploration</v>
      </c>
      <c r="S2637" s="12">
        <f t="shared" si="412"/>
        <v>42037.950937500005</v>
      </c>
      <c r="T2637" s="12">
        <f t="shared" si="413"/>
        <v>42072.909270833334</v>
      </c>
      <c r="U2637" s="42">
        <f t="shared" si="414"/>
        <v>3</v>
      </c>
      <c r="V2637" s="44">
        <f t="shared" si="415"/>
        <v>2</v>
      </c>
      <c r="W2637" s="44">
        <f t="shared" si="416"/>
        <v>33</v>
      </c>
      <c r="X2637">
        <f t="shared" si="417"/>
        <v>0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10"/>
        <v>187.3</v>
      </c>
      <c r="P2638" s="6">
        <f t="shared" si="411"/>
        <v>37.46</v>
      </c>
      <c r="Q2638" s="6" t="str">
        <f t="shared" si="418"/>
        <v>technology</v>
      </c>
      <c r="R2638" s="6" t="str">
        <f t="shared" si="419"/>
        <v>space exploration</v>
      </c>
      <c r="S2638" s="12">
        <f t="shared" si="412"/>
        <v>42636.614745370374</v>
      </c>
      <c r="T2638" s="12">
        <f t="shared" si="413"/>
        <v>42659.041666666672</v>
      </c>
      <c r="U2638" s="42">
        <f t="shared" si="414"/>
        <v>3</v>
      </c>
      <c r="V2638" s="44">
        <f t="shared" si="415"/>
        <v>2</v>
      </c>
      <c r="W2638" s="44">
        <f t="shared" si="416"/>
        <v>33</v>
      </c>
      <c r="X2638">
        <f t="shared" si="417"/>
        <v>0</v>
      </c>
    </row>
    <row r="2639" spans="1:24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10"/>
        <v>166.2</v>
      </c>
      <c r="P2639" s="6">
        <f t="shared" si="411"/>
        <v>31.96153846153846</v>
      </c>
      <c r="Q2639" s="6" t="str">
        <f t="shared" si="418"/>
        <v>technology</v>
      </c>
      <c r="R2639" s="6" t="str">
        <f t="shared" si="419"/>
        <v>space exploration</v>
      </c>
      <c r="S2639" s="12">
        <f t="shared" si="412"/>
        <v>42639.549479166672</v>
      </c>
      <c r="T2639" s="12">
        <f t="shared" si="413"/>
        <v>42655.549479166672</v>
      </c>
      <c r="U2639" s="42">
        <f t="shared" si="414"/>
        <v>3</v>
      </c>
      <c r="V2639" s="44">
        <f t="shared" si="415"/>
        <v>2</v>
      </c>
      <c r="W2639" s="44">
        <f t="shared" si="416"/>
        <v>33</v>
      </c>
      <c r="X2639">
        <f t="shared" si="417"/>
        <v>0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10"/>
        <v>101.72910662824208</v>
      </c>
      <c r="P2640" s="6">
        <f t="shared" si="411"/>
        <v>25.214285714285715</v>
      </c>
      <c r="Q2640" s="6" t="str">
        <f t="shared" si="418"/>
        <v>technology</v>
      </c>
      <c r="R2640" s="6" t="str">
        <f t="shared" si="419"/>
        <v>space exploration</v>
      </c>
      <c r="S2640" s="12">
        <f t="shared" si="412"/>
        <v>41989.913136574076</v>
      </c>
      <c r="T2640" s="12">
        <f t="shared" si="413"/>
        <v>42019.913136574076</v>
      </c>
      <c r="U2640" s="42">
        <f t="shared" si="414"/>
        <v>3</v>
      </c>
      <c r="V2640" s="44">
        <f t="shared" si="415"/>
        <v>2</v>
      </c>
      <c r="W2640" s="44">
        <f t="shared" si="416"/>
        <v>33</v>
      </c>
      <c r="X2640">
        <f t="shared" si="417"/>
        <v>0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10"/>
        <v>164</v>
      </c>
      <c r="P2641" s="6">
        <f t="shared" si="411"/>
        <v>10.040816326530612</v>
      </c>
      <c r="Q2641" s="6" t="str">
        <f t="shared" si="418"/>
        <v>technology</v>
      </c>
      <c r="R2641" s="6" t="str">
        <f t="shared" si="419"/>
        <v>space exploration</v>
      </c>
      <c r="S2641" s="12">
        <f t="shared" si="412"/>
        <v>42024.86513888889</v>
      </c>
      <c r="T2641" s="12">
        <f t="shared" si="413"/>
        <v>42054.86513888889</v>
      </c>
      <c r="U2641" s="42">
        <f t="shared" si="414"/>
        <v>3</v>
      </c>
      <c r="V2641" s="44">
        <f t="shared" si="415"/>
        <v>2</v>
      </c>
      <c r="W2641" s="44">
        <f t="shared" si="416"/>
        <v>33</v>
      </c>
      <c r="X2641">
        <f t="shared" si="417"/>
        <v>0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10"/>
        <v>105.66666666666666</v>
      </c>
      <c r="P2642" s="6">
        <f t="shared" si="411"/>
        <v>45.94202898550725</v>
      </c>
      <c r="Q2642" s="6" t="str">
        <f t="shared" si="418"/>
        <v>technology</v>
      </c>
      <c r="R2642" s="6" t="str">
        <f t="shared" si="419"/>
        <v>space exploration</v>
      </c>
      <c r="S2642" s="12">
        <f t="shared" si="412"/>
        <v>42103.160578703704</v>
      </c>
      <c r="T2642" s="12">
        <f t="shared" si="413"/>
        <v>42163.160578703704</v>
      </c>
      <c r="U2642" s="42">
        <f t="shared" si="414"/>
        <v>3</v>
      </c>
      <c r="V2642" s="44">
        <f t="shared" si="415"/>
        <v>2</v>
      </c>
      <c r="W2642" s="44">
        <f t="shared" si="416"/>
        <v>33</v>
      </c>
      <c r="X2642">
        <f t="shared" si="417"/>
        <v>0</v>
      </c>
    </row>
    <row r="2643" spans="1:24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10"/>
        <v>1</v>
      </c>
      <c r="P2643" s="6">
        <f t="shared" si="411"/>
        <v>15</v>
      </c>
      <c r="Q2643" s="6" t="str">
        <f t="shared" si="418"/>
        <v>technology</v>
      </c>
      <c r="R2643" s="6" t="str">
        <f t="shared" si="419"/>
        <v>space exploration</v>
      </c>
      <c r="S2643" s="12">
        <f t="shared" si="412"/>
        <v>41880.827118055553</v>
      </c>
      <c r="T2643" s="12">
        <f t="shared" si="413"/>
        <v>41897.839583333334</v>
      </c>
      <c r="U2643" s="42">
        <f t="shared" si="414"/>
        <v>1</v>
      </c>
      <c r="V2643" s="44">
        <f t="shared" si="415"/>
        <v>2</v>
      </c>
      <c r="W2643" s="44">
        <f t="shared" si="416"/>
        <v>33</v>
      </c>
      <c r="X2643">
        <f t="shared" si="417"/>
        <v>0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10"/>
        <v>0</v>
      </c>
      <c r="P2644" s="6">
        <f t="shared" si="411"/>
        <v>0</v>
      </c>
      <c r="Q2644" s="6" t="str">
        <f t="shared" si="418"/>
        <v>technology</v>
      </c>
      <c r="R2644" s="6" t="str">
        <f t="shared" si="419"/>
        <v>space exploration</v>
      </c>
      <c r="S2644" s="12">
        <f t="shared" si="412"/>
        <v>42536.246620370366</v>
      </c>
      <c r="T2644" s="12">
        <f t="shared" si="413"/>
        <v>42566.289583333331</v>
      </c>
      <c r="U2644" s="42">
        <f t="shared" si="414"/>
        <v>1</v>
      </c>
      <c r="V2644" s="44">
        <f t="shared" si="415"/>
        <v>2</v>
      </c>
      <c r="W2644" s="44">
        <f t="shared" si="416"/>
        <v>33</v>
      </c>
      <c r="X2644">
        <f t="shared" si="417"/>
        <v>0</v>
      </c>
    </row>
    <row r="2645" spans="1:24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10"/>
        <v>33.559730999999999</v>
      </c>
      <c r="P2645" s="6">
        <f t="shared" si="411"/>
        <v>223.58248500999335</v>
      </c>
      <c r="Q2645" s="6" t="str">
        <f t="shared" si="418"/>
        <v>technology</v>
      </c>
      <c r="R2645" s="6" t="str">
        <f t="shared" si="419"/>
        <v>space exploration</v>
      </c>
      <c r="S2645" s="12">
        <f t="shared" si="412"/>
        <v>42689.582349537035</v>
      </c>
      <c r="T2645" s="12">
        <f t="shared" si="413"/>
        <v>42725.332638888889</v>
      </c>
      <c r="U2645" s="42">
        <f t="shared" si="414"/>
        <v>1</v>
      </c>
      <c r="V2645" s="44">
        <f t="shared" si="415"/>
        <v>2</v>
      </c>
      <c r="W2645" s="44">
        <f t="shared" si="416"/>
        <v>33</v>
      </c>
      <c r="X2645">
        <f t="shared" si="417"/>
        <v>1</v>
      </c>
    </row>
    <row r="2646" spans="1:24" ht="86.4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10"/>
        <v>2.0529999999999999</v>
      </c>
      <c r="P2646" s="6">
        <f t="shared" si="411"/>
        <v>39.480769230769234</v>
      </c>
      <c r="Q2646" s="6" t="str">
        <f t="shared" si="418"/>
        <v>technology</v>
      </c>
      <c r="R2646" s="6" t="str">
        <f t="shared" si="419"/>
        <v>space exploration</v>
      </c>
      <c r="S2646" s="12">
        <f t="shared" si="412"/>
        <v>42774.792071759264</v>
      </c>
      <c r="T2646" s="12">
        <f t="shared" si="413"/>
        <v>42804.792071759264</v>
      </c>
      <c r="U2646" s="42">
        <f t="shared" si="414"/>
        <v>1</v>
      </c>
      <c r="V2646" s="44">
        <f t="shared" si="415"/>
        <v>2</v>
      </c>
      <c r="W2646" s="44">
        <f t="shared" si="416"/>
        <v>33</v>
      </c>
      <c r="X2646">
        <f t="shared" si="417"/>
        <v>1</v>
      </c>
    </row>
    <row r="2647" spans="1:24" ht="7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10"/>
        <v>10.5</v>
      </c>
      <c r="P2647" s="6">
        <f t="shared" si="411"/>
        <v>91.304347826086953</v>
      </c>
      <c r="Q2647" s="6" t="str">
        <f t="shared" si="418"/>
        <v>technology</v>
      </c>
      <c r="R2647" s="6" t="str">
        <f t="shared" si="419"/>
        <v>space exploration</v>
      </c>
      <c r="S2647" s="12">
        <f t="shared" si="412"/>
        <v>41921.842627314814</v>
      </c>
      <c r="T2647" s="12">
        <f t="shared" si="413"/>
        <v>41951.884293981479</v>
      </c>
      <c r="U2647" s="42">
        <f t="shared" si="414"/>
        <v>1</v>
      </c>
      <c r="V2647" s="44">
        <f t="shared" si="415"/>
        <v>2</v>
      </c>
      <c r="W2647" s="44">
        <f t="shared" si="416"/>
        <v>33</v>
      </c>
      <c r="X2647">
        <f t="shared" si="417"/>
        <v>1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10"/>
        <v>8.4172840000000004</v>
      </c>
      <c r="P2648" s="6">
        <f t="shared" si="411"/>
        <v>78.666205607476627</v>
      </c>
      <c r="Q2648" s="6" t="str">
        <f t="shared" si="418"/>
        <v>technology</v>
      </c>
      <c r="R2648" s="6" t="str">
        <f t="shared" si="419"/>
        <v>space exploration</v>
      </c>
      <c r="S2648" s="12">
        <f t="shared" si="412"/>
        <v>42226.313298611116</v>
      </c>
      <c r="T2648" s="12">
        <f t="shared" si="413"/>
        <v>42256.313298611116</v>
      </c>
      <c r="U2648" s="42">
        <f t="shared" si="414"/>
        <v>1</v>
      </c>
      <c r="V2648" s="44">
        <f t="shared" si="415"/>
        <v>2</v>
      </c>
      <c r="W2648" s="44">
        <f t="shared" si="416"/>
        <v>33</v>
      </c>
      <c r="X2648">
        <f t="shared" si="417"/>
        <v>1</v>
      </c>
    </row>
    <row r="2649" spans="1:24" ht="57.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10"/>
        <v>1.44</v>
      </c>
      <c r="P2649" s="6">
        <f t="shared" si="411"/>
        <v>12</v>
      </c>
      <c r="Q2649" s="6" t="str">
        <f t="shared" si="418"/>
        <v>technology</v>
      </c>
      <c r="R2649" s="6" t="str">
        <f t="shared" si="419"/>
        <v>space exploration</v>
      </c>
      <c r="S2649" s="12">
        <f t="shared" si="412"/>
        <v>42200.261793981481</v>
      </c>
      <c r="T2649" s="12">
        <f t="shared" si="413"/>
        <v>42230.261793981481</v>
      </c>
      <c r="U2649" s="42">
        <f t="shared" si="414"/>
        <v>1</v>
      </c>
      <c r="V2649" s="44">
        <f t="shared" si="415"/>
        <v>2</v>
      </c>
      <c r="W2649" s="44">
        <f t="shared" si="416"/>
        <v>33</v>
      </c>
      <c r="X2649">
        <f t="shared" si="417"/>
        <v>0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10"/>
        <v>0.88333333333333341</v>
      </c>
      <c r="P2650" s="6">
        <f t="shared" si="411"/>
        <v>17.666666666666668</v>
      </c>
      <c r="Q2650" s="6" t="str">
        <f t="shared" si="418"/>
        <v>technology</v>
      </c>
      <c r="R2650" s="6" t="str">
        <f t="shared" si="419"/>
        <v>space exploration</v>
      </c>
      <c r="S2650" s="12">
        <f t="shared" si="412"/>
        <v>42408.714814814812</v>
      </c>
      <c r="T2650" s="12">
        <f t="shared" si="413"/>
        <v>42438.714814814812</v>
      </c>
      <c r="U2650" s="42">
        <f t="shared" si="414"/>
        <v>1</v>
      </c>
      <c r="V2650" s="44">
        <f t="shared" si="415"/>
        <v>2</v>
      </c>
      <c r="W2650" s="44">
        <f t="shared" si="416"/>
        <v>33</v>
      </c>
      <c r="X2650">
        <f t="shared" si="417"/>
        <v>0</v>
      </c>
    </row>
    <row r="2651" spans="1:24" ht="57.6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10"/>
        <v>9.920000000000001E-2</v>
      </c>
      <c r="P2651" s="6">
        <f t="shared" si="411"/>
        <v>41.333333333333336</v>
      </c>
      <c r="Q2651" s="6" t="str">
        <f t="shared" si="418"/>
        <v>technology</v>
      </c>
      <c r="R2651" s="6" t="str">
        <f t="shared" si="419"/>
        <v>space exploration</v>
      </c>
      <c r="S2651" s="12">
        <f t="shared" si="412"/>
        <v>42341.99700231482</v>
      </c>
      <c r="T2651" s="12">
        <f t="shared" si="413"/>
        <v>42401.99700231482</v>
      </c>
      <c r="U2651" s="42">
        <f t="shared" si="414"/>
        <v>1</v>
      </c>
      <c r="V2651" s="44">
        <f t="shared" si="415"/>
        <v>2</v>
      </c>
      <c r="W2651" s="44">
        <f t="shared" si="416"/>
        <v>33</v>
      </c>
      <c r="X2651">
        <f t="shared" si="417"/>
        <v>0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10"/>
        <v>0.59666666666666668</v>
      </c>
      <c r="P2652" s="6">
        <f t="shared" si="411"/>
        <v>71.599999999999994</v>
      </c>
      <c r="Q2652" s="6" t="str">
        <f t="shared" si="418"/>
        <v>technology</v>
      </c>
      <c r="R2652" s="6" t="str">
        <f t="shared" si="419"/>
        <v>space exploration</v>
      </c>
      <c r="S2652" s="12">
        <f t="shared" si="412"/>
        <v>42695.624340277776</v>
      </c>
      <c r="T2652" s="12">
        <f t="shared" si="413"/>
        <v>42725.624340277776</v>
      </c>
      <c r="U2652" s="42">
        <f t="shared" si="414"/>
        <v>1</v>
      </c>
      <c r="V2652" s="44">
        <f t="shared" si="415"/>
        <v>2</v>
      </c>
      <c r="W2652" s="44">
        <f t="shared" si="416"/>
        <v>33</v>
      </c>
      <c r="X2652">
        <f t="shared" si="417"/>
        <v>0</v>
      </c>
    </row>
    <row r="2653" spans="1:24" ht="7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10"/>
        <v>1.8689285714285715</v>
      </c>
      <c r="P2653" s="6">
        <f t="shared" si="411"/>
        <v>307.8235294117647</v>
      </c>
      <c r="Q2653" s="6" t="str">
        <f t="shared" si="418"/>
        <v>technology</v>
      </c>
      <c r="R2653" s="6" t="str">
        <f t="shared" si="419"/>
        <v>space exploration</v>
      </c>
      <c r="S2653" s="12">
        <f t="shared" si="412"/>
        <v>42327.805659722217</v>
      </c>
      <c r="T2653" s="12">
        <f t="shared" si="413"/>
        <v>42355.805659722217</v>
      </c>
      <c r="U2653" s="42">
        <f t="shared" si="414"/>
        <v>1</v>
      </c>
      <c r="V2653" s="44">
        <f t="shared" si="415"/>
        <v>2</v>
      </c>
      <c r="W2653" s="44">
        <f t="shared" si="416"/>
        <v>33</v>
      </c>
      <c r="X2653">
        <f t="shared" si="417"/>
        <v>0</v>
      </c>
    </row>
    <row r="2654" spans="1:24" ht="57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10"/>
        <v>0.88500000000000001</v>
      </c>
      <c r="P2654" s="6">
        <f t="shared" si="411"/>
        <v>80.454545454545453</v>
      </c>
      <c r="Q2654" s="6" t="str">
        <f t="shared" si="418"/>
        <v>technology</v>
      </c>
      <c r="R2654" s="6" t="str">
        <f t="shared" si="419"/>
        <v>space exploration</v>
      </c>
      <c r="S2654" s="12">
        <f t="shared" si="412"/>
        <v>41953.158854166672</v>
      </c>
      <c r="T2654" s="12">
        <f t="shared" si="413"/>
        <v>41983.158854166672</v>
      </c>
      <c r="U2654" s="42">
        <f t="shared" si="414"/>
        <v>1</v>
      </c>
      <c r="V2654" s="44">
        <f t="shared" si="415"/>
        <v>2</v>
      </c>
      <c r="W2654" s="44">
        <f t="shared" si="416"/>
        <v>33</v>
      </c>
      <c r="X2654">
        <f t="shared" si="417"/>
        <v>0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10"/>
        <v>11.52156862745098</v>
      </c>
      <c r="P2655" s="6">
        <f t="shared" si="411"/>
        <v>83.942857142857136</v>
      </c>
      <c r="Q2655" s="6" t="str">
        <f t="shared" si="418"/>
        <v>technology</v>
      </c>
      <c r="R2655" s="6" t="str">
        <f t="shared" si="419"/>
        <v>space exploration</v>
      </c>
      <c r="S2655" s="12">
        <f t="shared" si="412"/>
        <v>41771.651932870373</v>
      </c>
      <c r="T2655" s="12">
        <f t="shared" si="413"/>
        <v>41803.166666666664</v>
      </c>
      <c r="U2655" s="42">
        <f t="shared" si="414"/>
        <v>1</v>
      </c>
      <c r="V2655" s="44">
        <f t="shared" si="415"/>
        <v>2</v>
      </c>
      <c r="W2655" s="44">
        <f t="shared" si="416"/>
        <v>33</v>
      </c>
      <c r="X2655">
        <f t="shared" si="417"/>
        <v>0</v>
      </c>
    </row>
    <row r="2656" spans="1:24" ht="7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10"/>
        <v>5.1000000000000004E-2</v>
      </c>
      <c r="P2656" s="6">
        <f t="shared" si="411"/>
        <v>8.5</v>
      </c>
      <c r="Q2656" s="6" t="str">
        <f t="shared" si="418"/>
        <v>technology</v>
      </c>
      <c r="R2656" s="6" t="str">
        <f t="shared" si="419"/>
        <v>space exploration</v>
      </c>
      <c r="S2656" s="12">
        <f t="shared" si="412"/>
        <v>42055.600995370376</v>
      </c>
      <c r="T2656" s="12">
        <f t="shared" si="413"/>
        <v>42115.559328703705</v>
      </c>
      <c r="U2656" s="42">
        <f t="shared" si="414"/>
        <v>1</v>
      </c>
      <c r="V2656" s="44">
        <f t="shared" si="415"/>
        <v>2</v>
      </c>
      <c r="W2656" s="44">
        <f t="shared" si="416"/>
        <v>33</v>
      </c>
      <c r="X2656">
        <f t="shared" si="417"/>
        <v>0</v>
      </c>
    </row>
    <row r="2657" spans="1:24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10"/>
        <v>21.033333333333335</v>
      </c>
      <c r="P2657" s="6">
        <f t="shared" si="411"/>
        <v>73.372093023255815</v>
      </c>
      <c r="Q2657" s="6" t="str">
        <f t="shared" si="418"/>
        <v>technology</v>
      </c>
      <c r="R2657" s="6" t="str">
        <f t="shared" si="419"/>
        <v>space exploration</v>
      </c>
      <c r="S2657" s="12">
        <f t="shared" si="412"/>
        <v>42381.866284722222</v>
      </c>
      <c r="T2657" s="12">
        <f t="shared" si="413"/>
        <v>42409.833333333328</v>
      </c>
      <c r="U2657" s="42">
        <f t="shared" si="414"/>
        <v>1</v>
      </c>
      <c r="V2657" s="44">
        <f t="shared" si="415"/>
        <v>2</v>
      </c>
      <c r="W2657" s="44">
        <f t="shared" si="416"/>
        <v>33</v>
      </c>
      <c r="X2657">
        <f t="shared" si="417"/>
        <v>0</v>
      </c>
    </row>
    <row r="2658" spans="1:24" ht="86.4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10"/>
        <v>11.436666666666667</v>
      </c>
      <c r="P2658" s="6">
        <f t="shared" si="411"/>
        <v>112.86184210526316</v>
      </c>
      <c r="Q2658" s="6" t="str">
        <f t="shared" si="418"/>
        <v>technology</v>
      </c>
      <c r="R2658" s="6" t="str">
        <f t="shared" si="419"/>
        <v>space exploration</v>
      </c>
      <c r="S2658" s="12">
        <f t="shared" si="412"/>
        <v>42767.688518518517</v>
      </c>
      <c r="T2658" s="12">
        <f t="shared" si="413"/>
        <v>42806.791666666672</v>
      </c>
      <c r="U2658" s="42">
        <f t="shared" si="414"/>
        <v>1</v>
      </c>
      <c r="V2658" s="44">
        <f t="shared" si="415"/>
        <v>2</v>
      </c>
      <c r="W2658" s="44">
        <f t="shared" si="416"/>
        <v>33</v>
      </c>
      <c r="X2658">
        <f t="shared" si="417"/>
        <v>0</v>
      </c>
    </row>
    <row r="2659" spans="1:24" ht="57.6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10"/>
        <v>18.737933333333334</v>
      </c>
      <c r="P2659" s="6">
        <f t="shared" si="411"/>
        <v>95.277627118644077</v>
      </c>
      <c r="Q2659" s="6" t="str">
        <f t="shared" si="418"/>
        <v>technology</v>
      </c>
      <c r="R2659" s="6" t="str">
        <f t="shared" si="419"/>
        <v>space exploration</v>
      </c>
      <c r="S2659" s="12">
        <f t="shared" si="412"/>
        <v>42551.928854166668</v>
      </c>
      <c r="T2659" s="12">
        <f t="shared" si="413"/>
        <v>42585.0625</v>
      </c>
      <c r="U2659" s="42">
        <f t="shared" si="414"/>
        <v>1</v>
      </c>
      <c r="V2659" s="44">
        <f t="shared" si="415"/>
        <v>2</v>
      </c>
      <c r="W2659" s="44">
        <f t="shared" si="416"/>
        <v>33</v>
      </c>
      <c r="X2659">
        <f t="shared" si="417"/>
        <v>0</v>
      </c>
    </row>
    <row r="2660" spans="1:24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10"/>
        <v>9.285714285714286E-2</v>
      </c>
      <c r="P2660" s="6">
        <f t="shared" si="411"/>
        <v>22.75</v>
      </c>
      <c r="Q2660" s="6" t="str">
        <f t="shared" si="418"/>
        <v>technology</v>
      </c>
      <c r="R2660" s="6" t="str">
        <f t="shared" si="419"/>
        <v>space exploration</v>
      </c>
      <c r="S2660" s="12">
        <f t="shared" si="412"/>
        <v>42551.884189814817</v>
      </c>
      <c r="T2660" s="12">
        <f t="shared" si="413"/>
        <v>42581.884189814817</v>
      </c>
      <c r="U2660" s="42">
        <f t="shared" si="414"/>
        <v>1</v>
      </c>
      <c r="V2660" s="44">
        <f t="shared" si="415"/>
        <v>2</v>
      </c>
      <c r="W2660" s="44">
        <f t="shared" si="416"/>
        <v>33</v>
      </c>
      <c r="X2660">
        <f t="shared" si="417"/>
        <v>0</v>
      </c>
    </row>
    <row r="2661" spans="1:2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10"/>
        <v>2.7204081632653061</v>
      </c>
      <c r="P2661" s="6">
        <f t="shared" si="411"/>
        <v>133.30000000000001</v>
      </c>
      <c r="Q2661" s="6" t="str">
        <f t="shared" si="418"/>
        <v>technology</v>
      </c>
      <c r="R2661" s="6" t="str">
        <f t="shared" si="419"/>
        <v>space exploration</v>
      </c>
      <c r="S2661" s="12">
        <f t="shared" si="412"/>
        <v>42082.069560185191</v>
      </c>
      <c r="T2661" s="12">
        <f t="shared" si="413"/>
        <v>42112.069560185191</v>
      </c>
      <c r="U2661" s="42">
        <f t="shared" si="414"/>
        <v>1</v>
      </c>
      <c r="V2661" s="44">
        <f t="shared" si="415"/>
        <v>2</v>
      </c>
      <c r="W2661" s="44">
        <f t="shared" si="416"/>
        <v>33</v>
      </c>
      <c r="X2661">
        <f t="shared" si="417"/>
        <v>0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10"/>
        <v>9.5000000000000001E-2</v>
      </c>
      <c r="P2662" s="6">
        <f t="shared" si="411"/>
        <v>3.8</v>
      </c>
      <c r="Q2662" s="6" t="str">
        <f t="shared" si="418"/>
        <v>technology</v>
      </c>
      <c r="R2662" s="6" t="str">
        <f t="shared" si="419"/>
        <v>space exploration</v>
      </c>
      <c r="S2662" s="12">
        <f t="shared" si="412"/>
        <v>42272.713171296295</v>
      </c>
      <c r="T2662" s="12">
        <f t="shared" si="413"/>
        <v>42332.754837962959</v>
      </c>
      <c r="U2662" s="42">
        <f t="shared" si="414"/>
        <v>1</v>
      </c>
      <c r="V2662" s="44">
        <f t="shared" si="415"/>
        <v>2</v>
      </c>
      <c r="W2662" s="44">
        <f t="shared" si="416"/>
        <v>33</v>
      </c>
      <c r="X2662">
        <f t="shared" si="417"/>
        <v>0</v>
      </c>
    </row>
    <row r="2663" spans="1:24" ht="57.6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10"/>
        <v>102.89999999999999</v>
      </c>
      <c r="P2663" s="6">
        <f t="shared" si="411"/>
        <v>85.75</v>
      </c>
      <c r="Q2663" s="6" t="str">
        <f t="shared" si="418"/>
        <v>technology</v>
      </c>
      <c r="R2663" s="6" t="str">
        <f t="shared" si="419"/>
        <v>makerspaces</v>
      </c>
      <c r="S2663" s="12">
        <f t="shared" si="412"/>
        <v>41542.958449074074</v>
      </c>
      <c r="T2663" s="12">
        <f t="shared" si="413"/>
        <v>41572.958449074074</v>
      </c>
      <c r="U2663" s="42">
        <f t="shared" si="414"/>
        <v>3</v>
      </c>
      <c r="V2663" s="44">
        <f t="shared" si="415"/>
        <v>2</v>
      </c>
      <c r="W2663" s="44">
        <f t="shared" si="416"/>
        <v>16</v>
      </c>
      <c r="X2663">
        <f t="shared" si="417"/>
        <v>0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10"/>
        <v>106.80000000000001</v>
      </c>
      <c r="P2664" s="6">
        <f t="shared" si="411"/>
        <v>267</v>
      </c>
      <c r="Q2664" s="6" t="str">
        <f t="shared" si="418"/>
        <v>technology</v>
      </c>
      <c r="R2664" s="6" t="str">
        <f t="shared" si="419"/>
        <v>makerspaces</v>
      </c>
      <c r="S2664" s="12">
        <f t="shared" si="412"/>
        <v>42207.746678240743</v>
      </c>
      <c r="T2664" s="12">
        <f t="shared" si="413"/>
        <v>42237.746678240743</v>
      </c>
      <c r="U2664" s="42">
        <f t="shared" si="414"/>
        <v>3</v>
      </c>
      <c r="V2664" s="44">
        <f t="shared" si="415"/>
        <v>2</v>
      </c>
      <c r="W2664" s="44">
        <f t="shared" si="416"/>
        <v>16</v>
      </c>
      <c r="X2664">
        <f t="shared" si="417"/>
        <v>0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10"/>
        <v>104.59625</v>
      </c>
      <c r="P2665" s="6">
        <f t="shared" si="411"/>
        <v>373.55803571428572</v>
      </c>
      <c r="Q2665" s="6" t="str">
        <f t="shared" si="418"/>
        <v>technology</v>
      </c>
      <c r="R2665" s="6" t="str">
        <f t="shared" si="419"/>
        <v>makerspaces</v>
      </c>
      <c r="S2665" s="12">
        <f t="shared" si="412"/>
        <v>42222.622766203705</v>
      </c>
      <c r="T2665" s="12">
        <f t="shared" si="413"/>
        <v>42251.625</v>
      </c>
      <c r="U2665" s="42">
        <f t="shared" si="414"/>
        <v>3</v>
      </c>
      <c r="V2665" s="44">
        <f t="shared" si="415"/>
        <v>2</v>
      </c>
      <c r="W2665" s="44">
        <f t="shared" si="416"/>
        <v>16</v>
      </c>
      <c r="X2665">
        <f t="shared" si="417"/>
        <v>0</v>
      </c>
    </row>
    <row r="2666" spans="1:24" ht="57.6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10"/>
        <v>103.42857142857143</v>
      </c>
      <c r="P2666" s="6">
        <f t="shared" si="411"/>
        <v>174.03846153846155</v>
      </c>
      <c r="Q2666" s="6" t="str">
        <f t="shared" si="418"/>
        <v>technology</v>
      </c>
      <c r="R2666" s="6" t="str">
        <f t="shared" si="419"/>
        <v>makerspaces</v>
      </c>
      <c r="S2666" s="12">
        <f t="shared" si="412"/>
        <v>42313.02542824074</v>
      </c>
      <c r="T2666" s="12">
        <f t="shared" si="413"/>
        <v>42347.290972222225</v>
      </c>
      <c r="U2666" s="42">
        <f t="shared" si="414"/>
        <v>3</v>
      </c>
      <c r="V2666" s="44">
        <f t="shared" si="415"/>
        <v>2</v>
      </c>
      <c r="W2666" s="44">
        <f t="shared" si="416"/>
        <v>16</v>
      </c>
      <c r="X2666">
        <f t="shared" si="417"/>
        <v>0</v>
      </c>
    </row>
    <row r="2667" spans="1:24" ht="57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10"/>
        <v>123.14285714285715</v>
      </c>
      <c r="P2667" s="6">
        <f t="shared" si="411"/>
        <v>93.695652173913047</v>
      </c>
      <c r="Q2667" s="6" t="str">
        <f t="shared" si="418"/>
        <v>technology</v>
      </c>
      <c r="R2667" s="6" t="str">
        <f t="shared" si="419"/>
        <v>makerspaces</v>
      </c>
      <c r="S2667" s="12">
        <f t="shared" si="412"/>
        <v>42083.895532407405</v>
      </c>
      <c r="T2667" s="12">
        <f t="shared" si="413"/>
        <v>42128.895532407405</v>
      </c>
      <c r="U2667" s="42">
        <f t="shared" si="414"/>
        <v>3</v>
      </c>
      <c r="V2667" s="44">
        <f t="shared" si="415"/>
        <v>2</v>
      </c>
      <c r="W2667" s="44">
        <f t="shared" si="416"/>
        <v>16</v>
      </c>
      <c r="X2667">
        <f t="shared" si="417"/>
        <v>0</v>
      </c>
    </row>
    <row r="2668" spans="1:24" ht="7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10"/>
        <v>159.29509999999999</v>
      </c>
      <c r="P2668" s="6">
        <f t="shared" si="411"/>
        <v>77.327718446601949</v>
      </c>
      <c r="Q2668" s="6" t="str">
        <f t="shared" si="418"/>
        <v>technology</v>
      </c>
      <c r="R2668" s="6" t="str">
        <f t="shared" si="419"/>
        <v>makerspaces</v>
      </c>
      <c r="S2668" s="12">
        <f t="shared" si="412"/>
        <v>42235.764340277776</v>
      </c>
      <c r="T2668" s="12">
        <f t="shared" si="413"/>
        <v>42272.875</v>
      </c>
      <c r="U2668" s="42">
        <f t="shared" si="414"/>
        <v>3</v>
      </c>
      <c r="V2668" s="44">
        <f t="shared" si="415"/>
        <v>2</v>
      </c>
      <c r="W2668" s="44">
        <f t="shared" si="416"/>
        <v>16</v>
      </c>
      <c r="X2668">
        <f t="shared" si="417"/>
        <v>0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10"/>
        <v>110.66666666666667</v>
      </c>
      <c r="P2669" s="6">
        <f t="shared" si="411"/>
        <v>92.222222222222229</v>
      </c>
      <c r="Q2669" s="6" t="str">
        <f t="shared" si="418"/>
        <v>technology</v>
      </c>
      <c r="R2669" s="6" t="str">
        <f t="shared" si="419"/>
        <v>makerspaces</v>
      </c>
      <c r="S2669" s="12">
        <f t="shared" si="412"/>
        <v>42380.926111111112</v>
      </c>
      <c r="T2669" s="12">
        <f t="shared" si="413"/>
        <v>42410.926111111112</v>
      </c>
      <c r="U2669" s="42">
        <f t="shared" si="414"/>
        <v>3</v>
      </c>
      <c r="V2669" s="44">
        <f t="shared" si="415"/>
        <v>2</v>
      </c>
      <c r="W2669" s="44">
        <f t="shared" si="416"/>
        <v>16</v>
      </c>
      <c r="X2669">
        <f t="shared" si="417"/>
        <v>0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10"/>
        <v>170.70000000000002</v>
      </c>
      <c r="P2670" s="6">
        <f t="shared" si="411"/>
        <v>60.964285714285715</v>
      </c>
      <c r="Q2670" s="6" t="str">
        <f t="shared" si="418"/>
        <v>technology</v>
      </c>
      <c r="R2670" s="6" t="str">
        <f t="shared" si="419"/>
        <v>makerspaces</v>
      </c>
      <c r="S2670" s="12">
        <f t="shared" si="412"/>
        <v>42275.588715277772</v>
      </c>
      <c r="T2670" s="12">
        <f t="shared" si="413"/>
        <v>42317.60555555555</v>
      </c>
      <c r="U2670" s="42">
        <f t="shared" si="414"/>
        <v>3</v>
      </c>
      <c r="V2670" s="44">
        <f t="shared" si="415"/>
        <v>2</v>
      </c>
      <c r="W2670" s="44">
        <f t="shared" si="416"/>
        <v>16</v>
      </c>
      <c r="X2670">
        <f t="shared" si="417"/>
        <v>0</v>
      </c>
    </row>
    <row r="2671" spans="1:24" ht="57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10"/>
        <v>125.125</v>
      </c>
      <c r="P2671" s="6">
        <f t="shared" si="411"/>
        <v>91</v>
      </c>
      <c r="Q2671" s="6" t="str">
        <f t="shared" si="418"/>
        <v>technology</v>
      </c>
      <c r="R2671" s="6" t="str">
        <f t="shared" si="419"/>
        <v>makerspaces</v>
      </c>
      <c r="S2671" s="12">
        <f t="shared" si="412"/>
        <v>42319.035833333335</v>
      </c>
      <c r="T2671" s="12">
        <f t="shared" si="413"/>
        <v>42379.035833333335</v>
      </c>
      <c r="U2671" s="42">
        <f t="shared" si="414"/>
        <v>3</v>
      </c>
      <c r="V2671" s="44">
        <f t="shared" si="415"/>
        <v>2</v>
      </c>
      <c r="W2671" s="44">
        <f t="shared" si="416"/>
        <v>16</v>
      </c>
      <c r="X2671">
        <f t="shared" si="417"/>
        <v>0</v>
      </c>
    </row>
    <row r="2672" spans="1:24" ht="57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10"/>
        <v>6.4158609339642041</v>
      </c>
      <c r="P2672" s="6">
        <f t="shared" si="411"/>
        <v>41.583333333333336</v>
      </c>
      <c r="Q2672" s="6" t="str">
        <f t="shared" si="418"/>
        <v>technology</v>
      </c>
      <c r="R2672" s="6" t="str">
        <f t="shared" si="419"/>
        <v>makerspaces</v>
      </c>
      <c r="S2672" s="12">
        <f t="shared" si="412"/>
        <v>41821.020601851851</v>
      </c>
      <c r="T2672" s="12">
        <f t="shared" si="413"/>
        <v>41849.020601851851</v>
      </c>
      <c r="U2672" s="42">
        <f t="shared" si="414"/>
        <v>1</v>
      </c>
      <c r="V2672" s="44">
        <f t="shared" si="415"/>
        <v>2</v>
      </c>
      <c r="W2672" s="44">
        <f t="shared" si="416"/>
        <v>16</v>
      </c>
      <c r="X2672">
        <f t="shared" si="417"/>
        <v>1</v>
      </c>
    </row>
    <row r="2673" spans="1:24" ht="7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10"/>
        <v>11.343999999999999</v>
      </c>
      <c r="P2673" s="6">
        <f t="shared" si="411"/>
        <v>33.761904761904759</v>
      </c>
      <c r="Q2673" s="6" t="str">
        <f t="shared" si="418"/>
        <v>technology</v>
      </c>
      <c r="R2673" s="6" t="str">
        <f t="shared" si="419"/>
        <v>makerspaces</v>
      </c>
      <c r="S2673" s="12">
        <f t="shared" si="412"/>
        <v>41962.749027777783</v>
      </c>
      <c r="T2673" s="12">
        <f t="shared" si="413"/>
        <v>41992.818055555559</v>
      </c>
      <c r="U2673" s="42">
        <f t="shared" si="414"/>
        <v>1</v>
      </c>
      <c r="V2673" s="44">
        <f t="shared" si="415"/>
        <v>2</v>
      </c>
      <c r="W2673" s="44">
        <f t="shared" si="416"/>
        <v>16</v>
      </c>
      <c r="X2673">
        <f t="shared" si="417"/>
        <v>1</v>
      </c>
    </row>
    <row r="2674" spans="1:24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10"/>
        <v>33.19</v>
      </c>
      <c r="P2674" s="6">
        <f t="shared" si="411"/>
        <v>70.61702127659575</v>
      </c>
      <c r="Q2674" s="6" t="str">
        <f t="shared" si="418"/>
        <v>technology</v>
      </c>
      <c r="R2674" s="6" t="str">
        <f t="shared" si="419"/>
        <v>makerspaces</v>
      </c>
      <c r="S2674" s="12">
        <f t="shared" si="412"/>
        <v>42344.884143518517</v>
      </c>
      <c r="T2674" s="12">
        <f t="shared" si="413"/>
        <v>42366.25</v>
      </c>
      <c r="U2674" s="42">
        <f t="shared" si="414"/>
        <v>1</v>
      </c>
      <c r="V2674" s="44">
        <f t="shared" si="415"/>
        <v>2</v>
      </c>
      <c r="W2674" s="44">
        <f t="shared" si="416"/>
        <v>16</v>
      </c>
      <c r="X2674">
        <f t="shared" si="417"/>
        <v>1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10"/>
        <v>27.58</v>
      </c>
      <c r="P2675" s="6">
        <f t="shared" si="411"/>
        <v>167.15151515151516</v>
      </c>
      <c r="Q2675" s="6" t="str">
        <f t="shared" si="418"/>
        <v>technology</v>
      </c>
      <c r="R2675" s="6" t="str">
        <f t="shared" si="419"/>
        <v>makerspaces</v>
      </c>
      <c r="S2675" s="12">
        <f t="shared" si="412"/>
        <v>41912.541655092595</v>
      </c>
      <c r="T2675" s="12">
        <f t="shared" si="413"/>
        <v>41941.947916666664</v>
      </c>
      <c r="U2675" s="42">
        <f t="shared" si="414"/>
        <v>1</v>
      </c>
      <c r="V2675" s="44">
        <f t="shared" si="415"/>
        <v>2</v>
      </c>
      <c r="W2675" s="44">
        <f t="shared" si="416"/>
        <v>16</v>
      </c>
      <c r="X2675">
        <f t="shared" si="417"/>
        <v>1</v>
      </c>
    </row>
    <row r="2676" spans="1:24" ht="7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10"/>
        <v>62.839999999999996</v>
      </c>
      <c r="P2676" s="6">
        <f t="shared" si="411"/>
        <v>128.61988304093566</v>
      </c>
      <c r="Q2676" s="6" t="str">
        <f t="shared" si="418"/>
        <v>technology</v>
      </c>
      <c r="R2676" s="6" t="str">
        <f t="shared" si="419"/>
        <v>makerspaces</v>
      </c>
      <c r="S2676" s="12">
        <f t="shared" si="412"/>
        <v>42529.632754629631</v>
      </c>
      <c r="T2676" s="12">
        <f t="shared" si="413"/>
        <v>42556.207638888889</v>
      </c>
      <c r="U2676" s="42">
        <f t="shared" si="414"/>
        <v>1</v>
      </c>
      <c r="V2676" s="44">
        <f t="shared" si="415"/>
        <v>2</v>
      </c>
      <c r="W2676" s="44">
        <f t="shared" si="416"/>
        <v>16</v>
      </c>
      <c r="X2676">
        <f t="shared" si="417"/>
        <v>1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10"/>
        <v>7.5880000000000001</v>
      </c>
      <c r="P2677" s="6">
        <f t="shared" si="411"/>
        <v>65.41379310344827</v>
      </c>
      <c r="Q2677" s="6" t="str">
        <f t="shared" si="418"/>
        <v>technology</v>
      </c>
      <c r="R2677" s="6" t="str">
        <f t="shared" si="419"/>
        <v>makerspaces</v>
      </c>
      <c r="S2677" s="12">
        <f t="shared" si="412"/>
        <v>41923.857511574075</v>
      </c>
      <c r="T2677" s="12">
        <f t="shared" si="413"/>
        <v>41953.899178240739</v>
      </c>
      <c r="U2677" s="42">
        <f t="shared" si="414"/>
        <v>1</v>
      </c>
      <c r="V2677" s="44">
        <f t="shared" si="415"/>
        <v>2</v>
      </c>
      <c r="W2677" s="44">
        <f t="shared" si="416"/>
        <v>16</v>
      </c>
      <c r="X2677">
        <f t="shared" si="417"/>
        <v>1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10"/>
        <v>50.38095238095238</v>
      </c>
      <c r="P2678" s="6">
        <f t="shared" si="411"/>
        <v>117.55555555555556</v>
      </c>
      <c r="Q2678" s="6" t="str">
        <f t="shared" si="418"/>
        <v>technology</v>
      </c>
      <c r="R2678" s="6" t="str">
        <f t="shared" si="419"/>
        <v>makerspaces</v>
      </c>
      <c r="S2678" s="12">
        <f t="shared" si="412"/>
        <v>42482.624699074076</v>
      </c>
      <c r="T2678" s="12">
        <f t="shared" si="413"/>
        <v>42512.624699074076</v>
      </c>
      <c r="U2678" s="42">
        <f t="shared" si="414"/>
        <v>1</v>
      </c>
      <c r="V2678" s="44">
        <f t="shared" si="415"/>
        <v>2</v>
      </c>
      <c r="W2678" s="44">
        <f t="shared" si="416"/>
        <v>16</v>
      </c>
      <c r="X2678">
        <f t="shared" si="417"/>
        <v>0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10"/>
        <v>17.512820512820511</v>
      </c>
      <c r="P2679" s="6">
        <f t="shared" si="411"/>
        <v>126.48148148148148</v>
      </c>
      <c r="Q2679" s="6" t="str">
        <f t="shared" si="418"/>
        <v>technology</v>
      </c>
      <c r="R2679" s="6" t="str">
        <f t="shared" si="419"/>
        <v>makerspaces</v>
      </c>
      <c r="S2679" s="12">
        <f t="shared" si="412"/>
        <v>41793.029432870368</v>
      </c>
      <c r="T2679" s="12">
        <f t="shared" si="413"/>
        <v>41823.029432870368</v>
      </c>
      <c r="U2679" s="42">
        <f t="shared" si="414"/>
        <v>1</v>
      </c>
      <c r="V2679" s="44">
        <f t="shared" si="415"/>
        <v>2</v>
      </c>
      <c r="W2679" s="44">
        <f t="shared" si="416"/>
        <v>16</v>
      </c>
      <c r="X2679">
        <f t="shared" si="417"/>
        <v>0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10"/>
        <v>1.375E-2</v>
      </c>
      <c r="P2680" s="6">
        <f t="shared" si="411"/>
        <v>550</v>
      </c>
      <c r="Q2680" s="6" t="str">
        <f t="shared" si="418"/>
        <v>technology</v>
      </c>
      <c r="R2680" s="6" t="str">
        <f t="shared" si="419"/>
        <v>makerspaces</v>
      </c>
      <c r="S2680" s="12">
        <f t="shared" si="412"/>
        <v>42241.798206018517</v>
      </c>
      <c r="T2680" s="12">
        <f t="shared" si="413"/>
        <v>42271.798206018517</v>
      </c>
      <c r="U2680" s="42">
        <f t="shared" si="414"/>
        <v>1</v>
      </c>
      <c r="V2680" s="44">
        <f t="shared" si="415"/>
        <v>2</v>
      </c>
      <c r="W2680" s="44">
        <f t="shared" si="416"/>
        <v>16</v>
      </c>
      <c r="X2680">
        <f t="shared" si="417"/>
        <v>0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10"/>
        <v>0.33</v>
      </c>
      <c r="P2681" s="6">
        <f t="shared" si="411"/>
        <v>44</v>
      </c>
      <c r="Q2681" s="6" t="str">
        <f t="shared" si="418"/>
        <v>technology</v>
      </c>
      <c r="R2681" s="6" t="str">
        <f t="shared" si="419"/>
        <v>makerspaces</v>
      </c>
      <c r="S2681" s="12">
        <f t="shared" si="412"/>
        <v>42033.001087962963</v>
      </c>
      <c r="T2681" s="12">
        <f t="shared" si="413"/>
        <v>42063.001087962963</v>
      </c>
      <c r="U2681" s="42">
        <f t="shared" si="414"/>
        <v>1</v>
      </c>
      <c r="V2681" s="44">
        <f t="shared" si="415"/>
        <v>2</v>
      </c>
      <c r="W2681" s="44">
        <f t="shared" si="416"/>
        <v>16</v>
      </c>
      <c r="X2681">
        <f t="shared" si="417"/>
        <v>0</v>
      </c>
    </row>
    <row r="2682" spans="1:2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10"/>
        <v>0.86250000000000004</v>
      </c>
      <c r="P2682" s="6">
        <f t="shared" si="411"/>
        <v>69</v>
      </c>
      <c r="Q2682" s="6" t="str">
        <f t="shared" si="418"/>
        <v>technology</v>
      </c>
      <c r="R2682" s="6" t="str">
        <f t="shared" si="419"/>
        <v>makerspaces</v>
      </c>
      <c r="S2682" s="12">
        <f t="shared" si="412"/>
        <v>42436.211701388893</v>
      </c>
      <c r="T2682" s="12">
        <f t="shared" si="413"/>
        <v>42466.170034722221</v>
      </c>
      <c r="U2682" s="42">
        <f t="shared" si="414"/>
        <v>1</v>
      </c>
      <c r="V2682" s="44">
        <f t="shared" si="415"/>
        <v>2</v>
      </c>
      <c r="W2682" s="44">
        <f t="shared" si="416"/>
        <v>16</v>
      </c>
      <c r="X2682">
        <f t="shared" si="417"/>
        <v>0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10"/>
        <v>0.6875</v>
      </c>
      <c r="P2683" s="6">
        <f t="shared" si="411"/>
        <v>27.5</v>
      </c>
      <c r="Q2683" s="6" t="str">
        <f t="shared" si="418"/>
        <v>food</v>
      </c>
      <c r="R2683" s="6" t="str">
        <f t="shared" si="419"/>
        <v>food trucks</v>
      </c>
      <c r="S2683" s="12">
        <f t="shared" si="412"/>
        <v>41805.895254629628</v>
      </c>
      <c r="T2683" s="12">
        <f t="shared" si="413"/>
        <v>41830.895254629628</v>
      </c>
      <c r="U2683" s="42">
        <f t="shared" si="414"/>
        <v>1</v>
      </c>
      <c r="V2683" s="44">
        <f t="shared" si="415"/>
        <v>3</v>
      </c>
      <c r="W2683" s="44">
        <f t="shared" si="416"/>
        <v>11</v>
      </c>
      <c r="X2683">
        <f t="shared" si="417"/>
        <v>0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10"/>
        <v>28.299999999999997</v>
      </c>
      <c r="P2684" s="6">
        <f t="shared" si="411"/>
        <v>84.9</v>
      </c>
      <c r="Q2684" s="6" t="str">
        <f t="shared" si="418"/>
        <v>food</v>
      </c>
      <c r="R2684" s="6" t="str">
        <f t="shared" si="419"/>
        <v>food trucks</v>
      </c>
      <c r="S2684" s="12">
        <f t="shared" si="412"/>
        <v>41932.871990740743</v>
      </c>
      <c r="T2684" s="12">
        <f t="shared" si="413"/>
        <v>41965.249305555553</v>
      </c>
      <c r="U2684" s="42">
        <f t="shared" si="414"/>
        <v>1</v>
      </c>
      <c r="V2684" s="44">
        <f t="shared" si="415"/>
        <v>3</v>
      </c>
      <c r="W2684" s="44">
        <f t="shared" si="416"/>
        <v>11</v>
      </c>
      <c r="X2684">
        <f t="shared" si="417"/>
        <v>0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10"/>
        <v>0.24</v>
      </c>
      <c r="P2685" s="6">
        <f t="shared" si="411"/>
        <v>12</v>
      </c>
      <c r="Q2685" s="6" t="str">
        <f t="shared" si="418"/>
        <v>food</v>
      </c>
      <c r="R2685" s="6" t="str">
        <f t="shared" si="419"/>
        <v>food trucks</v>
      </c>
      <c r="S2685" s="12">
        <f t="shared" si="412"/>
        <v>42034.75509259259</v>
      </c>
      <c r="T2685" s="12">
        <f t="shared" si="413"/>
        <v>42064.75509259259</v>
      </c>
      <c r="U2685" s="42">
        <f t="shared" si="414"/>
        <v>1</v>
      </c>
      <c r="V2685" s="44">
        <f t="shared" si="415"/>
        <v>3</v>
      </c>
      <c r="W2685" s="44">
        <f t="shared" si="416"/>
        <v>11</v>
      </c>
      <c r="X2685">
        <f t="shared" si="417"/>
        <v>0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10"/>
        <v>1.1428571428571428</v>
      </c>
      <c r="P2686" s="6">
        <f t="shared" si="411"/>
        <v>200</v>
      </c>
      <c r="Q2686" s="6" t="str">
        <f t="shared" si="418"/>
        <v>food</v>
      </c>
      <c r="R2686" s="6" t="str">
        <f t="shared" si="419"/>
        <v>food trucks</v>
      </c>
      <c r="S2686" s="12">
        <f t="shared" si="412"/>
        <v>41820.914641203701</v>
      </c>
      <c r="T2686" s="12">
        <f t="shared" si="413"/>
        <v>41860.914641203701</v>
      </c>
      <c r="U2686" s="42">
        <f t="shared" si="414"/>
        <v>1</v>
      </c>
      <c r="V2686" s="44">
        <f t="shared" si="415"/>
        <v>3</v>
      </c>
      <c r="W2686" s="44">
        <f t="shared" si="416"/>
        <v>11</v>
      </c>
      <c r="X2686">
        <f t="shared" si="417"/>
        <v>0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10"/>
        <v>0.02</v>
      </c>
      <c r="P2687" s="6">
        <f t="shared" si="411"/>
        <v>10</v>
      </c>
      <c r="Q2687" s="6" t="str">
        <f t="shared" si="418"/>
        <v>food</v>
      </c>
      <c r="R2687" s="6" t="str">
        <f t="shared" si="419"/>
        <v>food trucks</v>
      </c>
      <c r="S2687" s="12">
        <f t="shared" si="412"/>
        <v>42061.69594907407</v>
      </c>
      <c r="T2687" s="12">
        <f t="shared" si="413"/>
        <v>42121.654282407413</v>
      </c>
      <c r="U2687" s="42">
        <f t="shared" si="414"/>
        <v>1</v>
      </c>
      <c r="V2687" s="44">
        <f t="shared" si="415"/>
        <v>3</v>
      </c>
      <c r="W2687" s="44">
        <f t="shared" si="416"/>
        <v>11</v>
      </c>
      <c r="X2687">
        <f t="shared" si="417"/>
        <v>0</v>
      </c>
    </row>
    <row r="2688" spans="1:24" ht="7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10"/>
        <v>0</v>
      </c>
      <c r="P2688" s="6">
        <f t="shared" si="411"/>
        <v>0</v>
      </c>
      <c r="Q2688" s="6" t="str">
        <f t="shared" si="418"/>
        <v>food</v>
      </c>
      <c r="R2688" s="6" t="str">
        <f t="shared" si="419"/>
        <v>food trucks</v>
      </c>
      <c r="S2688" s="12">
        <f t="shared" si="412"/>
        <v>41892.974803240737</v>
      </c>
      <c r="T2688" s="12">
        <f t="shared" si="413"/>
        <v>41912.974803240737</v>
      </c>
      <c r="U2688" s="42">
        <f t="shared" si="414"/>
        <v>1</v>
      </c>
      <c r="V2688" s="44">
        <f t="shared" si="415"/>
        <v>3</v>
      </c>
      <c r="W2688" s="44">
        <f t="shared" si="416"/>
        <v>11</v>
      </c>
      <c r="X2688">
        <f t="shared" si="417"/>
        <v>0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10"/>
        <v>0</v>
      </c>
      <c r="P2689" s="6">
        <f t="shared" si="411"/>
        <v>0</v>
      </c>
      <c r="Q2689" s="6" t="str">
        <f t="shared" si="418"/>
        <v>food</v>
      </c>
      <c r="R2689" s="6" t="str">
        <f t="shared" si="419"/>
        <v>food trucks</v>
      </c>
      <c r="S2689" s="12">
        <f t="shared" si="412"/>
        <v>42154.64025462963</v>
      </c>
      <c r="T2689" s="12">
        <f t="shared" si="413"/>
        <v>42184.64025462963</v>
      </c>
      <c r="U2689" s="42">
        <f t="shared" si="414"/>
        <v>1</v>
      </c>
      <c r="V2689" s="44">
        <f t="shared" si="415"/>
        <v>3</v>
      </c>
      <c r="W2689" s="44">
        <f t="shared" si="416"/>
        <v>11</v>
      </c>
      <c r="X2689">
        <f t="shared" si="417"/>
        <v>0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410"/>
        <v>0.14799999999999999</v>
      </c>
      <c r="P2690" s="6">
        <f t="shared" si="411"/>
        <v>5.2857142857142856</v>
      </c>
      <c r="Q2690" s="6" t="str">
        <f t="shared" si="418"/>
        <v>food</v>
      </c>
      <c r="R2690" s="6" t="str">
        <f t="shared" si="419"/>
        <v>food trucks</v>
      </c>
      <c r="S2690" s="12">
        <f t="shared" si="412"/>
        <v>42028.118865740747</v>
      </c>
      <c r="T2690" s="12">
        <f t="shared" si="413"/>
        <v>42059.125</v>
      </c>
      <c r="U2690" s="42">
        <f t="shared" si="414"/>
        <v>1</v>
      </c>
      <c r="V2690" s="44">
        <f t="shared" si="415"/>
        <v>3</v>
      </c>
      <c r="W2690" s="44">
        <f t="shared" si="416"/>
        <v>11</v>
      </c>
      <c r="X2690">
        <f t="shared" si="417"/>
        <v>0</v>
      </c>
    </row>
    <row r="2691" spans="1:24" ht="57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420">(E2691/D2691)*100</f>
        <v>2.8571428571428571E-3</v>
      </c>
      <c r="P2691" s="6">
        <f t="shared" ref="P2691:P2754" si="421">IF(L2691=0,,E2691/L2691)</f>
        <v>1</v>
      </c>
      <c r="Q2691" s="6" t="str">
        <f t="shared" si="418"/>
        <v>food</v>
      </c>
      <c r="R2691" s="6" t="str">
        <f t="shared" si="419"/>
        <v>food trucks</v>
      </c>
      <c r="S2691" s="12">
        <f t="shared" ref="S2691:S2754" si="422">(((J2691/60)/60)/24)+DATE(1970,1,1)</f>
        <v>42551.961689814809</v>
      </c>
      <c r="T2691" s="12">
        <f t="shared" ref="T2691:T2754" si="423">(((I2691/60)/60)/24)+DATE(1970,1,1)</f>
        <v>42581.961689814809</v>
      </c>
      <c r="U2691" s="42">
        <f t="shared" ref="U2691:U2754" si="424">IF(F2691="live",4,IF(F2691="successful",3,IF(F2691="cancel",2,1)))</f>
        <v>1</v>
      </c>
      <c r="V2691" s="44">
        <f t="shared" ref="V2691:V2754" si="425">IF(Q2691="film &amp; video",1,IF(Q2691="technology",2,IF(Q2691="food",3,IF(Q2691="games",4,IF(Q2691="journalism",5,IF(Q2691="music",6,IF(Q2691="photography",7,IF(Q2691="publishing",8,9))))))))</f>
        <v>3</v>
      </c>
      <c r="W2691" s="44">
        <f t="shared" ref="W2691:W2754" si="426">IF(R2691="animation",1,
IF(R2691="art books",2,
IF(R2691="audio",3,
IF(R2691="children's books",4,
IF(R2691="classical music",5,
IF(R2691="documentary",6,
IF(R2691="drama",7,
IF(R2691="electronic music",8,
IF(R2691="faith",9,
IF(R2691="fiction",10,
IF(R2691="food trucks",11,
IF(R2691="gadgets",12,
IF(R2691="hardware",13,
IF(R2691="indie rock",14,
IF(R2691="jazz",15,
IF(R2691="makerspaces",16,
IF(R2691="metal",17,
IF(R2691="mobile games",18,
IF(R2691="musical",19,
IF(R2691="nature",20,
IF(R2691="nonfiction",21,
IF(R2691="people",22,
IF(R2691="photobooks",23,
IF(R2691="places",24,
IF(R2691="plays",25,
IF(R2691="pop",26,
IF(R2691="radio &amp; podcasts",27,
IF(R2691="restaurants",28,
IF(R2691="rock",29,
IF(R2691="science fiction",30,
IF(R2691="shorts",31,
IF(R2691="small batch",32,
IF(R2691="space exploration",33,
IF(R2691="spaces",34,
IF(R2691="tabletop games",35,
IF(R2691="television",36,
IF(R2691="translations",37,
IF(R2691="video games",38,
IF(R2691="wearables",39,
IF(R2691="web",40,41))))))))))))))))))))))))))))))))))))))))</f>
        <v>11</v>
      </c>
      <c r="X2691">
        <f t="shared" ref="X2691:X2754" si="427">IF(K2691=FALSE,0,1)</f>
        <v>0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20"/>
        <v>10.7325</v>
      </c>
      <c r="P2692" s="6">
        <f t="shared" si="421"/>
        <v>72.762711864406782</v>
      </c>
      <c r="Q2692" s="6" t="str">
        <f t="shared" ref="Q2692:Q2755" si="428">LEFT(N2692,FIND("/",N2692,1)-1)</f>
        <v>food</v>
      </c>
      <c r="R2692" s="6" t="str">
        <f t="shared" ref="R2692:R2755" si="429">RIGHT(N2692,LEN(N2692)-LEN(Q2692)-1)</f>
        <v>food trucks</v>
      </c>
      <c r="S2692" s="12">
        <f t="shared" si="422"/>
        <v>42113.105046296296</v>
      </c>
      <c r="T2692" s="12">
        <f t="shared" si="423"/>
        <v>42158.105046296296</v>
      </c>
      <c r="U2692" s="42">
        <f t="shared" si="424"/>
        <v>1</v>
      </c>
      <c r="V2692" s="44">
        <f t="shared" si="425"/>
        <v>3</v>
      </c>
      <c r="W2692" s="44">
        <f t="shared" si="426"/>
        <v>11</v>
      </c>
      <c r="X2692">
        <f t="shared" si="427"/>
        <v>0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20"/>
        <v>5.3846153846153842E-2</v>
      </c>
      <c r="P2693" s="6">
        <f t="shared" si="421"/>
        <v>17.5</v>
      </c>
      <c r="Q2693" s="6" t="str">
        <f t="shared" si="428"/>
        <v>food</v>
      </c>
      <c r="R2693" s="6" t="str">
        <f t="shared" si="429"/>
        <v>food trucks</v>
      </c>
      <c r="S2693" s="12">
        <f t="shared" si="422"/>
        <v>42089.724039351851</v>
      </c>
      <c r="T2693" s="12">
        <f t="shared" si="423"/>
        <v>42134.724039351851</v>
      </c>
      <c r="U2693" s="42">
        <f t="shared" si="424"/>
        <v>1</v>
      </c>
      <c r="V2693" s="44">
        <f t="shared" si="425"/>
        <v>3</v>
      </c>
      <c r="W2693" s="44">
        <f t="shared" si="426"/>
        <v>11</v>
      </c>
      <c r="X2693">
        <f t="shared" si="427"/>
        <v>0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20"/>
        <v>0.7142857142857143</v>
      </c>
      <c r="P2694" s="6">
        <f t="shared" si="421"/>
        <v>25</v>
      </c>
      <c r="Q2694" s="6" t="str">
        <f t="shared" si="428"/>
        <v>food</v>
      </c>
      <c r="R2694" s="6" t="str">
        <f t="shared" si="429"/>
        <v>food trucks</v>
      </c>
      <c r="S2694" s="12">
        <f t="shared" si="422"/>
        <v>42058.334027777775</v>
      </c>
      <c r="T2694" s="12">
        <f t="shared" si="423"/>
        <v>42088.292361111111</v>
      </c>
      <c r="U2694" s="42">
        <f t="shared" si="424"/>
        <v>1</v>
      </c>
      <c r="V2694" s="44">
        <f t="shared" si="425"/>
        <v>3</v>
      </c>
      <c r="W2694" s="44">
        <f t="shared" si="426"/>
        <v>11</v>
      </c>
      <c r="X2694">
        <f t="shared" si="427"/>
        <v>0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20"/>
        <v>0.8</v>
      </c>
      <c r="P2695" s="6">
        <f t="shared" si="421"/>
        <v>13.333333333333334</v>
      </c>
      <c r="Q2695" s="6" t="str">
        <f t="shared" si="428"/>
        <v>food</v>
      </c>
      <c r="R2695" s="6" t="str">
        <f t="shared" si="429"/>
        <v>food trucks</v>
      </c>
      <c r="S2695" s="12">
        <f t="shared" si="422"/>
        <v>41834.138495370367</v>
      </c>
      <c r="T2695" s="12">
        <f t="shared" si="423"/>
        <v>41864.138495370367</v>
      </c>
      <c r="U2695" s="42">
        <f t="shared" si="424"/>
        <v>1</v>
      </c>
      <c r="V2695" s="44">
        <f t="shared" si="425"/>
        <v>3</v>
      </c>
      <c r="W2695" s="44">
        <f t="shared" si="426"/>
        <v>11</v>
      </c>
      <c r="X2695">
        <f t="shared" si="427"/>
        <v>0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20"/>
        <v>3.3333333333333335E-3</v>
      </c>
      <c r="P2696" s="6">
        <f t="shared" si="421"/>
        <v>1</v>
      </c>
      <c r="Q2696" s="6" t="str">
        <f t="shared" si="428"/>
        <v>food</v>
      </c>
      <c r="R2696" s="6" t="str">
        <f t="shared" si="429"/>
        <v>food trucks</v>
      </c>
      <c r="S2696" s="12">
        <f t="shared" si="422"/>
        <v>41878.140497685185</v>
      </c>
      <c r="T2696" s="12">
        <f t="shared" si="423"/>
        <v>41908.140497685185</v>
      </c>
      <c r="U2696" s="42">
        <f t="shared" si="424"/>
        <v>1</v>
      </c>
      <c r="V2696" s="44">
        <f t="shared" si="425"/>
        <v>3</v>
      </c>
      <c r="W2696" s="44">
        <f t="shared" si="426"/>
        <v>11</v>
      </c>
      <c r="X2696">
        <f t="shared" si="427"/>
        <v>0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20"/>
        <v>0.47333333333333333</v>
      </c>
      <c r="P2697" s="6">
        <f t="shared" si="421"/>
        <v>23.666666666666668</v>
      </c>
      <c r="Q2697" s="6" t="str">
        <f t="shared" si="428"/>
        <v>food</v>
      </c>
      <c r="R2697" s="6" t="str">
        <f t="shared" si="429"/>
        <v>food trucks</v>
      </c>
      <c r="S2697" s="12">
        <f t="shared" si="422"/>
        <v>42048.181921296295</v>
      </c>
      <c r="T2697" s="12">
        <f t="shared" si="423"/>
        <v>42108.14025462963</v>
      </c>
      <c r="U2697" s="42">
        <f t="shared" si="424"/>
        <v>1</v>
      </c>
      <c r="V2697" s="44">
        <f t="shared" si="425"/>
        <v>3</v>
      </c>
      <c r="W2697" s="44">
        <f t="shared" si="426"/>
        <v>11</v>
      </c>
      <c r="X2697">
        <f t="shared" si="427"/>
        <v>0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20"/>
        <v>5.65</v>
      </c>
      <c r="P2698" s="6">
        <f t="shared" si="421"/>
        <v>89.21052631578948</v>
      </c>
      <c r="Q2698" s="6" t="str">
        <f t="shared" si="428"/>
        <v>food</v>
      </c>
      <c r="R2698" s="6" t="str">
        <f t="shared" si="429"/>
        <v>food trucks</v>
      </c>
      <c r="S2698" s="12">
        <f t="shared" si="422"/>
        <v>41964.844444444447</v>
      </c>
      <c r="T2698" s="12">
        <f t="shared" si="423"/>
        <v>41998.844444444447</v>
      </c>
      <c r="U2698" s="42">
        <f t="shared" si="424"/>
        <v>1</v>
      </c>
      <c r="V2698" s="44">
        <f t="shared" si="425"/>
        <v>3</v>
      </c>
      <c r="W2698" s="44">
        <f t="shared" si="426"/>
        <v>11</v>
      </c>
      <c r="X2698">
        <f t="shared" si="427"/>
        <v>0</v>
      </c>
    </row>
    <row r="2699" spans="1:24" ht="7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20"/>
        <v>26.35217391304348</v>
      </c>
      <c r="P2699" s="6">
        <f t="shared" si="421"/>
        <v>116.55769230769231</v>
      </c>
      <c r="Q2699" s="6" t="str">
        <f t="shared" si="428"/>
        <v>food</v>
      </c>
      <c r="R2699" s="6" t="str">
        <f t="shared" si="429"/>
        <v>food trucks</v>
      </c>
      <c r="S2699" s="12">
        <f t="shared" si="422"/>
        <v>42187.940081018518</v>
      </c>
      <c r="T2699" s="12">
        <f t="shared" si="423"/>
        <v>42218.916666666672</v>
      </c>
      <c r="U2699" s="42">
        <f t="shared" si="424"/>
        <v>1</v>
      </c>
      <c r="V2699" s="44">
        <f t="shared" si="425"/>
        <v>3</v>
      </c>
      <c r="W2699" s="44">
        <f t="shared" si="426"/>
        <v>11</v>
      </c>
      <c r="X2699">
        <f t="shared" si="427"/>
        <v>0</v>
      </c>
    </row>
    <row r="2700" spans="1:24" ht="57.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20"/>
        <v>0.325125</v>
      </c>
      <c r="P2700" s="6">
        <f t="shared" si="421"/>
        <v>13.005000000000001</v>
      </c>
      <c r="Q2700" s="6" t="str">
        <f t="shared" si="428"/>
        <v>food</v>
      </c>
      <c r="R2700" s="6" t="str">
        <f t="shared" si="429"/>
        <v>food trucks</v>
      </c>
      <c r="S2700" s="12">
        <f t="shared" si="422"/>
        <v>41787.898240740738</v>
      </c>
      <c r="T2700" s="12">
        <f t="shared" si="423"/>
        <v>41817.898240740738</v>
      </c>
      <c r="U2700" s="42">
        <f t="shared" si="424"/>
        <v>1</v>
      </c>
      <c r="V2700" s="44">
        <f t="shared" si="425"/>
        <v>3</v>
      </c>
      <c r="W2700" s="44">
        <f t="shared" si="426"/>
        <v>11</v>
      </c>
      <c r="X2700">
        <f t="shared" si="427"/>
        <v>0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20"/>
        <v>0</v>
      </c>
      <c r="P2701" s="6">
        <f t="shared" si="421"/>
        <v>0</v>
      </c>
      <c r="Q2701" s="6" t="str">
        <f t="shared" si="428"/>
        <v>food</v>
      </c>
      <c r="R2701" s="6" t="str">
        <f t="shared" si="429"/>
        <v>food trucks</v>
      </c>
      <c r="S2701" s="12">
        <f t="shared" si="422"/>
        <v>41829.896562499998</v>
      </c>
      <c r="T2701" s="12">
        <f t="shared" si="423"/>
        <v>41859.896562499998</v>
      </c>
      <c r="U2701" s="42">
        <f t="shared" si="424"/>
        <v>1</v>
      </c>
      <c r="V2701" s="44">
        <f t="shared" si="425"/>
        <v>3</v>
      </c>
      <c r="W2701" s="44">
        <f t="shared" si="426"/>
        <v>11</v>
      </c>
      <c r="X2701">
        <f t="shared" si="427"/>
        <v>0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20"/>
        <v>0.7000700070007001</v>
      </c>
      <c r="P2702" s="6">
        <f t="shared" si="421"/>
        <v>17.5</v>
      </c>
      <c r="Q2702" s="6" t="str">
        <f t="shared" si="428"/>
        <v>food</v>
      </c>
      <c r="R2702" s="6" t="str">
        <f t="shared" si="429"/>
        <v>food trucks</v>
      </c>
      <c r="S2702" s="12">
        <f t="shared" si="422"/>
        <v>41870.87467592593</v>
      </c>
      <c r="T2702" s="12">
        <f t="shared" si="423"/>
        <v>41900.87467592593</v>
      </c>
      <c r="U2702" s="42">
        <f t="shared" si="424"/>
        <v>1</v>
      </c>
      <c r="V2702" s="44">
        <f t="shared" si="425"/>
        <v>3</v>
      </c>
      <c r="W2702" s="44">
        <f t="shared" si="426"/>
        <v>11</v>
      </c>
      <c r="X2702">
        <f t="shared" si="427"/>
        <v>0</v>
      </c>
    </row>
    <row r="2703" spans="1:24" ht="57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20"/>
        <v>46.176470588235297</v>
      </c>
      <c r="P2703" s="6">
        <f t="shared" si="421"/>
        <v>34.130434782608695</v>
      </c>
      <c r="Q2703" s="6" t="str">
        <f t="shared" si="428"/>
        <v>theater</v>
      </c>
      <c r="R2703" s="6" t="str">
        <f t="shared" si="429"/>
        <v>spaces</v>
      </c>
      <c r="S2703" s="12">
        <f t="shared" si="422"/>
        <v>42801.774699074071</v>
      </c>
      <c r="T2703" s="12">
        <f t="shared" si="423"/>
        <v>42832.733032407406</v>
      </c>
      <c r="U2703" s="42">
        <f t="shared" si="424"/>
        <v>4</v>
      </c>
      <c r="V2703" s="44">
        <f t="shared" si="425"/>
        <v>9</v>
      </c>
      <c r="W2703" s="44">
        <f t="shared" si="426"/>
        <v>34</v>
      </c>
      <c r="X2703">
        <f t="shared" si="427"/>
        <v>0</v>
      </c>
    </row>
    <row r="2704" spans="1:24" ht="7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20"/>
        <v>34.410000000000004</v>
      </c>
      <c r="P2704" s="6">
        <f t="shared" si="421"/>
        <v>132.34615384615384</v>
      </c>
      <c r="Q2704" s="6" t="str">
        <f t="shared" si="428"/>
        <v>theater</v>
      </c>
      <c r="R2704" s="6" t="str">
        <f t="shared" si="429"/>
        <v>spaces</v>
      </c>
      <c r="S2704" s="12">
        <f t="shared" si="422"/>
        <v>42800.801817129628</v>
      </c>
      <c r="T2704" s="12">
        <f t="shared" si="423"/>
        <v>42830.760150462964</v>
      </c>
      <c r="U2704" s="42">
        <f t="shared" si="424"/>
        <v>4</v>
      </c>
      <c r="V2704" s="44">
        <f t="shared" si="425"/>
        <v>9</v>
      </c>
      <c r="W2704" s="44">
        <f t="shared" si="426"/>
        <v>34</v>
      </c>
      <c r="X2704">
        <f t="shared" si="427"/>
        <v>1</v>
      </c>
    </row>
    <row r="2705" spans="1:24" ht="57.6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20"/>
        <v>103.75000000000001</v>
      </c>
      <c r="P2705" s="6">
        <f t="shared" si="421"/>
        <v>922.22222222222217</v>
      </c>
      <c r="Q2705" s="6" t="str">
        <f t="shared" si="428"/>
        <v>theater</v>
      </c>
      <c r="R2705" s="6" t="str">
        <f t="shared" si="429"/>
        <v>spaces</v>
      </c>
      <c r="S2705" s="12">
        <f t="shared" si="422"/>
        <v>42756.690162037034</v>
      </c>
      <c r="T2705" s="12">
        <f t="shared" si="423"/>
        <v>42816.648495370369</v>
      </c>
      <c r="U2705" s="42">
        <f t="shared" si="424"/>
        <v>4</v>
      </c>
      <c r="V2705" s="44">
        <f t="shared" si="425"/>
        <v>9</v>
      </c>
      <c r="W2705" s="44">
        <f t="shared" si="426"/>
        <v>34</v>
      </c>
      <c r="X2705">
        <f t="shared" si="427"/>
        <v>0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20"/>
        <v>6.0263157894736841</v>
      </c>
      <c r="P2706" s="6">
        <f t="shared" si="421"/>
        <v>163.57142857142858</v>
      </c>
      <c r="Q2706" s="6" t="str">
        <f t="shared" si="428"/>
        <v>theater</v>
      </c>
      <c r="R2706" s="6" t="str">
        <f t="shared" si="429"/>
        <v>spaces</v>
      </c>
      <c r="S2706" s="12">
        <f t="shared" si="422"/>
        <v>42787.862430555557</v>
      </c>
      <c r="T2706" s="12">
        <f t="shared" si="423"/>
        <v>42830.820763888885</v>
      </c>
      <c r="U2706" s="42">
        <f t="shared" si="424"/>
        <v>4</v>
      </c>
      <c r="V2706" s="44">
        <f t="shared" si="425"/>
        <v>9</v>
      </c>
      <c r="W2706" s="44">
        <f t="shared" si="426"/>
        <v>34</v>
      </c>
      <c r="X2706">
        <f t="shared" si="427"/>
        <v>0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20"/>
        <v>10.539393939393939</v>
      </c>
      <c r="P2707" s="6">
        <f t="shared" si="421"/>
        <v>217.375</v>
      </c>
      <c r="Q2707" s="6" t="str">
        <f t="shared" si="428"/>
        <v>theater</v>
      </c>
      <c r="R2707" s="6" t="str">
        <f t="shared" si="429"/>
        <v>spaces</v>
      </c>
      <c r="S2707" s="12">
        <f t="shared" si="422"/>
        <v>42773.916180555556</v>
      </c>
      <c r="T2707" s="12">
        <f t="shared" si="423"/>
        <v>42818.874513888892</v>
      </c>
      <c r="U2707" s="42">
        <f t="shared" si="424"/>
        <v>4</v>
      </c>
      <c r="V2707" s="44">
        <f t="shared" si="425"/>
        <v>9</v>
      </c>
      <c r="W2707" s="44">
        <f t="shared" si="426"/>
        <v>34</v>
      </c>
      <c r="X2707">
        <f t="shared" si="427"/>
        <v>0</v>
      </c>
    </row>
    <row r="2708" spans="1:24" ht="57.6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20"/>
        <v>112.29714285714284</v>
      </c>
      <c r="P2708" s="6">
        <f t="shared" si="421"/>
        <v>149.44486692015209</v>
      </c>
      <c r="Q2708" s="6" t="str">
        <f t="shared" si="428"/>
        <v>theater</v>
      </c>
      <c r="R2708" s="6" t="str">
        <f t="shared" si="429"/>
        <v>spaces</v>
      </c>
      <c r="S2708" s="12">
        <f t="shared" si="422"/>
        <v>41899.294942129629</v>
      </c>
      <c r="T2708" s="12">
        <f t="shared" si="423"/>
        <v>41928.290972222225</v>
      </c>
      <c r="U2708" s="42">
        <f t="shared" si="424"/>
        <v>3</v>
      </c>
      <c r="V2708" s="44">
        <f t="shared" si="425"/>
        <v>9</v>
      </c>
      <c r="W2708" s="44">
        <f t="shared" si="426"/>
        <v>34</v>
      </c>
      <c r="X2708">
        <f t="shared" si="427"/>
        <v>1</v>
      </c>
    </row>
    <row r="2709" spans="1:24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20"/>
        <v>350.84462500000001</v>
      </c>
      <c r="P2709" s="6">
        <f t="shared" si="421"/>
        <v>71.237487309644663</v>
      </c>
      <c r="Q2709" s="6" t="str">
        <f t="shared" si="428"/>
        <v>theater</v>
      </c>
      <c r="R2709" s="6" t="str">
        <f t="shared" si="429"/>
        <v>spaces</v>
      </c>
      <c r="S2709" s="12">
        <f t="shared" si="422"/>
        <v>41391.782905092594</v>
      </c>
      <c r="T2709" s="12">
        <f t="shared" si="423"/>
        <v>41421.290972222225</v>
      </c>
      <c r="U2709" s="42">
        <f t="shared" si="424"/>
        <v>3</v>
      </c>
      <c r="V2709" s="44">
        <f t="shared" si="425"/>
        <v>9</v>
      </c>
      <c r="W2709" s="44">
        <f t="shared" si="426"/>
        <v>34</v>
      </c>
      <c r="X2709">
        <f t="shared" si="427"/>
        <v>1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20"/>
        <v>233.21535</v>
      </c>
      <c r="P2710" s="6">
        <f t="shared" si="421"/>
        <v>44.464318398474738</v>
      </c>
      <c r="Q2710" s="6" t="str">
        <f t="shared" si="428"/>
        <v>theater</v>
      </c>
      <c r="R2710" s="6" t="str">
        <f t="shared" si="429"/>
        <v>spaces</v>
      </c>
      <c r="S2710" s="12">
        <f t="shared" si="422"/>
        <v>42512.698217592595</v>
      </c>
      <c r="T2710" s="12">
        <f t="shared" si="423"/>
        <v>42572.698217592595</v>
      </c>
      <c r="U2710" s="42">
        <f t="shared" si="424"/>
        <v>3</v>
      </c>
      <c r="V2710" s="44">
        <f t="shared" si="425"/>
        <v>9</v>
      </c>
      <c r="W2710" s="44">
        <f t="shared" si="426"/>
        <v>34</v>
      </c>
      <c r="X2710">
        <f t="shared" si="427"/>
        <v>1</v>
      </c>
    </row>
    <row r="2711" spans="1:24" ht="57.6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20"/>
        <v>101.60599999999999</v>
      </c>
      <c r="P2711" s="6">
        <f t="shared" si="421"/>
        <v>164.94480519480518</v>
      </c>
      <c r="Q2711" s="6" t="str">
        <f t="shared" si="428"/>
        <v>theater</v>
      </c>
      <c r="R2711" s="6" t="str">
        <f t="shared" si="429"/>
        <v>spaces</v>
      </c>
      <c r="S2711" s="12">
        <f t="shared" si="422"/>
        <v>42612.149780092594</v>
      </c>
      <c r="T2711" s="12">
        <f t="shared" si="423"/>
        <v>42647.165972222225</v>
      </c>
      <c r="U2711" s="42">
        <f t="shared" si="424"/>
        <v>3</v>
      </c>
      <c r="V2711" s="44">
        <f t="shared" si="425"/>
        <v>9</v>
      </c>
      <c r="W2711" s="44">
        <f t="shared" si="426"/>
        <v>34</v>
      </c>
      <c r="X2711">
        <f t="shared" si="427"/>
        <v>1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20"/>
        <v>153.90035000000003</v>
      </c>
      <c r="P2712" s="6">
        <f t="shared" si="421"/>
        <v>84.871516544117654</v>
      </c>
      <c r="Q2712" s="6" t="str">
        <f t="shared" si="428"/>
        <v>theater</v>
      </c>
      <c r="R2712" s="6" t="str">
        <f t="shared" si="429"/>
        <v>spaces</v>
      </c>
      <c r="S2712" s="12">
        <f t="shared" si="422"/>
        <v>41828.229490740741</v>
      </c>
      <c r="T2712" s="12">
        <f t="shared" si="423"/>
        <v>41860.083333333336</v>
      </c>
      <c r="U2712" s="42">
        <f t="shared" si="424"/>
        <v>3</v>
      </c>
      <c r="V2712" s="44">
        <f t="shared" si="425"/>
        <v>9</v>
      </c>
      <c r="W2712" s="44">
        <f t="shared" si="426"/>
        <v>34</v>
      </c>
      <c r="X2712">
        <f t="shared" si="427"/>
        <v>1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20"/>
        <v>100.7161125319693</v>
      </c>
      <c r="P2713" s="6">
        <f t="shared" si="421"/>
        <v>53.945205479452056</v>
      </c>
      <c r="Q2713" s="6" t="str">
        <f t="shared" si="428"/>
        <v>theater</v>
      </c>
      <c r="R2713" s="6" t="str">
        <f t="shared" si="429"/>
        <v>spaces</v>
      </c>
      <c r="S2713" s="12">
        <f t="shared" si="422"/>
        <v>41780.745254629634</v>
      </c>
      <c r="T2713" s="12">
        <f t="shared" si="423"/>
        <v>41810.917361111111</v>
      </c>
      <c r="U2713" s="42">
        <f t="shared" si="424"/>
        <v>3</v>
      </c>
      <c r="V2713" s="44">
        <f t="shared" si="425"/>
        <v>9</v>
      </c>
      <c r="W2713" s="44">
        <f t="shared" si="426"/>
        <v>34</v>
      </c>
      <c r="X2713">
        <f t="shared" si="427"/>
        <v>1</v>
      </c>
    </row>
    <row r="2714" spans="1:24" ht="57.6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20"/>
        <v>131.38181818181818</v>
      </c>
      <c r="P2714" s="6">
        <f t="shared" si="421"/>
        <v>50.531468531468533</v>
      </c>
      <c r="Q2714" s="6" t="str">
        <f t="shared" si="428"/>
        <v>theater</v>
      </c>
      <c r="R2714" s="6" t="str">
        <f t="shared" si="429"/>
        <v>spaces</v>
      </c>
      <c r="S2714" s="12">
        <f t="shared" si="422"/>
        <v>41432.062037037038</v>
      </c>
      <c r="T2714" s="12">
        <f t="shared" si="423"/>
        <v>41468.75</v>
      </c>
      <c r="U2714" s="42">
        <f t="shared" si="424"/>
        <v>3</v>
      </c>
      <c r="V2714" s="44">
        <f t="shared" si="425"/>
        <v>9</v>
      </c>
      <c r="W2714" s="44">
        <f t="shared" si="426"/>
        <v>34</v>
      </c>
      <c r="X2714">
        <f t="shared" si="427"/>
        <v>1</v>
      </c>
    </row>
    <row r="2715" spans="1:24" ht="57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20"/>
        <v>102.24133333333334</v>
      </c>
      <c r="P2715" s="6">
        <f t="shared" si="421"/>
        <v>108.00140845070422</v>
      </c>
      <c r="Q2715" s="6" t="str">
        <f t="shared" si="428"/>
        <v>theater</v>
      </c>
      <c r="R2715" s="6" t="str">
        <f t="shared" si="429"/>
        <v>spaces</v>
      </c>
      <c r="S2715" s="12">
        <f t="shared" si="422"/>
        <v>42322.653749999998</v>
      </c>
      <c r="T2715" s="12">
        <f t="shared" si="423"/>
        <v>42362.653749999998</v>
      </c>
      <c r="U2715" s="42">
        <f t="shared" si="424"/>
        <v>3</v>
      </c>
      <c r="V2715" s="44">
        <f t="shared" si="425"/>
        <v>9</v>
      </c>
      <c r="W2715" s="44">
        <f t="shared" si="426"/>
        <v>34</v>
      </c>
      <c r="X2715">
        <f t="shared" si="427"/>
        <v>1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20"/>
        <v>116.35599999999999</v>
      </c>
      <c r="P2716" s="6">
        <f t="shared" si="421"/>
        <v>95.373770491803285</v>
      </c>
      <c r="Q2716" s="6" t="str">
        <f t="shared" si="428"/>
        <v>theater</v>
      </c>
      <c r="R2716" s="6" t="str">
        <f t="shared" si="429"/>
        <v>spaces</v>
      </c>
      <c r="S2716" s="12">
        <f t="shared" si="422"/>
        <v>42629.655046296291</v>
      </c>
      <c r="T2716" s="12">
        <f t="shared" si="423"/>
        <v>42657.958333333328</v>
      </c>
      <c r="U2716" s="42">
        <f t="shared" si="424"/>
        <v>3</v>
      </c>
      <c r="V2716" s="44">
        <f t="shared" si="425"/>
        <v>9</v>
      </c>
      <c r="W2716" s="44">
        <f t="shared" si="426"/>
        <v>34</v>
      </c>
      <c r="X2716">
        <f t="shared" si="427"/>
        <v>1</v>
      </c>
    </row>
    <row r="2717" spans="1:24" ht="7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20"/>
        <v>264.62241666666665</v>
      </c>
      <c r="P2717" s="6">
        <f t="shared" si="421"/>
        <v>57.631016333938291</v>
      </c>
      <c r="Q2717" s="6" t="str">
        <f t="shared" si="428"/>
        <v>theater</v>
      </c>
      <c r="R2717" s="6" t="str">
        <f t="shared" si="429"/>
        <v>spaces</v>
      </c>
      <c r="S2717" s="12">
        <f t="shared" si="422"/>
        <v>42387.398472222223</v>
      </c>
      <c r="T2717" s="12">
        <f t="shared" si="423"/>
        <v>42421.398472222223</v>
      </c>
      <c r="U2717" s="42">
        <f t="shared" si="424"/>
        <v>3</v>
      </c>
      <c r="V2717" s="44">
        <f t="shared" si="425"/>
        <v>9</v>
      </c>
      <c r="W2717" s="44">
        <f t="shared" si="426"/>
        <v>34</v>
      </c>
      <c r="X2717">
        <f t="shared" si="427"/>
        <v>1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20"/>
        <v>119.98010000000001</v>
      </c>
      <c r="P2718" s="6">
        <f t="shared" si="421"/>
        <v>64.160481283422456</v>
      </c>
      <c r="Q2718" s="6" t="str">
        <f t="shared" si="428"/>
        <v>theater</v>
      </c>
      <c r="R2718" s="6" t="str">
        <f t="shared" si="429"/>
        <v>spaces</v>
      </c>
      <c r="S2718" s="12">
        <f t="shared" si="422"/>
        <v>42255.333252314813</v>
      </c>
      <c r="T2718" s="12">
        <f t="shared" si="423"/>
        <v>42285.333252314813</v>
      </c>
      <c r="U2718" s="42">
        <f t="shared" si="424"/>
        <v>3</v>
      </c>
      <c r="V2718" s="44">
        <f t="shared" si="425"/>
        <v>9</v>
      </c>
      <c r="W2718" s="44">
        <f t="shared" si="426"/>
        <v>34</v>
      </c>
      <c r="X2718">
        <f t="shared" si="427"/>
        <v>1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20"/>
        <v>120.10400000000001</v>
      </c>
      <c r="P2719" s="6">
        <f t="shared" si="421"/>
        <v>92.387692307692305</v>
      </c>
      <c r="Q2719" s="6" t="str">
        <f t="shared" si="428"/>
        <v>theater</v>
      </c>
      <c r="R2719" s="6" t="str">
        <f t="shared" si="429"/>
        <v>spaces</v>
      </c>
      <c r="S2719" s="12">
        <f t="shared" si="422"/>
        <v>41934.914918981485</v>
      </c>
      <c r="T2719" s="12">
        <f t="shared" si="423"/>
        <v>41979.956585648149</v>
      </c>
      <c r="U2719" s="42">
        <f t="shared" si="424"/>
        <v>3</v>
      </c>
      <c r="V2719" s="44">
        <f t="shared" si="425"/>
        <v>9</v>
      </c>
      <c r="W2719" s="44">
        <f t="shared" si="426"/>
        <v>34</v>
      </c>
      <c r="X2719">
        <f t="shared" si="427"/>
        <v>1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20"/>
        <v>103.58333333333334</v>
      </c>
      <c r="P2720" s="6">
        <f t="shared" si="421"/>
        <v>125.97972972972973</v>
      </c>
      <c r="Q2720" s="6" t="str">
        <f t="shared" si="428"/>
        <v>theater</v>
      </c>
      <c r="R2720" s="6" t="str">
        <f t="shared" si="429"/>
        <v>spaces</v>
      </c>
      <c r="S2720" s="12">
        <f t="shared" si="422"/>
        <v>42465.596585648149</v>
      </c>
      <c r="T2720" s="12">
        <f t="shared" si="423"/>
        <v>42493.958333333328</v>
      </c>
      <c r="U2720" s="42">
        <f t="shared" si="424"/>
        <v>3</v>
      </c>
      <c r="V2720" s="44">
        <f t="shared" si="425"/>
        <v>9</v>
      </c>
      <c r="W2720" s="44">
        <f t="shared" si="426"/>
        <v>34</v>
      </c>
      <c r="X2720">
        <f t="shared" si="427"/>
        <v>1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20"/>
        <v>108.83333333333334</v>
      </c>
      <c r="P2721" s="6">
        <f t="shared" si="421"/>
        <v>94.637681159420296</v>
      </c>
      <c r="Q2721" s="6" t="str">
        <f t="shared" si="428"/>
        <v>theater</v>
      </c>
      <c r="R2721" s="6" t="str">
        <f t="shared" si="429"/>
        <v>spaces</v>
      </c>
      <c r="S2721" s="12">
        <f t="shared" si="422"/>
        <v>42418.031180555554</v>
      </c>
      <c r="T2721" s="12">
        <f t="shared" si="423"/>
        <v>42477.989513888882</v>
      </c>
      <c r="U2721" s="42">
        <f t="shared" si="424"/>
        <v>3</v>
      </c>
      <c r="V2721" s="44">
        <f t="shared" si="425"/>
        <v>9</v>
      </c>
      <c r="W2721" s="44">
        <f t="shared" si="426"/>
        <v>34</v>
      </c>
      <c r="X2721">
        <f t="shared" si="427"/>
        <v>0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20"/>
        <v>118.12400000000001</v>
      </c>
      <c r="P2722" s="6">
        <f t="shared" si="421"/>
        <v>170.69942196531792</v>
      </c>
      <c r="Q2722" s="6" t="str">
        <f t="shared" si="428"/>
        <v>theater</v>
      </c>
      <c r="R2722" s="6" t="str">
        <f t="shared" si="429"/>
        <v>spaces</v>
      </c>
      <c r="S2722" s="12">
        <f t="shared" si="422"/>
        <v>42655.465891203698</v>
      </c>
      <c r="T2722" s="12">
        <f t="shared" si="423"/>
        <v>42685.507557870369</v>
      </c>
      <c r="U2722" s="42">
        <f t="shared" si="424"/>
        <v>3</v>
      </c>
      <c r="V2722" s="44">
        <f t="shared" si="425"/>
        <v>9</v>
      </c>
      <c r="W2722" s="44">
        <f t="shared" si="426"/>
        <v>34</v>
      </c>
      <c r="X2722">
        <f t="shared" si="427"/>
        <v>0</v>
      </c>
    </row>
    <row r="2723" spans="1:24" ht="7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20"/>
        <v>1462</v>
      </c>
      <c r="P2723" s="6">
        <f t="shared" si="421"/>
        <v>40.762081784386616</v>
      </c>
      <c r="Q2723" s="6" t="str">
        <f t="shared" si="428"/>
        <v>technology</v>
      </c>
      <c r="R2723" s="6" t="str">
        <f t="shared" si="429"/>
        <v>hardware</v>
      </c>
      <c r="S2723" s="12">
        <f t="shared" si="422"/>
        <v>41493.543958333335</v>
      </c>
      <c r="T2723" s="12">
        <f t="shared" si="423"/>
        <v>41523.791666666664</v>
      </c>
      <c r="U2723" s="42">
        <f t="shared" si="424"/>
        <v>3</v>
      </c>
      <c r="V2723" s="44">
        <f t="shared" si="425"/>
        <v>2</v>
      </c>
      <c r="W2723" s="44">
        <f t="shared" si="426"/>
        <v>13</v>
      </c>
      <c r="X2723">
        <f t="shared" si="427"/>
        <v>0</v>
      </c>
    </row>
    <row r="2724" spans="1:24" ht="7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20"/>
        <v>252.54</v>
      </c>
      <c r="P2724" s="6">
        <f t="shared" si="421"/>
        <v>68.254054054054052</v>
      </c>
      <c r="Q2724" s="6" t="str">
        <f t="shared" si="428"/>
        <v>technology</v>
      </c>
      <c r="R2724" s="6" t="str">
        <f t="shared" si="429"/>
        <v>hardware</v>
      </c>
      <c r="S2724" s="12">
        <f t="shared" si="422"/>
        <v>42704.857094907406</v>
      </c>
      <c r="T2724" s="12">
        <f t="shared" si="423"/>
        <v>42764.857094907406</v>
      </c>
      <c r="U2724" s="42">
        <f t="shared" si="424"/>
        <v>3</v>
      </c>
      <c r="V2724" s="44">
        <f t="shared" si="425"/>
        <v>2</v>
      </c>
      <c r="W2724" s="44">
        <f t="shared" si="426"/>
        <v>13</v>
      </c>
      <c r="X2724">
        <f t="shared" si="427"/>
        <v>0</v>
      </c>
    </row>
    <row r="2725" spans="1:24" ht="7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20"/>
        <v>140.05000000000001</v>
      </c>
      <c r="P2725" s="6">
        <f t="shared" si="421"/>
        <v>95.48863636363636</v>
      </c>
      <c r="Q2725" s="6" t="str">
        <f t="shared" si="428"/>
        <v>technology</v>
      </c>
      <c r="R2725" s="6" t="str">
        <f t="shared" si="429"/>
        <v>hardware</v>
      </c>
      <c r="S2725" s="12">
        <f t="shared" si="422"/>
        <v>41944.83898148148</v>
      </c>
      <c r="T2725" s="12">
        <f t="shared" si="423"/>
        <v>42004.880648148144</v>
      </c>
      <c r="U2725" s="42">
        <f t="shared" si="424"/>
        <v>3</v>
      </c>
      <c r="V2725" s="44">
        <f t="shared" si="425"/>
        <v>2</v>
      </c>
      <c r="W2725" s="44">
        <f t="shared" si="426"/>
        <v>13</v>
      </c>
      <c r="X2725">
        <f t="shared" si="427"/>
        <v>0</v>
      </c>
    </row>
    <row r="2726" spans="1:24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20"/>
        <v>296.87520259319291</v>
      </c>
      <c r="P2726" s="6">
        <f t="shared" si="421"/>
        <v>7.1902649656526005</v>
      </c>
      <c r="Q2726" s="6" t="str">
        <f t="shared" si="428"/>
        <v>technology</v>
      </c>
      <c r="R2726" s="6" t="str">
        <f t="shared" si="429"/>
        <v>hardware</v>
      </c>
      <c r="S2726" s="12">
        <f t="shared" si="422"/>
        <v>42199.32707175926</v>
      </c>
      <c r="T2726" s="12">
        <f t="shared" si="423"/>
        <v>42231.32707175926</v>
      </c>
      <c r="U2726" s="42">
        <f t="shared" si="424"/>
        <v>3</v>
      </c>
      <c r="V2726" s="44">
        <f t="shared" si="425"/>
        <v>2</v>
      </c>
      <c r="W2726" s="44">
        <f t="shared" si="426"/>
        <v>13</v>
      </c>
      <c r="X2726">
        <f t="shared" si="427"/>
        <v>0</v>
      </c>
    </row>
    <row r="2727" spans="1:24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20"/>
        <v>144.54249999999999</v>
      </c>
      <c r="P2727" s="6">
        <f t="shared" si="421"/>
        <v>511.65486725663715</v>
      </c>
      <c r="Q2727" s="6" t="str">
        <f t="shared" si="428"/>
        <v>technology</v>
      </c>
      <c r="R2727" s="6" t="str">
        <f t="shared" si="429"/>
        <v>hardware</v>
      </c>
      <c r="S2727" s="12">
        <f t="shared" si="422"/>
        <v>42745.744618055556</v>
      </c>
      <c r="T2727" s="12">
        <f t="shared" si="423"/>
        <v>42795.744618055556</v>
      </c>
      <c r="U2727" s="42">
        <f t="shared" si="424"/>
        <v>3</v>
      </c>
      <c r="V2727" s="44">
        <f t="shared" si="425"/>
        <v>2</v>
      </c>
      <c r="W2727" s="44">
        <f t="shared" si="426"/>
        <v>13</v>
      </c>
      <c r="X2727">
        <f t="shared" si="427"/>
        <v>0</v>
      </c>
    </row>
    <row r="2728" spans="1:24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20"/>
        <v>105.745</v>
      </c>
      <c r="P2728" s="6">
        <f t="shared" si="421"/>
        <v>261.74504950495049</v>
      </c>
      <c r="Q2728" s="6" t="str">
        <f t="shared" si="428"/>
        <v>technology</v>
      </c>
      <c r="R2728" s="6" t="str">
        <f t="shared" si="429"/>
        <v>hardware</v>
      </c>
      <c r="S2728" s="12">
        <f t="shared" si="422"/>
        <v>42452.579988425925</v>
      </c>
      <c r="T2728" s="12">
        <f t="shared" si="423"/>
        <v>42482.579988425925</v>
      </c>
      <c r="U2728" s="42">
        <f t="shared" si="424"/>
        <v>3</v>
      </c>
      <c r="V2728" s="44">
        <f t="shared" si="425"/>
        <v>2</v>
      </c>
      <c r="W2728" s="44">
        <f t="shared" si="426"/>
        <v>13</v>
      </c>
      <c r="X2728">
        <f t="shared" si="427"/>
        <v>0</v>
      </c>
    </row>
    <row r="2729" spans="1:24" ht="57.6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20"/>
        <v>493.21000000000004</v>
      </c>
      <c r="P2729" s="6">
        <f t="shared" si="421"/>
        <v>69.760961810466767</v>
      </c>
      <c r="Q2729" s="6" t="str">
        <f t="shared" si="428"/>
        <v>technology</v>
      </c>
      <c r="R2729" s="6" t="str">
        <f t="shared" si="429"/>
        <v>hardware</v>
      </c>
      <c r="S2729" s="12">
        <f t="shared" si="422"/>
        <v>42198.676655092597</v>
      </c>
      <c r="T2729" s="12">
        <f t="shared" si="423"/>
        <v>42223.676655092597</v>
      </c>
      <c r="U2729" s="42">
        <f t="shared" si="424"/>
        <v>3</v>
      </c>
      <c r="V2729" s="44">
        <f t="shared" si="425"/>
        <v>2</v>
      </c>
      <c r="W2729" s="44">
        <f t="shared" si="426"/>
        <v>13</v>
      </c>
      <c r="X2729">
        <f t="shared" si="427"/>
        <v>0</v>
      </c>
    </row>
    <row r="2730" spans="1:24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20"/>
        <v>201.82666666666668</v>
      </c>
      <c r="P2730" s="6">
        <f t="shared" si="421"/>
        <v>77.229591836734699</v>
      </c>
      <c r="Q2730" s="6" t="str">
        <f t="shared" si="428"/>
        <v>technology</v>
      </c>
      <c r="R2730" s="6" t="str">
        <f t="shared" si="429"/>
        <v>hardware</v>
      </c>
      <c r="S2730" s="12">
        <f t="shared" si="422"/>
        <v>42333.59993055556</v>
      </c>
      <c r="T2730" s="12">
        <f t="shared" si="423"/>
        <v>42368.59993055556</v>
      </c>
      <c r="U2730" s="42">
        <f t="shared" si="424"/>
        <v>3</v>
      </c>
      <c r="V2730" s="44">
        <f t="shared" si="425"/>
        <v>2</v>
      </c>
      <c r="W2730" s="44">
        <f t="shared" si="426"/>
        <v>13</v>
      </c>
      <c r="X2730">
        <f t="shared" si="427"/>
        <v>0</v>
      </c>
    </row>
    <row r="2731" spans="1:24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20"/>
        <v>104.44</v>
      </c>
      <c r="P2731" s="6">
        <f t="shared" si="421"/>
        <v>340.56521739130437</v>
      </c>
      <c r="Q2731" s="6" t="str">
        <f t="shared" si="428"/>
        <v>technology</v>
      </c>
      <c r="R2731" s="6" t="str">
        <f t="shared" si="429"/>
        <v>hardware</v>
      </c>
      <c r="S2731" s="12">
        <f t="shared" si="422"/>
        <v>42095.240706018521</v>
      </c>
      <c r="T2731" s="12">
        <f t="shared" si="423"/>
        <v>42125.240706018521</v>
      </c>
      <c r="U2731" s="42">
        <f t="shared" si="424"/>
        <v>3</v>
      </c>
      <c r="V2731" s="44">
        <f t="shared" si="425"/>
        <v>2</v>
      </c>
      <c r="W2731" s="44">
        <f t="shared" si="426"/>
        <v>13</v>
      </c>
      <c r="X2731">
        <f t="shared" si="427"/>
        <v>0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20"/>
        <v>170.29262962962963</v>
      </c>
      <c r="P2732" s="6">
        <f t="shared" si="421"/>
        <v>67.417903225806455</v>
      </c>
      <c r="Q2732" s="6" t="str">
        <f t="shared" si="428"/>
        <v>technology</v>
      </c>
      <c r="R2732" s="6" t="str">
        <f t="shared" si="429"/>
        <v>hardware</v>
      </c>
      <c r="S2732" s="12">
        <f t="shared" si="422"/>
        <v>41351.541377314818</v>
      </c>
      <c r="T2732" s="12">
        <f t="shared" si="423"/>
        <v>41386.541377314818</v>
      </c>
      <c r="U2732" s="42">
        <f t="shared" si="424"/>
        <v>3</v>
      </c>
      <c r="V2732" s="44">
        <f t="shared" si="425"/>
        <v>2</v>
      </c>
      <c r="W2732" s="44">
        <f t="shared" si="426"/>
        <v>13</v>
      </c>
      <c r="X2732">
        <f t="shared" si="427"/>
        <v>0</v>
      </c>
    </row>
    <row r="2733" spans="1:24" ht="7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20"/>
        <v>104.30333333333333</v>
      </c>
      <c r="P2733" s="6">
        <f t="shared" si="421"/>
        <v>845.70270270270271</v>
      </c>
      <c r="Q2733" s="6" t="str">
        <f t="shared" si="428"/>
        <v>technology</v>
      </c>
      <c r="R2733" s="6" t="str">
        <f t="shared" si="429"/>
        <v>hardware</v>
      </c>
      <c r="S2733" s="12">
        <f t="shared" si="422"/>
        <v>41872.525717592594</v>
      </c>
      <c r="T2733" s="12">
        <f t="shared" si="423"/>
        <v>41930.166666666664</v>
      </c>
      <c r="U2733" s="42">
        <f t="shared" si="424"/>
        <v>3</v>
      </c>
      <c r="V2733" s="44">
        <f t="shared" si="425"/>
        <v>2</v>
      </c>
      <c r="W2733" s="44">
        <f t="shared" si="426"/>
        <v>13</v>
      </c>
      <c r="X2733">
        <f t="shared" si="427"/>
        <v>0</v>
      </c>
    </row>
    <row r="2734" spans="1:24" ht="57.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20"/>
        <v>118.25000000000001</v>
      </c>
      <c r="P2734" s="6">
        <f t="shared" si="421"/>
        <v>97.191780821917803</v>
      </c>
      <c r="Q2734" s="6" t="str">
        <f t="shared" si="428"/>
        <v>technology</v>
      </c>
      <c r="R2734" s="6" t="str">
        <f t="shared" si="429"/>
        <v>hardware</v>
      </c>
      <c r="S2734" s="12">
        <f t="shared" si="422"/>
        <v>41389.808194444442</v>
      </c>
      <c r="T2734" s="12">
        <f t="shared" si="423"/>
        <v>41422</v>
      </c>
      <c r="U2734" s="42">
        <f t="shared" si="424"/>
        <v>3</v>
      </c>
      <c r="V2734" s="44">
        <f t="shared" si="425"/>
        <v>2</v>
      </c>
      <c r="W2734" s="44">
        <f t="shared" si="426"/>
        <v>13</v>
      </c>
      <c r="X2734">
        <f t="shared" si="427"/>
        <v>0</v>
      </c>
    </row>
    <row r="2735" spans="1:24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20"/>
        <v>107.538</v>
      </c>
      <c r="P2735" s="6">
        <f t="shared" si="421"/>
        <v>451.84033613445376</v>
      </c>
      <c r="Q2735" s="6" t="str">
        <f t="shared" si="428"/>
        <v>technology</v>
      </c>
      <c r="R2735" s="6" t="str">
        <f t="shared" si="429"/>
        <v>hardware</v>
      </c>
      <c r="S2735" s="12">
        <f t="shared" si="422"/>
        <v>42044.272847222222</v>
      </c>
      <c r="T2735" s="12">
        <f t="shared" si="423"/>
        <v>42104.231180555551</v>
      </c>
      <c r="U2735" s="42">
        <f t="shared" si="424"/>
        <v>3</v>
      </c>
      <c r="V2735" s="44">
        <f t="shared" si="425"/>
        <v>2</v>
      </c>
      <c r="W2735" s="44">
        <f t="shared" si="426"/>
        <v>13</v>
      </c>
      <c r="X2735">
        <f t="shared" si="427"/>
        <v>0</v>
      </c>
    </row>
    <row r="2736" spans="1:24" ht="7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20"/>
        <v>2260300</v>
      </c>
      <c r="P2736" s="6">
        <f t="shared" si="421"/>
        <v>138.66871165644173</v>
      </c>
      <c r="Q2736" s="6" t="str">
        <f t="shared" si="428"/>
        <v>technology</v>
      </c>
      <c r="R2736" s="6" t="str">
        <f t="shared" si="429"/>
        <v>hardware</v>
      </c>
      <c r="S2736" s="12">
        <f t="shared" si="422"/>
        <v>42626.668888888889</v>
      </c>
      <c r="T2736" s="12">
        <f t="shared" si="423"/>
        <v>42656.915972222225</v>
      </c>
      <c r="U2736" s="42">
        <f t="shared" si="424"/>
        <v>3</v>
      </c>
      <c r="V2736" s="44">
        <f t="shared" si="425"/>
        <v>2</v>
      </c>
      <c r="W2736" s="44">
        <f t="shared" si="426"/>
        <v>13</v>
      </c>
      <c r="X2736">
        <f t="shared" si="427"/>
        <v>0</v>
      </c>
    </row>
    <row r="2737" spans="1:24" ht="57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20"/>
        <v>978.13466666666682</v>
      </c>
      <c r="P2737" s="6">
        <f t="shared" si="421"/>
        <v>21.640147492625371</v>
      </c>
      <c r="Q2737" s="6" t="str">
        <f t="shared" si="428"/>
        <v>technology</v>
      </c>
      <c r="R2737" s="6" t="str">
        <f t="shared" si="429"/>
        <v>hardware</v>
      </c>
      <c r="S2737" s="12">
        <f t="shared" si="422"/>
        <v>41316.120949074073</v>
      </c>
      <c r="T2737" s="12">
        <f t="shared" si="423"/>
        <v>41346.833333333336</v>
      </c>
      <c r="U2737" s="42">
        <f t="shared" si="424"/>
        <v>3</v>
      </c>
      <c r="V2737" s="44">
        <f t="shared" si="425"/>
        <v>2</v>
      </c>
      <c r="W2737" s="44">
        <f t="shared" si="426"/>
        <v>13</v>
      </c>
      <c r="X2737">
        <f t="shared" si="427"/>
        <v>0</v>
      </c>
    </row>
    <row r="2738" spans="1:24" ht="7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20"/>
        <v>122.9</v>
      </c>
      <c r="P2738" s="6">
        <f t="shared" si="421"/>
        <v>169.51724137931035</v>
      </c>
      <c r="Q2738" s="6" t="str">
        <f t="shared" si="428"/>
        <v>technology</v>
      </c>
      <c r="R2738" s="6" t="str">
        <f t="shared" si="429"/>
        <v>hardware</v>
      </c>
      <c r="S2738" s="12">
        <f t="shared" si="422"/>
        <v>41722.666354166664</v>
      </c>
      <c r="T2738" s="12">
        <f t="shared" si="423"/>
        <v>41752.666354166664</v>
      </c>
      <c r="U2738" s="42">
        <f t="shared" si="424"/>
        <v>3</v>
      </c>
      <c r="V2738" s="44">
        <f t="shared" si="425"/>
        <v>2</v>
      </c>
      <c r="W2738" s="44">
        <f t="shared" si="426"/>
        <v>13</v>
      </c>
      <c r="X2738">
        <f t="shared" si="427"/>
        <v>0</v>
      </c>
    </row>
    <row r="2739" spans="1:24" ht="7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20"/>
        <v>246.0608</v>
      </c>
      <c r="P2739" s="6">
        <f t="shared" si="421"/>
        <v>161.88210526315791</v>
      </c>
      <c r="Q2739" s="6" t="str">
        <f t="shared" si="428"/>
        <v>technology</v>
      </c>
      <c r="R2739" s="6" t="str">
        <f t="shared" si="429"/>
        <v>hardware</v>
      </c>
      <c r="S2739" s="12">
        <f t="shared" si="422"/>
        <v>41611.917673611111</v>
      </c>
      <c r="T2739" s="12">
        <f t="shared" si="423"/>
        <v>41654.791666666664</v>
      </c>
      <c r="U2739" s="42">
        <f t="shared" si="424"/>
        <v>3</v>
      </c>
      <c r="V2739" s="44">
        <f t="shared" si="425"/>
        <v>2</v>
      </c>
      <c r="W2739" s="44">
        <f t="shared" si="426"/>
        <v>13</v>
      </c>
      <c r="X2739">
        <f t="shared" si="427"/>
        <v>0</v>
      </c>
    </row>
    <row r="2740" spans="1:24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20"/>
        <v>147.94</v>
      </c>
      <c r="P2740" s="6">
        <f t="shared" si="421"/>
        <v>493.13333333333333</v>
      </c>
      <c r="Q2740" s="6" t="str">
        <f t="shared" si="428"/>
        <v>technology</v>
      </c>
      <c r="R2740" s="6" t="str">
        <f t="shared" si="429"/>
        <v>hardware</v>
      </c>
      <c r="S2740" s="12">
        <f t="shared" si="422"/>
        <v>42620.143564814818</v>
      </c>
      <c r="T2740" s="12">
        <f t="shared" si="423"/>
        <v>42680.143564814818</v>
      </c>
      <c r="U2740" s="42">
        <f t="shared" si="424"/>
        <v>3</v>
      </c>
      <c r="V2740" s="44">
        <f t="shared" si="425"/>
        <v>2</v>
      </c>
      <c r="W2740" s="44">
        <f t="shared" si="426"/>
        <v>13</v>
      </c>
      <c r="X2740">
        <f t="shared" si="427"/>
        <v>0</v>
      </c>
    </row>
    <row r="2741" spans="1:24" ht="7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20"/>
        <v>384.09090909090907</v>
      </c>
      <c r="P2741" s="6">
        <f t="shared" si="421"/>
        <v>22.120418848167539</v>
      </c>
      <c r="Q2741" s="6" t="str">
        <f t="shared" si="428"/>
        <v>technology</v>
      </c>
      <c r="R2741" s="6" t="str">
        <f t="shared" si="429"/>
        <v>hardware</v>
      </c>
      <c r="S2741" s="12">
        <f t="shared" si="422"/>
        <v>41719.887928240743</v>
      </c>
      <c r="T2741" s="12">
        <f t="shared" si="423"/>
        <v>41764.887928240743</v>
      </c>
      <c r="U2741" s="42">
        <f t="shared" si="424"/>
        <v>3</v>
      </c>
      <c r="V2741" s="44">
        <f t="shared" si="425"/>
        <v>2</v>
      </c>
      <c r="W2741" s="44">
        <f t="shared" si="426"/>
        <v>13</v>
      </c>
      <c r="X2741">
        <f t="shared" si="427"/>
        <v>0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20"/>
        <v>103.33333333333334</v>
      </c>
      <c r="P2742" s="6">
        <f t="shared" si="421"/>
        <v>18.235294117647058</v>
      </c>
      <c r="Q2742" s="6" t="str">
        <f t="shared" si="428"/>
        <v>technology</v>
      </c>
      <c r="R2742" s="6" t="str">
        <f t="shared" si="429"/>
        <v>hardware</v>
      </c>
      <c r="S2742" s="12">
        <f t="shared" si="422"/>
        <v>42045.031851851847</v>
      </c>
      <c r="T2742" s="12">
        <f t="shared" si="423"/>
        <v>42074.99018518519</v>
      </c>
      <c r="U2742" s="42">
        <f t="shared" si="424"/>
        <v>3</v>
      </c>
      <c r="V2742" s="44">
        <f t="shared" si="425"/>
        <v>2</v>
      </c>
      <c r="W2742" s="44">
        <f t="shared" si="426"/>
        <v>13</v>
      </c>
      <c r="X2742">
        <f t="shared" si="427"/>
        <v>0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20"/>
        <v>0.43750000000000006</v>
      </c>
      <c r="P2743" s="6">
        <f t="shared" si="421"/>
        <v>8.75</v>
      </c>
      <c r="Q2743" s="6" t="str">
        <f t="shared" si="428"/>
        <v>publishing</v>
      </c>
      <c r="R2743" s="6" t="str">
        <f t="shared" si="429"/>
        <v>children's books</v>
      </c>
      <c r="S2743" s="12">
        <f t="shared" si="422"/>
        <v>41911.657430555555</v>
      </c>
      <c r="T2743" s="12">
        <f t="shared" si="423"/>
        <v>41932.088194444441</v>
      </c>
      <c r="U2743" s="42">
        <f t="shared" si="424"/>
        <v>1</v>
      </c>
      <c r="V2743" s="44">
        <f t="shared" si="425"/>
        <v>8</v>
      </c>
      <c r="W2743" s="44">
        <f t="shared" si="426"/>
        <v>4</v>
      </c>
      <c r="X2743">
        <f t="shared" si="427"/>
        <v>0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20"/>
        <v>29.24</v>
      </c>
      <c r="P2744" s="6">
        <f t="shared" si="421"/>
        <v>40.611111111111114</v>
      </c>
      <c r="Q2744" s="6" t="str">
        <f t="shared" si="428"/>
        <v>publishing</v>
      </c>
      <c r="R2744" s="6" t="str">
        <f t="shared" si="429"/>
        <v>children's books</v>
      </c>
      <c r="S2744" s="12">
        <f t="shared" si="422"/>
        <v>41030.719756944447</v>
      </c>
      <c r="T2744" s="12">
        <f t="shared" si="423"/>
        <v>41044.719756944447</v>
      </c>
      <c r="U2744" s="42">
        <f t="shared" si="424"/>
        <v>1</v>
      </c>
      <c r="V2744" s="44">
        <f t="shared" si="425"/>
        <v>8</v>
      </c>
      <c r="W2744" s="44">
        <f t="shared" si="426"/>
        <v>4</v>
      </c>
      <c r="X2744">
        <f t="shared" si="427"/>
        <v>0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20"/>
        <v>0</v>
      </c>
      <c r="P2745" s="6">
        <f t="shared" si="421"/>
        <v>0</v>
      </c>
      <c r="Q2745" s="6" t="str">
        <f t="shared" si="428"/>
        <v>publishing</v>
      </c>
      <c r="R2745" s="6" t="str">
        <f t="shared" si="429"/>
        <v>children's books</v>
      </c>
      <c r="S2745" s="12">
        <f t="shared" si="422"/>
        <v>42632.328784722224</v>
      </c>
      <c r="T2745" s="12">
        <f t="shared" si="423"/>
        <v>42662.328784722224</v>
      </c>
      <c r="U2745" s="42">
        <f t="shared" si="424"/>
        <v>1</v>
      </c>
      <c r="V2745" s="44">
        <f t="shared" si="425"/>
        <v>8</v>
      </c>
      <c r="W2745" s="44">
        <f t="shared" si="426"/>
        <v>4</v>
      </c>
      <c r="X2745">
        <f t="shared" si="427"/>
        <v>0</v>
      </c>
    </row>
    <row r="2746" spans="1:24" ht="57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20"/>
        <v>5.21875</v>
      </c>
      <c r="P2746" s="6">
        <f t="shared" si="421"/>
        <v>37.954545454545453</v>
      </c>
      <c r="Q2746" s="6" t="str">
        <f t="shared" si="428"/>
        <v>publishing</v>
      </c>
      <c r="R2746" s="6" t="str">
        <f t="shared" si="429"/>
        <v>children's books</v>
      </c>
      <c r="S2746" s="12">
        <f t="shared" si="422"/>
        <v>40938.062476851854</v>
      </c>
      <c r="T2746" s="12">
        <f t="shared" si="423"/>
        <v>40968.062476851854</v>
      </c>
      <c r="U2746" s="42">
        <f t="shared" si="424"/>
        <v>1</v>
      </c>
      <c r="V2746" s="44">
        <f t="shared" si="425"/>
        <v>8</v>
      </c>
      <c r="W2746" s="44">
        <f t="shared" si="426"/>
        <v>4</v>
      </c>
      <c r="X2746">
        <f t="shared" si="427"/>
        <v>0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20"/>
        <v>21.887499999999999</v>
      </c>
      <c r="P2747" s="6">
        <f t="shared" si="421"/>
        <v>35.734693877551024</v>
      </c>
      <c r="Q2747" s="6" t="str">
        <f t="shared" si="428"/>
        <v>publishing</v>
      </c>
      <c r="R2747" s="6" t="str">
        <f t="shared" si="429"/>
        <v>children's books</v>
      </c>
      <c r="S2747" s="12">
        <f t="shared" si="422"/>
        <v>41044.988055555557</v>
      </c>
      <c r="T2747" s="12">
        <f t="shared" si="423"/>
        <v>41104.988055555557</v>
      </c>
      <c r="U2747" s="42">
        <f t="shared" si="424"/>
        <v>1</v>
      </c>
      <c r="V2747" s="44">
        <f t="shared" si="425"/>
        <v>8</v>
      </c>
      <c r="W2747" s="44">
        <f t="shared" si="426"/>
        <v>4</v>
      </c>
      <c r="X2747">
        <f t="shared" si="427"/>
        <v>0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20"/>
        <v>26.700000000000003</v>
      </c>
      <c r="P2748" s="6">
        <f t="shared" si="421"/>
        <v>42.157894736842103</v>
      </c>
      <c r="Q2748" s="6" t="str">
        <f t="shared" si="428"/>
        <v>publishing</v>
      </c>
      <c r="R2748" s="6" t="str">
        <f t="shared" si="429"/>
        <v>children's books</v>
      </c>
      <c r="S2748" s="12">
        <f t="shared" si="422"/>
        <v>41850.781377314815</v>
      </c>
      <c r="T2748" s="12">
        <f t="shared" si="423"/>
        <v>41880.781377314815</v>
      </c>
      <c r="U2748" s="42">
        <f t="shared" si="424"/>
        <v>1</v>
      </c>
      <c r="V2748" s="44">
        <f t="shared" si="425"/>
        <v>8</v>
      </c>
      <c r="W2748" s="44">
        <f t="shared" si="426"/>
        <v>4</v>
      </c>
      <c r="X2748">
        <f t="shared" si="427"/>
        <v>0</v>
      </c>
    </row>
    <row r="2749" spans="1:24" ht="7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20"/>
        <v>28.000000000000004</v>
      </c>
      <c r="P2749" s="6">
        <f t="shared" si="421"/>
        <v>35</v>
      </c>
      <c r="Q2749" s="6" t="str">
        <f t="shared" si="428"/>
        <v>publishing</v>
      </c>
      <c r="R2749" s="6" t="str">
        <f t="shared" si="429"/>
        <v>children's books</v>
      </c>
      <c r="S2749" s="12">
        <f t="shared" si="422"/>
        <v>41044.64811342593</v>
      </c>
      <c r="T2749" s="12">
        <f t="shared" si="423"/>
        <v>41076.131944444445</v>
      </c>
      <c r="U2749" s="42">
        <f t="shared" si="424"/>
        <v>1</v>
      </c>
      <c r="V2749" s="44">
        <f t="shared" si="425"/>
        <v>8</v>
      </c>
      <c r="W2749" s="44">
        <f t="shared" si="426"/>
        <v>4</v>
      </c>
      <c r="X2749">
        <f t="shared" si="427"/>
        <v>0</v>
      </c>
    </row>
    <row r="2750" spans="1:24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20"/>
        <v>1.06</v>
      </c>
      <c r="P2750" s="6">
        <f t="shared" si="421"/>
        <v>13.25</v>
      </c>
      <c r="Q2750" s="6" t="str">
        <f t="shared" si="428"/>
        <v>publishing</v>
      </c>
      <c r="R2750" s="6" t="str">
        <f t="shared" si="429"/>
        <v>children's books</v>
      </c>
      <c r="S2750" s="12">
        <f t="shared" si="422"/>
        <v>42585.7106712963</v>
      </c>
      <c r="T2750" s="12">
        <f t="shared" si="423"/>
        <v>42615.7106712963</v>
      </c>
      <c r="U2750" s="42">
        <f t="shared" si="424"/>
        <v>1</v>
      </c>
      <c r="V2750" s="44">
        <f t="shared" si="425"/>
        <v>8</v>
      </c>
      <c r="W2750" s="44">
        <f t="shared" si="426"/>
        <v>4</v>
      </c>
      <c r="X2750">
        <f t="shared" si="427"/>
        <v>0</v>
      </c>
    </row>
    <row r="2751" spans="1:24" ht="7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20"/>
        <v>1.0999999999999999</v>
      </c>
      <c r="P2751" s="6">
        <f t="shared" si="421"/>
        <v>55</v>
      </c>
      <c r="Q2751" s="6" t="str">
        <f t="shared" si="428"/>
        <v>publishing</v>
      </c>
      <c r="R2751" s="6" t="str">
        <f t="shared" si="429"/>
        <v>children's books</v>
      </c>
      <c r="S2751" s="12">
        <f t="shared" si="422"/>
        <v>42068.799039351856</v>
      </c>
      <c r="T2751" s="12">
        <f t="shared" si="423"/>
        <v>42098.757372685184</v>
      </c>
      <c r="U2751" s="42">
        <f t="shared" si="424"/>
        <v>1</v>
      </c>
      <c r="V2751" s="44">
        <f t="shared" si="425"/>
        <v>8</v>
      </c>
      <c r="W2751" s="44">
        <f t="shared" si="426"/>
        <v>4</v>
      </c>
      <c r="X2751">
        <f t="shared" si="427"/>
        <v>0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20"/>
        <v>0</v>
      </c>
      <c r="P2752" s="6">
        <f t="shared" si="421"/>
        <v>0</v>
      </c>
      <c r="Q2752" s="6" t="str">
        <f t="shared" si="428"/>
        <v>publishing</v>
      </c>
      <c r="R2752" s="6" t="str">
        <f t="shared" si="429"/>
        <v>children's books</v>
      </c>
      <c r="S2752" s="12">
        <f t="shared" si="422"/>
        <v>41078.899826388886</v>
      </c>
      <c r="T2752" s="12">
        <f t="shared" si="423"/>
        <v>41090.833333333336</v>
      </c>
      <c r="U2752" s="42">
        <f t="shared" si="424"/>
        <v>1</v>
      </c>
      <c r="V2752" s="44">
        <f t="shared" si="425"/>
        <v>8</v>
      </c>
      <c r="W2752" s="44">
        <f t="shared" si="426"/>
        <v>4</v>
      </c>
      <c r="X2752">
        <f t="shared" si="427"/>
        <v>0</v>
      </c>
    </row>
    <row r="2753" spans="1:24" ht="7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20"/>
        <v>0</v>
      </c>
      <c r="P2753" s="6">
        <f t="shared" si="421"/>
        <v>0</v>
      </c>
      <c r="Q2753" s="6" t="str">
        <f t="shared" si="428"/>
        <v>publishing</v>
      </c>
      <c r="R2753" s="6" t="str">
        <f t="shared" si="429"/>
        <v>children's books</v>
      </c>
      <c r="S2753" s="12">
        <f t="shared" si="422"/>
        <v>41747.887060185189</v>
      </c>
      <c r="T2753" s="12">
        <f t="shared" si="423"/>
        <v>41807.887060185189</v>
      </c>
      <c r="U2753" s="42">
        <f t="shared" si="424"/>
        <v>1</v>
      </c>
      <c r="V2753" s="44">
        <f t="shared" si="425"/>
        <v>8</v>
      </c>
      <c r="W2753" s="44">
        <f t="shared" si="426"/>
        <v>4</v>
      </c>
      <c r="X2753">
        <f t="shared" si="427"/>
        <v>0</v>
      </c>
    </row>
    <row r="2754" spans="1:24" ht="57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420"/>
        <v>11.458333333333332</v>
      </c>
      <c r="P2754" s="6">
        <f t="shared" si="421"/>
        <v>39.285714285714285</v>
      </c>
      <c r="Q2754" s="6" t="str">
        <f t="shared" si="428"/>
        <v>publishing</v>
      </c>
      <c r="R2754" s="6" t="str">
        <f t="shared" si="429"/>
        <v>children's books</v>
      </c>
      <c r="S2754" s="12">
        <f t="shared" si="422"/>
        <v>40855.765092592592</v>
      </c>
      <c r="T2754" s="12">
        <f t="shared" si="423"/>
        <v>40895.765092592592</v>
      </c>
      <c r="U2754" s="42">
        <f t="shared" si="424"/>
        <v>1</v>
      </c>
      <c r="V2754" s="44">
        <f t="shared" si="425"/>
        <v>8</v>
      </c>
      <c r="W2754" s="44">
        <f t="shared" si="426"/>
        <v>4</v>
      </c>
      <c r="X2754">
        <f t="shared" si="427"/>
        <v>0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430">(E2755/D2755)*100</f>
        <v>19</v>
      </c>
      <c r="P2755" s="6">
        <f t="shared" ref="P2755:P2818" si="431">IF(L2755=0,,E2755/L2755)</f>
        <v>47.5</v>
      </c>
      <c r="Q2755" s="6" t="str">
        <f t="shared" si="428"/>
        <v>publishing</v>
      </c>
      <c r="R2755" s="6" t="str">
        <f t="shared" si="429"/>
        <v>children's books</v>
      </c>
      <c r="S2755" s="12">
        <f t="shared" ref="S2755:S2818" si="432">(((J2755/60)/60)/24)+DATE(1970,1,1)</f>
        <v>41117.900729166664</v>
      </c>
      <c r="T2755" s="12">
        <f t="shared" ref="T2755:T2818" si="433">(((I2755/60)/60)/24)+DATE(1970,1,1)</f>
        <v>41147.900729166664</v>
      </c>
      <c r="U2755" s="42">
        <f t="shared" ref="U2755:U2818" si="434">IF(F2755="live",4,IF(F2755="successful",3,IF(F2755="cancel",2,1)))</f>
        <v>1</v>
      </c>
      <c r="V2755" s="44">
        <f t="shared" ref="V2755:V2818" si="435">IF(Q2755="film &amp; video",1,IF(Q2755="technology",2,IF(Q2755="food",3,IF(Q2755="games",4,IF(Q2755="journalism",5,IF(Q2755="music",6,IF(Q2755="photography",7,IF(Q2755="publishing",8,9))))))))</f>
        <v>8</v>
      </c>
      <c r="W2755" s="44">
        <f t="shared" ref="W2755:W2818" si="436">IF(R2755="animation",1,
IF(R2755="art books",2,
IF(R2755="audio",3,
IF(R2755="children's books",4,
IF(R2755="classical music",5,
IF(R2755="documentary",6,
IF(R2755="drama",7,
IF(R2755="electronic music",8,
IF(R2755="faith",9,
IF(R2755="fiction",10,
IF(R2755="food trucks",11,
IF(R2755="gadgets",12,
IF(R2755="hardware",13,
IF(R2755="indie rock",14,
IF(R2755="jazz",15,
IF(R2755="makerspaces",16,
IF(R2755="metal",17,
IF(R2755="mobile games",18,
IF(R2755="musical",19,
IF(R2755="nature",20,
IF(R2755="nonfiction",21,
IF(R2755="people",22,
IF(R2755="photobooks",23,
IF(R2755="places",24,
IF(R2755="plays",25,
IF(R2755="pop",26,
IF(R2755="radio &amp; podcasts",27,
IF(R2755="restaurants",28,
IF(R2755="rock",29,
IF(R2755="science fiction",30,
IF(R2755="shorts",31,
IF(R2755="small batch",32,
IF(R2755="space exploration",33,
IF(R2755="spaces",34,
IF(R2755="tabletop games",35,
IF(R2755="television",36,
IF(R2755="translations",37,
IF(R2755="video games",38,
IF(R2755="wearables",39,
IF(R2755="web",40,41))))))))))))))))))))))))))))))))))))))))</f>
        <v>4</v>
      </c>
      <c r="X2755">
        <f t="shared" ref="X2755:X2818" si="437">IF(K2755=FALSE,0,1)</f>
        <v>0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30"/>
        <v>0</v>
      </c>
      <c r="P2756" s="6">
        <f t="shared" si="431"/>
        <v>0</v>
      </c>
      <c r="Q2756" s="6" t="str">
        <f t="shared" ref="Q2756:Q2819" si="438">LEFT(N2756,FIND("/",N2756,1)-1)</f>
        <v>publishing</v>
      </c>
      <c r="R2756" s="6" t="str">
        <f t="shared" ref="R2756:R2819" si="439">RIGHT(N2756,LEN(N2756)-LEN(Q2756)-1)</f>
        <v>children's books</v>
      </c>
      <c r="S2756" s="12">
        <f t="shared" si="432"/>
        <v>41863.636006944449</v>
      </c>
      <c r="T2756" s="12">
        <f t="shared" si="433"/>
        <v>41893.636006944449</v>
      </c>
      <c r="U2756" s="42">
        <f t="shared" si="434"/>
        <v>1</v>
      </c>
      <c r="V2756" s="44">
        <f t="shared" si="435"/>
        <v>8</v>
      </c>
      <c r="W2756" s="44">
        <f t="shared" si="436"/>
        <v>4</v>
      </c>
      <c r="X2756">
        <f t="shared" si="437"/>
        <v>0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30"/>
        <v>52</v>
      </c>
      <c r="P2757" s="6">
        <f t="shared" si="431"/>
        <v>17.333333333333332</v>
      </c>
      <c r="Q2757" s="6" t="str">
        <f t="shared" si="438"/>
        <v>publishing</v>
      </c>
      <c r="R2757" s="6" t="str">
        <f t="shared" si="439"/>
        <v>children's books</v>
      </c>
      <c r="S2757" s="12">
        <f t="shared" si="432"/>
        <v>42072.790821759263</v>
      </c>
      <c r="T2757" s="12">
        <f t="shared" si="433"/>
        <v>42102.790821759263</v>
      </c>
      <c r="U2757" s="42">
        <f t="shared" si="434"/>
        <v>1</v>
      </c>
      <c r="V2757" s="44">
        <f t="shared" si="435"/>
        <v>8</v>
      </c>
      <c r="W2757" s="44">
        <f t="shared" si="436"/>
        <v>4</v>
      </c>
      <c r="X2757">
        <f t="shared" si="437"/>
        <v>0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30"/>
        <v>10.48</v>
      </c>
      <c r="P2758" s="6">
        <f t="shared" si="431"/>
        <v>31.757575757575758</v>
      </c>
      <c r="Q2758" s="6" t="str">
        <f t="shared" si="438"/>
        <v>publishing</v>
      </c>
      <c r="R2758" s="6" t="str">
        <f t="shared" si="439"/>
        <v>children's books</v>
      </c>
      <c r="S2758" s="12">
        <f t="shared" si="432"/>
        <v>41620.90047453704</v>
      </c>
      <c r="T2758" s="12">
        <f t="shared" si="433"/>
        <v>41650.90047453704</v>
      </c>
      <c r="U2758" s="42">
        <f t="shared" si="434"/>
        <v>1</v>
      </c>
      <c r="V2758" s="44">
        <f t="shared" si="435"/>
        <v>8</v>
      </c>
      <c r="W2758" s="44">
        <f t="shared" si="436"/>
        <v>4</v>
      </c>
      <c r="X2758">
        <f t="shared" si="437"/>
        <v>0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30"/>
        <v>0.66666666666666674</v>
      </c>
      <c r="P2759" s="6">
        <f t="shared" si="431"/>
        <v>5</v>
      </c>
      <c r="Q2759" s="6" t="str">
        <f t="shared" si="438"/>
        <v>publishing</v>
      </c>
      <c r="R2759" s="6" t="str">
        <f t="shared" si="439"/>
        <v>children's books</v>
      </c>
      <c r="S2759" s="12">
        <f t="shared" si="432"/>
        <v>42573.65662037037</v>
      </c>
      <c r="T2759" s="12">
        <f t="shared" si="433"/>
        <v>42588.65662037037</v>
      </c>
      <c r="U2759" s="42">
        <f t="shared" si="434"/>
        <v>1</v>
      </c>
      <c r="V2759" s="44">
        <f t="shared" si="435"/>
        <v>8</v>
      </c>
      <c r="W2759" s="44">
        <f t="shared" si="436"/>
        <v>4</v>
      </c>
      <c r="X2759">
        <f t="shared" si="437"/>
        <v>0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30"/>
        <v>11.700000000000001</v>
      </c>
      <c r="P2760" s="6">
        <f t="shared" si="431"/>
        <v>39</v>
      </c>
      <c r="Q2760" s="6" t="str">
        <f t="shared" si="438"/>
        <v>publishing</v>
      </c>
      <c r="R2760" s="6" t="str">
        <f t="shared" si="439"/>
        <v>children's books</v>
      </c>
      <c r="S2760" s="12">
        <f t="shared" si="432"/>
        <v>42639.441932870366</v>
      </c>
      <c r="T2760" s="12">
        <f t="shared" si="433"/>
        <v>42653.441932870366</v>
      </c>
      <c r="U2760" s="42">
        <f t="shared" si="434"/>
        <v>1</v>
      </c>
      <c r="V2760" s="44">
        <f t="shared" si="435"/>
        <v>8</v>
      </c>
      <c r="W2760" s="44">
        <f t="shared" si="436"/>
        <v>4</v>
      </c>
      <c r="X2760">
        <f t="shared" si="437"/>
        <v>0</v>
      </c>
    </row>
    <row r="2761" spans="1:24" ht="7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30"/>
        <v>10.5</v>
      </c>
      <c r="P2761" s="6">
        <f t="shared" si="431"/>
        <v>52.5</v>
      </c>
      <c r="Q2761" s="6" t="str">
        <f t="shared" si="438"/>
        <v>publishing</v>
      </c>
      <c r="R2761" s="6" t="str">
        <f t="shared" si="439"/>
        <v>children's books</v>
      </c>
      <c r="S2761" s="12">
        <f t="shared" si="432"/>
        <v>42524.36650462963</v>
      </c>
      <c r="T2761" s="12">
        <f t="shared" si="433"/>
        <v>42567.36650462963</v>
      </c>
      <c r="U2761" s="42">
        <f t="shared" si="434"/>
        <v>1</v>
      </c>
      <c r="V2761" s="44">
        <f t="shared" si="435"/>
        <v>8</v>
      </c>
      <c r="W2761" s="44">
        <f t="shared" si="436"/>
        <v>4</v>
      </c>
      <c r="X2761">
        <f t="shared" si="437"/>
        <v>0</v>
      </c>
    </row>
    <row r="2762" spans="1:24" ht="7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30"/>
        <v>0</v>
      </c>
      <c r="P2762" s="6">
        <f t="shared" si="431"/>
        <v>0</v>
      </c>
      <c r="Q2762" s="6" t="str">
        <f t="shared" si="438"/>
        <v>publishing</v>
      </c>
      <c r="R2762" s="6" t="str">
        <f t="shared" si="439"/>
        <v>children's books</v>
      </c>
      <c r="S2762" s="12">
        <f t="shared" si="432"/>
        <v>41415.461319444446</v>
      </c>
      <c r="T2762" s="12">
        <f t="shared" si="433"/>
        <v>41445.461319444446</v>
      </c>
      <c r="U2762" s="42">
        <f t="shared" si="434"/>
        <v>1</v>
      </c>
      <c r="V2762" s="44">
        <f t="shared" si="435"/>
        <v>8</v>
      </c>
      <c r="W2762" s="44">
        <f t="shared" si="436"/>
        <v>4</v>
      </c>
      <c r="X2762">
        <f t="shared" si="437"/>
        <v>0</v>
      </c>
    </row>
    <row r="2763" spans="1:24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30"/>
        <v>0.72</v>
      </c>
      <c r="P2763" s="6">
        <f t="shared" si="431"/>
        <v>9</v>
      </c>
      <c r="Q2763" s="6" t="str">
        <f t="shared" si="438"/>
        <v>publishing</v>
      </c>
      <c r="R2763" s="6" t="str">
        <f t="shared" si="439"/>
        <v>children's books</v>
      </c>
      <c r="S2763" s="12">
        <f t="shared" si="432"/>
        <v>41247.063576388886</v>
      </c>
      <c r="T2763" s="12">
        <f t="shared" si="433"/>
        <v>41277.063576388886</v>
      </c>
      <c r="U2763" s="42">
        <f t="shared" si="434"/>
        <v>1</v>
      </c>
      <c r="V2763" s="44">
        <f t="shared" si="435"/>
        <v>8</v>
      </c>
      <c r="W2763" s="44">
        <f t="shared" si="436"/>
        <v>4</v>
      </c>
      <c r="X2763">
        <f t="shared" si="437"/>
        <v>0</v>
      </c>
    </row>
    <row r="2764" spans="1:24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30"/>
        <v>0.76923076923076927</v>
      </c>
      <c r="P2764" s="6">
        <f t="shared" si="431"/>
        <v>25</v>
      </c>
      <c r="Q2764" s="6" t="str">
        <f t="shared" si="438"/>
        <v>publishing</v>
      </c>
      <c r="R2764" s="6" t="str">
        <f t="shared" si="439"/>
        <v>children's books</v>
      </c>
      <c r="S2764" s="12">
        <f t="shared" si="432"/>
        <v>40927.036979166667</v>
      </c>
      <c r="T2764" s="12">
        <f t="shared" si="433"/>
        <v>40986.995312500003</v>
      </c>
      <c r="U2764" s="42">
        <f t="shared" si="434"/>
        <v>1</v>
      </c>
      <c r="V2764" s="44">
        <f t="shared" si="435"/>
        <v>8</v>
      </c>
      <c r="W2764" s="44">
        <f t="shared" si="436"/>
        <v>4</v>
      </c>
      <c r="X2764">
        <f t="shared" si="437"/>
        <v>0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30"/>
        <v>0.22842639593908631</v>
      </c>
      <c r="P2765" s="6">
        <f t="shared" si="431"/>
        <v>30</v>
      </c>
      <c r="Q2765" s="6" t="str">
        <f t="shared" si="438"/>
        <v>publishing</v>
      </c>
      <c r="R2765" s="6" t="str">
        <f t="shared" si="439"/>
        <v>children's books</v>
      </c>
      <c r="S2765" s="12">
        <f t="shared" si="432"/>
        <v>41373.579675925925</v>
      </c>
      <c r="T2765" s="12">
        <f t="shared" si="433"/>
        <v>41418.579675925925</v>
      </c>
      <c r="U2765" s="42">
        <f t="shared" si="434"/>
        <v>1</v>
      </c>
      <c r="V2765" s="44">
        <f t="shared" si="435"/>
        <v>8</v>
      </c>
      <c r="W2765" s="44">
        <f t="shared" si="436"/>
        <v>4</v>
      </c>
      <c r="X2765">
        <f t="shared" si="437"/>
        <v>0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30"/>
        <v>1.125</v>
      </c>
      <c r="P2766" s="6">
        <f t="shared" si="431"/>
        <v>11.25</v>
      </c>
      <c r="Q2766" s="6" t="str">
        <f t="shared" si="438"/>
        <v>publishing</v>
      </c>
      <c r="R2766" s="6" t="str">
        <f t="shared" si="439"/>
        <v>children's books</v>
      </c>
      <c r="S2766" s="12">
        <f t="shared" si="432"/>
        <v>41030.292025462964</v>
      </c>
      <c r="T2766" s="12">
        <f t="shared" si="433"/>
        <v>41059.791666666664</v>
      </c>
      <c r="U2766" s="42">
        <f t="shared" si="434"/>
        <v>1</v>
      </c>
      <c r="V2766" s="44">
        <f t="shared" si="435"/>
        <v>8</v>
      </c>
      <c r="W2766" s="44">
        <f t="shared" si="436"/>
        <v>4</v>
      </c>
      <c r="X2766">
        <f t="shared" si="437"/>
        <v>0</v>
      </c>
    </row>
    <row r="2767" spans="1:24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30"/>
        <v>0</v>
      </c>
      <c r="P2767" s="6">
        <f t="shared" si="431"/>
        <v>0</v>
      </c>
      <c r="Q2767" s="6" t="str">
        <f t="shared" si="438"/>
        <v>publishing</v>
      </c>
      <c r="R2767" s="6" t="str">
        <f t="shared" si="439"/>
        <v>children's books</v>
      </c>
      <c r="S2767" s="12">
        <f t="shared" si="432"/>
        <v>41194.579027777778</v>
      </c>
      <c r="T2767" s="12">
        <f t="shared" si="433"/>
        <v>41210.579027777778</v>
      </c>
      <c r="U2767" s="42">
        <f t="shared" si="434"/>
        <v>1</v>
      </c>
      <c r="V2767" s="44">
        <f t="shared" si="435"/>
        <v>8</v>
      </c>
      <c r="W2767" s="44">
        <f t="shared" si="436"/>
        <v>4</v>
      </c>
      <c r="X2767">
        <f t="shared" si="437"/>
        <v>0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30"/>
        <v>2</v>
      </c>
      <c r="P2768" s="6">
        <f t="shared" si="431"/>
        <v>25</v>
      </c>
      <c r="Q2768" s="6" t="str">
        <f t="shared" si="438"/>
        <v>publishing</v>
      </c>
      <c r="R2768" s="6" t="str">
        <f t="shared" si="439"/>
        <v>children's books</v>
      </c>
      <c r="S2768" s="12">
        <f t="shared" si="432"/>
        <v>40736.668032407404</v>
      </c>
      <c r="T2768" s="12">
        <f t="shared" si="433"/>
        <v>40766.668032407404</v>
      </c>
      <c r="U2768" s="42">
        <f t="shared" si="434"/>
        <v>1</v>
      </c>
      <c r="V2768" s="44">
        <f t="shared" si="435"/>
        <v>8</v>
      </c>
      <c r="W2768" s="44">
        <f t="shared" si="436"/>
        <v>4</v>
      </c>
      <c r="X2768">
        <f t="shared" si="437"/>
        <v>0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30"/>
        <v>0.85000000000000009</v>
      </c>
      <c r="P2769" s="6">
        <f t="shared" si="431"/>
        <v>11.333333333333334</v>
      </c>
      <c r="Q2769" s="6" t="str">
        <f t="shared" si="438"/>
        <v>publishing</v>
      </c>
      <c r="R2769" s="6" t="str">
        <f t="shared" si="439"/>
        <v>children's books</v>
      </c>
      <c r="S2769" s="12">
        <f t="shared" si="432"/>
        <v>42172.958912037036</v>
      </c>
      <c r="T2769" s="12">
        <f t="shared" si="433"/>
        <v>42232.958912037036</v>
      </c>
      <c r="U2769" s="42">
        <f t="shared" si="434"/>
        <v>1</v>
      </c>
      <c r="V2769" s="44">
        <f t="shared" si="435"/>
        <v>8</v>
      </c>
      <c r="W2769" s="44">
        <f t="shared" si="436"/>
        <v>4</v>
      </c>
      <c r="X2769">
        <f t="shared" si="437"/>
        <v>0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30"/>
        <v>14.314285714285715</v>
      </c>
      <c r="P2770" s="6">
        <f t="shared" si="431"/>
        <v>29.470588235294116</v>
      </c>
      <c r="Q2770" s="6" t="str">
        <f t="shared" si="438"/>
        <v>publishing</v>
      </c>
      <c r="R2770" s="6" t="str">
        <f t="shared" si="439"/>
        <v>children's books</v>
      </c>
      <c r="S2770" s="12">
        <f t="shared" si="432"/>
        <v>40967.614849537036</v>
      </c>
      <c r="T2770" s="12">
        <f t="shared" si="433"/>
        <v>40997.573182870372</v>
      </c>
      <c r="U2770" s="42">
        <f t="shared" si="434"/>
        <v>1</v>
      </c>
      <c r="V2770" s="44">
        <f t="shared" si="435"/>
        <v>8</v>
      </c>
      <c r="W2770" s="44">
        <f t="shared" si="436"/>
        <v>4</v>
      </c>
      <c r="X2770">
        <f t="shared" si="437"/>
        <v>0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30"/>
        <v>0.25</v>
      </c>
      <c r="P2771" s="6">
        <f t="shared" si="431"/>
        <v>1</v>
      </c>
      <c r="Q2771" s="6" t="str">
        <f t="shared" si="438"/>
        <v>publishing</v>
      </c>
      <c r="R2771" s="6" t="str">
        <f t="shared" si="439"/>
        <v>children's books</v>
      </c>
      <c r="S2771" s="12">
        <f t="shared" si="432"/>
        <v>41745.826273148145</v>
      </c>
      <c r="T2771" s="12">
        <f t="shared" si="433"/>
        <v>41795.826273148145</v>
      </c>
      <c r="U2771" s="42">
        <f t="shared" si="434"/>
        <v>1</v>
      </c>
      <c r="V2771" s="44">
        <f t="shared" si="435"/>
        <v>8</v>
      </c>
      <c r="W2771" s="44">
        <f t="shared" si="436"/>
        <v>4</v>
      </c>
      <c r="X2771">
        <f t="shared" si="437"/>
        <v>0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30"/>
        <v>10.411249999999999</v>
      </c>
      <c r="P2772" s="6">
        <f t="shared" si="431"/>
        <v>63.098484848484851</v>
      </c>
      <c r="Q2772" s="6" t="str">
        <f t="shared" si="438"/>
        <v>publishing</v>
      </c>
      <c r="R2772" s="6" t="str">
        <f t="shared" si="439"/>
        <v>children's books</v>
      </c>
      <c r="S2772" s="12">
        <f t="shared" si="432"/>
        <v>41686.705208333333</v>
      </c>
      <c r="T2772" s="12">
        <f t="shared" si="433"/>
        <v>41716.663541666669</v>
      </c>
      <c r="U2772" s="42">
        <f t="shared" si="434"/>
        <v>1</v>
      </c>
      <c r="V2772" s="44">
        <f t="shared" si="435"/>
        <v>8</v>
      </c>
      <c r="W2772" s="44">
        <f t="shared" si="436"/>
        <v>4</v>
      </c>
      <c r="X2772">
        <f t="shared" si="437"/>
        <v>0</v>
      </c>
    </row>
    <row r="2773" spans="1:24" ht="57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30"/>
        <v>0</v>
      </c>
      <c r="P2773" s="6">
        <f t="shared" si="431"/>
        <v>0</v>
      </c>
      <c r="Q2773" s="6" t="str">
        <f t="shared" si="438"/>
        <v>publishing</v>
      </c>
      <c r="R2773" s="6" t="str">
        <f t="shared" si="439"/>
        <v>children's books</v>
      </c>
      <c r="S2773" s="12">
        <f t="shared" si="432"/>
        <v>41257.531712962962</v>
      </c>
      <c r="T2773" s="12">
        <f t="shared" si="433"/>
        <v>41306.708333333336</v>
      </c>
      <c r="U2773" s="42">
        <f t="shared" si="434"/>
        <v>1</v>
      </c>
      <c r="V2773" s="44">
        <f t="shared" si="435"/>
        <v>8</v>
      </c>
      <c r="W2773" s="44">
        <f t="shared" si="436"/>
        <v>4</v>
      </c>
      <c r="X2773">
        <f t="shared" si="437"/>
        <v>0</v>
      </c>
    </row>
    <row r="2774" spans="1:24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30"/>
        <v>0</v>
      </c>
      <c r="P2774" s="6">
        <f t="shared" si="431"/>
        <v>0</v>
      </c>
      <c r="Q2774" s="6" t="str">
        <f t="shared" si="438"/>
        <v>publishing</v>
      </c>
      <c r="R2774" s="6" t="str">
        <f t="shared" si="439"/>
        <v>children's books</v>
      </c>
      <c r="S2774" s="12">
        <f t="shared" si="432"/>
        <v>41537.869143518517</v>
      </c>
      <c r="T2774" s="12">
        <f t="shared" si="433"/>
        <v>41552.869143518517</v>
      </c>
      <c r="U2774" s="42">
        <f t="shared" si="434"/>
        <v>1</v>
      </c>
      <c r="V2774" s="44">
        <f t="shared" si="435"/>
        <v>8</v>
      </c>
      <c r="W2774" s="44">
        <f t="shared" si="436"/>
        <v>4</v>
      </c>
      <c r="X2774">
        <f t="shared" si="437"/>
        <v>0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30"/>
        <v>0.18867924528301888</v>
      </c>
      <c r="P2775" s="6">
        <f t="shared" si="431"/>
        <v>1</v>
      </c>
      <c r="Q2775" s="6" t="str">
        <f t="shared" si="438"/>
        <v>publishing</v>
      </c>
      <c r="R2775" s="6" t="str">
        <f t="shared" si="439"/>
        <v>children's books</v>
      </c>
      <c r="S2775" s="12">
        <f t="shared" si="432"/>
        <v>42474.86482638889</v>
      </c>
      <c r="T2775" s="12">
        <f t="shared" si="433"/>
        <v>42484.86482638889</v>
      </c>
      <c r="U2775" s="42">
        <f t="shared" si="434"/>
        <v>1</v>
      </c>
      <c r="V2775" s="44">
        <f t="shared" si="435"/>
        <v>8</v>
      </c>
      <c r="W2775" s="44">
        <f t="shared" si="436"/>
        <v>4</v>
      </c>
      <c r="X2775">
        <f t="shared" si="437"/>
        <v>0</v>
      </c>
    </row>
    <row r="2776" spans="1:24" ht="57.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30"/>
        <v>14.249999999999998</v>
      </c>
      <c r="P2776" s="6">
        <f t="shared" si="431"/>
        <v>43.846153846153847</v>
      </c>
      <c r="Q2776" s="6" t="str">
        <f t="shared" si="438"/>
        <v>publishing</v>
      </c>
      <c r="R2776" s="6" t="str">
        <f t="shared" si="439"/>
        <v>children's books</v>
      </c>
      <c r="S2776" s="12">
        <f t="shared" si="432"/>
        <v>41311.126481481479</v>
      </c>
      <c r="T2776" s="12">
        <f t="shared" si="433"/>
        <v>41341.126481481479</v>
      </c>
      <c r="U2776" s="42">
        <f t="shared" si="434"/>
        <v>1</v>
      </c>
      <c r="V2776" s="44">
        <f t="shared" si="435"/>
        <v>8</v>
      </c>
      <c r="W2776" s="44">
        <f t="shared" si="436"/>
        <v>4</v>
      </c>
      <c r="X2776">
        <f t="shared" si="437"/>
        <v>0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30"/>
        <v>3</v>
      </c>
      <c r="P2777" s="6">
        <f t="shared" si="431"/>
        <v>75</v>
      </c>
      <c r="Q2777" s="6" t="str">
        <f t="shared" si="438"/>
        <v>publishing</v>
      </c>
      <c r="R2777" s="6" t="str">
        <f t="shared" si="439"/>
        <v>children's books</v>
      </c>
      <c r="S2777" s="12">
        <f t="shared" si="432"/>
        <v>40863.013356481482</v>
      </c>
      <c r="T2777" s="12">
        <f t="shared" si="433"/>
        <v>40893.013356481482</v>
      </c>
      <c r="U2777" s="42">
        <f t="shared" si="434"/>
        <v>1</v>
      </c>
      <c r="V2777" s="44">
        <f t="shared" si="435"/>
        <v>8</v>
      </c>
      <c r="W2777" s="44">
        <f t="shared" si="436"/>
        <v>4</v>
      </c>
      <c r="X2777">
        <f t="shared" si="437"/>
        <v>0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30"/>
        <v>7.8809523809523814</v>
      </c>
      <c r="P2778" s="6">
        <f t="shared" si="431"/>
        <v>45.972222222222221</v>
      </c>
      <c r="Q2778" s="6" t="str">
        <f t="shared" si="438"/>
        <v>publishing</v>
      </c>
      <c r="R2778" s="6" t="str">
        <f t="shared" si="439"/>
        <v>children's books</v>
      </c>
      <c r="S2778" s="12">
        <f t="shared" si="432"/>
        <v>42136.297175925924</v>
      </c>
      <c r="T2778" s="12">
        <f t="shared" si="433"/>
        <v>42167.297175925924</v>
      </c>
      <c r="U2778" s="42">
        <f t="shared" si="434"/>
        <v>1</v>
      </c>
      <c r="V2778" s="44">
        <f t="shared" si="435"/>
        <v>8</v>
      </c>
      <c r="W2778" s="44">
        <f t="shared" si="436"/>
        <v>4</v>
      </c>
      <c r="X2778">
        <f t="shared" si="437"/>
        <v>0</v>
      </c>
    </row>
    <row r="2779" spans="1:24" ht="57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30"/>
        <v>0.33333333333333337</v>
      </c>
      <c r="P2779" s="6">
        <f t="shared" si="431"/>
        <v>10</v>
      </c>
      <c r="Q2779" s="6" t="str">
        <f t="shared" si="438"/>
        <v>publishing</v>
      </c>
      <c r="R2779" s="6" t="str">
        <f t="shared" si="439"/>
        <v>children's books</v>
      </c>
      <c r="S2779" s="12">
        <f t="shared" si="432"/>
        <v>42172.669027777782</v>
      </c>
      <c r="T2779" s="12">
        <f t="shared" si="433"/>
        <v>42202.669027777782</v>
      </c>
      <c r="U2779" s="42">
        <f t="shared" si="434"/>
        <v>1</v>
      </c>
      <c r="V2779" s="44">
        <f t="shared" si="435"/>
        <v>8</v>
      </c>
      <c r="W2779" s="44">
        <f t="shared" si="436"/>
        <v>4</v>
      </c>
      <c r="X2779">
        <f t="shared" si="437"/>
        <v>0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30"/>
        <v>25.545454545454543</v>
      </c>
      <c r="P2780" s="6">
        <f t="shared" si="431"/>
        <v>93.666666666666671</v>
      </c>
      <c r="Q2780" s="6" t="str">
        <f t="shared" si="438"/>
        <v>publishing</v>
      </c>
      <c r="R2780" s="6" t="str">
        <f t="shared" si="439"/>
        <v>children's books</v>
      </c>
      <c r="S2780" s="12">
        <f t="shared" si="432"/>
        <v>41846.978078703702</v>
      </c>
      <c r="T2780" s="12">
        <f t="shared" si="433"/>
        <v>41876.978078703702</v>
      </c>
      <c r="U2780" s="42">
        <f t="shared" si="434"/>
        <v>1</v>
      </c>
      <c r="V2780" s="44">
        <f t="shared" si="435"/>
        <v>8</v>
      </c>
      <c r="W2780" s="44">
        <f t="shared" si="436"/>
        <v>4</v>
      </c>
      <c r="X2780">
        <f t="shared" si="437"/>
        <v>0</v>
      </c>
    </row>
    <row r="2781" spans="1:24" ht="57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30"/>
        <v>2.12</v>
      </c>
      <c r="P2781" s="6">
        <f t="shared" si="431"/>
        <v>53</v>
      </c>
      <c r="Q2781" s="6" t="str">
        <f t="shared" si="438"/>
        <v>publishing</v>
      </c>
      <c r="R2781" s="6" t="str">
        <f t="shared" si="439"/>
        <v>children's books</v>
      </c>
      <c r="S2781" s="12">
        <f t="shared" si="432"/>
        <v>42300.585891203707</v>
      </c>
      <c r="T2781" s="12">
        <f t="shared" si="433"/>
        <v>42330.627557870372</v>
      </c>
      <c r="U2781" s="42">
        <f t="shared" si="434"/>
        <v>1</v>
      </c>
      <c r="V2781" s="44">
        <f t="shared" si="435"/>
        <v>8</v>
      </c>
      <c r="W2781" s="44">
        <f t="shared" si="436"/>
        <v>4</v>
      </c>
      <c r="X2781">
        <f t="shared" si="437"/>
        <v>0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30"/>
        <v>0</v>
      </c>
      <c r="P2782" s="6">
        <f t="shared" si="431"/>
        <v>0</v>
      </c>
      <c r="Q2782" s="6" t="str">
        <f t="shared" si="438"/>
        <v>publishing</v>
      </c>
      <c r="R2782" s="6" t="str">
        <f t="shared" si="439"/>
        <v>children's books</v>
      </c>
      <c r="S2782" s="12">
        <f t="shared" si="432"/>
        <v>42774.447777777779</v>
      </c>
      <c r="T2782" s="12">
        <f t="shared" si="433"/>
        <v>42804.447777777779</v>
      </c>
      <c r="U2782" s="42">
        <f t="shared" si="434"/>
        <v>1</v>
      </c>
      <c r="V2782" s="44">
        <f t="shared" si="435"/>
        <v>8</v>
      </c>
      <c r="W2782" s="44">
        <f t="shared" si="436"/>
        <v>4</v>
      </c>
      <c r="X2782">
        <f t="shared" si="437"/>
        <v>0</v>
      </c>
    </row>
    <row r="2783" spans="1:24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30"/>
        <v>105.28</v>
      </c>
      <c r="P2783" s="6">
        <f t="shared" si="431"/>
        <v>47</v>
      </c>
      <c r="Q2783" s="6" t="str">
        <f t="shared" si="438"/>
        <v>theater</v>
      </c>
      <c r="R2783" s="6" t="str">
        <f t="shared" si="439"/>
        <v>plays</v>
      </c>
      <c r="S2783" s="12">
        <f t="shared" si="432"/>
        <v>42018.94159722222</v>
      </c>
      <c r="T2783" s="12">
        <f t="shared" si="433"/>
        <v>42047.291666666672</v>
      </c>
      <c r="U2783" s="42">
        <f t="shared" si="434"/>
        <v>3</v>
      </c>
      <c r="V2783" s="44">
        <f t="shared" si="435"/>
        <v>9</v>
      </c>
      <c r="W2783" s="44">
        <f t="shared" si="436"/>
        <v>25</v>
      </c>
      <c r="X2783">
        <f t="shared" si="437"/>
        <v>0</v>
      </c>
    </row>
    <row r="2784" spans="1:24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30"/>
        <v>120</v>
      </c>
      <c r="P2784" s="6">
        <f t="shared" si="431"/>
        <v>66.666666666666671</v>
      </c>
      <c r="Q2784" s="6" t="str">
        <f t="shared" si="438"/>
        <v>theater</v>
      </c>
      <c r="R2784" s="6" t="str">
        <f t="shared" si="439"/>
        <v>plays</v>
      </c>
      <c r="S2784" s="12">
        <f t="shared" si="432"/>
        <v>42026.924976851849</v>
      </c>
      <c r="T2784" s="12">
        <f t="shared" si="433"/>
        <v>42052.207638888889</v>
      </c>
      <c r="U2784" s="42">
        <f t="shared" si="434"/>
        <v>3</v>
      </c>
      <c r="V2784" s="44">
        <f t="shared" si="435"/>
        <v>9</v>
      </c>
      <c r="W2784" s="44">
        <f t="shared" si="436"/>
        <v>25</v>
      </c>
      <c r="X2784">
        <f t="shared" si="437"/>
        <v>0</v>
      </c>
    </row>
    <row r="2785" spans="1:24" ht="57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30"/>
        <v>114.5</v>
      </c>
      <c r="P2785" s="6">
        <f t="shared" si="431"/>
        <v>18.770491803278688</v>
      </c>
      <c r="Q2785" s="6" t="str">
        <f t="shared" si="438"/>
        <v>theater</v>
      </c>
      <c r="R2785" s="6" t="str">
        <f t="shared" si="439"/>
        <v>plays</v>
      </c>
      <c r="S2785" s="12">
        <f t="shared" si="432"/>
        <v>42103.535254629634</v>
      </c>
      <c r="T2785" s="12">
        <f t="shared" si="433"/>
        <v>42117.535254629634</v>
      </c>
      <c r="U2785" s="42">
        <f t="shared" si="434"/>
        <v>3</v>
      </c>
      <c r="V2785" s="44">
        <f t="shared" si="435"/>
        <v>9</v>
      </c>
      <c r="W2785" s="44">
        <f t="shared" si="436"/>
        <v>25</v>
      </c>
      <c r="X2785">
        <f t="shared" si="437"/>
        <v>0</v>
      </c>
    </row>
    <row r="2786" spans="1:24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30"/>
        <v>119</v>
      </c>
      <c r="P2786" s="6">
        <f t="shared" si="431"/>
        <v>66.111111111111114</v>
      </c>
      <c r="Q2786" s="6" t="str">
        <f t="shared" si="438"/>
        <v>theater</v>
      </c>
      <c r="R2786" s="6" t="str">
        <f t="shared" si="439"/>
        <v>plays</v>
      </c>
      <c r="S2786" s="12">
        <f t="shared" si="432"/>
        <v>41920.787534722222</v>
      </c>
      <c r="T2786" s="12">
        <f t="shared" si="433"/>
        <v>41941.787534722222</v>
      </c>
      <c r="U2786" s="42">
        <f t="shared" si="434"/>
        <v>3</v>
      </c>
      <c r="V2786" s="44">
        <f t="shared" si="435"/>
        <v>9</v>
      </c>
      <c r="W2786" s="44">
        <f t="shared" si="436"/>
        <v>25</v>
      </c>
      <c r="X2786">
        <f t="shared" si="437"/>
        <v>0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30"/>
        <v>104.67999999999999</v>
      </c>
      <c r="P2787" s="6">
        <f t="shared" si="431"/>
        <v>36.859154929577464</v>
      </c>
      <c r="Q2787" s="6" t="str">
        <f t="shared" si="438"/>
        <v>theater</v>
      </c>
      <c r="R2787" s="6" t="str">
        <f t="shared" si="439"/>
        <v>plays</v>
      </c>
      <c r="S2787" s="12">
        <f t="shared" si="432"/>
        <v>42558.189432870371</v>
      </c>
      <c r="T2787" s="12">
        <f t="shared" si="433"/>
        <v>42587.875</v>
      </c>
      <c r="U2787" s="42">
        <f t="shared" si="434"/>
        <v>3</v>
      </c>
      <c r="V2787" s="44">
        <f t="shared" si="435"/>
        <v>9</v>
      </c>
      <c r="W2787" s="44">
        <f t="shared" si="436"/>
        <v>25</v>
      </c>
      <c r="X2787">
        <f t="shared" si="437"/>
        <v>0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30"/>
        <v>117.83999999999999</v>
      </c>
      <c r="P2788" s="6">
        <f t="shared" si="431"/>
        <v>39.810810810810814</v>
      </c>
      <c r="Q2788" s="6" t="str">
        <f t="shared" si="438"/>
        <v>theater</v>
      </c>
      <c r="R2788" s="6" t="str">
        <f t="shared" si="439"/>
        <v>plays</v>
      </c>
      <c r="S2788" s="12">
        <f t="shared" si="432"/>
        <v>41815.569212962961</v>
      </c>
      <c r="T2788" s="12">
        <f t="shared" si="433"/>
        <v>41829.569212962961</v>
      </c>
      <c r="U2788" s="42">
        <f t="shared" si="434"/>
        <v>3</v>
      </c>
      <c r="V2788" s="44">
        <f t="shared" si="435"/>
        <v>9</v>
      </c>
      <c r="W2788" s="44">
        <f t="shared" si="436"/>
        <v>25</v>
      </c>
      <c r="X2788">
        <f t="shared" si="437"/>
        <v>0</v>
      </c>
    </row>
    <row r="2789" spans="1:24" ht="7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30"/>
        <v>119.7</v>
      </c>
      <c r="P2789" s="6">
        <f t="shared" si="431"/>
        <v>31.5</v>
      </c>
      <c r="Q2789" s="6" t="str">
        <f t="shared" si="438"/>
        <v>theater</v>
      </c>
      <c r="R2789" s="6" t="str">
        <f t="shared" si="439"/>
        <v>plays</v>
      </c>
      <c r="S2789" s="12">
        <f t="shared" si="432"/>
        <v>41808.198518518519</v>
      </c>
      <c r="T2789" s="12">
        <f t="shared" si="433"/>
        <v>41838.198518518519</v>
      </c>
      <c r="U2789" s="42">
        <f t="shared" si="434"/>
        <v>3</v>
      </c>
      <c r="V2789" s="44">
        <f t="shared" si="435"/>
        <v>9</v>
      </c>
      <c r="W2789" s="44">
        <f t="shared" si="436"/>
        <v>25</v>
      </c>
      <c r="X2789">
        <f t="shared" si="437"/>
        <v>0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30"/>
        <v>102.49999999999999</v>
      </c>
      <c r="P2790" s="6">
        <f t="shared" si="431"/>
        <v>102.5</v>
      </c>
      <c r="Q2790" s="6" t="str">
        <f t="shared" si="438"/>
        <v>theater</v>
      </c>
      <c r="R2790" s="6" t="str">
        <f t="shared" si="439"/>
        <v>plays</v>
      </c>
      <c r="S2790" s="12">
        <f t="shared" si="432"/>
        <v>42550.701886574068</v>
      </c>
      <c r="T2790" s="12">
        <f t="shared" si="433"/>
        <v>42580.701886574068</v>
      </c>
      <c r="U2790" s="42">
        <f t="shared" si="434"/>
        <v>3</v>
      </c>
      <c r="V2790" s="44">
        <f t="shared" si="435"/>
        <v>9</v>
      </c>
      <c r="W2790" s="44">
        <f t="shared" si="436"/>
        <v>25</v>
      </c>
      <c r="X2790">
        <f t="shared" si="437"/>
        <v>0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30"/>
        <v>101.16666666666667</v>
      </c>
      <c r="P2791" s="6">
        <f t="shared" si="431"/>
        <v>126.45833333333333</v>
      </c>
      <c r="Q2791" s="6" t="str">
        <f t="shared" si="438"/>
        <v>theater</v>
      </c>
      <c r="R2791" s="6" t="str">
        <f t="shared" si="439"/>
        <v>plays</v>
      </c>
      <c r="S2791" s="12">
        <f t="shared" si="432"/>
        <v>42056.013124999998</v>
      </c>
      <c r="T2791" s="12">
        <f t="shared" si="433"/>
        <v>42075.166666666672</v>
      </c>
      <c r="U2791" s="42">
        <f t="shared" si="434"/>
        <v>3</v>
      </c>
      <c r="V2791" s="44">
        <f t="shared" si="435"/>
        <v>9</v>
      </c>
      <c r="W2791" s="44">
        <f t="shared" si="436"/>
        <v>25</v>
      </c>
      <c r="X2791">
        <f t="shared" si="437"/>
        <v>0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30"/>
        <v>105.33333333333333</v>
      </c>
      <c r="P2792" s="6">
        <f t="shared" si="431"/>
        <v>47.878787878787875</v>
      </c>
      <c r="Q2792" s="6" t="str">
        <f t="shared" si="438"/>
        <v>theater</v>
      </c>
      <c r="R2792" s="6" t="str">
        <f t="shared" si="439"/>
        <v>plays</v>
      </c>
      <c r="S2792" s="12">
        <f t="shared" si="432"/>
        <v>42016.938692129625</v>
      </c>
      <c r="T2792" s="12">
        <f t="shared" si="433"/>
        <v>42046.938692129625</v>
      </c>
      <c r="U2792" s="42">
        <f t="shared" si="434"/>
        <v>3</v>
      </c>
      <c r="V2792" s="44">
        <f t="shared" si="435"/>
        <v>9</v>
      </c>
      <c r="W2792" s="44">
        <f t="shared" si="436"/>
        <v>25</v>
      </c>
      <c r="X2792">
        <f t="shared" si="437"/>
        <v>0</v>
      </c>
    </row>
    <row r="2793" spans="1:24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30"/>
        <v>102.49999999999999</v>
      </c>
      <c r="P2793" s="6">
        <f t="shared" si="431"/>
        <v>73.214285714285708</v>
      </c>
      <c r="Q2793" s="6" t="str">
        <f t="shared" si="438"/>
        <v>theater</v>
      </c>
      <c r="R2793" s="6" t="str">
        <f t="shared" si="439"/>
        <v>plays</v>
      </c>
      <c r="S2793" s="12">
        <f t="shared" si="432"/>
        <v>42591.899988425925</v>
      </c>
      <c r="T2793" s="12">
        <f t="shared" si="433"/>
        <v>42622.166666666672</v>
      </c>
      <c r="U2793" s="42">
        <f t="shared" si="434"/>
        <v>3</v>
      </c>
      <c r="V2793" s="44">
        <f t="shared" si="435"/>
        <v>9</v>
      </c>
      <c r="W2793" s="44">
        <f t="shared" si="436"/>
        <v>25</v>
      </c>
      <c r="X2793">
        <f t="shared" si="437"/>
        <v>0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30"/>
        <v>107.60000000000001</v>
      </c>
      <c r="P2794" s="6">
        <f t="shared" si="431"/>
        <v>89.666666666666671</v>
      </c>
      <c r="Q2794" s="6" t="str">
        <f t="shared" si="438"/>
        <v>theater</v>
      </c>
      <c r="R2794" s="6" t="str">
        <f t="shared" si="439"/>
        <v>plays</v>
      </c>
      <c r="S2794" s="12">
        <f t="shared" si="432"/>
        <v>42183.231006944443</v>
      </c>
      <c r="T2794" s="12">
        <f t="shared" si="433"/>
        <v>42228.231006944443</v>
      </c>
      <c r="U2794" s="42">
        <f t="shared" si="434"/>
        <v>3</v>
      </c>
      <c r="V2794" s="44">
        <f t="shared" si="435"/>
        <v>9</v>
      </c>
      <c r="W2794" s="44">
        <f t="shared" si="436"/>
        <v>25</v>
      </c>
      <c r="X2794">
        <f t="shared" si="437"/>
        <v>0</v>
      </c>
    </row>
    <row r="2795" spans="1:24" ht="86.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30"/>
        <v>110.5675</v>
      </c>
      <c r="P2795" s="6">
        <f t="shared" si="431"/>
        <v>151.4623287671233</v>
      </c>
      <c r="Q2795" s="6" t="str">
        <f t="shared" si="438"/>
        <v>theater</v>
      </c>
      <c r="R2795" s="6" t="str">
        <f t="shared" si="439"/>
        <v>plays</v>
      </c>
      <c r="S2795" s="12">
        <f t="shared" si="432"/>
        <v>42176.419039351851</v>
      </c>
      <c r="T2795" s="12">
        <f t="shared" si="433"/>
        <v>42206.419039351851</v>
      </c>
      <c r="U2795" s="42">
        <f t="shared" si="434"/>
        <v>3</v>
      </c>
      <c r="V2795" s="44">
        <f t="shared" si="435"/>
        <v>9</v>
      </c>
      <c r="W2795" s="44">
        <f t="shared" si="436"/>
        <v>25</v>
      </c>
      <c r="X2795">
        <f t="shared" si="437"/>
        <v>0</v>
      </c>
    </row>
    <row r="2796" spans="1:24" ht="7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30"/>
        <v>150</v>
      </c>
      <c r="P2796" s="6">
        <f t="shared" si="431"/>
        <v>25</v>
      </c>
      <c r="Q2796" s="6" t="str">
        <f t="shared" si="438"/>
        <v>theater</v>
      </c>
      <c r="R2796" s="6" t="str">
        <f t="shared" si="439"/>
        <v>plays</v>
      </c>
      <c r="S2796" s="12">
        <f t="shared" si="432"/>
        <v>42416.691655092596</v>
      </c>
      <c r="T2796" s="12">
        <f t="shared" si="433"/>
        <v>42432.791666666672</v>
      </c>
      <c r="U2796" s="42">
        <f t="shared" si="434"/>
        <v>3</v>
      </c>
      <c r="V2796" s="44">
        <f t="shared" si="435"/>
        <v>9</v>
      </c>
      <c r="W2796" s="44">
        <f t="shared" si="436"/>
        <v>25</v>
      </c>
      <c r="X2796">
        <f t="shared" si="437"/>
        <v>0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30"/>
        <v>104.28571428571429</v>
      </c>
      <c r="P2797" s="6">
        <f t="shared" si="431"/>
        <v>36.5</v>
      </c>
      <c r="Q2797" s="6" t="str">
        <f t="shared" si="438"/>
        <v>theater</v>
      </c>
      <c r="R2797" s="6" t="str">
        <f t="shared" si="439"/>
        <v>plays</v>
      </c>
      <c r="S2797" s="12">
        <f t="shared" si="432"/>
        <v>41780.525937500002</v>
      </c>
      <c r="T2797" s="12">
        <f t="shared" si="433"/>
        <v>41796.958333333336</v>
      </c>
      <c r="U2797" s="42">
        <f t="shared" si="434"/>
        <v>3</v>
      </c>
      <c r="V2797" s="44">
        <f t="shared" si="435"/>
        <v>9</v>
      </c>
      <c r="W2797" s="44">
        <f t="shared" si="436"/>
        <v>25</v>
      </c>
      <c r="X2797">
        <f t="shared" si="437"/>
        <v>0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30"/>
        <v>115.5</v>
      </c>
      <c r="P2798" s="6">
        <f t="shared" si="431"/>
        <v>44</v>
      </c>
      <c r="Q2798" s="6" t="str">
        <f t="shared" si="438"/>
        <v>theater</v>
      </c>
      <c r="R2798" s="6" t="str">
        <f t="shared" si="439"/>
        <v>plays</v>
      </c>
      <c r="S2798" s="12">
        <f t="shared" si="432"/>
        <v>41795.528101851851</v>
      </c>
      <c r="T2798" s="12">
        <f t="shared" si="433"/>
        <v>41825.528101851851</v>
      </c>
      <c r="U2798" s="42">
        <f t="shared" si="434"/>
        <v>3</v>
      </c>
      <c r="V2798" s="44">
        <f t="shared" si="435"/>
        <v>9</v>
      </c>
      <c r="W2798" s="44">
        <f t="shared" si="436"/>
        <v>25</v>
      </c>
      <c r="X2798">
        <f t="shared" si="437"/>
        <v>0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30"/>
        <v>102.64512500000001</v>
      </c>
      <c r="P2799" s="6">
        <f t="shared" si="431"/>
        <v>87.357553191489373</v>
      </c>
      <c r="Q2799" s="6" t="str">
        <f t="shared" si="438"/>
        <v>theater</v>
      </c>
      <c r="R2799" s="6" t="str">
        <f t="shared" si="439"/>
        <v>plays</v>
      </c>
      <c r="S2799" s="12">
        <f t="shared" si="432"/>
        <v>41798.94027777778</v>
      </c>
      <c r="T2799" s="12">
        <f t="shared" si="433"/>
        <v>41828.94027777778</v>
      </c>
      <c r="U2799" s="42">
        <f t="shared" si="434"/>
        <v>3</v>
      </c>
      <c r="V2799" s="44">
        <f t="shared" si="435"/>
        <v>9</v>
      </c>
      <c r="W2799" s="44">
        <f t="shared" si="436"/>
        <v>25</v>
      </c>
      <c r="X2799">
        <f t="shared" si="437"/>
        <v>0</v>
      </c>
    </row>
    <row r="2800" spans="1:24" ht="7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30"/>
        <v>101.4</v>
      </c>
      <c r="P2800" s="6">
        <f t="shared" si="431"/>
        <v>36.474820143884891</v>
      </c>
      <c r="Q2800" s="6" t="str">
        <f t="shared" si="438"/>
        <v>theater</v>
      </c>
      <c r="R2800" s="6" t="str">
        <f t="shared" si="439"/>
        <v>plays</v>
      </c>
      <c r="S2800" s="12">
        <f t="shared" si="432"/>
        <v>42201.675011574072</v>
      </c>
      <c r="T2800" s="12">
        <f t="shared" si="433"/>
        <v>42216.666666666672</v>
      </c>
      <c r="U2800" s="42">
        <f t="shared" si="434"/>
        <v>3</v>
      </c>
      <c r="V2800" s="44">
        <f t="shared" si="435"/>
        <v>9</v>
      </c>
      <c r="W2800" s="44">
        <f t="shared" si="436"/>
        <v>25</v>
      </c>
      <c r="X2800">
        <f t="shared" si="437"/>
        <v>0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30"/>
        <v>116.6348</v>
      </c>
      <c r="P2801" s="6">
        <f t="shared" si="431"/>
        <v>44.859538461538463</v>
      </c>
      <c r="Q2801" s="6" t="str">
        <f t="shared" si="438"/>
        <v>theater</v>
      </c>
      <c r="R2801" s="6" t="str">
        <f t="shared" si="439"/>
        <v>plays</v>
      </c>
      <c r="S2801" s="12">
        <f t="shared" si="432"/>
        <v>42507.264699074076</v>
      </c>
      <c r="T2801" s="12">
        <f t="shared" si="433"/>
        <v>42538.666666666672</v>
      </c>
      <c r="U2801" s="42">
        <f t="shared" si="434"/>
        <v>3</v>
      </c>
      <c r="V2801" s="44">
        <f t="shared" si="435"/>
        <v>9</v>
      </c>
      <c r="W2801" s="44">
        <f t="shared" si="436"/>
        <v>25</v>
      </c>
      <c r="X2801">
        <f t="shared" si="437"/>
        <v>0</v>
      </c>
    </row>
    <row r="2802" spans="1:24" ht="57.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30"/>
        <v>133</v>
      </c>
      <c r="P2802" s="6">
        <f t="shared" si="431"/>
        <v>42.903225806451616</v>
      </c>
      <c r="Q2802" s="6" t="str">
        <f t="shared" si="438"/>
        <v>theater</v>
      </c>
      <c r="R2802" s="6" t="str">
        <f t="shared" si="439"/>
        <v>plays</v>
      </c>
      <c r="S2802" s="12">
        <f t="shared" si="432"/>
        <v>41948.552847222221</v>
      </c>
      <c r="T2802" s="12">
        <f t="shared" si="433"/>
        <v>42008.552847222221</v>
      </c>
      <c r="U2802" s="42">
        <f t="shared" si="434"/>
        <v>3</v>
      </c>
      <c r="V2802" s="44">
        <f t="shared" si="435"/>
        <v>9</v>
      </c>
      <c r="W2802" s="44">
        <f t="shared" si="436"/>
        <v>25</v>
      </c>
      <c r="X2802">
        <f t="shared" si="437"/>
        <v>0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30"/>
        <v>133.20000000000002</v>
      </c>
      <c r="P2803" s="6">
        <f t="shared" si="431"/>
        <v>51.230769230769234</v>
      </c>
      <c r="Q2803" s="6" t="str">
        <f t="shared" si="438"/>
        <v>theater</v>
      </c>
      <c r="R2803" s="6" t="str">
        <f t="shared" si="439"/>
        <v>plays</v>
      </c>
      <c r="S2803" s="12">
        <f t="shared" si="432"/>
        <v>41900.243159722224</v>
      </c>
      <c r="T2803" s="12">
        <f t="shared" si="433"/>
        <v>41922.458333333336</v>
      </c>
      <c r="U2803" s="42">
        <f t="shared" si="434"/>
        <v>3</v>
      </c>
      <c r="V2803" s="44">
        <f t="shared" si="435"/>
        <v>9</v>
      </c>
      <c r="W2803" s="44">
        <f t="shared" si="436"/>
        <v>25</v>
      </c>
      <c r="X2803">
        <f t="shared" si="437"/>
        <v>0</v>
      </c>
    </row>
    <row r="2804" spans="1:24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30"/>
        <v>101.83333333333333</v>
      </c>
      <c r="P2804" s="6">
        <f t="shared" si="431"/>
        <v>33.944444444444443</v>
      </c>
      <c r="Q2804" s="6" t="str">
        <f t="shared" si="438"/>
        <v>theater</v>
      </c>
      <c r="R2804" s="6" t="str">
        <f t="shared" si="439"/>
        <v>plays</v>
      </c>
      <c r="S2804" s="12">
        <f t="shared" si="432"/>
        <v>42192.64707175926</v>
      </c>
      <c r="T2804" s="12">
        <f t="shared" si="433"/>
        <v>42222.64707175926</v>
      </c>
      <c r="U2804" s="42">
        <f t="shared" si="434"/>
        <v>3</v>
      </c>
      <c r="V2804" s="44">
        <f t="shared" si="435"/>
        <v>9</v>
      </c>
      <c r="W2804" s="44">
        <f t="shared" si="436"/>
        <v>25</v>
      </c>
      <c r="X2804">
        <f t="shared" si="437"/>
        <v>0</v>
      </c>
    </row>
    <row r="2805" spans="1:24" ht="57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30"/>
        <v>127.95</v>
      </c>
      <c r="P2805" s="6">
        <f t="shared" si="431"/>
        <v>90.744680851063833</v>
      </c>
      <c r="Q2805" s="6" t="str">
        <f t="shared" si="438"/>
        <v>theater</v>
      </c>
      <c r="R2805" s="6" t="str">
        <f t="shared" si="439"/>
        <v>plays</v>
      </c>
      <c r="S2805" s="12">
        <f t="shared" si="432"/>
        <v>42158.065694444449</v>
      </c>
      <c r="T2805" s="12">
        <f t="shared" si="433"/>
        <v>42201</v>
      </c>
      <c r="U2805" s="42">
        <f t="shared" si="434"/>
        <v>3</v>
      </c>
      <c r="V2805" s="44">
        <f t="shared" si="435"/>
        <v>9</v>
      </c>
      <c r="W2805" s="44">
        <f t="shared" si="436"/>
        <v>25</v>
      </c>
      <c r="X2805">
        <f t="shared" si="437"/>
        <v>0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30"/>
        <v>114.99999999999999</v>
      </c>
      <c r="P2806" s="6">
        <f t="shared" si="431"/>
        <v>50</v>
      </c>
      <c r="Q2806" s="6" t="str">
        <f t="shared" si="438"/>
        <v>theater</v>
      </c>
      <c r="R2806" s="6" t="str">
        <f t="shared" si="439"/>
        <v>plays</v>
      </c>
      <c r="S2806" s="12">
        <f t="shared" si="432"/>
        <v>41881.453587962962</v>
      </c>
      <c r="T2806" s="12">
        <f t="shared" si="433"/>
        <v>41911.453587962962</v>
      </c>
      <c r="U2806" s="42">
        <f t="shared" si="434"/>
        <v>3</v>
      </c>
      <c r="V2806" s="44">
        <f t="shared" si="435"/>
        <v>9</v>
      </c>
      <c r="W2806" s="44">
        <f t="shared" si="436"/>
        <v>25</v>
      </c>
      <c r="X2806">
        <f t="shared" si="437"/>
        <v>0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30"/>
        <v>110.00000000000001</v>
      </c>
      <c r="P2807" s="6">
        <f t="shared" si="431"/>
        <v>24.444444444444443</v>
      </c>
      <c r="Q2807" s="6" t="str">
        <f t="shared" si="438"/>
        <v>theater</v>
      </c>
      <c r="R2807" s="6" t="str">
        <f t="shared" si="439"/>
        <v>plays</v>
      </c>
      <c r="S2807" s="12">
        <f t="shared" si="432"/>
        <v>42213.505474537036</v>
      </c>
      <c r="T2807" s="12">
        <f t="shared" si="433"/>
        <v>42238.505474537036</v>
      </c>
      <c r="U2807" s="42">
        <f t="shared" si="434"/>
        <v>3</v>
      </c>
      <c r="V2807" s="44">
        <f t="shared" si="435"/>
        <v>9</v>
      </c>
      <c r="W2807" s="44">
        <f t="shared" si="436"/>
        <v>25</v>
      </c>
      <c r="X2807">
        <f t="shared" si="437"/>
        <v>0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30"/>
        <v>112.1</v>
      </c>
      <c r="P2808" s="6">
        <f t="shared" si="431"/>
        <v>44.25</v>
      </c>
      <c r="Q2808" s="6" t="str">
        <f t="shared" si="438"/>
        <v>theater</v>
      </c>
      <c r="R2808" s="6" t="str">
        <f t="shared" si="439"/>
        <v>plays</v>
      </c>
      <c r="S2808" s="12">
        <f t="shared" si="432"/>
        <v>42185.267245370371</v>
      </c>
      <c r="T2808" s="12">
        <f t="shared" si="433"/>
        <v>42221.458333333328</v>
      </c>
      <c r="U2808" s="42">
        <f t="shared" si="434"/>
        <v>3</v>
      </c>
      <c r="V2808" s="44">
        <f t="shared" si="435"/>
        <v>9</v>
      </c>
      <c r="W2808" s="44">
        <f t="shared" si="436"/>
        <v>25</v>
      </c>
      <c r="X2808">
        <f t="shared" si="437"/>
        <v>0</v>
      </c>
    </row>
    <row r="2809" spans="1:24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30"/>
        <v>126</v>
      </c>
      <c r="P2809" s="6">
        <f t="shared" si="431"/>
        <v>67.741935483870961</v>
      </c>
      <c r="Q2809" s="6" t="str">
        <f t="shared" si="438"/>
        <v>theater</v>
      </c>
      <c r="R2809" s="6" t="str">
        <f t="shared" si="439"/>
        <v>plays</v>
      </c>
      <c r="S2809" s="12">
        <f t="shared" si="432"/>
        <v>42154.873124999998</v>
      </c>
      <c r="T2809" s="12">
        <f t="shared" si="433"/>
        <v>42184.873124999998</v>
      </c>
      <c r="U2809" s="42">
        <f t="shared" si="434"/>
        <v>3</v>
      </c>
      <c r="V2809" s="44">
        <f t="shared" si="435"/>
        <v>9</v>
      </c>
      <c r="W2809" s="44">
        <f t="shared" si="436"/>
        <v>25</v>
      </c>
      <c r="X2809">
        <f t="shared" si="437"/>
        <v>0</v>
      </c>
    </row>
    <row r="2810" spans="1:24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30"/>
        <v>100.24444444444444</v>
      </c>
      <c r="P2810" s="6">
        <f t="shared" si="431"/>
        <v>65.376811594202906</v>
      </c>
      <c r="Q2810" s="6" t="str">
        <f t="shared" si="438"/>
        <v>theater</v>
      </c>
      <c r="R2810" s="6" t="str">
        <f t="shared" si="439"/>
        <v>plays</v>
      </c>
      <c r="S2810" s="12">
        <f t="shared" si="432"/>
        <v>42208.84646990741</v>
      </c>
      <c r="T2810" s="12">
        <f t="shared" si="433"/>
        <v>42238.84646990741</v>
      </c>
      <c r="U2810" s="42">
        <f t="shared" si="434"/>
        <v>3</v>
      </c>
      <c r="V2810" s="44">
        <f t="shared" si="435"/>
        <v>9</v>
      </c>
      <c r="W2810" s="44">
        <f t="shared" si="436"/>
        <v>25</v>
      </c>
      <c r="X2810">
        <f t="shared" si="437"/>
        <v>0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30"/>
        <v>102.4</v>
      </c>
      <c r="P2811" s="6">
        <f t="shared" si="431"/>
        <v>121.9047619047619</v>
      </c>
      <c r="Q2811" s="6" t="str">
        <f t="shared" si="438"/>
        <v>theater</v>
      </c>
      <c r="R2811" s="6" t="str">
        <f t="shared" si="439"/>
        <v>plays</v>
      </c>
      <c r="S2811" s="12">
        <f t="shared" si="432"/>
        <v>42451.496817129635</v>
      </c>
      <c r="T2811" s="12">
        <f t="shared" si="433"/>
        <v>42459.610416666663</v>
      </c>
      <c r="U2811" s="42">
        <f t="shared" si="434"/>
        <v>3</v>
      </c>
      <c r="V2811" s="44">
        <f t="shared" si="435"/>
        <v>9</v>
      </c>
      <c r="W2811" s="44">
        <f t="shared" si="436"/>
        <v>25</v>
      </c>
      <c r="X2811">
        <f t="shared" si="437"/>
        <v>0</v>
      </c>
    </row>
    <row r="2812" spans="1:24" ht="57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30"/>
        <v>108.2</v>
      </c>
      <c r="P2812" s="6">
        <f t="shared" si="431"/>
        <v>47.456140350877192</v>
      </c>
      <c r="Q2812" s="6" t="str">
        <f t="shared" si="438"/>
        <v>theater</v>
      </c>
      <c r="R2812" s="6" t="str">
        <f t="shared" si="439"/>
        <v>plays</v>
      </c>
      <c r="S2812" s="12">
        <f t="shared" si="432"/>
        <v>41759.13962962963</v>
      </c>
      <c r="T2812" s="12">
        <f t="shared" si="433"/>
        <v>41791.165972222225</v>
      </c>
      <c r="U2812" s="42">
        <f t="shared" si="434"/>
        <v>3</v>
      </c>
      <c r="V2812" s="44">
        <f t="shared" si="435"/>
        <v>9</v>
      </c>
      <c r="W2812" s="44">
        <f t="shared" si="436"/>
        <v>25</v>
      </c>
      <c r="X2812">
        <f t="shared" si="437"/>
        <v>0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30"/>
        <v>100.27</v>
      </c>
      <c r="P2813" s="6">
        <f t="shared" si="431"/>
        <v>92.842592592592595</v>
      </c>
      <c r="Q2813" s="6" t="str">
        <f t="shared" si="438"/>
        <v>theater</v>
      </c>
      <c r="R2813" s="6" t="str">
        <f t="shared" si="439"/>
        <v>plays</v>
      </c>
      <c r="S2813" s="12">
        <f t="shared" si="432"/>
        <v>42028.496562500004</v>
      </c>
      <c r="T2813" s="12">
        <f t="shared" si="433"/>
        <v>42058.496562500004</v>
      </c>
      <c r="U2813" s="42">
        <f t="shared" si="434"/>
        <v>3</v>
      </c>
      <c r="V2813" s="44">
        <f t="shared" si="435"/>
        <v>9</v>
      </c>
      <c r="W2813" s="44">
        <f t="shared" si="436"/>
        <v>25</v>
      </c>
      <c r="X2813">
        <f t="shared" si="437"/>
        <v>0</v>
      </c>
    </row>
    <row r="2814" spans="1:24" ht="57.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30"/>
        <v>113.3</v>
      </c>
      <c r="P2814" s="6">
        <f t="shared" si="431"/>
        <v>68.253012048192772</v>
      </c>
      <c r="Q2814" s="6" t="str">
        <f t="shared" si="438"/>
        <v>theater</v>
      </c>
      <c r="R2814" s="6" t="str">
        <f t="shared" si="439"/>
        <v>plays</v>
      </c>
      <c r="S2814" s="12">
        <f t="shared" si="432"/>
        <v>42054.74418981481</v>
      </c>
      <c r="T2814" s="12">
        <f t="shared" si="433"/>
        <v>42100.166666666672</v>
      </c>
      <c r="U2814" s="42">
        <f t="shared" si="434"/>
        <v>3</v>
      </c>
      <c r="V2814" s="44">
        <f t="shared" si="435"/>
        <v>9</v>
      </c>
      <c r="W2814" s="44">
        <f t="shared" si="436"/>
        <v>25</v>
      </c>
      <c r="X2814">
        <f t="shared" si="437"/>
        <v>0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30"/>
        <v>127.57571428571428</v>
      </c>
      <c r="P2815" s="6">
        <f t="shared" si="431"/>
        <v>37.209583333333335</v>
      </c>
      <c r="Q2815" s="6" t="str">
        <f t="shared" si="438"/>
        <v>theater</v>
      </c>
      <c r="R2815" s="6" t="str">
        <f t="shared" si="439"/>
        <v>plays</v>
      </c>
      <c r="S2815" s="12">
        <f t="shared" si="432"/>
        <v>42693.742604166662</v>
      </c>
      <c r="T2815" s="12">
        <f t="shared" si="433"/>
        <v>42718.742604166662</v>
      </c>
      <c r="U2815" s="42">
        <f t="shared" si="434"/>
        <v>3</v>
      </c>
      <c r="V2815" s="44">
        <f t="shared" si="435"/>
        <v>9</v>
      </c>
      <c r="W2815" s="44">
        <f t="shared" si="436"/>
        <v>25</v>
      </c>
      <c r="X2815">
        <f t="shared" si="437"/>
        <v>0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30"/>
        <v>107.73333333333332</v>
      </c>
      <c r="P2816" s="6">
        <f t="shared" si="431"/>
        <v>25.25</v>
      </c>
      <c r="Q2816" s="6" t="str">
        <f t="shared" si="438"/>
        <v>theater</v>
      </c>
      <c r="R2816" s="6" t="str">
        <f t="shared" si="439"/>
        <v>plays</v>
      </c>
      <c r="S2816" s="12">
        <f t="shared" si="432"/>
        <v>42103.399479166663</v>
      </c>
      <c r="T2816" s="12">
        <f t="shared" si="433"/>
        <v>42133.399479166663</v>
      </c>
      <c r="U2816" s="42">
        <f t="shared" si="434"/>
        <v>3</v>
      </c>
      <c r="V2816" s="44">
        <f t="shared" si="435"/>
        <v>9</v>
      </c>
      <c r="W2816" s="44">
        <f t="shared" si="436"/>
        <v>25</v>
      </c>
      <c r="X2816">
        <f t="shared" si="437"/>
        <v>0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30"/>
        <v>242</v>
      </c>
      <c r="P2817" s="6">
        <f t="shared" si="431"/>
        <v>43.214285714285715</v>
      </c>
      <c r="Q2817" s="6" t="str">
        <f t="shared" si="438"/>
        <v>theater</v>
      </c>
      <c r="R2817" s="6" t="str">
        <f t="shared" si="439"/>
        <v>plays</v>
      </c>
      <c r="S2817" s="12">
        <f t="shared" si="432"/>
        <v>42559.776724537034</v>
      </c>
      <c r="T2817" s="12">
        <f t="shared" si="433"/>
        <v>42589.776724537034</v>
      </c>
      <c r="U2817" s="42">
        <f t="shared" si="434"/>
        <v>3</v>
      </c>
      <c r="V2817" s="44">
        <f t="shared" si="435"/>
        <v>9</v>
      </c>
      <c r="W2817" s="44">
        <f t="shared" si="436"/>
        <v>25</v>
      </c>
      <c r="X2817">
        <f t="shared" si="437"/>
        <v>0</v>
      </c>
    </row>
    <row r="2818" spans="1:24" ht="57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430"/>
        <v>141.56666666666666</v>
      </c>
      <c r="P2818" s="6">
        <f t="shared" si="431"/>
        <v>25.130177514792898</v>
      </c>
      <c r="Q2818" s="6" t="str">
        <f t="shared" si="438"/>
        <v>theater</v>
      </c>
      <c r="R2818" s="6" t="str">
        <f t="shared" si="439"/>
        <v>plays</v>
      </c>
      <c r="S2818" s="12">
        <f t="shared" si="432"/>
        <v>42188.467499999999</v>
      </c>
      <c r="T2818" s="12">
        <f t="shared" si="433"/>
        <v>42218.666666666672</v>
      </c>
      <c r="U2818" s="42">
        <f t="shared" si="434"/>
        <v>3</v>
      </c>
      <c r="V2818" s="44">
        <f t="shared" si="435"/>
        <v>9</v>
      </c>
      <c r="W2818" s="44">
        <f t="shared" si="436"/>
        <v>25</v>
      </c>
      <c r="X2818">
        <f t="shared" si="437"/>
        <v>0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440">(E2819/D2819)*100</f>
        <v>130</v>
      </c>
      <c r="P2819" s="6">
        <f t="shared" ref="P2819:P2882" si="441">IF(L2819=0,,E2819/L2819)</f>
        <v>23.636363636363637</v>
      </c>
      <c r="Q2819" s="6" t="str">
        <f t="shared" si="438"/>
        <v>theater</v>
      </c>
      <c r="R2819" s="6" t="str">
        <f t="shared" si="439"/>
        <v>plays</v>
      </c>
      <c r="S2819" s="12">
        <f t="shared" ref="S2819:S2882" si="442">(((J2819/60)/60)/24)+DATE(1970,1,1)</f>
        <v>42023.634976851856</v>
      </c>
      <c r="T2819" s="12">
        <f t="shared" ref="T2819:T2882" si="443">(((I2819/60)/60)/24)+DATE(1970,1,1)</f>
        <v>42063.634976851856</v>
      </c>
      <c r="U2819" s="42">
        <f t="shared" ref="U2819:U2882" si="444">IF(F2819="live",4,IF(F2819="successful",3,IF(F2819="cancel",2,1)))</f>
        <v>3</v>
      </c>
      <c r="V2819" s="44">
        <f t="shared" ref="V2819:V2882" si="445">IF(Q2819="film &amp; video",1,IF(Q2819="technology",2,IF(Q2819="food",3,IF(Q2819="games",4,IF(Q2819="journalism",5,IF(Q2819="music",6,IF(Q2819="photography",7,IF(Q2819="publishing",8,9))))))))</f>
        <v>9</v>
      </c>
      <c r="W2819" s="44">
        <f t="shared" ref="W2819:W2882" si="446">IF(R2819="animation",1,
IF(R2819="art books",2,
IF(R2819="audio",3,
IF(R2819="children's books",4,
IF(R2819="classical music",5,
IF(R2819="documentary",6,
IF(R2819="drama",7,
IF(R2819="electronic music",8,
IF(R2819="faith",9,
IF(R2819="fiction",10,
IF(R2819="food trucks",11,
IF(R2819="gadgets",12,
IF(R2819="hardware",13,
IF(R2819="indie rock",14,
IF(R2819="jazz",15,
IF(R2819="makerspaces",16,
IF(R2819="metal",17,
IF(R2819="mobile games",18,
IF(R2819="musical",19,
IF(R2819="nature",20,
IF(R2819="nonfiction",21,
IF(R2819="people",22,
IF(R2819="photobooks",23,
IF(R2819="places",24,
IF(R2819="plays",25,
IF(R2819="pop",26,
IF(R2819="radio &amp; podcasts",27,
IF(R2819="restaurants",28,
IF(R2819="rock",29,
IF(R2819="science fiction",30,
IF(R2819="shorts",31,
IF(R2819="small batch",32,
IF(R2819="space exploration",33,
IF(R2819="spaces",34,
IF(R2819="tabletop games",35,
IF(R2819="television",36,
IF(R2819="translations",37,
IF(R2819="video games",38,
IF(R2819="wearables",39,
IF(R2819="web",40,41))))))))))))))))))))))))))))))))))))))))</f>
        <v>25</v>
      </c>
      <c r="X2819">
        <f t="shared" ref="X2819:X2882" si="447">IF(K2819=FALSE,0,1)</f>
        <v>0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40"/>
        <v>106.03</v>
      </c>
      <c r="P2820" s="6">
        <f t="shared" si="441"/>
        <v>103.95098039215686</v>
      </c>
      <c r="Q2820" s="6" t="str">
        <f t="shared" ref="Q2820:Q2883" si="448">LEFT(N2820,FIND("/",N2820,1)-1)</f>
        <v>theater</v>
      </c>
      <c r="R2820" s="6" t="str">
        <f t="shared" ref="R2820:R2883" si="449">RIGHT(N2820,LEN(N2820)-LEN(Q2820)-1)</f>
        <v>plays</v>
      </c>
      <c r="S2820" s="12">
        <f t="shared" si="442"/>
        <v>42250.598217592589</v>
      </c>
      <c r="T2820" s="12">
        <f t="shared" si="443"/>
        <v>42270.598217592589</v>
      </c>
      <c r="U2820" s="42">
        <f t="shared" si="444"/>
        <v>3</v>
      </c>
      <c r="V2820" s="44">
        <f t="shared" si="445"/>
        <v>9</v>
      </c>
      <c r="W2820" s="44">
        <f t="shared" si="446"/>
        <v>25</v>
      </c>
      <c r="X2820">
        <f t="shared" si="447"/>
        <v>0</v>
      </c>
    </row>
    <row r="2821" spans="1:24" ht="57.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40"/>
        <v>104.80000000000001</v>
      </c>
      <c r="P2821" s="6">
        <f t="shared" si="441"/>
        <v>50.384615384615387</v>
      </c>
      <c r="Q2821" s="6" t="str">
        <f t="shared" si="448"/>
        <v>theater</v>
      </c>
      <c r="R2821" s="6" t="str">
        <f t="shared" si="449"/>
        <v>plays</v>
      </c>
      <c r="S2821" s="12">
        <f t="shared" si="442"/>
        <v>42139.525567129633</v>
      </c>
      <c r="T2821" s="12">
        <f t="shared" si="443"/>
        <v>42169.525567129633</v>
      </c>
      <c r="U2821" s="42">
        <f t="shared" si="444"/>
        <v>3</v>
      </c>
      <c r="V2821" s="44">
        <f t="shared" si="445"/>
        <v>9</v>
      </c>
      <c r="W2821" s="44">
        <f t="shared" si="446"/>
        <v>25</v>
      </c>
      <c r="X2821">
        <f t="shared" si="447"/>
        <v>0</v>
      </c>
    </row>
    <row r="2822" spans="1:24" ht="57.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40"/>
        <v>136</v>
      </c>
      <c r="P2822" s="6">
        <f t="shared" si="441"/>
        <v>13.6</v>
      </c>
      <c r="Q2822" s="6" t="str">
        <f t="shared" si="448"/>
        <v>theater</v>
      </c>
      <c r="R2822" s="6" t="str">
        <f t="shared" si="449"/>
        <v>plays</v>
      </c>
      <c r="S2822" s="12">
        <f t="shared" si="442"/>
        <v>42401.610983796301</v>
      </c>
      <c r="T2822" s="12">
        <f t="shared" si="443"/>
        <v>42426</v>
      </c>
      <c r="U2822" s="42">
        <f t="shared" si="444"/>
        <v>3</v>
      </c>
      <c r="V2822" s="44">
        <f t="shared" si="445"/>
        <v>9</v>
      </c>
      <c r="W2822" s="44">
        <f t="shared" si="446"/>
        <v>25</v>
      </c>
      <c r="X2822">
        <f t="shared" si="447"/>
        <v>0</v>
      </c>
    </row>
    <row r="2823" spans="1:24" ht="7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40"/>
        <v>100</v>
      </c>
      <c r="P2823" s="6">
        <f t="shared" si="441"/>
        <v>28.571428571428573</v>
      </c>
      <c r="Q2823" s="6" t="str">
        <f t="shared" si="448"/>
        <v>theater</v>
      </c>
      <c r="R2823" s="6" t="str">
        <f t="shared" si="449"/>
        <v>plays</v>
      </c>
      <c r="S2823" s="12">
        <f t="shared" si="442"/>
        <v>41875.922858796301</v>
      </c>
      <c r="T2823" s="12">
        <f t="shared" si="443"/>
        <v>41905.922858796301</v>
      </c>
      <c r="U2823" s="42">
        <f t="shared" si="444"/>
        <v>3</v>
      </c>
      <c r="V2823" s="44">
        <f t="shared" si="445"/>
        <v>9</v>
      </c>
      <c r="W2823" s="44">
        <f t="shared" si="446"/>
        <v>25</v>
      </c>
      <c r="X2823">
        <f t="shared" si="447"/>
        <v>0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40"/>
        <v>100</v>
      </c>
      <c r="P2824" s="6">
        <f t="shared" si="441"/>
        <v>63.829787234042556</v>
      </c>
      <c r="Q2824" s="6" t="str">
        <f t="shared" si="448"/>
        <v>theater</v>
      </c>
      <c r="R2824" s="6" t="str">
        <f t="shared" si="449"/>
        <v>plays</v>
      </c>
      <c r="S2824" s="12">
        <f t="shared" si="442"/>
        <v>42060.683935185181</v>
      </c>
      <c r="T2824" s="12">
        <f t="shared" si="443"/>
        <v>42090.642268518524</v>
      </c>
      <c r="U2824" s="42">
        <f t="shared" si="444"/>
        <v>3</v>
      </c>
      <c r="V2824" s="44">
        <f t="shared" si="445"/>
        <v>9</v>
      </c>
      <c r="W2824" s="44">
        <f t="shared" si="446"/>
        <v>25</v>
      </c>
      <c r="X2824">
        <f t="shared" si="447"/>
        <v>0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40"/>
        <v>124</v>
      </c>
      <c r="P2825" s="6">
        <f t="shared" si="441"/>
        <v>8.8571428571428577</v>
      </c>
      <c r="Q2825" s="6" t="str">
        <f t="shared" si="448"/>
        <v>theater</v>
      </c>
      <c r="R2825" s="6" t="str">
        <f t="shared" si="449"/>
        <v>plays</v>
      </c>
      <c r="S2825" s="12">
        <f t="shared" si="442"/>
        <v>42067.011643518519</v>
      </c>
      <c r="T2825" s="12">
        <f t="shared" si="443"/>
        <v>42094.957638888889</v>
      </c>
      <c r="U2825" s="42">
        <f t="shared" si="444"/>
        <v>3</v>
      </c>
      <c r="V2825" s="44">
        <f t="shared" si="445"/>
        <v>9</v>
      </c>
      <c r="W2825" s="44">
        <f t="shared" si="446"/>
        <v>25</v>
      </c>
      <c r="X2825">
        <f t="shared" si="447"/>
        <v>0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40"/>
        <v>116.92307692307693</v>
      </c>
      <c r="P2826" s="6">
        <f t="shared" si="441"/>
        <v>50.666666666666664</v>
      </c>
      <c r="Q2826" s="6" t="str">
        <f t="shared" si="448"/>
        <v>theater</v>
      </c>
      <c r="R2826" s="6" t="str">
        <f t="shared" si="449"/>
        <v>plays</v>
      </c>
      <c r="S2826" s="12">
        <f t="shared" si="442"/>
        <v>42136.270787037036</v>
      </c>
      <c r="T2826" s="12">
        <f t="shared" si="443"/>
        <v>42168.071527777778</v>
      </c>
      <c r="U2826" s="42">
        <f t="shared" si="444"/>
        <v>3</v>
      </c>
      <c r="V2826" s="44">
        <f t="shared" si="445"/>
        <v>9</v>
      </c>
      <c r="W2826" s="44">
        <f t="shared" si="446"/>
        <v>25</v>
      </c>
      <c r="X2826">
        <f t="shared" si="447"/>
        <v>0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40"/>
        <v>103.33333333333334</v>
      </c>
      <c r="P2827" s="6">
        <f t="shared" si="441"/>
        <v>60.784313725490193</v>
      </c>
      <c r="Q2827" s="6" t="str">
        <f t="shared" si="448"/>
        <v>theater</v>
      </c>
      <c r="R2827" s="6" t="str">
        <f t="shared" si="449"/>
        <v>plays</v>
      </c>
      <c r="S2827" s="12">
        <f t="shared" si="442"/>
        <v>42312.792662037042</v>
      </c>
      <c r="T2827" s="12">
        <f t="shared" si="443"/>
        <v>42342.792662037042</v>
      </c>
      <c r="U2827" s="42">
        <f t="shared" si="444"/>
        <v>3</v>
      </c>
      <c r="V2827" s="44">
        <f t="shared" si="445"/>
        <v>9</v>
      </c>
      <c r="W2827" s="44">
        <f t="shared" si="446"/>
        <v>25</v>
      </c>
      <c r="X2827">
        <f t="shared" si="447"/>
        <v>0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40"/>
        <v>107.74999999999999</v>
      </c>
      <c r="P2828" s="6">
        <f t="shared" si="441"/>
        <v>113.42105263157895</v>
      </c>
      <c r="Q2828" s="6" t="str">
        <f t="shared" si="448"/>
        <v>theater</v>
      </c>
      <c r="R2828" s="6" t="str">
        <f t="shared" si="449"/>
        <v>plays</v>
      </c>
      <c r="S2828" s="12">
        <f t="shared" si="442"/>
        <v>42171.034861111111</v>
      </c>
      <c r="T2828" s="12">
        <f t="shared" si="443"/>
        <v>42195.291666666672</v>
      </c>
      <c r="U2828" s="42">
        <f t="shared" si="444"/>
        <v>3</v>
      </c>
      <c r="V2828" s="44">
        <f t="shared" si="445"/>
        <v>9</v>
      </c>
      <c r="W2828" s="44">
        <f t="shared" si="446"/>
        <v>25</v>
      </c>
      <c r="X2828">
        <f t="shared" si="447"/>
        <v>0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40"/>
        <v>120.24999999999999</v>
      </c>
      <c r="P2829" s="6">
        <f t="shared" si="441"/>
        <v>104.56521739130434</v>
      </c>
      <c r="Q2829" s="6" t="str">
        <f t="shared" si="448"/>
        <v>theater</v>
      </c>
      <c r="R2829" s="6" t="str">
        <f t="shared" si="449"/>
        <v>plays</v>
      </c>
      <c r="S2829" s="12">
        <f t="shared" si="442"/>
        <v>42494.683634259258</v>
      </c>
      <c r="T2829" s="12">
        <f t="shared" si="443"/>
        <v>42524.6875</v>
      </c>
      <c r="U2829" s="42">
        <f t="shared" si="444"/>
        <v>3</v>
      </c>
      <c r="V2829" s="44">
        <f t="shared" si="445"/>
        <v>9</v>
      </c>
      <c r="W2829" s="44">
        <f t="shared" si="446"/>
        <v>25</v>
      </c>
      <c r="X2829">
        <f t="shared" si="447"/>
        <v>0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40"/>
        <v>100.37894736842105</v>
      </c>
      <c r="P2830" s="6">
        <f t="shared" si="441"/>
        <v>98.30927835051547</v>
      </c>
      <c r="Q2830" s="6" t="str">
        <f t="shared" si="448"/>
        <v>theater</v>
      </c>
      <c r="R2830" s="6" t="str">
        <f t="shared" si="449"/>
        <v>plays</v>
      </c>
      <c r="S2830" s="12">
        <f t="shared" si="442"/>
        <v>42254.264687499999</v>
      </c>
      <c r="T2830" s="12">
        <f t="shared" si="443"/>
        <v>42279.958333333328</v>
      </c>
      <c r="U2830" s="42">
        <f t="shared" si="444"/>
        <v>3</v>
      </c>
      <c r="V2830" s="44">
        <f t="shared" si="445"/>
        <v>9</v>
      </c>
      <c r="W2830" s="44">
        <f t="shared" si="446"/>
        <v>25</v>
      </c>
      <c r="X2830">
        <f t="shared" si="447"/>
        <v>0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40"/>
        <v>106.52</v>
      </c>
      <c r="P2831" s="6">
        <f t="shared" si="441"/>
        <v>35.039473684210527</v>
      </c>
      <c r="Q2831" s="6" t="str">
        <f t="shared" si="448"/>
        <v>theater</v>
      </c>
      <c r="R2831" s="6" t="str">
        <f t="shared" si="449"/>
        <v>plays</v>
      </c>
      <c r="S2831" s="12">
        <f t="shared" si="442"/>
        <v>42495.434236111112</v>
      </c>
      <c r="T2831" s="12">
        <f t="shared" si="443"/>
        <v>42523.434236111112</v>
      </c>
      <c r="U2831" s="42">
        <f t="shared" si="444"/>
        <v>3</v>
      </c>
      <c r="V2831" s="44">
        <f t="shared" si="445"/>
        <v>9</v>
      </c>
      <c r="W2831" s="44">
        <f t="shared" si="446"/>
        <v>25</v>
      </c>
      <c r="X2831">
        <f t="shared" si="447"/>
        <v>0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40"/>
        <v>100</v>
      </c>
      <c r="P2832" s="6">
        <f t="shared" si="441"/>
        <v>272.72727272727275</v>
      </c>
      <c r="Q2832" s="6" t="str">
        <f t="shared" si="448"/>
        <v>theater</v>
      </c>
      <c r="R2832" s="6" t="str">
        <f t="shared" si="449"/>
        <v>plays</v>
      </c>
      <c r="S2832" s="12">
        <f t="shared" si="442"/>
        <v>41758.839675925927</v>
      </c>
      <c r="T2832" s="12">
        <f t="shared" si="443"/>
        <v>41771.165972222225</v>
      </c>
      <c r="U2832" s="42">
        <f t="shared" si="444"/>
        <v>3</v>
      </c>
      <c r="V2832" s="44">
        <f t="shared" si="445"/>
        <v>9</v>
      </c>
      <c r="W2832" s="44">
        <f t="shared" si="446"/>
        <v>25</v>
      </c>
      <c r="X2832">
        <f t="shared" si="447"/>
        <v>0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40"/>
        <v>110.66666666666667</v>
      </c>
      <c r="P2833" s="6">
        <f t="shared" si="441"/>
        <v>63.846153846153847</v>
      </c>
      <c r="Q2833" s="6" t="str">
        <f t="shared" si="448"/>
        <v>theater</v>
      </c>
      <c r="R2833" s="6" t="str">
        <f t="shared" si="449"/>
        <v>plays</v>
      </c>
      <c r="S2833" s="12">
        <f t="shared" si="442"/>
        <v>42171.824884259258</v>
      </c>
      <c r="T2833" s="12">
        <f t="shared" si="443"/>
        <v>42201.824884259258</v>
      </c>
      <c r="U2833" s="42">
        <f t="shared" si="444"/>
        <v>3</v>
      </c>
      <c r="V2833" s="44">
        <f t="shared" si="445"/>
        <v>9</v>
      </c>
      <c r="W2833" s="44">
        <f t="shared" si="446"/>
        <v>25</v>
      </c>
      <c r="X2833">
        <f t="shared" si="447"/>
        <v>0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40"/>
        <v>114.71959999999999</v>
      </c>
      <c r="P2834" s="6">
        <f t="shared" si="441"/>
        <v>30.189368421052631</v>
      </c>
      <c r="Q2834" s="6" t="str">
        <f t="shared" si="448"/>
        <v>theater</v>
      </c>
      <c r="R2834" s="6" t="str">
        <f t="shared" si="449"/>
        <v>plays</v>
      </c>
      <c r="S2834" s="12">
        <f t="shared" si="442"/>
        <v>41938.709421296298</v>
      </c>
      <c r="T2834" s="12">
        <f t="shared" si="443"/>
        <v>41966.916666666672</v>
      </c>
      <c r="U2834" s="42">
        <f t="shared" si="444"/>
        <v>3</v>
      </c>
      <c r="V2834" s="44">
        <f t="shared" si="445"/>
        <v>9</v>
      </c>
      <c r="W2834" s="44">
        <f t="shared" si="446"/>
        <v>25</v>
      </c>
      <c r="X2834">
        <f t="shared" si="447"/>
        <v>0</v>
      </c>
    </row>
    <row r="2835" spans="1:24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40"/>
        <v>108.25925925925925</v>
      </c>
      <c r="P2835" s="6">
        <f t="shared" si="441"/>
        <v>83.51428571428572</v>
      </c>
      <c r="Q2835" s="6" t="str">
        <f t="shared" si="448"/>
        <v>theater</v>
      </c>
      <c r="R2835" s="6" t="str">
        <f t="shared" si="449"/>
        <v>plays</v>
      </c>
      <c r="S2835" s="12">
        <f t="shared" si="442"/>
        <v>42268.127696759257</v>
      </c>
      <c r="T2835" s="12">
        <f t="shared" si="443"/>
        <v>42288.083333333328</v>
      </c>
      <c r="U2835" s="42">
        <f t="shared" si="444"/>
        <v>3</v>
      </c>
      <c r="V2835" s="44">
        <f t="shared" si="445"/>
        <v>9</v>
      </c>
      <c r="W2835" s="44">
        <f t="shared" si="446"/>
        <v>25</v>
      </c>
      <c r="X2835">
        <f t="shared" si="447"/>
        <v>0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40"/>
        <v>170</v>
      </c>
      <c r="P2836" s="6">
        <f t="shared" si="441"/>
        <v>64.761904761904759</v>
      </c>
      <c r="Q2836" s="6" t="str">
        <f t="shared" si="448"/>
        <v>theater</v>
      </c>
      <c r="R2836" s="6" t="str">
        <f t="shared" si="449"/>
        <v>plays</v>
      </c>
      <c r="S2836" s="12">
        <f t="shared" si="442"/>
        <v>42019.959837962961</v>
      </c>
      <c r="T2836" s="12">
        <f t="shared" si="443"/>
        <v>42034.959837962961</v>
      </c>
      <c r="U2836" s="42">
        <f t="shared" si="444"/>
        <v>3</v>
      </c>
      <c r="V2836" s="44">
        <f t="shared" si="445"/>
        <v>9</v>
      </c>
      <c r="W2836" s="44">
        <f t="shared" si="446"/>
        <v>25</v>
      </c>
      <c r="X2836">
        <f t="shared" si="447"/>
        <v>0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40"/>
        <v>187.09899999999999</v>
      </c>
      <c r="P2837" s="6">
        <f t="shared" si="441"/>
        <v>20.118172043010752</v>
      </c>
      <c r="Q2837" s="6" t="str">
        <f t="shared" si="448"/>
        <v>theater</v>
      </c>
      <c r="R2837" s="6" t="str">
        <f t="shared" si="449"/>
        <v>plays</v>
      </c>
      <c r="S2837" s="12">
        <f t="shared" si="442"/>
        <v>42313.703900462962</v>
      </c>
      <c r="T2837" s="12">
        <f t="shared" si="443"/>
        <v>42343</v>
      </c>
      <c r="U2837" s="42">
        <f t="shared" si="444"/>
        <v>3</v>
      </c>
      <c r="V2837" s="44">
        <f t="shared" si="445"/>
        <v>9</v>
      </c>
      <c r="W2837" s="44">
        <f t="shared" si="446"/>
        <v>25</v>
      </c>
      <c r="X2837">
        <f t="shared" si="447"/>
        <v>0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40"/>
        <v>107.77777777777777</v>
      </c>
      <c r="P2838" s="6">
        <f t="shared" si="441"/>
        <v>44.090909090909093</v>
      </c>
      <c r="Q2838" s="6" t="str">
        <f t="shared" si="448"/>
        <v>theater</v>
      </c>
      <c r="R2838" s="6" t="str">
        <f t="shared" si="449"/>
        <v>plays</v>
      </c>
      <c r="S2838" s="12">
        <f t="shared" si="442"/>
        <v>42746.261782407411</v>
      </c>
      <c r="T2838" s="12">
        <f t="shared" si="443"/>
        <v>42784.207638888889</v>
      </c>
      <c r="U2838" s="42">
        <f t="shared" si="444"/>
        <v>3</v>
      </c>
      <c r="V2838" s="44">
        <f t="shared" si="445"/>
        <v>9</v>
      </c>
      <c r="W2838" s="44">
        <f t="shared" si="446"/>
        <v>25</v>
      </c>
      <c r="X2838">
        <f t="shared" si="447"/>
        <v>0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40"/>
        <v>100</v>
      </c>
      <c r="P2839" s="6">
        <f t="shared" si="441"/>
        <v>40.476190476190474</v>
      </c>
      <c r="Q2839" s="6" t="str">
        <f t="shared" si="448"/>
        <v>theater</v>
      </c>
      <c r="R2839" s="6" t="str">
        <f t="shared" si="449"/>
        <v>plays</v>
      </c>
      <c r="S2839" s="12">
        <f t="shared" si="442"/>
        <v>42307.908379629633</v>
      </c>
      <c r="T2839" s="12">
        <f t="shared" si="443"/>
        <v>42347.950046296297</v>
      </c>
      <c r="U2839" s="42">
        <f t="shared" si="444"/>
        <v>3</v>
      </c>
      <c r="V2839" s="44">
        <f t="shared" si="445"/>
        <v>9</v>
      </c>
      <c r="W2839" s="44">
        <f t="shared" si="446"/>
        <v>25</v>
      </c>
      <c r="X2839">
        <f t="shared" si="447"/>
        <v>0</v>
      </c>
    </row>
    <row r="2840" spans="1:24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40"/>
        <v>120.24999999999999</v>
      </c>
      <c r="P2840" s="6">
        <f t="shared" si="441"/>
        <v>44.537037037037038</v>
      </c>
      <c r="Q2840" s="6" t="str">
        <f t="shared" si="448"/>
        <v>theater</v>
      </c>
      <c r="R2840" s="6" t="str">
        <f t="shared" si="449"/>
        <v>plays</v>
      </c>
      <c r="S2840" s="12">
        <f t="shared" si="442"/>
        <v>41842.607592592591</v>
      </c>
      <c r="T2840" s="12">
        <f t="shared" si="443"/>
        <v>41864.916666666664</v>
      </c>
      <c r="U2840" s="42">
        <f t="shared" si="444"/>
        <v>3</v>
      </c>
      <c r="V2840" s="44">
        <f t="shared" si="445"/>
        <v>9</v>
      </c>
      <c r="W2840" s="44">
        <f t="shared" si="446"/>
        <v>25</v>
      </c>
      <c r="X2840">
        <f t="shared" si="447"/>
        <v>0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40"/>
        <v>111.42857142857143</v>
      </c>
      <c r="P2841" s="6">
        <f t="shared" si="441"/>
        <v>125.80645161290323</v>
      </c>
      <c r="Q2841" s="6" t="str">
        <f t="shared" si="448"/>
        <v>theater</v>
      </c>
      <c r="R2841" s="6" t="str">
        <f t="shared" si="449"/>
        <v>plays</v>
      </c>
      <c r="S2841" s="12">
        <f t="shared" si="442"/>
        <v>41853.240208333329</v>
      </c>
      <c r="T2841" s="12">
        <f t="shared" si="443"/>
        <v>41876.207638888889</v>
      </c>
      <c r="U2841" s="42">
        <f t="shared" si="444"/>
        <v>3</v>
      </c>
      <c r="V2841" s="44">
        <f t="shared" si="445"/>
        <v>9</v>
      </c>
      <c r="W2841" s="44">
        <f t="shared" si="446"/>
        <v>25</v>
      </c>
      <c r="X2841">
        <f t="shared" si="447"/>
        <v>0</v>
      </c>
    </row>
    <row r="2842" spans="1:24" ht="7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40"/>
        <v>104</v>
      </c>
      <c r="P2842" s="6">
        <f t="shared" si="441"/>
        <v>19.696969696969695</v>
      </c>
      <c r="Q2842" s="6" t="str">
        <f t="shared" si="448"/>
        <v>theater</v>
      </c>
      <c r="R2842" s="6" t="str">
        <f t="shared" si="449"/>
        <v>plays</v>
      </c>
      <c r="S2842" s="12">
        <f t="shared" si="442"/>
        <v>42060.035636574074</v>
      </c>
      <c r="T2842" s="12">
        <f t="shared" si="443"/>
        <v>42081.708333333328</v>
      </c>
      <c r="U2842" s="42">
        <f t="shared" si="444"/>
        <v>3</v>
      </c>
      <c r="V2842" s="44">
        <f t="shared" si="445"/>
        <v>9</v>
      </c>
      <c r="W2842" s="44">
        <f t="shared" si="446"/>
        <v>25</v>
      </c>
      <c r="X2842">
        <f t="shared" si="447"/>
        <v>0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40"/>
        <v>1</v>
      </c>
      <c r="P2843" s="6">
        <f t="shared" si="441"/>
        <v>10</v>
      </c>
      <c r="Q2843" s="6" t="str">
        <f t="shared" si="448"/>
        <v>theater</v>
      </c>
      <c r="R2843" s="6" t="str">
        <f t="shared" si="449"/>
        <v>plays</v>
      </c>
      <c r="S2843" s="12">
        <f t="shared" si="442"/>
        <v>42291.739548611105</v>
      </c>
      <c r="T2843" s="12">
        <f t="shared" si="443"/>
        <v>42351.781215277777</v>
      </c>
      <c r="U2843" s="42">
        <f t="shared" si="444"/>
        <v>1</v>
      </c>
      <c r="V2843" s="44">
        <f t="shared" si="445"/>
        <v>9</v>
      </c>
      <c r="W2843" s="44">
        <f t="shared" si="446"/>
        <v>25</v>
      </c>
      <c r="X2843">
        <f t="shared" si="447"/>
        <v>0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40"/>
        <v>0</v>
      </c>
      <c r="P2844" s="6">
        <f t="shared" si="441"/>
        <v>0</v>
      </c>
      <c r="Q2844" s="6" t="str">
        <f t="shared" si="448"/>
        <v>theater</v>
      </c>
      <c r="R2844" s="6" t="str">
        <f t="shared" si="449"/>
        <v>plays</v>
      </c>
      <c r="S2844" s="12">
        <f t="shared" si="442"/>
        <v>41784.952488425923</v>
      </c>
      <c r="T2844" s="12">
        <f t="shared" si="443"/>
        <v>41811.458333333336</v>
      </c>
      <c r="U2844" s="42">
        <f t="shared" si="444"/>
        <v>1</v>
      </c>
      <c r="V2844" s="44">
        <f t="shared" si="445"/>
        <v>9</v>
      </c>
      <c r="W2844" s="44">
        <f t="shared" si="446"/>
        <v>25</v>
      </c>
      <c r="X2844">
        <f t="shared" si="447"/>
        <v>0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40"/>
        <v>0</v>
      </c>
      <c r="P2845" s="6">
        <f t="shared" si="441"/>
        <v>0</v>
      </c>
      <c r="Q2845" s="6" t="str">
        <f t="shared" si="448"/>
        <v>theater</v>
      </c>
      <c r="R2845" s="6" t="str">
        <f t="shared" si="449"/>
        <v>plays</v>
      </c>
      <c r="S2845" s="12">
        <f t="shared" si="442"/>
        <v>42492.737847222219</v>
      </c>
      <c r="T2845" s="12">
        <f t="shared" si="443"/>
        <v>42534.166666666672</v>
      </c>
      <c r="U2845" s="42">
        <f t="shared" si="444"/>
        <v>1</v>
      </c>
      <c r="V2845" s="44">
        <f t="shared" si="445"/>
        <v>9</v>
      </c>
      <c r="W2845" s="44">
        <f t="shared" si="446"/>
        <v>25</v>
      </c>
      <c r="X2845">
        <f t="shared" si="447"/>
        <v>0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40"/>
        <v>5.4545454545454541</v>
      </c>
      <c r="P2846" s="6">
        <f t="shared" si="441"/>
        <v>30</v>
      </c>
      <c r="Q2846" s="6" t="str">
        <f t="shared" si="448"/>
        <v>theater</v>
      </c>
      <c r="R2846" s="6" t="str">
        <f t="shared" si="449"/>
        <v>plays</v>
      </c>
      <c r="S2846" s="12">
        <f t="shared" si="442"/>
        <v>42709.546064814815</v>
      </c>
      <c r="T2846" s="12">
        <f t="shared" si="443"/>
        <v>42739.546064814815</v>
      </c>
      <c r="U2846" s="42">
        <f t="shared" si="444"/>
        <v>1</v>
      </c>
      <c r="V2846" s="44">
        <f t="shared" si="445"/>
        <v>9</v>
      </c>
      <c r="W2846" s="44">
        <f t="shared" si="446"/>
        <v>25</v>
      </c>
      <c r="X2846">
        <f t="shared" si="447"/>
        <v>0</v>
      </c>
    </row>
    <row r="2847" spans="1:24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40"/>
        <v>31.546666666666667</v>
      </c>
      <c r="P2847" s="6">
        <f t="shared" si="441"/>
        <v>60.666666666666664</v>
      </c>
      <c r="Q2847" s="6" t="str">
        <f t="shared" si="448"/>
        <v>theater</v>
      </c>
      <c r="R2847" s="6" t="str">
        <f t="shared" si="449"/>
        <v>plays</v>
      </c>
      <c r="S2847" s="12">
        <f t="shared" si="442"/>
        <v>42103.016585648147</v>
      </c>
      <c r="T2847" s="12">
        <f t="shared" si="443"/>
        <v>42163.016585648147</v>
      </c>
      <c r="U2847" s="42">
        <f t="shared" si="444"/>
        <v>1</v>
      </c>
      <c r="V2847" s="44">
        <f t="shared" si="445"/>
        <v>9</v>
      </c>
      <c r="W2847" s="44">
        <f t="shared" si="446"/>
        <v>25</v>
      </c>
      <c r="X2847">
        <f t="shared" si="447"/>
        <v>0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40"/>
        <v>0</v>
      </c>
      <c r="P2848" s="6">
        <f t="shared" si="441"/>
        <v>0</v>
      </c>
      <c r="Q2848" s="6" t="str">
        <f t="shared" si="448"/>
        <v>theater</v>
      </c>
      <c r="R2848" s="6" t="str">
        <f t="shared" si="449"/>
        <v>plays</v>
      </c>
      <c r="S2848" s="12">
        <f t="shared" si="442"/>
        <v>42108.692060185189</v>
      </c>
      <c r="T2848" s="12">
        <f t="shared" si="443"/>
        <v>42153.692060185189</v>
      </c>
      <c r="U2848" s="42">
        <f t="shared" si="444"/>
        <v>1</v>
      </c>
      <c r="V2848" s="44">
        <f t="shared" si="445"/>
        <v>9</v>
      </c>
      <c r="W2848" s="44">
        <f t="shared" si="446"/>
        <v>25</v>
      </c>
      <c r="X2848">
        <f t="shared" si="447"/>
        <v>0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40"/>
        <v>0</v>
      </c>
      <c r="P2849" s="6">
        <f t="shared" si="441"/>
        <v>0</v>
      </c>
      <c r="Q2849" s="6" t="str">
        <f t="shared" si="448"/>
        <v>theater</v>
      </c>
      <c r="R2849" s="6" t="str">
        <f t="shared" si="449"/>
        <v>plays</v>
      </c>
      <c r="S2849" s="12">
        <f t="shared" si="442"/>
        <v>42453.806307870371</v>
      </c>
      <c r="T2849" s="12">
        <f t="shared" si="443"/>
        <v>42513.806307870371</v>
      </c>
      <c r="U2849" s="42">
        <f t="shared" si="444"/>
        <v>1</v>
      </c>
      <c r="V2849" s="44">
        <f t="shared" si="445"/>
        <v>9</v>
      </c>
      <c r="W2849" s="44">
        <f t="shared" si="446"/>
        <v>25</v>
      </c>
      <c r="X2849">
        <f t="shared" si="447"/>
        <v>0</v>
      </c>
    </row>
    <row r="2850" spans="1:24" ht="7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40"/>
        <v>0.2</v>
      </c>
      <c r="P2850" s="6">
        <f t="shared" si="441"/>
        <v>23.333333333333332</v>
      </c>
      <c r="Q2850" s="6" t="str">
        <f t="shared" si="448"/>
        <v>theater</v>
      </c>
      <c r="R2850" s="6" t="str">
        <f t="shared" si="449"/>
        <v>plays</v>
      </c>
      <c r="S2850" s="12">
        <f t="shared" si="442"/>
        <v>42123.648831018523</v>
      </c>
      <c r="T2850" s="12">
        <f t="shared" si="443"/>
        <v>42153.648831018523</v>
      </c>
      <c r="U2850" s="42">
        <f t="shared" si="444"/>
        <v>1</v>
      </c>
      <c r="V2850" s="44">
        <f t="shared" si="445"/>
        <v>9</v>
      </c>
      <c r="W2850" s="44">
        <f t="shared" si="446"/>
        <v>25</v>
      </c>
      <c r="X2850">
        <f t="shared" si="447"/>
        <v>0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40"/>
        <v>1</v>
      </c>
      <c r="P2851" s="6">
        <f t="shared" si="441"/>
        <v>5</v>
      </c>
      <c r="Q2851" s="6" t="str">
        <f t="shared" si="448"/>
        <v>theater</v>
      </c>
      <c r="R2851" s="6" t="str">
        <f t="shared" si="449"/>
        <v>plays</v>
      </c>
      <c r="S2851" s="12">
        <f t="shared" si="442"/>
        <v>42453.428240740745</v>
      </c>
      <c r="T2851" s="12">
        <f t="shared" si="443"/>
        <v>42483.428240740745</v>
      </c>
      <c r="U2851" s="42">
        <f t="shared" si="444"/>
        <v>1</v>
      </c>
      <c r="V2851" s="44">
        <f t="shared" si="445"/>
        <v>9</v>
      </c>
      <c r="W2851" s="44">
        <f t="shared" si="446"/>
        <v>25</v>
      </c>
      <c r="X2851">
        <f t="shared" si="447"/>
        <v>0</v>
      </c>
    </row>
    <row r="2852" spans="1:24" ht="57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40"/>
        <v>3.8875000000000002</v>
      </c>
      <c r="P2852" s="6">
        <f t="shared" si="441"/>
        <v>23.923076923076923</v>
      </c>
      <c r="Q2852" s="6" t="str">
        <f t="shared" si="448"/>
        <v>theater</v>
      </c>
      <c r="R2852" s="6" t="str">
        <f t="shared" si="449"/>
        <v>plays</v>
      </c>
      <c r="S2852" s="12">
        <f t="shared" si="442"/>
        <v>41858.007071759261</v>
      </c>
      <c r="T2852" s="12">
        <f t="shared" si="443"/>
        <v>41888.007071759261</v>
      </c>
      <c r="U2852" s="42">
        <f t="shared" si="444"/>
        <v>1</v>
      </c>
      <c r="V2852" s="44">
        <f t="shared" si="445"/>
        <v>9</v>
      </c>
      <c r="W2852" s="44">
        <f t="shared" si="446"/>
        <v>25</v>
      </c>
      <c r="X2852">
        <f t="shared" si="447"/>
        <v>0</v>
      </c>
    </row>
    <row r="2853" spans="1:24" ht="57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40"/>
        <v>0</v>
      </c>
      <c r="P2853" s="6">
        <f t="shared" si="441"/>
        <v>0</v>
      </c>
      <c r="Q2853" s="6" t="str">
        <f t="shared" si="448"/>
        <v>theater</v>
      </c>
      <c r="R2853" s="6" t="str">
        <f t="shared" si="449"/>
        <v>plays</v>
      </c>
      <c r="S2853" s="12">
        <f t="shared" si="442"/>
        <v>42390.002650462964</v>
      </c>
      <c r="T2853" s="12">
        <f t="shared" si="443"/>
        <v>42398.970138888893</v>
      </c>
      <c r="U2853" s="42">
        <f t="shared" si="444"/>
        <v>1</v>
      </c>
      <c r="V2853" s="44">
        <f t="shared" si="445"/>
        <v>9</v>
      </c>
      <c r="W2853" s="44">
        <f t="shared" si="446"/>
        <v>25</v>
      </c>
      <c r="X2853">
        <f t="shared" si="447"/>
        <v>0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40"/>
        <v>1.9</v>
      </c>
      <c r="P2854" s="6">
        <f t="shared" si="441"/>
        <v>15.833333333333334</v>
      </c>
      <c r="Q2854" s="6" t="str">
        <f t="shared" si="448"/>
        <v>theater</v>
      </c>
      <c r="R2854" s="6" t="str">
        <f t="shared" si="449"/>
        <v>plays</v>
      </c>
      <c r="S2854" s="12">
        <f t="shared" si="442"/>
        <v>41781.045173611114</v>
      </c>
      <c r="T2854" s="12">
        <f t="shared" si="443"/>
        <v>41811.045173611114</v>
      </c>
      <c r="U2854" s="42">
        <f t="shared" si="444"/>
        <v>1</v>
      </c>
      <c r="V2854" s="44">
        <f t="shared" si="445"/>
        <v>9</v>
      </c>
      <c r="W2854" s="44">
        <f t="shared" si="446"/>
        <v>25</v>
      </c>
      <c r="X2854">
        <f t="shared" si="447"/>
        <v>0</v>
      </c>
    </row>
    <row r="2855" spans="1:24" ht="57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40"/>
        <v>0</v>
      </c>
      <c r="P2855" s="6">
        <f t="shared" si="441"/>
        <v>0</v>
      </c>
      <c r="Q2855" s="6" t="str">
        <f t="shared" si="448"/>
        <v>theater</v>
      </c>
      <c r="R2855" s="6" t="str">
        <f t="shared" si="449"/>
        <v>plays</v>
      </c>
      <c r="S2855" s="12">
        <f t="shared" si="442"/>
        <v>41836.190937499996</v>
      </c>
      <c r="T2855" s="12">
        <f t="shared" si="443"/>
        <v>41896.190937499996</v>
      </c>
      <c r="U2855" s="42">
        <f t="shared" si="444"/>
        <v>1</v>
      </c>
      <c r="V2855" s="44">
        <f t="shared" si="445"/>
        <v>9</v>
      </c>
      <c r="W2855" s="44">
        <f t="shared" si="446"/>
        <v>25</v>
      </c>
      <c r="X2855">
        <f t="shared" si="447"/>
        <v>0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40"/>
        <v>41.699999999999996</v>
      </c>
      <c r="P2856" s="6">
        <f t="shared" si="441"/>
        <v>29.785714285714285</v>
      </c>
      <c r="Q2856" s="6" t="str">
        <f t="shared" si="448"/>
        <v>theater</v>
      </c>
      <c r="R2856" s="6" t="str">
        <f t="shared" si="449"/>
        <v>plays</v>
      </c>
      <c r="S2856" s="12">
        <f t="shared" si="442"/>
        <v>42111.71665509259</v>
      </c>
      <c r="T2856" s="12">
        <f t="shared" si="443"/>
        <v>42131.71665509259</v>
      </c>
      <c r="U2856" s="42">
        <f t="shared" si="444"/>
        <v>1</v>
      </c>
      <c r="V2856" s="44">
        <f t="shared" si="445"/>
        <v>9</v>
      </c>
      <c r="W2856" s="44">
        <f t="shared" si="446"/>
        <v>25</v>
      </c>
      <c r="X2856">
        <f t="shared" si="447"/>
        <v>0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40"/>
        <v>50</v>
      </c>
      <c r="P2857" s="6">
        <f t="shared" si="441"/>
        <v>60</v>
      </c>
      <c r="Q2857" s="6" t="str">
        <f t="shared" si="448"/>
        <v>theater</v>
      </c>
      <c r="R2857" s="6" t="str">
        <f t="shared" si="449"/>
        <v>plays</v>
      </c>
      <c r="S2857" s="12">
        <f t="shared" si="442"/>
        <v>42370.007766203707</v>
      </c>
      <c r="T2857" s="12">
        <f t="shared" si="443"/>
        <v>42398.981944444444</v>
      </c>
      <c r="U2857" s="42">
        <f t="shared" si="444"/>
        <v>1</v>
      </c>
      <c r="V2857" s="44">
        <f t="shared" si="445"/>
        <v>9</v>
      </c>
      <c r="W2857" s="44">
        <f t="shared" si="446"/>
        <v>25</v>
      </c>
      <c r="X2857">
        <f t="shared" si="447"/>
        <v>0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40"/>
        <v>4.8666666666666663</v>
      </c>
      <c r="P2858" s="6">
        <f t="shared" si="441"/>
        <v>24.333333333333332</v>
      </c>
      <c r="Q2858" s="6" t="str">
        <f t="shared" si="448"/>
        <v>theater</v>
      </c>
      <c r="R2858" s="6" t="str">
        <f t="shared" si="449"/>
        <v>plays</v>
      </c>
      <c r="S2858" s="12">
        <f t="shared" si="442"/>
        <v>42165.037581018521</v>
      </c>
      <c r="T2858" s="12">
        <f t="shared" si="443"/>
        <v>42224.898611111115</v>
      </c>
      <c r="U2858" s="42">
        <f t="shared" si="444"/>
        <v>1</v>
      </c>
      <c r="V2858" s="44">
        <f t="shared" si="445"/>
        <v>9</v>
      </c>
      <c r="W2858" s="44">
        <f t="shared" si="446"/>
        <v>25</v>
      </c>
      <c r="X2858">
        <f t="shared" si="447"/>
        <v>0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40"/>
        <v>19.736842105263158</v>
      </c>
      <c r="P2859" s="6">
        <f t="shared" si="441"/>
        <v>500</v>
      </c>
      <c r="Q2859" s="6" t="str">
        <f t="shared" si="448"/>
        <v>theater</v>
      </c>
      <c r="R2859" s="6" t="str">
        <f t="shared" si="449"/>
        <v>plays</v>
      </c>
      <c r="S2859" s="12">
        <f t="shared" si="442"/>
        <v>42726.920081018514</v>
      </c>
      <c r="T2859" s="12">
        <f t="shared" si="443"/>
        <v>42786.75</v>
      </c>
      <c r="U2859" s="42">
        <f t="shared" si="444"/>
        <v>1</v>
      </c>
      <c r="V2859" s="44">
        <f t="shared" si="445"/>
        <v>9</v>
      </c>
      <c r="W2859" s="44">
        <f t="shared" si="446"/>
        <v>25</v>
      </c>
      <c r="X2859">
        <f t="shared" si="447"/>
        <v>0</v>
      </c>
    </row>
    <row r="2860" spans="1:24" ht="57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40"/>
        <v>0</v>
      </c>
      <c r="P2860" s="6">
        <f t="shared" si="441"/>
        <v>0</v>
      </c>
      <c r="Q2860" s="6" t="str">
        <f t="shared" si="448"/>
        <v>theater</v>
      </c>
      <c r="R2860" s="6" t="str">
        <f t="shared" si="449"/>
        <v>plays</v>
      </c>
      <c r="S2860" s="12">
        <f t="shared" si="442"/>
        <v>41954.545081018514</v>
      </c>
      <c r="T2860" s="12">
        <f t="shared" si="443"/>
        <v>41978.477777777778</v>
      </c>
      <c r="U2860" s="42">
        <f t="shared" si="444"/>
        <v>1</v>
      </c>
      <c r="V2860" s="44">
        <f t="shared" si="445"/>
        <v>9</v>
      </c>
      <c r="W2860" s="44">
        <f t="shared" si="446"/>
        <v>25</v>
      </c>
      <c r="X2860">
        <f t="shared" si="447"/>
        <v>0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40"/>
        <v>1.7500000000000002</v>
      </c>
      <c r="P2861" s="6">
        <f t="shared" si="441"/>
        <v>35</v>
      </c>
      <c r="Q2861" s="6" t="str">
        <f t="shared" si="448"/>
        <v>theater</v>
      </c>
      <c r="R2861" s="6" t="str">
        <f t="shared" si="449"/>
        <v>plays</v>
      </c>
      <c r="S2861" s="12">
        <f t="shared" si="442"/>
        <v>42233.362314814818</v>
      </c>
      <c r="T2861" s="12">
        <f t="shared" si="443"/>
        <v>42293.362314814818</v>
      </c>
      <c r="U2861" s="42">
        <f t="shared" si="444"/>
        <v>1</v>
      </c>
      <c r="V2861" s="44">
        <f t="shared" si="445"/>
        <v>9</v>
      </c>
      <c r="W2861" s="44">
        <f t="shared" si="446"/>
        <v>25</v>
      </c>
      <c r="X2861">
        <f t="shared" si="447"/>
        <v>0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40"/>
        <v>6.65</v>
      </c>
      <c r="P2862" s="6">
        <f t="shared" si="441"/>
        <v>29.555555555555557</v>
      </c>
      <c r="Q2862" s="6" t="str">
        <f t="shared" si="448"/>
        <v>theater</v>
      </c>
      <c r="R2862" s="6" t="str">
        <f t="shared" si="449"/>
        <v>plays</v>
      </c>
      <c r="S2862" s="12">
        <f t="shared" si="442"/>
        <v>42480.800648148142</v>
      </c>
      <c r="T2862" s="12">
        <f t="shared" si="443"/>
        <v>42540.800648148142</v>
      </c>
      <c r="U2862" s="42">
        <f t="shared" si="444"/>
        <v>1</v>
      </c>
      <c r="V2862" s="44">
        <f t="shared" si="445"/>
        <v>9</v>
      </c>
      <c r="W2862" s="44">
        <f t="shared" si="446"/>
        <v>25</v>
      </c>
      <c r="X2862">
        <f t="shared" si="447"/>
        <v>0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40"/>
        <v>32</v>
      </c>
      <c r="P2863" s="6">
        <f t="shared" si="441"/>
        <v>26.666666666666668</v>
      </c>
      <c r="Q2863" s="6" t="str">
        <f t="shared" si="448"/>
        <v>theater</v>
      </c>
      <c r="R2863" s="6" t="str">
        <f t="shared" si="449"/>
        <v>plays</v>
      </c>
      <c r="S2863" s="12">
        <f t="shared" si="442"/>
        <v>42257.590833333335</v>
      </c>
      <c r="T2863" s="12">
        <f t="shared" si="443"/>
        <v>42271.590833333335</v>
      </c>
      <c r="U2863" s="42">
        <f t="shared" si="444"/>
        <v>1</v>
      </c>
      <c r="V2863" s="44">
        <f t="shared" si="445"/>
        <v>9</v>
      </c>
      <c r="W2863" s="44">
        <f t="shared" si="446"/>
        <v>25</v>
      </c>
      <c r="X2863">
        <f t="shared" si="447"/>
        <v>0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40"/>
        <v>0.43307086614173229</v>
      </c>
      <c r="P2864" s="6">
        <f t="shared" si="441"/>
        <v>18.333333333333332</v>
      </c>
      <c r="Q2864" s="6" t="str">
        <f t="shared" si="448"/>
        <v>theater</v>
      </c>
      <c r="R2864" s="6" t="str">
        <f t="shared" si="449"/>
        <v>plays</v>
      </c>
      <c r="S2864" s="12">
        <f t="shared" si="442"/>
        <v>41784.789687500001</v>
      </c>
      <c r="T2864" s="12">
        <f t="shared" si="443"/>
        <v>41814.789687500001</v>
      </c>
      <c r="U2864" s="42">
        <f t="shared" si="444"/>
        <v>1</v>
      </c>
      <c r="V2864" s="44">
        <f t="shared" si="445"/>
        <v>9</v>
      </c>
      <c r="W2864" s="44">
        <f t="shared" si="446"/>
        <v>25</v>
      </c>
      <c r="X2864">
        <f t="shared" si="447"/>
        <v>0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40"/>
        <v>0.04</v>
      </c>
      <c r="P2865" s="6">
        <f t="shared" si="441"/>
        <v>20</v>
      </c>
      <c r="Q2865" s="6" t="str">
        <f t="shared" si="448"/>
        <v>theater</v>
      </c>
      <c r="R2865" s="6" t="str">
        <f t="shared" si="449"/>
        <v>plays</v>
      </c>
      <c r="S2865" s="12">
        <f t="shared" si="442"/>
        <v>41831.675034722226</v>
      </c>
      <c r="T2865" s="12">
        <f t="shared" si="443"/>
        <v>41891.675034722226</v>
      </c>
      <c r="U2865" s="42">
        <f t="shared" si="444"/>
        <v>1</v>
      </c>
      <c r="V2865" s="44">
        <f t="shared" si="445"/>
        <v>9</v>
      </c>
      <c r="W2865" s="44">
        <f t="shared" si="446"/>
        <v>25</v>
      </c>
      <c r="X2865">
        <f t="shared" si="447"/>
        <v>0</v>
      </c>
    </row>
    <row r="2866" spans="1:24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40"/>
        <v>1.6</v>
      </c>
      <c r="P2866" s="6">
        <f t="shared" si="441"/>
        <v>13.333333333333334</v>
      </c>
      <c r="Q2866" s="6" t="str">
        <f t="shared" si="448"/>
        <v>theater</v>
      </c>
      <c r="R2866" s="6" t="str">
        <f t="shared" si="449"/>
        <v>plays</v>
      </c>
      <c r="S2866" s="12">
        <f t="shared" si="442"/>
        <v>42172.613506944443</v>
      </c>
      <c r="T2866" s="12">
        <f t="shared" si="443"/>
        <v>42202.554166666669</v>
      </c>
      <c r="U2866" s="42">
        <f t="shared" si="444"/>
        <v>1</v>
      </c>
      <c r="V2866" s="44">
        <f t="shared" si="445"/>
        <v>9</v>
      </c>
      <c r="W2866" s="44">
        <f t="shared" si="446"/>
        <v>25</v>
      </c>
      <c r="X2866">
        <f t="shared" si="447"/>
        <v>0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40"/>
        <v>0</v>
      </c>
      <c r="P2867" s="6">
        <f t="shared" si="441"/>
        <v>0</v>
      </c>
      <c r="Q2867" s="6" t="str">
        <f t="shared" si="448"/>
        <v>theater</v>
      </c>
      <c r="R2867" s="6" t="str">
        <f t="shared" si="449"/>
        <v>plays</v>
      </c>
      <c r="S2867" s="12">
        <f t="shared" si="442"/>
        <v>41950.114108796297</v>
      </c>
      <c r="T2867" s="12">
        <f t="shared" si="443"/>
        <v>42010.114108796297</v>
      </c>
      <c r="U2867" s="42">
        <f t="shared" si="444"/>
        <v>1</v>
      </c>
      <c r="V2867" s="44">
        <f t="shared" si="445"/>
        <v>9</v>
      </c>
      <c r="W2867" s="44">
        <f t="shared" si="446"/>
        <v>25</v>
      </c>
      <c r="X2867">
        <f t="shared" si="447"/>
        <v>0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40"/>
        <v>0.89999999999999991</v>
      </c>
      <c r="P2868" s="6">
        <f t="shared" si="441"/>
        <v>22.5</v>
      </c>
      <c r="Q2868" s="6" t="str">
        <f t="shared" si="448"/>
        <v>theater</v>
      </c>
      <c r="R2868" s="6" t="str">
        <f t="shared" si="449"/>
        <v>plays</v>
      </c>
      <c r="S2868" s="12">
        <f t="shared" si="442"/>
        <v>42627.955104166671</v>
      </c>
      <c r="T2868" s="12">
        <f t="shared" si="443"/>
        <v>42657.916666666672</v>
      </c>
      <c r="U2868" s="42">
        <f t="shared" si="444"/>
        <v>1</v>
      </c>
      <c r="V2868" s="44">
        <f t="shared" si="445"/>
        <v>9</v>
      </c>
      <c r="W2868" s="44">
        <f t="shared" si="446"/>
        <v>25</v>
      </c>
      <c r="X2868">
        <f t="shared" si="447"/>
        <v>0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40"/>
        <v>20.16</v>
      </c>
      <c r="P2869" s="6">
        <f t="shared" si="441"/>
        <v>50.4</v>
      </c>
      <c r="Q2869" s="6" t="str">
        <f t="shared" si="448"/>
        <v>theater</v>
      </c>
      <c r="R2869" s="6" t="str">
        <f t="shared" si="449"/>
        <v>plays</v>
      </c>
      <c r="S2869" s="12">
        <f t="shared" si="442"/>
        <v>42531.195277777777</v>
      </c>
      <c r="T2869" s="12">
        <f t="shared" si="443"/>
        <v>42555.166666666672</v>
      </c>
      <c r="U2869" s="42">
        <f t="shared" si="444"/>
        <v>1</v>
      </c>
      <c r="V2869" s="44">
        <f t="shared" si="445"/>
        <v>9</v>
      </c>
      <c r="W2869" s="44">
        <f t="shared" si="446"/>
        <v>25</v>
      </c>
      <c r="X2869">
        <f t="shared" si="447"/>
        <v>0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40"/>
        <v>42.011733333333332</v>
      </c>
      <c r="P2870" s="6">
        <f t="shared" si="441"/>
        <v>105.02933333333334</v>
      </c>
      <c r="Q2870" s="6" t="str">
        <f t="shared" si="448"/>
        <v>theater</v>
      </c>
      <c r="R2870" s="6" t="str">
        <f t="shared" si="449"/>
        <v>plays</v>
      </c>
      <c r="S2870" s="12">
        <f t="shared" si="442"/>
        <v>42618.827013888891</v>
      </c>
      <c r="T2870" s="12">
        <f t="shared" si="443"/>
        <v>42648.827013888891</v>
      </c>
      <c r="U2870" s="42">
        <f t="shared" si="444"/>
        <v>1</v>
      </c>
      <c r="V2870" s="44">
        <f t="shared" si="445"/>
        <v>9</v>
      </c>
      <c r="W2870" s="44">
        <f t="shared" si="446"/>
        <v>25</v>
      </c>
      <c r="X2870">
        <f t="shared" si="447"/>
        <v>0</v>
      </c>
    </row>
    <row r="2871" spans="1:24" ht="7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40"/>
        <v>0.88500000000000001</v>
      </c>
      <c r="P2871" s="6">
        <f t="shared" si="441"/>
        <v>35.4</v>
      </c>
      <c r="Q2871" s="6" t="str">
        <f t="shared" si="448"/>
        <v>theater</v>
      </c>
      <c r="R2871" s="6" t="str">
        <f t="shared" si="449"/>
        <v>plays</v>
      </c>
      <c r="S2871" s="12">
        <f t="shared" si="442"/>
        <v>42540.593530092592</v>
      </c>
      <c r="T2871" s="12">
        <f t="shared" si="443"/>
        <v>42570.593530092592</v>
      </c>
      <c r="U2871" s="42">
        <f t="shared" si="444"/>
        <v>1</v>
      </c>
      <c r="V2871" s="44">
        <f t="shared" si="445"/>
        <v>9</v>
      </c>
      <c r="W2871" s="44">
        <f t="shared" si="446"/>
        <v>25</v>
      </c>
      <c r="X2871">
        <f t="shared" si="447"/>
        <v>0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40"/>
        <v>15</v>
      </c>
      <c r="P2872" s="6">
        <f t="shared" si="441"/>
        <v>83.333333333333329</v>
      </c>
      <c r="Q2872" s="6" t="str">
        <f t="shared" si="448"/>
        <v>theater</v>
      </c>
      <c r="R2872" s="6" t="str">
        <f t="shared" si="449"/>
        <v>plays</v>
      </c>
      <c r="S2872" s="12">
        <f t="shared" si="442"/>
        <v>41746.189409722225</v>
      </c>
      <c r="T2872" s="12">
        <f t="shared" si="443"/>
        <v>41776.189409722225</v>
      </c>
      <c r="U2872" s="42">
        <f t="shared" si="444"/>
        <v>1</v>
      </c>
      <c r="V2872" s="44">
        <f t="shared" si="445"/>
        <v>9</v>
      </c>
      <c r="W2872" s="44">
        <f t="shared" si="446"/>
        <v>25</v>
      </c>
      <c r="X2872">
        <f t="shared" si="447"/>
        <v>0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40"/>
        <v>4.67</v>
      </c>
      <c r="P2873" s="6">
        <f t="shared" si="441"/>
        <v>35.92307692307692</v>
      </c>
      <c r="Q2873" s="6" t="str">
        <f t="shared" si="448"/>
        <v>theater</v>
      </c>
      <c r="R2873" s="6" t="str">
        <f t="shared" si="449"/>
        <v>plays</v>
      </c>
      <c r="S2873" s="12">
        <f t="shared" si="442"/>
        <v>41974.738576388889</v>
      </c>
      <c r="T2873" s="12">
        <f t="shared" si="443"/>
        <v>41994.738576388889</v>
      </c>
      <c r="U2873" s="42">
        <f t="shared" si="444"/>
        <v>1</v>
      </c>
      <c r="V2873" s="44">
        <f t="shared" si="445"/>
        <v>9</v>
      </c>
      <c r="W2873" s="44">
        <f t="shared" si="446"/>
        <v>25</v>
      </c>
      <c r="X2873">
        <f t="shared" si="447"/>
        <v>0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40"/>
        <v>0</v>
      </c>
      <c r="P2874" s="6">
        <f t="shared" si="441"/>
        <v>0</v>
      </c>
      <c r="Q2874" s="6" t="str">
        <f t="shared" si="448"/>
        <v>theater</v>
      </c>
      <c r="R2874" s="6" t="str">
        <f t="shared" si="449"/>
        <v>plays</v>
      </c>
      <c r="S2874" s="12">
        <f t="shared" si="442"/>
        <v>42115.11618055556</v>
      </c>
      <c r="T2874" s="12">
        <f t="shared" si="443"/>
        <v>42175.11618055556</v>
      </c>
      <c r="U2874" s="42">
        <f t="shared" si="444"/>
        <v>1</v>
      </c>
      <c r="V2874" s="44">
        <f t="shared" si="445"/>
        <v>9</v>
      </c>
      <c r="W2874" s="44">
        <f t="shared" si="446"/>
        <v>25</v>
      </c>
      <c r="X2874">
        <f t="shared" si="447"/>
        <v>0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40"/>
        <v>38.119999999999997</v>
      </c>
      <c r="P2875" s="6">
        <f t="shared" si="441"/>
        <v>119.125</v>
      </c>
      <c r="Q2875" s="6" t="str">
        <f t="shared" si="448"/>
        <v>theater</v>
      </c>
      <c r="R2875" s="6" t="str">
        <f t="shared" si="449"/>
        <v>plays</v>
      </c>
      <c r="S2875" s="12">
        <f t="shared" si="442"/>
        <v>42002.817488425921</v>
      </c>
      <c r="T2875" s="12">
        <f t="shared" si="443"/>
        <v>42032.817488425921</v>
      </c>
      <c r="U2875" s="42">
        <f t="shared" si="444"/>
        <v>1</v>
      </c>
      <c r="V2875" s="44">
        <f t="shared" si="445"/>
        <v>9</v>
      </c>
      <c r="W2875" s="44">
        <f t="shared" si="446"/>
        <v>25</v>
      </c>
      <c r="X2875">
        <f t="shared" si="447"/>
        <v>0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40"/>
        <v>5.42</v>
      </c>
      <c r="P2876" s="6">
        <f t="shared" si="441"/>
        <v>90.333333333333329</v>
      </c>
      <c r="Q2876" s="6" t="str">
        <f t="shared" si="448"/>
        <v>theater</v>
      </c>
      <c r="R2876" s="6" t="str">
        <f t="shared" si="449"/>
        <v>plays</v>
      </c>
      <c r="S2876" s="12">
        <f t="shared" si="442"/>
        <v>42722.84474537037</v>
      </c>
      <c r="T2876" s="12">
        <f t="shared" si="443"/>
        <v>42752.84474537037</v>
      </c>
      <c r="U2876" s="42">
        <f t="shared" si="444"/>
        <v>1</v>
      </c>
      <c r="V2876" s="44">
        <f t="shared" si="445"/>
        <v>9</v>
      </c>
      <c r="W2876" s="44">
        <f t="shared" si="446"/>
        <v>25</v>
      </c>
      <c r="X2876">
        <f t="shared" si="447"/>
        <v>0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40"/>
        <v>3.4999999999999996E-2</v>
      </c>
      <c r="P2877" s="6">
        <f t="shared" si="441"/>
        <v>2.3333333333333335</v>
      </c>
      <c r="Q2877" s="6" t="str">
        <f t="shared" si="448"/>
        <v>theater</v>
      </c>
      <c r="R2877" s="6" t="str">
        <f t="shared" si="449"/>
        <v>plays</v>
      </c>
      <c r="S2877" s="12">
        <f t="shared" si="442"/>
        <v>42465.128391203703</v>
      </c>
      <c r="T2877" s="12">
        <f t="shared" si="443"/>
        <v>42495.128391203703</v>
      </c>
      <c r="U2877" s="42">
        <f t="shared" si="444"/>
        <v>1</v>
      </c>
      <c r="V2877" s="44">
        <f t="shared" si="445"/>
        <v>9</v>
      </c>
      <c r="W2877" s="44">
        <f t="shared" si="446"/>
        <v>25</v>
      </c>
      <c r="X2877">
        <f t="shared" si="447"/>
        <v>0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40"/>
        <v>0</v>
      </c>
      <c r="P2878" s="6">
        <f t="shared" si="441"/>
        <v>0</v>
      </c>
      <c r="Q2878" s="6" t="str">
        <f t="shared" si="448"/>
        <v>theater</v>
      </c>
      <c r="R2878" s="6" t="str">
        <f t="shared" si="449"/>
        <v>plays</v>
      </c>
      <c r="S2878" s="12">
        <f t="shared" si="442"/>
        <v>42171.743969907402</v>
      </c>
      <c r="T2878" s="12">
        <f t="shared" si="443"/>
        <v>42201.743969907402</v>
      </c>
      <c r="U2878" s="42">
        <f t="shared" si="444"/>
        <v>1</v>
      </c>
      <c r="V2878" s="44">
        <f t="shared" si="445"/>
        <v>9</v>
      </c>
      <c r="W2878" s="44">
        <f t="shared" si="446"/>
        <v>25</v>
      </c>
      <c r="X2878">
        <f t="shared" si="447"/>
        <v>0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40"/>
        <v>10.833333333333334</v>
      </c>
      <c r="P2879" s="6">
        <f t="shared" si="441"/>
        <v>108.33333333333333</v>
      </c>
      <c r="Q2879" s="6" t="str">
        <f t="shared" si="448"/>
        <v>theater</v>
      </c>
      <c r="R2879" s="6" t="str">
        <f t="shared" si="449"/>
        <v>plays</v>
      </c>
      <c r="S2879" s="12">
        <f t="shared" si="442"/>
        <v>42672.955138888887</v>
      </c>
      <c r="T2879" s="12">
        <f t="shared" si="443"/>
        <v>42704.708333333328</v>
      </c>
      <c r="U2879" s="42">
        <f t="shared" si="444"/>
        <v>1</v>
      </c>
      <c r="V2879" s="44">
        <f t="shared" si="445"/>
        <v>9</v>
      </c>
      <c r="W2879" s="44">
        <f t="shared" si="446"/>
        <v>25</v>
      </c>
      <c r="X2879">
        <f t="shared" si="447"/>
        <v>0</v>
      </c>
    </row>
    <row r="2880" spans="1:24" ht="57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40"/>
        <v>2.1</v>
      </c>
      <c r="P2880" s="6">
        <f t="shared" si="441"/>
        <v>15.75</v>
      </c>
      <c r="Q2880" s="6" t="str">
        <f t="shared" si="448"/>
        <v>theater</v>
      </c>
      <c r="R2880" s="6" t="str">
        <f t="shared" si="449"/>
        <v>plays</v>
      </c>
      <c r="S2880" s="12">
        <f t="shared" si="442"/>
        <v>42128.615682870368</v>
      </c>
      <c r="T2880" s="12">
        <f t="shared" si="443"/>
        <v>42188.615682870368</v>
      </c>
      <c r="U2880" s="42">
        <f t="shared" si="444"/>
        <v>1</v>
      </c>
      <c r="V2880" s="44">
        <f t="shared" si="445"/>
        <v>9</v>
      </c>
      <c r="W2880" s="44">
        <f t="shared" si="446"/>
        <v>25</v>
      </c>
      <c r="X2880">
        <f t="shared" si="447"/>
        <v>0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40"/>
        <v>0.2589285714285714</v>
      </c>
      <c r="P2881" s="6">
        <f t="shared" si="441"/>
        <v>29</v>
      </c>
      <c r="Q2881" s="6" t="str">
        <f t="shared" si="448"/>
        <v>theater</v>
      </c>
      <c r="R2881" s="6" t="str">
        <f t="shared" si="449"/>
        <v>plays</v>
      </c>
      <c r="S2881" s="12">
        <f t="shared" si="442"/>
        <v>42359.725243055553</v>
      </c>
      <c r="T2881" s="12">
        <f t="shared" si="443"/>
        <v>42389.725243055553</v>
      </c>
      <c r="U2881" s="42">
        <f t="shared" si="444"/>
        <v>1</v>
      </c>
      <c r="V2881" s="44">
        <f t="shared" si="445"/>
        <v>9</v>
      </c>
      <c r="W2881" s="44">
        <f t="shared" si="446"/>
        <v>25</v>
      </c>
      <c r="X2881">
        <f t="shared" si="447"/>
        <v>0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40"/>
        <v>23.333333333333332</v>
      </c>
      <c r="P2882" s="6">
        <f t="shared" si="441"/>
        <v>96.551724137931032</v>
      </c>
      <c r="Q2882" s="6" t="str">
        <f t="shared" si="448"/>
        <v>theater</v>
      </c>
      <c r="R2882" s="6" t="str">
        <f t="shared" si="449"/>
        <v>plays</v>
      </c>
      <c r="S2882" s="12">
        <f t="shared" si="442"/>
        <v>42192.905694444446</v>
      </c>
      <c r="T2882" s="12">
        <f t="shared" si="443"/>
        <v>42236.711805555555</v>
      </c>
      <c r="U2882" s="42">
        <f t="shared" si="444"/>
        <v>1</v>
      </c>
      <c r="V2882" s="44">
        <f t="shared" si="445"/>
        <v>9</v>
      </c>
      <c r="W2882" s="44">
        <f t="shared" si="446"/>
        <v>25</v>
      </c>
      <c r="X2882">
        <f t="shared" si="447"/>
        <v>0</v>
      </c>
    </row>
    <row r="2883" spans="1:24" ht="57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50">(E2883/D2883)*100</f>
        <v>0</v>
      </c>
      <c r="P2883" s="6">
        <f t="shared" ref="P2883:P2946" si="451">IF(L2883=0,,E2883/L2883)</f>
        <v>0</v>
      </c>
      <c r="Q2883" s="6" t="str">
        <f t="shared" si="448"/>
        <v>theater</v>
      </c>
      <c r="R2883" s="6" t="str">
        <f t="shared" si="449"/>
        <v>plays</v>
      </c>
      <c r="S2883" s="12">
        <f t="shared" ref="S2883:S2946" si="452">(((J2883/60)/60)/24)+DATE(1970,1,1)</f>
        <v>41916.597638888888</v>
      </c>
      <c r="T2883" s="12">
        <f t="shared" ref="T2883:T2946" si="453">(((I2883/60)/60)/24)+DATE(1970,1,1)</f>
        <v>41976.639305555553</v>
      </c>
      <c r="U2883" s="42">
        <f t="shared" ref="U2883:U2946" si="454">IF(F2883="live",4,IF(F2883="successful",3,IF(F2883="cancel",2,1)))</f>
        <v>1</v>
      </c>
      <c r="V2883" s="44">
        <f t="shared" ref="V2883:V2946" si="455">IF(Q2883="film &amp; video",1,IF(Q2883="technology",2,IF(Q2883="food",3,IF(Q2883="games",4,IF(Q2883="journalism",5,IF(Q2883="music",6,IF(Q2883="photography",7,IF(Q2883="publishing",8,9))))))))</f>
        <v>9</v>
      </c>
      <c r="W2883" s="44">
        <f t="shared" ref="W2883:W2946" si="456">IF(R2883="animation",1,
IF(R2883="art books",2,
IF(R2883="audio",3,
IF(R2883="children's books",4,
IF(R2883="classical music",5,
IF(R2883="documentary",6,
IF(R2883="drama",7,
IF(R2883="electronic music",8,
IF(R2883="faith",9,
IF(R2883="fiction",10,
IF(R2883="food trucks",11,
IF(R2883="gadgets",12,
IF(R2883="hardware",13,
IF(R2883="indie rock",14,
IF(R2883="jazz",15,
IF(R2883="makerspaces",16,
IF(R2883="metal",17,
IF(R2883="mobile games",18,
IF(R2883="musical",19,
IF(R2883="nature",20,
IF(R2883="nonfiction",21,
IF(R2883="people",22,
IF(R2883="photobooks",23,
IF(R2883="places",24,
IF(R2883="plays",25,
IF(R2883="pop",26,
IF(R2883="radio &amp; podcasts",27,
IF(R2883="restaurants",28,
IF(R2883="rock",29,
IF(R2883="science fiction",30,
IF(R2883="shorts",31,
IF(R2883="small batch",32,
IF(R2883="space exploration",33,
IF(R2883="spaces",34,
IF(R2883="tabletop games",35,
IF(R2883="television",36,
IF(R2883="translations",37,
IF(R2883="video games",38,
IF(R2883="wearables",39,
IF(R2883="web",40,41))))))))))))))))))))))))))))))))))))))))</f>
        <v>25</v>
      </c>
      <c r="X2883">
        <f t="shared" ref="X2883:X2946" si="457">IF(K2883=FALSE,0,1)</f>
        <v>0</v>
      </c>
    </row>
    <row r="2884" spans="1:24" ht="86.4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50"/>
        <v>33.6</v>
      </c>
      <c r="P2884" s="6">
        <f t="shared" si="451"/>
        <v>63</v>
      </c>
      <c r="Q2884" s="6" t="str">
        <f t="shared" ref="Q2884:Q2947" si="458">LEFT(N2884,FIND("/",N2884,1)-1)</f>
        <v>theater</v>
      </c>
      <c r="R2884" s="6" t="str">
        <f t="shared" ref="R2884:R2947" si="459">RIGHT(N2884,LEN(N2884)-LEN(Q2884)-1)</f>
        <v>plays</v>
      </c>
      <c r="S2884" s="12">
        <f t="shared" si="452"/>
        <v>42461.596273148149</v>
      </c>
      <c r="T2884" s="12">
        <f t="shared" si="453"/>
        <v>42491.596273148149</v>
      </c>
      <c r="U2884" s="42">
        <f t="shared" si="454"/>
        <v>1</v>
      </c>
      <c r="V2884" s="44">
        <f t="shared" si="455"/>
        <v>9</v>
      </c>
      <c r="W2884" s="44">
        <f t="shared" si="456"/>
        <v>25</v>
      </c>
      <c r="X2884">
        <f t="shared" si="457"/>
        <v>0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50"/>
        <v>19.079999999999998</v>
      </c>
      <c r="P2885" s="6">
        <f t="shared" si="451"/>
        <v>381.6</v>
      </c>
      <c r="Q2885" s="6" t="str">
        <f t="shared" si="458"/>
        <v>theater</v>
      </c>
      <c r="R2885" s="6" t="str">
        <f t="shared" si="459"/>
        <v>plays</v>
      </c>
      <c r="S2885" s="12">
        <f t="shared" si="452"/>
        <v>42370.90320601852</v>
      </c>
      <c r="T2885" s="12">
        <f t="shared" si="453"/>
        <v>42406.207638888889</v>
      </c>
      <c r="U2885" s="42">
        <f t="shared" si="454"/>
        <v>1</v>
      </c>
      <c r="V2885" s="44">
        <f t="shared" si="455"/>
        <v>9</v>
      </c>
      <c r="W2885" s="44">
        <f t="shared" si="456"/>
        <v>25</v>
      </c>
      <c r="X2885">
        <f t="shared" si="457"/>
        <v>0</v>
      </c>
    </row>
    <row r="2886" spans="1:24" ht="43.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50"/>
        <v>0.41111111111111115</v>
      </c>
      <c r="P2886" s="6">
        <f t="shared" si="451"/>
        <v>46.25</v>
      </c>
      <c r="Q2886" s="6" t="str">
        <f t="shared" si="458"/>
        <v>theater</v>
      </c>
      <c r="R2886" s="6" t="str">
        <f t="shared" si="459"/>
        <v>plays</v>
      </c>
      <c r="S2886" s="12">
        <f t="shared" si="452"/>
        <v>41948.727256944447</v>
      </c>
      <c r="T2886" s="12">
        <f t="shared" si="453"/>
        <v>41978.727256944447</v>
      </c>
      <c r="U2886" s="42">
        <f t="shared" si="454"/>
        <v>1</v>
      </c>
      <c r="V2886" s="44">
        <f t="shared" si="455"/>
        <v>9</v>
      </c>
      <c r="W2886" s="44">
        <f t="shared" si="456"/>
        <v>25</v>
      </c>
      <c r="X2886">
        <f t="shared" si="457"/>
        <v>0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50"/>
        <v>32.5</v>
      </c>
      <c r="P2887" s="6">
        <f t="shared" si="451"/>
        <v>26</v>
      </c>
      <c r="Q2887" s="6" t="str">
        <f t="shared" si="458"/>
        <v>theater</v>
      </c>
      <c r="R2887" s="6" t="str">
        <f t="shared" si="459"/>
        <v>plays</v>
      </c>
      <c r="S2887" s="12">
        <f t="shared" si="452"/>
        <v>42047.07640046296</v>
      </c>
      <c r="T2887" s="12">
        <f t="shared" si="453"/>
        <v>42077.034733796296</v>
      </c>
      <c r="U2887" s="42">
        <f t="shared" si="454"/>
        <v>1</v>
      </c>
      <c r="V2887" s="44">
        <f t="shared" si="455"/>
        <v>9</v>
      </c>
      <c r="W2887" s="44">
        <f t="shared" si="456"/>
        <v>25</v>
      </c>
      <c r="X2887">
        <f t="shared" si="457"/>
        <v>0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50"/>
        <v>5</v>
      </c>
      <c r="P2888" s="6">
        <f t="shared" si="451"/>
        <v>10</v>
      </c>
      <c r="Q2888" s="6" t="str">
        <f t="shared" si="458"/>
        <v>theater</v>
      </c>
      <c r="R2888" s="6" t="str">
        <f t="shared" si="459"/>
        <v>plays</v>
      </c>
      <c r="S2888" s="12">
        <f t="shared" si="452"/>
        <v>42261.632916666669</v>
      </c>
      <c r="T2888" s="12">
        <f t="shared" si="453"/>
        <v>42266.165972222225</v>
      </c>
      <c r="U2888" s="42">
        <f t="shared" si="454"/>
        <v>1</v>
      </c>
      <c r="V2888" s="44">
        <f t="shared" si="455"/>
        <v>9</v>
      </c>
      <c r="W2888" s="44">
        <f t="shared" si="456"/>
        <v>25</v>
      </c>
      <c r="X2888">
        <f t="shared" si="457"/>
        <v>0</v>
      </c>
    </row>
    <row r="2889" spans="1:24" ht="57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50"/>
        <v>0.16666666666666669</v>
      </c>
      <c r="P2889" s="6">
        <f t="shared" si="451"/>
        <v>5</v>
      </c>
      <c r="Q2889" s="6" t="str">
        <f t="shared" si="458"/>
        <v>theater</v>
      </c>
      <c r="R2889" s="6" t="str">
        <f t="shared" si="459"/>
        <v>plays</v>
      </c>
      <c r="S2889" s="12">
        <f t="shared" si="452"/>
        <v>41985.427361111113</v>
      </c>
      <c r="T2889" s="12">
        <f t="shared" si="453"/>
        <v>42015.427361111113</v>
      </c>
      <c r="U2889" s="42">
        <f t="shared" si="454"/>
        <v>1</v>
      </c>
      <c r="V2889" s="44">
        <f t="shared" si="455"/>
        <v>9</v>
      </c>
      <c r="W2889" s="44">
        <f t="shared" si="456"/>
        <v>25</v>
      </c>
      <c r="X2889">
        <f t="shared" si="457"/>
        <v>0</v>
      </c>
    </row>
    <row r="2890" spans="1:24" ht="57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50"/>
        <v>0</v>
      </c>
      <c r="P2890" s="6">
        <f t="shared" si="451"/>
        <v>0</v>
      </c>
      <c r="Q2890" s="6" t="str">
        <f t="shared" si="458"/>
        <v>theater</v>
      </c>
      <c r="R2890" s="6" t="str">
        <f t="shared" si="459"/>
        <v>plays</v>
      </c>
      <c r="S2890" s="12">
        <f t="shared" si="452"/>
        <v>41922.535185185188</v>
      </c>
      <c r="T2890" s="12">
        <f t="shared" si="453"/>
        <v>41930.207638888889</v>
      </c>
      <c r="U2890" s="42">
        <f t="shared" si="454"/>
        <v>1</v>
      </c>
      <c r="V2890" s="44">
        <f t="shared" si="455"/>
        <v>9</v>
      </c>
      <c r="W2890" s="44">
        <f t="shared" si="456"/>
        <v>25</v>
      </c>
      <c r="X2890">
        <f t="shared" si="457"/>
        <v>0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50"/>
        <v>38.066666666666663</v>
      </c>
      <c r="P2891" s="6">
        <f t="shared" si="451"/>
        <v>81.571428571428569</v>
      </c>
      <c r="Q2891" s="6" t="str">
        <f t="shared" si="458"/>
        <v>theater</v>
      </c>
      <c r="R2891" s="6" t="str">
        <f t="shared" si="459"/>
        <v>plays</v>
      </c>
      <c r="S2891" s="12">
        <f t="shared" si="452"/>
        <v>41850.863252314812</v>
      </c>
      <c r="T2891" s="12">
        <f t="shared" si="453"/>
        <v>41880.863252314812</v>
      </c>
      <c r="U2891" s="42">
        <f t="shared" si="454"/>
        <v>1</v>
      </c>
      <c r="V2891" s="44">
        <f t="shared" si="455"/>
        <v>9</v>
      </c>
      <c r="W2891" s="44">
        <f t="shared" si="456"/>
        <v>25</v>
      </c>
      <c r="X2891">
        <f t="shared" si="457"/>
        <v>0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50"/>
        <v>1.05</v>
      </c>
      <c r="P2892" s="6">
        <f t="shared" si="451"/>
        <v>7</v>
      </c>
      <c r="Q2892" s="6" t="str">
        <f t="shared" si="458"/>
        <v>theater</v>
      </c>
      <c r="R2892" s="6" t="str">
        <f t="shared" si="459"/>
        <v>plays</v>
      </c>
      <c r="S2892" s="12">
        <f t="shared" si="452"/>
        <v>41831.742962962962</v>
      </c>
      <c r="T2892" s="12">
        <f t="shared" si="453"/>
        <v>41860.125</v>
      </c>
      <c r="U2892" s="42">
        <f t="shared" si="454"/>
        <v>1</v>
      </c>
      <c r="V2892" s="44">
        <f t="shared" si="455"/>
        <v>9</v>
      </c>
      <c r="W2892" s="44">
        <f t="shared" si="456"/>
        <v>25</v>
      </c>
      <c r="X2892">
        <f t="shared" si="457"/>
        <v>0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50"/>
        <v>2.73</v>
      </c>
      <c r="P2893" s="6">
        <f t="shared" si="451"/>
        <v>27.3</v>
      </c>
      <c r="Q2893" s="6" t="str">
        <f t="shared" si="458"/>
        <v>theater</v>
      </c>
      <c r="R2893" s="6" t="str">
        <f t="shared" si="459"/>
        <v>plays</v>
      </c>
      <c r="S2893" s="12">
        <f t="shared" si="452"/>
        <v>42415.883425925931</v>
      </c>
      <c r="T2893" s="12">
        <f t="shared" si="453"/>
        <v>42475.84175925926</v>
      </c>
      <c r="U2893" s="42">
        <f t="shared" si="454"/>
        <v>1</v>
      </c>
      <c r="V2893" s="44">
        <f t="shared" si="455"/>
        <v>9</v>
      </c>
      <c r="W2893" s="44">
        <f t="shared" si="456"/>
        <v>25</v>
      </c>
      <c r="X2893">
        <f t="shared" si="457"/>
        <v>0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50"/>
        <v>9.0909090909090917</v>
      </c>
      <c r="P2894" s="6">
        <f t="shared" si="451"/>
        <v>29.411764705882351</v>
      </c>
      <c r="Q2894" s="6" t="str">
        <f t="shared" si="458"/>
        <v>theater</v>
      </c>
      <c r="R2894" s="6" t="str">
        <f t="shared" si="459"/>
        <v>plays</v>
      </c>
      <c r="S2894" s="12">
        <f t="shared" si="452"/>
        <v>41869.714166666665</v>
      </c>
      <c r="T2894" s="12">
        <f t="shared" si="453"/>
        <v>41876.875</v>
      </c>
      <c r="U2894" s="42">
        <f t="shared" si="454"/>
        <v>1</v>
      </c>
      <c r="V2894" s="44">
        <f t="shared" si="455"/>
        <v>9</v>
      </c>
      <c r="W2894" s="44">
        <f t="shared" si="456"/>
        <v>25</v>
      </c>
      <c r="X2894">
        <f t="shared" si="457"/>
        <v>0</v>
      </c>
    </row>
    <row r="2895" spans="1:24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50"/>
        <v>0.5</v>
      </c>
      <c r="P2895" s="6">
        <f t="shared" si="451"/>
        <v>12.5</v>
      </c>
      <c r="Q2895" s="6" t="str">
        <f t="shared" si="458"/>
        <v>theater</v>
      </c>
      <c r="R2895" s="6" t="str">
        <f t="shared" si="459"/>
        <v>plays</v>
      </c>
      <c r="S2895" s="12">
        <f t="shared" si="452"/>
        <v>41953.773090277777</v>
      </c>
      <c r="T2895" s="12">
        <f t="shared" si="453"/>
        <v>42013.083333333328</v>
      </c>
      <c r="U2895" s="42">
        <f t="shared" si="454"/>
        <v>1</v>
      </c>
      <c r="V2895" s="44">
        <f t="shared" si="455"/>
        <v>9</v>
      </c>
      <c r="W2895" s="44">
        <f t="shared" si="456"/>
        <v>25</v>
      </c>
      <c r="X2895">
        <f t="shared" si="457"/>
        <v>0</v>
      </c>
    </row>
    <row r="2896" spans="1:24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50"/>
        <v>0</v>
      </c>
      <c r="P2896" s="6">
        <f t="shared" si="451"/>
        <v>0</v>
      </c>
      <c r="Q2896" s="6" t="str">
        <f t="shared" si="458"/>
        <v>theater</v>
      </c>
      <c r="R2896" s="6" t="str">
        <f t="shared" si="459"/>
        <v>plays</v>
      </c>
      <c r="S2896" s="12">
        <f t="shared" si="452"/>
        <v>42037.986284722225</v>
      </c>
      <c r="T2896" s="12">
        <f t="shared" si="453"/>
        <v>42097.944618055553</v>
      </c>
      <c r="U2896" s="42">
        <f t="shared" si="454"/>
        <v>1</v>
      </c>
      <c r="V2896" s="44">
        <f t="shared" si="455"/>
        <v>9</v>
      </c>
      <c r="W2896" s="44">
        <f t="shared" si="456"/>
        <v>25</v>
      </c>
      <c r="X2896">
        <f t="shared" si="457"/>
        <v>0</v>
      </c>
    </row>
    <row r="2897" spans="1:24" ht="7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50"/>
        <v>4.5999999999999996</v>
      </c>
      <c r="P2897" s="6">
        <f t="shared" si="451"/>
        <v>5.75</v>
      </c>
      <c r="Q2897" s="6" t="str">
        <f t="shared" si="458"/>
        <v>theater</v>
      </c>
      <c r="R2897" s="6" t="str">
        <f t="shared" si="459"/>
        <v>plays</v>
      </c>
      <c r="S2897" s="12">
        <f t="shared" si="452"/>
        <v>41811.555462962962</v>
      </c>
      <c r="T2897" s="12">
        <f t="shared" si="453"/>
        <v>41812.875</v>
      </c>
      <c r="U2897" s="42">
        <f t="shared" si="454"/>
        <v>1</v>
      </c>
      <c r="V2897" s="44">
        <f t="shared" si="455"/>
        <v>9</v>
      </c>
      <c r="W2897" s="44">
        <f t="shared" si="456"/>
        <v>25</v>
      </c>
      <c r="X2897">
        <f t="shared" si="457"/>
        <v>0</v>
      </c>
    </row>
    <row r="2898" spans="1:24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50"/>
        <v>20.833333333333336</v>
      </c>
      <c r="P2898" s="6">
        <f t="shared" si="451"/>
        <v>52.083333333333336</v>
      </c>
      <c r="Q2898" s="6" t="str">
        <f t="shared" si="458"/>
        <v>theater</v>
      </c>
      <c r="R2898" s="6" t="str">
        <f t="shared" si="459"/>
        <v>plays</v>
      </c>
      <c r="S2898" s="12">
        <f t="shared" si="452"/>
        <v>42701.908807870372</v>
      </c>
      <c r="T2898" s="12">
        <f t="shared" si="453"/>
        <v>42716.25</v>
      </c>
      <c r="U2898" s="42">
        <f t="shared" si="454"/>
        <v>1</v>
      </c>
      <c r="V2898" s="44">
        <f t="shared" si="455"/>
        <v>9</v>
      </c>
      <c r="W2898" s="44">
        <f t="shared" si="456"/>
        <v>25</v>
      </c>
      <c r="X2898">
        <f t="shared" si="457"/>
        <v>0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50"/>
        <v>4.583333333333333</v>
      </c>
      <c r="P2899" s="6">
        <f t="shared" si="451"/>
        <v>183.33333333333334</v>
      </c>
      <c r="Q2899" s="6" t="str">
        <f t="shared" si="458"/>
        <v>theater</v>
      </c>
      <c r="R2899" s="6" t="str">
        <f t="shared" si="459"/>
        <v>plays</v>
      </c>
      <c r="S2899" s="12">
        <f t="shared" si="452"/>
        <v>42258.646504629629</v>
      </c>
      <c r="T2899" s="12">
        <f t="shared" si="453"/>
        <v>42288.645196759258</v>
      </c>
      <c r="U2899" s="42">
        <f t="shared" si="454"/>
        <v>1</v>
      </c>
      <c r="V2899" s="44">
        <f t="shared" si="455"/>
        <v>9</v>
      </c>
      <c r="W2899" s="44">
        <f t="shared" si="456"/>
        <v>25</v>
      </c>
      <c r="X2899">
        <f t="shared" si="457"/>
        <v>0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50"/>
        <v>4.2133333333333338</v>
      </c>
      <c r="P2900" s="6">
        <f t="shared" si="451"/>
        <v>26.333333333333332</v>
      </c>
      <c r="Q2900" s="6" t="str">
        <f t="shared" si="458"/>
        <v>theater</v>
      </c>
      <c r="R2900" s="6" t="str">
        <f t="shared" si="459"/>
        <v>plays</v>
      </c>
      <c r="S2900" s="12">
        <f t="shared" si="452"/>
        <v>42278.664965277778</v>
      </c>
      <c r="T2900" s="12">
        <f t="shared" si="453"/>
        <v>42308.664965277778</v>
      </c>
      <c r="U2900" s="42">
        <f t="shared" si="454"/>
        <v>1</v>
      </c>
      <c r="V2900" s="44">
        <f t="shared" si="455"/>
        <v>9</v>
      </c>
      <c r="W2900" s="44">
        <f t="shared" si="456"/>
        <v>25</v>
      </c>
      <c r="X2900">
        <f t="shared" si="457"/>
        <v>0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50"/>
        <v>0</v>
      </c>
      <c r="P2901" s="6">
        <f t="shared" si="451"/>
        <v>0</v>
      </c>
      <c r="Q2901" s="6" t="str">
        <f t="shared" si="458"/>
        <v>theater</v>
      </c>
      <c r="R2901" s="6" t="str">
        <f t="shared" si="459"/>
        <v>plays</v>
      </c>
      <c r="S2901" s="12">
        <f t="shared" si="452"/>
        <v>42515.078217592592</v>
      </c>
      <c r="T2901" s="12">
        <f t="shared" si="453"/>
        <v>42575.078217592592</v>
      </c>
      <c r="U2901" s="42">
        <f t="shared" si="454"/>
        <v>1</v>
      </c>
      <c r="V2901" s="44">
        <f t="shared" si="455"/>
        <v>9</v>
      </c>
      <c r="W2901" s="44">
        <f t="shared" si="456"/>
        <v>25</v>
      </c>
      <c r="X2901">
        <f t="shared" si="457"/>
        <v>0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50"/>
        <v>61.909090909090914</v>
      </c>
      <c r="P2902" s="6">
        <f t="shared" si="451"/>
        <v>486.42857142857144</v>
      </c>
      <c r="Q2902" s="6" t="str">
        <f t="shared" si="458"/>
        <v>theater</v>
      </c>
      <c r="R2902" s="6" t="str">
        <f t="shared" si="459"/>
        <v>plays</v>
      </c>
      <c r="S2902" s="12">
        <f t="shared" si="452"/>
        <v>41830.234166666669</v>
      </c>
      <c r="T2902" s="12">
        <f t="shared" si="453"/>
        <v>41860.234166666669</v>
      </c>
      <c r="U2902" s="42">
        <f t="shared" si="454"/>
        <v>1</v>
      </c>
      <c r="V2902" s="44">
        <f t="shared" si="455"/>
        <v>9</v>
      </c>
      <c r="W2902" s="44">
        <f t="shared" si="456"/>
        <v>25</v>
      </c>
      <c r="X2902">
        <f t="shared" si="457"/>
        <v>0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50"/>
        <v>0.8</v>
      </c>
      <c r="P2903" s="6">
        <f t="shared" si="451"/>
        <v>3</v>
      </c>
      <c r="Q2903" s="6" t="str">
        <f t="shared" si="458"/>
        <v>theater</v>
      </c>
      <c r="R2903" s="6" t="str">
        <f t="shared" si="459"/>
        <v>plays</v>
      </c>
      <c r="S2903" s="12">
        <f t="shared" si="452"/>
        <v>41982.904386574075</v>
      </c>
      <c r="T2903" s="12">
        <f t="shared" si="453"/>
        <v>42042.904386574075</v>
      </c>
      <c r="U2903" s="42">
        <f t="shared" si="454"/>
        <v>1</v>
      </c>
      <c r="V2903" s="44">
        <f t="shared" si="455"/>
        <v>9</v>
      </c>
      <c r="W2903" s="44">
        <f t="shared" si="456"/>
        <v>25</v>
      </c>
      <c r="X2903">
        <f t="shared" si="457"/>
        <v>0</v>
      </c>
    </row>
    <row r="2904" spans="1:24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50"/>
        <v>1.6666666666666666E-2</v>
      </c>
      <c r="P2904" s="6">
        <f t="shared" si="451"/>
        <v>25</v>
      </c>
      <c r="Q2904" s="6" t="str">
        <f t="shared" si="458"/>
        <v>theater</v>
      </c>
      <c r="R2904" s="6" t="str">
        <f t="shared" si="459"/>
        <v>plays</v>
      </c>
      <c r="S2904" s="12">
        <f t="shared" si="452"/>
        <v>42210.439768518518</v>
      </c>
      <c r="T2904" s="12">
        <f t="shared" si="453"/>
        <v>42240.439768518518</v>
      </c>
      <c r="U2904" s="42">
        <f t="shared" si="454"/>
        <v>1</v>
      </c>
      <c r="V2904" s="44">
        <f t="shared" si="455"/>
        <v>9</v>
      </c>
      <c r="W2904" s="44">
        <f t="shared" si="456"/>
        <v>25</v>
      </c>
      <c r="X2904">
        <f t="shared" si="457"/>
        <v>0</v>
      </c>
    </row>
    <row r="2905" spans="1:24" ht="57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50"/>
        <v>0.77999999999999992</v>
      </c>
      <c r="P2905" s="6">
        <f t="shared" si="451"/>
        <v>9.75</v>
      </c>
      <c r="Q2905" s="6" t="str">
        <f t="shared" si="458"/>
        <v>theater</v>
      </c>
      <c r="R2905" s="6" t="str">
        <f t="shared" si="459"/>
        <v>plays</v>
      </c>
      <c r="S2905" s="12">
        <f t="shared" si="452"/>
        <v>42196.166874999995</v>
      </c>
      <c r="T2905" s="12">
        <f t="shared" si="453"/>
        <v>42256.166874999995</v>
      </c>
      <c r="U2905" s="42">
        <f t="shared" si="454"/>
        <v>1</v>
      </c>
      <c r="V2905" s="44">
        <f t="shared" si="455"/>
        <v>9</v>
      </c>
      <c r="W2905" s="44">
        <f t="shared" si="456"/>
        <v>25</v>
      </c>
      <c r="X2905">
        <f t="shared" si="457"/>
        <v>0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50"/>
        <v>5</v>
      </c>
      <c r="P2906" s="6">
        <f t="shared" si="451"/>
        <v>18.75</v>
      </c>
      <c r="Q2906" s="6" t="str">
        <f t="shared" si="458"/>
        <v>theater</v>
      </c>
      <c r="R2906" s="6" t="str">
        <f t="shared" si="459"/>
        <v>plays</v>
      </c>
      <c r="S2906" s="12">
        <f t="shared" si="452"/>
        <v>41940.967951388891</v>
      </c>
      <c r="T2906" s="12">
        <f t="shared" si="453"/>
        <v>41952.5</v>
      </c>
      <c r="U2906" s="42">
        <f t="shared" si="454"/>
        <v>1</v>
      </c>
      <c r="V2906" s="44">
        <f t="shared" si="455"/>
        <v>9</v>
      </c>
      <c r="W2906" s="44">
        <f t="shared" si="456"/>
        <v>25</v>
      </c>
      <c r="X2906">
        <f t="shared" si="457"/>
        <v>0</v>
      </c>
    </row>
    <row r="2907" spans="1:24" ht="57.6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50"/>
        <v>17.771428571428572</v>
      </c>
      <c r="P2907" s="6">
        <f t="shared" si="451"/>
        <v>36.588235294117645</v>
      </c>
      <c r="Q2907" s="6" t="str">
        <f t="shared" si="458"/>
        <v>theater</v>
      </c>
      <c r="R2907" s="6" t="str">
        <f t="shared" si="459"/>
        <v>plays</v>
      </c>
      <c r="S2907" s="12">
        <f t="shared" si="452"/>
        <v>42606.056863425925</v>
      </c>
      <c r="T2907" s="12">
        <f t="shared" si="453"/>
        <v>42620.056863425925</v>
      </c>
      <c r="U2907" s="42">
        <f t="shared" si="454"/>
        <v>1</v>
      </c>
      <c r="V2907" s="44">
        <f t="shared" si="455"/>
        <v>9</v>
      </c>
      <c r="W2907" s="44">
        <f t="shared" si="456"/>
        <v>25</v>
      </c>
      <c r="X2907">
        <f t="shared" si="457"/>
        <v>0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50"/>
        <v>9.4166666666666661</v>
      </c>
      <c r="P2908" s="6">
        <f t="shared" si="451"/>
        <v>80.714285714285708</v>
      </c>
      <c r="Q2908" s="6" t="str">
        <f t="shared" si="458"/>
        <v>theater</v>
      </c>
      <c r="R2908" s="6" t="str">
        <f t="shared" si="459"/>
        <v>plays</v>
      </c>
      <c r="S2908" s="12">
        <f t="shared" si="452"/>
        <v>42199.648912037039</v>
      </c>
      <c r="T2908" s="12">
        <f t="shared" si="453"/>
        <v>42217.041666666672</v>
      </c>
      <c r="U2908" s="42">
        <f t="shared" si="454"/>
        <v>1</v>
      </c>
      <c r="V2908" s="44">
        <f t="shared" si="455"/>
        <v>9</v>
      </c>
      <c r="W2908" s="44">
        <f t="shared" si="456"/>
        <v>25</v>
      </c>
      <c r="X2908">
        <f t="shared" si="457"/>
        <v>0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50"/>
        <v>0.08</v>
      </c>
      <c r="P2909" s="6">
        <f t="shared" si="451"/>
        <v>1</v>
      </c>
      <c r="Q2909" s="6" t="str">
        <f t="shared" si="458"/>
        <v>theater</v>
      </c>
      <c r="R2909" s="6" t="str">
        <f t="shared" si="459"/>
        <v>plays</v>
      </c>
      <c r="S2909" s="12">
        <f t="shared" si="452"/>
        <v>42444.877743055549</v>
      </c>
      <c r="T2909" s="12">
        <f t="shared" si="453"/>
        <v>42504.877743055549</v>
      </c>
      <c r="U2909" s="42">
        <f t="shared" si="454"/>
        <v>1</v>
      </c>
      <c r="V2909" s="44">
        <f t="shared" si="455"/>
        <v>9</v>
      </c>
      <c r="W2909" s="44">
        <f t="shared" si="456"/>
        <v>25</v>
      </c>
      <c r="X2909">
        <f t="shared" si="457"/>
        <v>0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50"/>
        <v>2.75</v>
      </c>
      <c r="P2910" s="6">
        <f t="shared" si="451"/>
        <v>52.8</v>
      </c>
      <c r="Q2910" s="6" t="str">
        <f t="shared" si="458"/>
        <v>theater</v>
      </c>
      <c r="R2910" s="6" t="str">
        <f t="shared" si="459"/>
        <v>plays</v>
      </c>
      <c r="S2910" s="12">
        <f t="shared" si="452"/>
        <v>42499.731701388882</v>
      </c>
      <c r="T2910" s="12">
        <f t="shared" si="453"/>
        <v>42529.731701388882</v>
      </c>
      <c r="U2910" s="42">
        <f t="shared" si="454"/>
        <v>1</v>
      </c>
      <c r="V2910" s="44">
        <f t="shared" si="455"/>
        <v>9</v>
      </c>
      <c r="W2910" s="44">
        <f t="shared" si="456"/>
        <v>25</v>
      </c>
      <c r="X2910">
        <f t="shared" si="457"/>
        <v>0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50"/>
        <v>1.1111111111111112E-2</v>
      </c>
      <c r="P2911" s="6">
        <f t="shared" si="451"/>
        <v>20</v>
      </c>
      <c r="Q2911" s="6" t="str">
        <f t="shared" si="458"/>
        <v>theater</v>
      </c>
      <c r="R2911" s="6" t="str">
        <f t="shared" si="459"/>
        <v>plays</v>
      </c>
      <c r="S2911" s="12">
        <f t="shared" si="452"/>
        <v>41929.266215277778</v>
      </c>
      <c r="T2911" s="12">
        <f t="shared" si="453"/>
        <v>41968.823611111111</v>
      </c>
      <c r="U2911" s="42">
        <f t="shared" si="454"/>
        <v>1</v>
      </c>
      <c r="V2911" s="44">
        <f t="shared" si="455"/>
        <v>9</v>
      </c>
      <c r="W2911" s="44">
        <f t="shared" si="456"/>
        <v>25</v>
      </c>
      <c r="X2911">
        <f t="shared" si="457"/>
        <v>0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50"/>
        <v>3.3333333333333335E-3</v>
      </c>
      <c r="P2912" s="6">
        <f t="shared" si="451"/>
        <v>1</v>
      </c>
      <c r="Q2912" s="6" t="str">
        <f t="shared" si="458"/>
        <v>theater</v>
      </c>
      <c r="R2912" s="6" t="str">
        <f t="shared" si="459"/>
        <v>plays</v>
      </c>
      <c r="S2912" s="12">
        <f t="shared" si="452"/>
        <v>42107.841284722221</v>
      </c>
      <c r="T2912" s="12">
        <f t="shared" si="453"/>
        <v>42167.841284722221</v>
      </c>
      <c r="U2912" s="42">
        <f t="shared" si="454"/>
        <v>1</v>
      </c>
      <c r="V2912" s="44">
        <f t="shared" si="455"/>
        <v>9</v>
      </c>
      <c r="W2912" s="44">
        <f t="shared" si="456"/>
        <v>25</v>
      </c>
      <c r="X2912">
        <f t="shared" si="457"/>
        <v>0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50"/>
        <v>36.5</v>
      </c>
      <c r="P2913" s="6">
        <f t="shared" si="451"/>
        <v>46.928571428571431</v>
      </c>
      <c r="Q2913" s="6" t="str">
        <f t="shared" si="458"/>
        <v>theater</v>
      </c>
      <c r="R2913" s="6" t="str">
        <f t="shared" si="459"/>
        <v>plays</v>
      </c>
      <c r="S2913" s="12">
        <f t="shared" si="452"/>
        <v>42142.768819444449</v>
      </c>
      <c r="T2913" s="12">
        <f t="shared" si="453"/>
        <v>42182.768819444449</v>
      </c>
      <c r="U2913" s="42">
        <f t="shared" si="454"/>
        <v>1</v>
      </c>
      <c r="V2913" s="44">
        <f t="shared" si="455"/>
        <v>9</v>
      </c>
      <c r="W2913" s="44">
        <f t="shared" si="456"/>
        <v>25</v>
      </c>
      <c r="X2913">
        <f t="shared" si="457"/>
        <v>0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50"/>
        <v>14.058171745152354</v>
      </c>
      <c r="P2914" s="6">
        <f t="shared" si="451"/>
        <v>78.07692307692308</v>
      </c>
      <c r="Q2914" s="6" t="str">
        <f t="shared" si="458"/>
        <v>theater</v>
      </c>
      <c r="R2914" s="6" t="str">
        <f t="shared" si="459"/>
        <v>plays</v>
      </c>
      <c r="S2914" s="12">
        <f t="shared" si="452"/>
        <v>42354.131643518514</v>
      </c>
      <c r="T2914" s="12">
        <f t="shared" si="453"/>
        <v>42384.131643518514</v>
      </c>
      <c r="U2914" s="42">
        <f t="shared" si="454"/>
        <v>1</v>
      </c>
      <c r="V2914" s="44">
        <f t="shared" si="455"/>
        <v>9</v>
      </c>
      <c r="W2914" s="44">
        <f t="shared" si="456"/>
        <v>25</v>
      </c>
      <c r="X2914">
        <f t="shared" si="457"/>
        <v>0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50"/>
        <v>0.02</v>
      </c>
      <c r="P2915" s="6">
        <f t="shared" si="451"/>
        <v>1</v>
      </c>
      <c r="Q2915" s="6" t="str">
        <f t="shared" si="458"/>
        <v>theater</v>
      </c>
      <c r="R2915" s="6" t="str">
        <f t="shared" si="459"/>
        <v>plays</v>
      </c>
      <c r="S2915" s="12">
        <f t="shared" si="452"/>
        <v>41828.922905092593</v>
      </c>
      <c r="T2915" s="12">
        <f t="shared" si="453"/>
        <v>41888.922905092593</v>
      </c>
      <c r="U2915" s="42">
        <f t="shared" si="454"/>
        <v>1</v>
      </c>
      <c r="V2915" s="44">
        <f t="shared" si="455"/>
        <v>9</v>
      </c>
      <c r="W2915" s="44">
        <f t="shared" si="456"/>
        <v>25</v>
      </c>
      <c r="X2915">
        <f t="shared" si="457"/>
        <v>0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50"/>
        <v>4.0000000000000001E-3</v>
      </c>
      <c r="P2916" s="6">
        <f t="shared" si="451"/>
        <v>1</v>
      </c>
      <c r="Q2916" s="6" t="str">
        <f t="shared" si="458"/>
        <v>theater</v>
      </c>
      <c r="R2916" s="6" t="str">
        <f t="shared" si="459"/>
        <v>plays</v>
      </c>
      <c r="S2916" s="12">
        <f t="shared" si="452"/>
        <v>42017.907337962963</v>
      </c>
      <c r="T2916" s="12">
        <f t="shared" si="453"/>
        <v>42077.865671296298</v>
      </c>
      <c r="U2916" s="42">
        <f t="shared" si="454"/>
        <v>1</v>
      </c>
      <c r="V2916" s="44">
        <f t="shared" si="455"/>
        <v>9</v>
      </c>
      <c r="W2916" s="44">
        <f t="shared" si="456"/>
        <v>25</v>
      </c>
      <c r="X2916">
        <f t="shared" si="457"/>
        <v>0</v>
      </c>
    </row>
    <row r="2917" spans="1:24" ht="57.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50"/>
        <v>61.1</v>
      </c>
      <c r="P2917" s="6">
        <f t="shared" si="451"/>
        <v>203.66666666666666</v>
      </c>
      <c r="Q2917" s="6" t="str">
        <f t="shared" si="458"/>
        <v>theater</v>
      </c>
      <c r="R2917" s="6" t="str">
        <f t="shared" si="459"/>
        <v>plays</v>
      </c>
      <c r="S2917" s="12">
        <f t="shared" si="452"/>
        <v>42415.398032407407</v>
      </c>
      <c r="T2917" s="12">
        <f t="shared" si="453"/>
        <v>42445.356365740736</v>
      </c>
      <c r="U2917" s="42">
        <f t="shared" si="454"/>
        <v>1</v>
      </c>
      <c r="V2917" s="44">
        <f t="shared" si="455"/>
        <v>9</v>
      </c>
      <c r="W2917" s="44">
        <f t="shared" si="456"/>
        <v>25</v>
      </c>
      <c r="X2917">
        <f t="shared" si="457"/>
        <v>0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50"/>
        <v>7.8378378378378386</v>
      </c>
      <c r="P2918" s="6">
        <f t="shared" si="451"/>
        <v>20.714285714285715</v>
      </c>
      <c r="Q2918" s="6" t="str">
        <f t="shared" si="458"/>
        <v>theater</v>
      </c>
      <c r="R2918" s="6" t="str">
        <f t="shared" si="459"/>
        <v>plays</v>
      </c>
      <c r="S2918" s="12">
        <f t="shared" si="452"/>
        <v>41755.476724537039</v>
      </c>
      <c r="T2918" s="12">
        <f t="shared" si="453"/>
        <v>41778.476724537039</v>
      </c>
      <c r="U2918" s="42">
        <f t="shared" si="454"/>
        <v>1</v>
      </c>
      <c r="V2918" s="44">
        <f t="shared" si="455"/>
        <v>9</v>
      </c>
      <c r="W2918" s="44">
        <f t="shared" si="456"/>
        <v>25</v>
      </c>
      <c r="X2918">
        <f t="shared" si="457"/>
        <v>0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50"/>
        <v>21.85</v>
      </c>
      <c r="P2919" s="6">
        <f t="shared" si="451"/>
        <v>48.555555555555557</v>
      </c>
      <c r="Q2919" s="6" t="str">
        <f t="shared" si="458"/>
        <v>theater</v>
      </c>
      <c r="R2919" s="6" t="str">
        <f t="shared" si="459"/>
        <v>plays</v>
      </c>
      <c r="S2919" s="12">
        <f t="shared" si="452"/>
        <v>42245.234340277777</v>
      </c>
      <c r="T2919" s="12">
        <f t="shared" si="453"/>
        <v>42263.234340277777</v>
      </c>
      <c r="U2919" s="42">
        <f t="shared" si="454"/>
        <v>1</v>
      </c>
      <c r="V2919" s="44">
        <f t="shared" si="455"/>
        <v>9</v>
      </c>
      <c r="W2919" s="44">
        <f t="shared" si="456"/>
        <v>25</v>
      </c>
      <c r="X2919">
        <f t="shared" si="457"/>
        <v>0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50"/>
        <v>27.24</v>
      </c>
      <c r="P2920" s="6">
        <f t="shared" si="451"/>
        <v>68.099999999999994</v>
      </c>
      <c r="Q2920" s="6" t="str">
        <f t="shared" si="458"/>
        <v>theater</v>
      </c>
      <c r="R2920" s="6" t="str">
        <f t="shared" si="459"/>
        <v>plays</v>
      </c>
      <c r="S2920" s="12">
        <f t="shared" si="452"/>
        <v>42278.629710648151</v>
      </c>
      <c r="T2920" s="12">
        <f t="shared" si="453"/>
        <v>42306.629710648151</v>
      </c>
      <c r="U2920" s="42">
        <f t="shared" si="454"/>
        <v>1</v>
      </c>
      <c r="V2920" s="44">
        <f t="shared" si="455"/>
        <v>9</v>
      </c>
      <c r="W2920" s="44">
        <f t="shared" si="456"/>
        <v>25</v>
      </c>
      <c r="X2920">
        <f t="shared" si="457"/>
        <v>0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50"/>
        <v>8.5</v>
      </c>
      <c r="P2921" s="6">
        <f t="shared" si="451"/>
        <v>8.5</v>
      </c>
      <c r="Q2921" s="6" t="str">
        <f t="shared" si="458"/>
        <v>theater</v>
      </c>
      <c r="R2921" s="6" t="str">
        <f t="shared" si="459"/>
        <v>plays</v>
      </c>
      <c r="S2921" s="12">
        <f t="shared" si="452"/>
        <v>41826.61954861111</v>
      </c>
      <c r="T2921" s="12">
        <f t="shared" si="453"/>
        <v>41856.61954861111</v>
      </c>
      <c r="U2921" s="42">
        <f t="shared" si="454"/>
        <v>1</v>
      </c>
      <c r="V2921" s="44">
        <f t="shared" si="455"/>
        <v>9</v>
      </c>
      <c r="W2921" s="44">
        <f t="shared" si="456"/>
        <v>25</v>
      </c>
      <c r="X2921">
        <f t="shared" si="457"/>
        <v>0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50"/>
        <v>26.840000000000003</v>
      </c>
      <c r="P2922" s="6">
        <f t="shared" si="451"/>
        <v>51.615384615384613</v>
      </c>
      <c r="Q2922" s="6" t="str">
        <f t="shared" si="458"/>
        <v>theater</v>
      </c>
      <c r="R2922" s="6" t="str">
        <f t="shared" si="459"/>
        <v>plays</v>
      </c>
      <c r="S2922" s="12">
        <f t="shared" si="452"/>
        <v>42058.792476851857</v>
      </c>
      <c r="T2922" s="12">
        <f t="shared" si="453"/>
        <v>42088.750810185185</v>
      </c>
      <c r="U2922" s="42">
        <f t="shared" si="454"/>
        <v>1</v>
      </c>
      <c r="V2922" s="44">
        <f t="shared" si="455"/>
        <v>9</v>
      </c>
      <c r="W2922" s="44">
        <f t="shared" si="456"/>
        <v>25</v>
      </c>
      <c r="X2922">
        <f t="shared" si="457"/>
        <v>0</v>
      </c>
    </row>
    <row r="2923" spans="1:24" ht="7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50"/>
        <v>129</v>
      </c>
      <c r="P2923" s="6">
        <f t="shared" si="451"/>
        <v>43</v>
      </c>
      <c r="Q2923" s="6" t="str">
        <f t="shared" si="458"/>
        <v>theater</v>
      </c>
      <c r="R2923" s="6" t="str">
        <f t="shared" si="459"/>
        <v>musical</v>
      </c>
      <c r="S2923" s="12">
        <f t="shared" si="452"/>
        <v>41877.886620370373</v>
      </c>
      <c r="T2923" s="12">
        <f t="shared" si="453"/>
        <v>41907.886620370373</v>
      </c>
      <c r="U2923" s="42">
        <f t="shared" si="454"/>
        <v>3</v>
      </c>
      <c r="V2923" s="44">
        <f t="shared" si="455"/>
        <v>9</v>
      </c>
      <c r="W2923" s="44">
        <f t="shared" si="456"/>
        <v>19</v>
      </c>
      <c r="X2923">
        <f t="shared" si="457"/>
        <v>0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50"/>
        <v>100</v>
      </c>
      <c r="P2924" s="6">
        <f t="shared" si="451"/>
        <v>83.333333333333329</v>
      </c>
      <c r="Q2924" s="6" t="str">
        <f t="shared" si="458"/>
        <v>theater</v>
      </c>
      <c r="R2924" s="6" t="str">
        <f t="shared" si="459"/>
        <v>musical</v>
      </c>
      <c r="S2924" s="12">
        <f t="shared" si="452"/>
        <v>42097.874155092592</v>
      </c>
      <c r="T2924" s="12">
        <f t="shared" si="453"/>
        <v>42142.874155092592</v>
      </c>
      <c r="U2924" s="42">
        <f t="shared" si="454"/>
        <v>3</v>
      </c>
      <c r="V2924" s="44">
        <f t="shared" si="455"/>
        <v>9</v>
      </c>
      <c r="W2924" s="44">
        <f t="shared" si="456"/>
        <v>19</v>
      </c>
      <c r="X2924">
        <f t="shared" si="457"/>
        <v>0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50"/>
        <v>100</v>
      </c>
      <c r="P2925" s="6">
        <f t="shared" si="451"/>
        <v>30</v>
      </c>
      <c r="Q2925" s="6" t="str">
        <f t="shared" si="458"/>
        <v>theater</v>
      </c>
      <c r="R2925" s="6" t="str">
        <f t="shared" si="459"/>
        <v>musical</v>
      </c>
      <c r="S2925" s="12">
        <f t="shared" si="452"/>
        <v>42013.15253472222</v>
      </c>
      <c r="T2925" s="12">
        <f t="shared" si="453"/>
        <v>42028.125</v>
      </c>
      <c r="U2925" s="42">
        <f t="shared" si="454"/>
        <v>3</v>
      </c>
      <c r="V2925" s="44">
        <f t="shared" si="455"/>
        <v>9</v>
      </c>
      <c r="W2925" s="44">
        <f t="shared" si="456"/>
        <v>19</v>
      </c>
      <c r="X2925">
        <f t="shared" si="457"/>
        <v>0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50"/>
        <v>103.2</v>
      </c>
      <c r="P2926" s="6">
        <f t="shared" si="451"/>
        <v>175.51020408163265</v>
      </c>
      <c r="Q2926" s="6" t="str">
        <f t="shared" si="458"/>
        <v>theater</v>
      </c>
      <c r="R2926" s="6" t="str">
        <f t="shared" si="459"/>
        <v>musical</v>
      </c>
      <c r="S2926" s="12">
        <f t="shared" si="452"/>
        <v>42103.556828703702</v>
      </c>
      <c r="T2926" s="12">
        <f t="shared" si="453"/>
        <v>42133.165972222225</v>
      </c>
      <c r="U2926" s="42">
        <f t="shared" si="454"/>
        <v>3</v>
      </c>
      <c r="V2926" s="44">
        <f t="shared" si="455"/>
        <v>9</v>
      </c>
      <c r="W2926" s="44">
        <f t="shared" si="456"/>
        <v>19</v>
      </c>
      <c r="X2926">
        <f t="shared" si="457"/>
        <v>0</v>
      </c>
    </row>
    <row r="2927" spans="1:24" ht="57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50"/>
        <v>102.44597777777777</v>
      </c>
      <c r="P2927" s="6">
        <f t="shared" si="451"/>
        <v>231.66175879396985</v>
      </c>
      <c r="Q2927" s="6" t="str">
        <f t="shared" si="458"/>
        <v>theater</v>
      </c>
      <c r="R2927" s="6" t="str">
        <f t="shared" si="459"/>
        <v>musical</v>
      </c>
      <c r="S2927" s="12">
        <f t="shared" si="452"/>
        <v>41863.584120370368</v>
      </c>
      <c r="T2927" s="12">
        <f t="shared" si="453"/>
        <v>41893.584120370368</v>
      </c>
      <c r="U2927" s="42">
        <f t="shared" si="454"/>
        <v>3</v>
      </c>
      <c r="V2927" s="44">
        <f t="shared" si="455"/>
        <v>9</v>
      </c>
      <c r="W2927" s="44">
        <f t="shared" si="456"/>
        <v>19</v>
      </c>
      <c r="X2927">
        <f t="shared" si="457"/>
        <v>0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50"/>
        <v>125</v>
      </c>
      <c r="P2928" s="6">
        <f t="shared" si="451"/>
        <v>75</v>
      </c>
      <c r="Q2928" s="6" t="str">
        <f t="shared" si="458"/>
        <v>theater</v>
      </c>
      <c r="R2928" s="6" t="str">
        <f t="shared" si="459"/>
        <v>musical</v>
      </c>
      <c r="S2928" s="12">
        <f t="shared" si="452"/>
        <v>42044.765960648147</v>
      </c>
      <c r="T2928" s="12">
        <f t="shared" si="453"/>
        <v>42058.765960648147</v>
      </c>
      <c r="U2928" s="42">
        <f t="shared" si="454"/>
        <v>3</v>
      </c>
      <c r="V2928" s="44">
        <f t="shared" si="455"/>
        <v>9</v>
      </c>
      <c r="W2928" s="44">
        <f t="shared" si="456"/>
        <v>19</v>
      </c>
      <c r="X2928">
        <f t="shared" si="457"/>
        <v>0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50"/>
        <v>130.83333333333334</v>
      </c>
      <c r="P2929" s="6">
        <f t="shared" si="451"/>
        <v>112.14285714285714</v>
      </c>
      <c r="Q2929" s="6" t="str">
        <f t="shared" si="458"/>
        <v>theater</v>
      </c>
      <c r="R2929" s="6" t="str">
        <f t="shared" si="459"/>
        <v>musical</v>
      </c>
      <c r="S2929" s="12">
        <f t="shared" si="452"/>
        <v>41806.669317129628</v>
      </c>
      <c r="T2929" s="12">
        <f t="shared" si="453"/>
        <v>41835.208333333336</v>
      </c>
      <c r="U2929" s="42">
        <f t="shared" si="454"/>
        <v>3</v>
      </c>
      <c r="V2929" s="44">
        <f t="shared" si="455"/>
        <v>9</v>
      </c>
      <c r="W2929" s="44">
        <f t="shared" si="456"/>
        <v>19</v>
      </c>
      <c r="X2929">
        <f t="shared" si="457"/>
        <v>0</v>
      </c>
    </row>
    <row r="2930" spans="1:24" ht="7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50"/>
        <v>100</v>
      </c>
      <c r="P2930" s="6">
        <f t="shared" si="451"/>
        <v>41.666666666666664</v>
      </c>
      <c r="Q2930" s="6" t="str">
        <f t="shared" si="458"/>
        <v>theater</v>
      </c>
      <c r="R2930" s="6" t="str">
        <f t="shared" si="459"/>
        <v>musical</v>
      </c>
      <c r="S2930" s="12">
        <f t="shared" si="452"/>
        <v>42403.998217592598</v>
      </c>
      <c r="T2930" s="12">
        <f t="shared" si="453"/>
        <v>42433.998217592598</v>
      </c>
      <c r="U2930" s="42">
        <f t="shared" si="454"/>
        <v>3</v>
      </c>
      <c r="V2930" s="44">
        <f t="shared" si="455"/>
        <v>9</v>
      </c>
      <c r="W2930" s="44">
        <f t="shared" si="456"/>
        <v>19</v>
      </c>
      <c r="X2930">
        <f t="shared" si="457"/>
        <v>0</v>
      </c>
    </row>
    <row r="2931" spans="1:24" ht="57.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50"/>
        <v>102.06937499999999</v>
      </c>
      <c r="P2931" s="6">
        <f t="shared" si="451"/>
        <v>255.17343750000001</v>
      </c>
      <c r="Q2931" s="6" t="str">
        <f t="shared" si="458"/>
        <v>theater</v>
      </c>
      <c r="R2931" s="6" t="str">
        <f t="shared" si="459"/>
        <v>musical</v>
      </c>
      <c r="S2931" s="12">
        <f t="shared" si="452"/>
        <v>41754.564328703702</v>
      </c>
      <c r="T2931" s="12">
        <f t="shared" si="453"/>
        <v>41784.564328703702</v>
      </c>
      <c r="U2931" s="42">
        <f t="shared" si="454"/>
        <v>3</v>
      </c>
      <c r="V2931" s="44">
        <f t="shared" si="455"/>
        <v>9</v>
      </c>
      <c r="W2931" s="44">
        <f t="shared" si="456"/>
        <v>19</v>
      </c>
      <c r="X2931">
        <f t="shared" si="457"/>
        <v>0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50"/>
        <v>100.92000000000002</v>
      </c>
      <c r="P2932" s="6">
        <f t="shared" si="451"/>
        <v>162.7741935483871</v>
      </c>
      <c r="Q2932" s="6" t="str">
        <f t="shared" si="458"/>
        <v>theater</v>
      </c>
      <c r="R2932" s="6" t="str">
        <f t="shared" si="459"/>
        <v>musical</v>
      </c>
      <c r="S2932" s="12">
        <f t="shared" si="452"/>
        <v>42101.584074074075</v>
      </c>
      <c r="T2932" s="12">
        <f t="shared" si="453"/>
        <v>42131.584074074075</v>
      </c>
      <c r="U2932" s="42">
        <f t="shared" si="454"/>
        <v>3</v>
      </c>
      <c r="V2932" s="44">
        <f t="shared" si="455"/>
        <v>9</v>
      </c>
      <c r="W2932" s="44">
        <f t="shared" si="456"/>
        <v>19</v>
      </c>
      <c r="X2932">
        <f t="shared" si="457"/>
        <v>0</v>
      </c>
    </row>
    <row r="2933" spans="1:24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50"/>
        <v>106</v>
      </c>
      <c r="P2933" s="6">
        <f t="shared" si="451"/>
        <v>88.333333333333329</v>
      </c>
      <c r="Q2933" s="6" t="str">
        <f t="shared" si="458"/>
        <v>theater</v>
      </c>
      <c r="R2933" s="6" t="str">
        <f t="shared" si="459"/>
        <v>musical</v>
      </c>
      <c r="S2933" s="12">
        <f t="shared" si="452"/>
        <v>41872.291238425925</v>
      </c>
      <c r="T2933" s="12">
        <f t="shared" si="453"/>
        <v>41897.255555555559</v>
      </c>
      <c r="U2933" s="42">
        <f t="shared" si="454"/>
        <v>3</v>
      </c>
      <c r="V2933" s="44">
        <f t="shared" si="455"/>
        <v>9</v>
      </c>
      <c r="W2933" s="44">
        <f t="shared" si="456"/>
        <v>19</v>
      </c>
      <c r="X2933">
        <f t="shared" si="457"/>
        <v>0</v>
      </c>
    </row>
    <row r="2934" spans="1:24" ht="7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50"/>
        <v>105.0967741935484</v>
      </c>
      <c r="P2934" s="6">
        <f t="shared" si="451"/>
        <v>85.736842105263165</v>
      </c>
      <c r="Q2934" s="6" t="str">
        <f t="shared" si="458"/>
        <v>theater</v>
      </c>
      <c r="R2934" s="6" t="str">
        <f t="shared" si="459"/>
        <v>musical</v>
      </c>
      <c r="S2934" s="12">
        <f t="shared" si="452"/>
        <v>42025.164780092593</v>
      </c>
      <c r="T2934" s="12">
        <f t="shared" si="453"/>
        <v>42056.458333333328</v>
      </c>
      <c r="U2934" s="42">
        <f t="shared" si="454"/>
        <v>3</v>
      </c>
      <c r="V2934" s="44">
        <f t="shared" si="455"/>
        <v>9</v>
      </c>
      <c r="W2934" s="44">
        <f t="shared" si="456"/>
        <v>19</v>
      </c>
      <c r="X2934">
        <f t="shared" si="457"/>
        <v>0</v>
      </c>
    </row>
    <row r="2935" spans="1:24" ht="57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50"/>
        <v>102.76</v>
      </c>
      <c r="P2935" s="6">
        <f t="shared" si="451"/>
        <v>47.574074074074076</v>
      </c>
      <c r="Q2935" s="6" t="str">
        <f t="shared" si="458"/>
        <v>theater</v>
      </c>
      <c r="R2935" s="6" t="str">
        <f t="shared" si="459"/>
        <v>musical</v>
      </c>
      <c r="S2935" s="12">
        <f t="shared" si="452"/>
        <v>42495.956631944442</v>
      </c>
      <c r="T2935" s="12">
        <f t="shared" si="453"/>
        <v>42525.956631944442</v>
      </c>
      <c r="U2935" s="42">
        <f t="shared" si="454"/>
        <v>3</v>
      </c>
      <c r="V2935" s="44">
        <f t="shared" si="455"/>
        <v>9</v>
      </c>
      <c r="W2935" s="44">
        <f t="shared" si="456"/>
        <v>19</v>
      </c>
      <c r="X2935">
        <f t="shared" si="457"/>
        <v>0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50"/>
        <v>108</v>
      </c>
      <c r="P2936" s="6">
        <f t="shared" si="451"/>
        <v>72.972972972972968</v>
      </c>
      <c r="Q2936" s="6" t="str">
        <f t="shared" si="458"/>
        <v>theater</v>
      </c>
      <c r="R2936" s="6" t="str">
        <f t="shared" si="459"/>
        <v>musical</v>
      </c>
      <c r="S2936" s="12">
        <f t="shared" si="452"/>
        <v>41775.636157407411</v>
      </c>
      <c r="T2936" s="12">
        <f t="shared" si="453"/>
        <v>41805.636157407411</v>
      </c>
      <c r="U2936" s="42">
        <f t="shared" si="454"/>
        <v>3</v>
      </c>
      <c r="V2936" s="44">
        <f t="shared" si="455"/>
        <v>9</v>
      </c>
      <c r="W2936" s="44">
        <f t="shared" si="456"/>
        <v>19</v>
      </c>
      <c r="X2936">
        <f t="shared" si="457"/>
        <v>0</v>
      </c>
    </row>
    <row r="2937" spans="1:24" ht="57.6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50"/>
        <v>100.88571428571429</v>
      </c>
      <c r="P2937" s="6">
        <f t="shared" si="451"/>
        <v>90.538461538461533</v>
      </c>
      <c r="Q2937" s="6" t="str">
        <f t="shared" si="458"/>
        <v>theater</v>
      </c>
      <c r="R2937" s="6" t="str">
        <f t="shared" si="459"/>
        <v>musical</v>
      </c>
      <c r="S2937" s="12">
        <f t="shared" si="452"/>
        <v>42553.583425925928</v>
      </c>
      <c r="T2937" s="12">
        <f t="shared" si="453"/>
        <v>42611.708333333328</v>
      </c>
      <c r="U2937" s="42">
        <f t="shared" si="454"/>
        <v>3</v>
      </c>
      <c r="V2937" s="44">
        <f t="shared" si="455"/>
        <v>9</v>
      </c>
      <c r="W2937" s="44">
        <f t="shared" si="456"/>
        <v>19</v>
      </c>
      <c r="X2937">
        <f t="shared" si="457"/>
        <v>0</v>
      </c>
    </row>
    <row r="2938" spans="1:24" ht="57.6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50"/>
        <v>128</v>
      </c>
      <c r="P2938" s="6">
        <f t="shared" si="451"/>
        <v>37.647058823529413</v>
      </c>
      <c r="Q2938" s="6" t="str">
        <f t="shared" si="458"/>
        <v>theater</v>
      </c>
      <c r="R2938" s="6" t="str">
        <f t="shared" si="459"/>
        <v>musical</v>
      </c>
      <c r="S2938" s="12">
        <f t="shared" si="452"/>
        <v>41912.650729166664</v>
      </c>
      <c r="T2938" s="12">
        <f t="shared" si="453"/>
        <v>41925.207638888889</v>
      </c>
      <c r="U2938" s="42">
        <f t="shared" si="454"/>
        <v>3</v>
      </c>
      <c r="V2938" s="44">
        <f t="shared" si="455"/>
        <v>9</v>
      </c>
      <c r="W2938" s="44">
        <f t="shared" si="456"/>
        <v>19</v>
      </c>
      <c r="X2938">
        <f t="shared" si="457"/>
        <v>0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50"/>
        <v>133.33333333333331</v>
      </c>
      <c r="P2939" s="6">
        <f t="shared" si="451"/>
        <v>36.363636363636367</v>
      </c>
      <c r="Q2939" s="6" t="str">
        <f t="shared" si="458"/>
        <v>theater</v>
      </c>
      <c r="R2939" s="6" t="str">
        <f t="shared" si="459"/>
        <v>musical</v>
      </c>
      <c r="S2939" s="12">
        <f t="shared" si="452"/>
        <v>41803.457326388889</v>
      </c>
      <c r="T2939" s="12">
        <f t="shared" si="453"/>
        <v>41833.457326388889</v>
      </c>
      <c r="U2939" s="42">
        <f t="shared" si="454"/>
        <v>3</v>
      </c>
      <c r="V2939" s="44">
        <f t="shared" si="455"/>
        <v>9</v>
      </c>
      <c r="W2939" s="44">
        <f t="shared" si="456"/>
        <v>19</v>
      </c>
      <c r="X2939">
        <f t="shared" si="457"/>
        <v>0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50"/>
        <v>101.375</v>
      </c>
      <c r="P2940" s="6">
        <f t="shared" si="451"/>
        <v>126.71875</v>
      </c>
      <c r="Q2940" s="6" t="str">
        <f t="shared" si="458"/>
        <v>theater</v>
      </c>
      <c r="R2940" s="6" t="str">
        <f t="shared" si="459"/>
        <v>musical</v>
      </c>
      <c r="S2940" s="12">
        <f t="shared" si="452"/>
        <v>42004.703865740739</v>
      </c>
      <c r="T2940" s="12">
        <f t="shared" si="453"/>
        <v>42034.703865740739</v>
      </c>
      <c r="U2940" s="42">
        <f t="shared" si="454"/>
        <v>3</v>
      </c>
      <c r="V2940" s="44">
        <f t="shared" si="455"/>
        <v>9</v>
      </c>
      <c r="W2940" s="44">
        <f t="shared" si="456"/>
        <v>19</v>
      </c>
      <c r="X2940">
        <f t="shared" si="457"/>
        <v>0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50"/>
        <v>102.875</v>
      </c>
      <c r="P2941" s="6">
        <f t="shared" si="451"/>
        <v>329.2</v>
      </c>
      <c r="Q2941" s="6" t="str">
        <f t="shared" si="458"/>
        <v>theater</v>
      </c>
      <c r="R2941" s="6" t="str">
        <f t="shared" si="459"/>
        <v>musical</v>
      </c>
      <c r="S2941" s="12">
        <f t="shared" si="452"/>
        <v>41845.809166666666</v>
      </c>
      <c r="T2941" s="12">
        <f t="shared" si="453"/>
        <v>41879.041666666664</v>
      </c>
      <c r="U2941" s="42">
        <f t="shared" si="454"/>
        <v>3</v>
      </c>
      <c r="V2941" s="44">
        <f t="shared" si="455"/>
        <v>9</v>
      </c>
      <c r="W2941" s="44">
        <f t="shared" si="456"/>
        <v>19</v>
      </c>
      <c r="X2941">
        <f t="shared" si="457"/>
        <v>0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50"/>
        <v>107.24000000000001</v>
      </c>
      <c r="P2942" s="6">
        <f t="shared" si="451"/>
        <v>81.242424242424249</v>
      </c>
      <c r="Q2942" s="6" t="str">
        <f t="shared" si="458"/>
        <v>theater</v>
      </c>
      <c r="R2942" s="6" t="str">
        <f t="shared" si="459"/>
        <v>musical</v>
      </c>
      <c r="S2942" s="12">
        <f t="shared" si="452"/>
        <v>41982.773356481484</v>
      </c>
      <c r="T2942" s="12">
        <f t="shared" si="453"/>
        <v>42022.773356481484</v>
      </c>
      <c r="U2942" s="42">
        <f t="shared" si="454"/>
        <v>3</v>
      </c>
      <c r="V2942" s="44">
        <f t="shared" si="455"/>
        <v>9</v>
      </c>
      <c r="W2942" s="44">
        <f t="shared" si="456"/>
        <v>19</v>
      </c>
      <c r="X2942">
        <f t="shared" si="457"/>
        <v>0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50"/>
        <v>4.0000000000000001E-3</v>
      </c>
      <c r="P2943" s="6">
        <f t="shared" si="451"/>
        <v>1</v>
      </c>
      <c r="Q2943" s="6" t="str">
        <f t="shared" si="458"/>
        <v>theater</v>
      </c>
      <c r="R2943" s="6" t="str">
        <f t="shared" si="459"/>
        <v>spaces</v>
      </c>
      <c r="S2943" s="12">
        <f t="shared" si="452"/>
        <v>42034.960127314815</v>
      </c>
      <c r="T2943" s="12">
        <f t="shared" si="453"/>
        <v>42064.960127314815</v>
      </c>
      <c r="U2943" s="42">
        <f t="shared" si="454"/>
        <v>1</v>
      </c>
      <c r="V2943" s="44">
        <f t="shared" si="455"/>
        <v>9</v>
      </c>
      <c r="W2943" s="44">
        <f t="shared" si="456"/>
        <v>34</v>
      </c>
      <c r="X2943">
        <f t="shared" si="457"/>
        <v>0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50"/>
        <v>20.424999999999997</v>
      </c>
      <c r="P2944" s="6">
        <f t="shared" si="451"/>
        <v>202.22772277227722</v>
      </c>
      <c r="Q2944" s="6" t="str">
        <f t="shared" si="458"/>
        <v>theater</v>
      </c>
      <c r="R2944" s="6" t="str">
        <f t="shared" si="459"/>
        <v>spaces</v>
      </c>
      <c r="S2944" s="12">
        <f t="shared" si="452"/>
        <v>42334.803923611107</v>
      </c>
      <c r="T2944" s="12">
        <f t="shared" si="453"/>
        <v>42354.845833333333</v>
      </c>
      <c r="U2944" s="42">
        <f t="shared" si="454"/>
        <v>1</v>
      </c>
      <c r="V2944" s="44">
        <f t="shared" si="455"/>
        <v>9</v>
      </c>
      <c r="W2944" s="44">
        <f t="shared" si="456"/>
        <v>34</v>
      </c>
      <c r="X2944">
        <f t="shared" si="457"/>
        <v>0</v>
      </c>
    </row>
    <row r="2945" spans="1:24" ht="57.6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50"/>
        <v>0</v>
      </c>
      <c r="P2945" s="6">
        <f t="shared" si="451"/>
        <v>0</v>
      </c>
      <c r="Q2945" s="6" t="str">
        <f t="shared" si="458"/>
        <v>theater</v>
      </c>
      <c r="R2945" s="6" t="str">
        <f t="shared" si="459"/>
        <v>spaces</v>
      </c>
      <c r="S2945" s="12">
        <f t="shared" si="452"/>
        <v>42077.129398148143</v>
      </c>
      <c r="T2945" s="12">
        <f t="shared" si="453"/>
        <v>42107.129398148143</v>
      </c>
      <c r="U2945" s="42">
        <f t="shared" si="454"/>
        <v>1</v>
      </c>
      <c r="V2945" s="44">
        <f t="shared" si="455"/>
        <v>9</v>
      </c>
      <c r="W2945" s="44">
        <f t="shared" si="456"/>
        <v>34</v>
      </c>
      <c r="X2945">
        <f t="shared" si="457"/>
        <v>0</v>
      </c>
    </row>
    <row r="2946" spans="1:24" ht="57.6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50"/>
        <v>1</v>
      </c>
      <c r="P2946" s="6">
        <f t="shared" si="451"/>
        <v>100</v>
      </c>
      <c r="Q2946" s="6" t="str">
        <f t="shared" si="458"/>
        <v>theater</v>
      </c>
      <c r="R2946" s="6" t="str">
        <f t="shared" si="459"/>
        <v>spaces</v>
      </c>
      <c r="S2946" s="12">
        <f t="shared" si="452"/>
        <v>42132.9143287037</v>
      </c>
      <c r="T2946" s="12">
        <f t="shared" si="453"/>
        <v>42162.9143287037</v>
      </c>
      <c r="U2946" s="42">
        <f t="shared" si="454"/>
        <v>1</v>
      </c>
      <c r="V2946" s="44">
        <f t="shared" si="455"/>
        <v>9</v>
      </c>
      <c r="W2946" s="44">
        <f t="shared" si="456"/>
        <v>34</v>
      </c>
      <c r="X2946">
        <f t="shared" si="457"/>
        <v>0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460">(E2947/D2947)*100</f>
        <v>0</v>
      </c>
      <c r="P2947" s="6">
        <f t="shared" ref="P2947:P3010" si="461">IF(L2947=0,,E2947/L2947)</f>
        <v>0</v>
      </c>
      <c r="Q2947" s="6" t="str">
        <f t="shared" si="458"/>
        <v>theater</v>
      </c>
      <c r="R2947" s="6" t="str">
        <f t="shared" si="459"/>
        <v>spaces</v>
      </c>
      <c r="S2947" s="12">
        <f t="shared" ref="S2947:S3010" si="462">(((J2947/60)/60)/24)+DATE(1970,1,1)</f>
        <v>42118.139583333337</v>
      </c>
      <c r="T2947" s="12">
        <f t="shared" ref="T2947:T3010" si="463">(((I2947/60)/60)/24)+DATE(1970,1,1)</f>
        <v>42148.139583333337</v>
      </c>
      <c r="U2947" s="42">
        <f t="shared" ref="U2947:U3010" si="464">IF(F2947="live",4,IF(F2947="successful",3,IF(F2947="cancel",2,1)))</f>
        <v>1</v>
      </c>
      <c r="V2947" s="44">
        <f t="shared" ref="V2947:V3010" si="465">IF(Q2947="film &amp; video",1,IF(Q2947="technology",2,IF(Q2947="food",3,IF(Q2947="games",4,IF(Q2947="journalism",5,IF(Q2947="music",6,IF(Q2947="photography",7,IF(Q2947="publishing",8,9))))))))</f>
        <v>9</v>
      </c>
      <c r="W2947" s="44">
        <f t="shared" ref="W2947:W3010" si="466">IF(R2947="animation",1,
IF(R2947="art books",2,
IF(R2947="audio",3,
IF(R2947="children's books",4,
IF(R2947="classical music",5,
IF(R2947="documentary",6,
IF(R2947="drama",7,
IF(R2947="electronic music",8,
IF(R2947="faith",9,
IF(R2947="fiction",10,
IF(R2947="food trucks",11,
IF(R2947="gadgets",12,
IF(R2947="hardware",13,
IF(R2947="indie rock",14,
IF(R2947="jazz",15,
IF(R2947="makerspaces",16,
IF(R2947="metal",17,
IF(R2947="mobile games",18,
IF(R2947="musical",19,
IF(R2947="nature",20,
IF(R2947="nonfiction",21,
IF(R2947="people",22,
IF(R2947="photobooks",23,
IF(R2947="places",24,
IF(R2947="plays",25,
IF(R2947="pop",26,
IF(R2947="radio &amp; podcasts",27,
IF(R2947="restaurants",28,
IF(R2947="rock",29,
IF(R2947="science fiction",30,
IF(R2947="shorts",31,
IF(R2947="small batch",32,
IF(R2947="space exploration",33,
IF(R2947="spaces",34,
IF(R2947="tabletop games",35,
IF(R2947="television",36,
IF(R2947="translations",37,
IF(R2947="video games",38,
IF(R2947="wearables",39,
IF(R2947="web",40,41))))))))))))))))))))))))))))))))))))))))</f>
        <v>34</v>
      </c>
      <c r="X2947">
        <f t="shared" ref="X2947:X3010" si="467">IF(K2947=FALSE,0,1)</f>
        <v>0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60"/>
        <v>0.1</v>
      </c>
      <c r="P2948" s="6">
        <f t="shared" si="461"/>
        <v>1</v>
      </c>
      <c r="Q2948" s="6" t="str">
        <f t="shared" ref="Q2948:Q3011" si="468">LEFT(N2948,FIND("/",N2948,1)-1)</f>
        <v>theater</v>
      </c>
      <c r="R2948" s="6" t="str">
        <f t="shared" ref="R2948:R3011" si="469">RIGHT(N2948,LEN(N2948)-LEN(Q2948)-1)</f>
        <v>spaces</v>
      </c>
      <c r="S2948" s="12">
        <f t="shared" si="462"/>
        <v>42567.531157407408</v>
      </c>
      <c r="T2948" s="12">
        <f t="shared" si="463"/>
        <v>42597.531157407408</v>
      </c>
      <c r="U2948" s="42">
        <f t="shared" si="464"/>
        <v>1</v>
      </c>
      <c r="V2948" s="44">
        <f t="shared" si="465"/>
        <v>9</v>
      </c>
      <c r="W2948" s="44">
        <f t="shared" si="466"/>
        <v>34</v>
      </c>
      <c r="X2948">
        <f t="shared" si="467"/>
        <v>0</v>
      </c>
    </row>
    <row r="2949" spans="1:24" ht="7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60"/>
        <v>4.2880000000000003</v>
      </c>
      <c r="P2949" s="6">
        <f t="shared" si="461"/>
        <v>82.461538461538467</v>
      </c>
      <c r="Q2949" s="6" t="str">
        <f t="shared" si="468"/>
        <v>theater</v>
      </c>
      <c r="R2949" s="6" t="str">
        <f t="shared" si="469"/>
        <v>spaces</v>
      </c>
      <c r="S2949" s="12">
        <f t="shared" si="462"/>
        <v>42649.562118055561</v>
      </c>
      <c r="T2949" s="12">
        <f t="shared" si="463"/>
        <v>42698.715972222228</v>
      </c>
      <c r="U2949" s="42">
        <f t="shared" si="464"/>
        <v>1</v>
      </c>
      <c r="V2949" s="44">
        <f t="shared" si="465"/>
        <v>9</v>
      </c>
      <c r="W2949" s="44">
        <f t="shared" si="466"/>
        <v>34</v>
      </c>
      <c r="X2949">
        <f t="shared" si="467"/>
        <v>0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60"/>
        <v>4.8000000000000004E-3</v>
      </c>
      <c r="P2950" s="6">
        <f t="shared" si="461"/>
        <v>2.6666666666666665</v>
      </c>
      <c r="Q2950" s="6" t="str">
        <f t="shared" si="468"/>
        <v>theater</v>
      </c>
      <c r="R2950" s="6" t="str">
        <f t="shared" si="469"/>
        <v>spaces</v>
      </c>
      <c r="S2950" s="12">
        <f t="shared" si="462"/>
        <v>42097.649224537032</v>
      </c>
      <c r="T2950" s="12">
        <f t="shared" si="463"/>
        <v>42157.649224537032</v>
      </c>
      <c r="U2950" s="42">
        <f t="shared" si="464"/>
        <v>1</v>
      </c>
      <c r="V2950" s="44">
        <f t="shared" si="465"/>
        <v>9</v>
      </c>
      <c r="W2950" s="44">
        <f t="shared" si="466"/>
        <v>34</v>
      </c>
      <c r="X2950">
        <f t="shared" si="467"/>
        <v>0</v>
      </c>
    </row>
    <row r="2951" spans="1:24" ht="7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60"/>
        <v>2.5</v>
      </c>
      <c r="P2951" s="6">
        <f t="shared" si="461"/>
        <v>12.5</v>
      </c>
      <c r="Q2951" s="6" t="str">
        <f t="shared" si="468"/>
        <v>theater</v>
      </c>
      <c r="R2951" s="6" t="str">
        <f t="shared" si="469"/>
        <v>spaces</v>
      </c>
      <c r="S2951" s="12">
        <f t="shared" si="462"/>
        <v>42297.823113425926</v>
      </c>
      <c r="T2951" s="12">
        <f t="shared" si="463"/>
        <v>42327.864780092597</v>
      </c>
      <c r="U2951" s="42">
        <f t="shared" si="464"/>
        <v>1</v>
      </c>
      <c r="V2951" s="44">
        <f t="shared" si="465"/>
        <v>9</v>
      </c>
      <c r="W2951" s="44">
        <f t="shared" si="466"/>
        <v>34</v>
      </c>
      <c r="X2951">
        <f t="shared" si="467"/>
        <v>0</v>
      </c>
    </row>
    <row r="2952" spans="1:24" ht="7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60"/>
        <v>0</v>
      </c>
      <c r="P2952" s="6">
        <f t="shared" si="461"/>
        <v>0</v>
      </c>
      <c r="Q2952" s="6" t="str">
        <f t="shared" si="468"/>
        <v>theater</v>
      </c>
      <c r="R2952" s="6" t="str">
        <f t="shared" si="469"/>
        <v>spaces</v>
      </c>
      <c r="S2952" s="12">
        <f t="shared" si="462"/>
        <v>42362.36518518519</v>
      </c>
      <c r="T2952" s="12">
        <f t="shared" si="463"/>
        <v>42392.36518518519</v>
      </c>
      <c r="U2952" s="42">
        <f t="shared" si="464"/>
        <v>1</v>
      </c>
      <c r="V2952" s="44">
        <f t="shared" si="465"/>
        <v>9</v>
      </c>
      <c r="W2952" s="44">
        <f t="shared" si="466"/>
        <v>34</v>
      </c>
      <c r="X2952">
        <f t="shared" si="467"/>
        <v>0</v>
      </c>
    </row>
    <row r="2953" spans="1:24" ht="7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60"/>
        <v>2.1919999999999997</v>
      </c>
      <c r="P2953" s="6">
        <f t="shared" si="461"/>
        <v>18.896551724137932</v>
      </c>
      <c r="Q2953" s="6" t="str">
        <f t="shared" si="468"/>
        <v>theater</v>
      </c>
      <c r="R2953" s="6" t="str">
        <f t="shared" si="469"/>
        <v>spaces</v>
      </c>
      <c r="S2953" s="12">
        <f t="shared" si="462"/>
        <v>41872.802928240737</v>
      </c>
      <c r="T2953" s="12">
        <f t="shared" si="463"/>
        <v>41917.802928240737</v>
      </c>
      <c r="U2953" s="42">
        <f t="shared" si="464"/>
        <v>1</v>
      </c>
      <c r="V2953" s="44">
        <f t="shared" si="465"/>
        <v>9</v>
      </c>
      <c r="W2953" s="44">
        <f t="shared" si="466"/>
        <v>34</v>
      </c>
      <c r="X2953">
        <f t="shared" si="467"/>
        <v>0</v>
      </c>
    </row>
    <row r="2954" spans="1:24" ht="86.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60"/>
        <v>8.0250000000000004</v>
      </c>
      <c r="P2954" s="6">
        <f t="shared" si="461"/>
        <v>200.625</v>
      </c>
      <c r="Q2954" s="6" t="str">
        <f t="shared" si="468"/>
        <v>theater</v>
      </c>
      <c r="R2954" s="6" t="str">
        <f t="shared" si="469"/>
        <v>spaces</v>
      </c>
      <c r="S2954" s="12">
        <f t="shared" si="462"/>
        <v>42628.690266203703</v>
      </c>
      <c r="T2954" s="12">
        <f t="shared" si="463"/>
        <v>42660.166666666672</v>
      </c>
      <c r="U2954" s="42">
        <f t="shared" si="464"/>
        <v>1</v>
      </c>
      <c r="V2954" s="44">
        <f t="shared" si="465"/>
        <v>9</v>
      </c>
      <c r="W2954" s="44">
        <f t="shared" si="466"/>
        <v>34</v>
      </c>
      <c r="X2954">
        <f t="shared" si="467"/>
        <v>0</v>
      </c>
    </row>
    <row r="2955" spans="1:24" ht="57.6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60"/>
        <v>0.15125</v>
      </c>
      <c r="P2955" s="6">
        <f t="shared" si="461"/>
        <v>201.66666666666666</v>
      </c>
      <c r="Q2955" s="6" t="str">
        <f t="shared" si="468"/>
        <v>theater</v>
      </c>
      <c r="R2955" s="6" t="str">
        <f t="shared" si="469"/>
        <v>spaces</v>
      </c>
      <c r="S2955" s="12">
        <f t="shared" si="462"/>
        <v>42255.791909722218</v>
      </c>
      <c r="T2955" s="12">
        <f t="shared" si="463"/>
        <v>42285.791909722218</v>
      </c>
      <c r="U2955" s="42">
        <f t="shared" si="464"/>
        <v>1</v>
      </c>
      <c r="V2955" s="44">
        <f t="shared" si="465"/>
        <v>9</v>
      </c>
      <c r="W2955" s="44">
        <f t="shared" si="466"/>
        <v>34</v>
      </c>
      <c r="X2955">
        <f t="shared" si="467"/>
        <v>0</v>
      </c>
    </row>
    <row r="2956" spans="1:24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60"/>
        <v>0</v>
      </c>
      <c r="P2956" s="6">
        <f t="shared" si="461"/>
        <v>0</v>
      </c>
      <c r="Q2956" s="6" t="str">
        <f t="shared" si="468"/>
        <v>theater</v>
      </c>
      <c r="R2956" s="6" t="str">
        <f t="shared" si="469"/>
        <v>spaces</v>
      </c>
      <c r="S2956" s="12">
        <f t="shared" si="462"/>
        <v>42790.583368055552</v>
      </c>
      <c r="T2956" s="12">
        <f t="shared" si="463"/>
        <v>42810.541701388895</v>
      </c>
      <c r="U2956" s="42">
        <f t="shared" si="464"/>
        <v>1</v>
      </c>
      <c r="V2956" s="44">
        <f t="shared" si="465"/>
        <v>9</v>
      </c>
      <c r="W2956" s="44">
        <f t="shared" si="466"/>
        <v>34</v>
      </c>
      <c r="X2956">
        <f t="shared" si="467"/>
        <v>0</v>
      </c>
    </row>
    <row r="2957" spans="1:24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60"/>
        <v>59.583333333333336</v>
      </c>
      <c r="P2957" s="6">
        <f t="shared" si="461"/>
        <v>65</v>
      </c>
      <c r="Q2957" s="6" t="str">
        <f t="shared" si="468"/>
        <v>theater</v>
      </c>
      <c r="R2957" s="6" t="str">
        <f t="shared" si="469"/>
        <v>spaces</v>
      </c>
      <c r="S2957" s="12">
        <f t="shared" si="462"/>
        <v>42141.741307870368</v>
      </c>
      <c r="T2957" s="12">
        <f t="shared" si="463"/>
        <v>42171.741307870368</v>
      </c>
      <c r="U2957" s="42">
        <f t="shared" si="464"/>
        <v>1</v>
      </c>
      <c r="V2957" s="44">
        <f t="shared" si="465"/>
        <v>9</v>
      </c>
      <c r="W2957" s="44">
        <f t="shared" si="466"/>
        <v>34</v>
      </c>
      <c r="X2957">
        <f t="shared" si="467"/>
        <v>0</v>
      </c>
    </row>
    <row r="2958" spans="1:24" ht="7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60"/>
        <v>16.734177215189874</v>
      </c>
      <c r="P2958" s="6">
        <f t="shared" si="461"/>
        <v>66.099999999999994</v>
      </c>
      <c r="Q2958" s="6" t="str">
        <f t="shared" si="468"/>
        <v>theater</v>
      </c>
      <c r="R2958" s="6" t="str">
        <f t="shared" si="469"/>
        <v>spaces</v>
      </c>
      <c r="S2958" s="12">
        <f t="shared" si="462"/>
        <v>42464.958912037036</v>
      </c>
      <c r="T2958" s="12">
        <f t="shared" si="463"/>
        <v>42494.958912037036</v>
      </c>
      <c r="U2958" s="42">
        <f t="shared" si="464"/>
        <v>1</v>
      </c>
      <c r="V2958" s="44">
        <f t="shared" si="465"/>
        <v>9</v>
      </c>
      <c r="W2958" s="44">
        <f t="shared" si="466"/>
        <v>34</v>
      </c>
      <c r="X2958">
        <f t="shared" si="467"/>
        <v>0</v>
      </c>
    </row>
    <row r="2959" spans="1:24" ht="57.6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60"/>
        <v>1.8666666666666669</v>
      </c>
      <c r="P2959" s="6">
        <f t="shared" si="461"/>
        <v>93.333333333333329</v>
      </c>
      <c r="Q2959" s="6" t="str">
        <f t="shared" si="468"/>
        <v>theater</v>
      </c>
      <c r="R2959" s="6" t="str">
        <f t="shared" si="469"/>
        <v>spaces</v>
      </c>
      <c r="S2959" s="12">
        <f t="shared" si="462"/>
        <v>42031.011249999996</v>
      </c>
      <c r="T2959" s="12">
        <f t="shared" si="463"/>
        <v>42090.969583333332</v>
      </c>
      <c r="U2959" s="42">
        <f t="shared" si="464"/>
        <v>1</v>
      </c>
      <c r="V2959" s="44">
        <f t="shared" si="465"/>
        <v>9</v>
      </c>
      <c r="W2959" s="44">
        <f t="shared" si="466"/>
        <v>34</v>
      </c>
      <c r="X2959">
        <f t="shared" si="467"/>
        <v>0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60"/>
        <v>0</v>
      </c>
      <c r="P2960" s="6">
        <f t="shared" si="461"/>
        <v>0</v>
      </c>
      <c r="Q2960" s="6" t="str">
        <f t="shared" si="468"/>
        <v>theater</v>
      </c>
      <c r="R2960" s="6" t="str">
        <f t="shared" si="469"/>
        <v>spaces</v>
      </c>
      <c r="S2960" s="12">
        <f t="shared" si="462"/>
        <v>42438.779131944444</v>
      </c>
      <c r="T2960" s="12">
        <f t="shared" si="463"/>
        <v>42498.73746527778</v>
      </c>
      <c r="U2960" s="42">
        <f t="shared" si="464"/>
        <v>1</v>
      </c>
      <c r="V2960" s="44">
        <f t="shared" si="465"/>
        <v>9</v>
      </c>
      <c r="W2960" s="44">
        <f t="shared" si="466"/>
        <v>34</v>
      </c>
      <c r="X2960">
        <f t="shared" si="467"/>
        <v>0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60"/>
        <v>0</v>
      </c>
      <c r="P2961" s="6">
        <f t="shared" si="461"/>
        <v>0</v>
      </c>
      <c r="Q2961" s="6" t="str">
        <f t="shared" si="468"/>
        <v>theater</v>
      </c>
      <c r="R2961" s="6" t="str">
        <f t="shared" si="469"/>
        <v>spaces</v>
      </c>
      <c r="S2961" s="12">
        <f t="shared" si="462"/>
        <v>42498.008391203708</v>
      </c>
      <c r="T2961" s="12">
        <f t="shared" si="463"/>
        <v>42528.008391203708</v>
      </c>
      <c r="U2961" s="42">
        <f t="shared" si="464"/>
        <v>1</v>
      </c>
      <c r="V2961" s="44">
        <f t="shared" si="465"/>
        <v>9</v>
      </c>
      <c r="W2961" s="44">
        <f t="shared" si="466"/>
        <v>34</v>
      </c>
      <c r="X2961">
        <f t="shared" si="467"/>
        <v>0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60"/>
        <v>0</v>
      </c>
      <c r="P2962" s="6">
        <f t="shared" si="461"/>
        <v>0</v>
      </c>
      <c r="Q2962" s="6" t="str">
        <f t="shared" si="468"/>
        <v>theater</v>
      </c>
      <c r="R2962" s="6" t="str">
        <f t="shared" si="469"/>
        <v>spaces</v>
      </c>
      <c r="S2962" s="12">
        <f t="shared" si="462"/>
        <v>41863.757210648146</v>
      </c>
      <c r="T2962" s="12">
        <f t="shared" si="463"/>
        <v>41893.757210648146</v>
      </c>
      <c r="U2962" s="42">
        <f t="shared" si="464"/>
        <v>1</v>
      </c>
      <c r="V2962" s="44">
        <f t="shared" si="465"/>
        <v>9</v>
      </c>
      <c r="W2962" s="44">
        <f t="shared" si="466"/>
        <v>34</v>
      </c>
      <c r="X2962">
        <f t="shared" si="467"/>
        <v>0</v>
      </c>
    </row>
    <row r="2963" spans="1:24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60"/>
        <v>109.62</v>
      </c>
      <c r="P2963" s="6">
        <f t="shared" si="461"/>
        <v>50.75</v>
      </c>
      <c r="Q2963" s="6" t="str">
        <f t="shared" si="468"/>
        <v>theater</v>
      </c>
      <c r="R2963" s="6" t="str">
        <f t="shared" si="469"/>
        <v>plays</v>
      </c>
      <c r="S2963" s="12">
        <f t="shared" si="462"/>
        <v>42061.212488425925</v>
      </c>
      <c r="T2963" s="12">
        <f t="shared" si="463"/>
        <v>42089.166666666672</v>
      </c>
      <c r="U2963" s="42">
        <f t="shared" si="464"/>
        <v>3</v>
      </c>
      <c r="V2963" s="44">
        <f t="shared" si="465"/>
        <v>9</v>
      </c>
      <c r="W2963" s="44">
        <f t="shared" si="466"/>
        <v>25</v>
      </c>
      <c r="X2963">
        <f t="shared" si="467"/>
        <v>0</v>
      </c>
    </row>
    <row r="2964" spans="1:24" ht="57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60"/>
        <v>121.8</v>
      </c>
      <c r="P2964" s="6">
        <f t="shared" si="461"/>
        <v>60.9</v>
      </c>
      <c r="Q2964" s="6" t="str">
        <f t="shared" si="468"/>
        <v>theater</v>
      </c>
      <c r="R2964" s="6" t="str">
        <f t="shared" si="469"/>
        <v>plays</v>
      </c>
      <c r="S2964" s="12">
        <f t="shared" si="462"/>
        <v>42036.24428240741</v>
      </c>
      <c r="T2964" s="12">
        <f t="shared" si="463"/>
        <v>42064.290972222225</v>
      </c>
      <c r="U2964" s="42">
        <f t="shared" si="464"/>
        <v>3</v>
      </c>
      <c r="V2964" s="44">
        <f t="shared" si="465"/>
        <v>9</v>
      </c>
      <c r="W2964" s="44">
        <f t="shared" si="466"/>
        <v>25</v>
      </c>
      <c r="X2964">
        <f t="shared" si="467"/>
        <v>0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60"/>
        <v>106.85</v>
      </c>
      <c r="P2965" s="6">
        <f t="shared" si="461"/>
        <v>109.03061224489795</v>
      </c>
      <c r="Q2965" s="6" t="str">
        <f t="shared" si="468"/>
        <v>theater</v>
      </c>
      <c r="R2965" s="6" t="str">
        <f t="shared" si="469"/>
        <v>plays</v>
      </c>
      <c r="S2965" s="12">
        <f t="shared" si="462"/>
        <v>42157.470185185186</v>
      </c>
      <c r="T2965" s="12">
        <f t="shared" si="463"/>
        <v>42187.470185185186</v>
      </c>
      <c r="U2965" s="42">
        <f t="shared" si="464"/>
        <v>3</v>
      </c>
      <c r="V2965" s="44">
        <f t="shared" si="465"/>
        <v>9</v>
      </c>
      <c r="W2965" s="44">
        <f t="shared" si="466"/>
        <v>25</v>
      </c>
      <c r="X2965">
        <f t="shared" si="467"/>
        <v>0</v>
      </c>
    </row>
    <row r="2966" spans="1:24" ht="57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60"/>
        <v>100.71379999999999</v>
      </c>
      <c r="P2966" s="6">
        <f t="shared" si="461"/>
        <v>25.692295918367346</v>
      </c>
      <c r="Q2966" s="6" t="str">
        <f t="shared" si="468"/>
        <v>theater</v>
      </c>
      <c r="R2966" s="6" t="str">
        <f t="shared" si="469"/>
        <v>plays</v>
      </c>
      <c r="S2966" s="12">
        <f t="shared" si="462"/>
        <v>41827.909942129627</v>
      </c>
      <c r="T2966" s="12">
        <f t="shared" si="463"/>
        <v>41857.897222222222</v>
      </c>
      <c r="U2966" s="42">
        <f t="shared" si="464"/>
        <v>3</v>
      </c>
      <c r="V2966" s="44">
        <f t="shared" si="465"/>
        <v>9</v>
      </c>
      <c r="W2966" s="44">
        <f t="shared" si="466"/>
        <v>25</v>
      </c>
      <c r="X2966">
        <f t="shared" si="467"/>
        <v>0</v>
      </c>
    </row>
    <row r="2967" spans="1:24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60"/>
        <v>109.00000000000001</v>
      </c>
      <c r="P2967" s="6">
        <f t="shared" si="461"/>
        <v>41.92307692307692</v>
      </c>
      <c r="Q2967" s="6" t="str">
        <f t="shared" si="468"/>
        <v>theater</v>
      </c>
      <c r="R2967" s="6" t="str">
        <f t="shared" si="469"/>
        <v>plays</v>
      </c>
      <c r="S2967" s="12">
        <f t="shared" si="462"/>
        <v>42162.729548611111</v>
      </c>
      <c r="T2967" s="12">
        <f t="shared" si="463"/>
        <v>42192.729548611111</v>
      </c>
      <c r="U2967" s="42">
        <f t="shared" si="464"/>
        <v>3</v>
      </c>
      <c r="V2967" s="44">
        <f t="shared" si="465"/>
        <v>9</v>
      </c>
      <c r="W2967" s="44">
        <f t="shared" si="466"/>
        <v>25</v>
      </c>
      <c r="X2967">
        <f t="shared" si="467"/>
        <v>0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60"/>
        <v>113.63000000000001</v>
      </c>
      <c r="P2968" s="6">
        <f t="shared" si="461"/>
        <v>88.7734375</v>
      </c>
      <c r="Q2968" s="6" t="str">
        <f t="shared" si="468"/>
        <v>theater</v>
      </c>
      <c r="R2968" s="6" t="str">
        <f t="shared" si="469"/>
        <v>plays</v>
      </c>
      <c r="S2968" s="12">
        <f t="shared" si="462"/>
        <v>42233.738564814819</v>
      </c>
      <c r="T2968" s="12">
        <f t="shared" si="463"/>
        <v>42263.738564814819</v>
      </c>
      <c r="U2968" s="42">
        <f t="shared" si="464"/>
        <v>3</v>
      </c>
      <c r="V2968" s="44">
        <f t="shared" si="465"/>
        <v>9</v>
      </c>
      <c r="W2968" s="44">
        <f t="shared" si="466"/>
        <v>25</v>
      </c>
      <c r="X2968">
        <f t="shared" si="467"/>
        <v>0</v>
      </c>
    </row>
    <row r="2969" spans="1:24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60"/>
        <v>113.92</v>
      </c>
      <c r="P2969" s="6">
        <f t="shared" si="461"/>
        <v>80.225352112676063</v>
      </c>
      <c r="Q2969" s="6" t="str">
        <f t="shared" si="468"/>
        <v>theater</v>
      </c>
      <c r="R2969" s="6" t="str">
        <f t="shared" si="469"/>
        <v>plays</v>
      </c>
      <c r="S2969" s="12">
        <f t="shared" si="462"/>
        <v>42042.197824074072</v>
      </c>
      <c r="T2969" s="12">
        <f t="shared" si="463"/>
        <v>42072.156157407408</v>
      </c>
      <c r="U2969" s="42">
        <f t="shared" si="464"/>
        <v>3</v>
      </c>
      <c r="V2969" s="44">
        <f t="shared" si="465"/>
        <v>9</v>
      </c>
      <c r="W2969" s="44">
        <f t="shared" si="466"/>
        <v>25</v>
      </c>
      <c r="X2969">
        <f t="shared" si="467"/>
        <v>0</v>
      </c>
    </row>
    <row r="2970" spans="1:24" ht="43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60"/>
        <v>106</v>
      </c>
      <c r="P2970" s="6">
        <f t="shared" si="461"/>
        <v>78.936170212765958</v>
      </c>
      <c r="Q2970" s="6" t="str">
        <f t="shared" si="468"/>
        <v>theater</v>
      </c>
      <c r="R2970" s="6" t="str">
        <f t="shared" si="469"/>
        <v>plays</v>
      </c>
      <c r="S2970" s="12">
        <f t="shared" si="462"/>
        <v>42585.523842592593</v>
      </c>
      <c r="T2970" s="12">
        <f t="shared" si="463"/>
        <v>42599.165972222225</v>
      </c>
      <c r="U2970" s="42">
        <f t="shared" si="464"/>
        <v>3</v>
      </c>
      <c r="V2970" s="44">
        <f t="shared" si="465"/>
        <v>9</v>
      </c>
      <c r="W2970" s="44">
        <f t="shared" si="466"/>
        <v>25</v>
      </c>
      <c r="X2970">
        <f t="shared" si="467"/>
        <v>0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60"/>
        <v>162.5</v>
      </c>
      <c r="P2971" s="6">
        <f t="shared" si="461"/>
        <v>95.588235294117652</v>
      </c>
      <c r="Q2971" s="6" t="str">
        <f t="shared" si="468"/>
        <v>theater</v>
      </c>
      <c r="R2971" s="6" t="str">
        <f t="shared" si="469"/>
        <v>plays</v>
      </c>
      <c r="S2971" s="12">
        <f t="shared" si="462"/>
        <v>42097.786493055552</v>
      </c>
      <c r="T2971" s="12">
        <f t="shared" si="463"/>
        <v>42127.952083333337</v>
      </c>
      <c r="U2971" s="42">
        <f t="shared" si="464"/>
        <v>3</v>
      </c>
      <c r="V2971" s="44">
        <f t="shared" si="465"/>
        <v>9</v>
      </c>
      <c r="W2971" s="44">
        <f t="shared" si="466"/>
        <v>25</v>
      </c>
      <c r="X2971">
        <f t="shared" si="467"/>
        <v>0</v>
      </c>
    </row>
    <row r="2972" spans="1:24" ht="57.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60"/>
        <v>106</v>
      </c>
      <c r="P2972" s="6">
        <f t="shared" si="461"/>
        <v>69.890109890109883</v>
      </c>
      <c r="Q2972" s="6" t="str">
        <f t="shared" si="468"/>
        <v>theater</v>
      </c>
      <c r="R2972" s="6" t="str">
        <f t="shared" si="469"/>
        <v>plays</v>
      </c>
      <c r="S2972" s="12">
        <f t="shared" si="462"/>
        <v>41808.669571759259</v>
      </c>
      <c r="T2972" s="12">
        <f t="shared" si="463"/>
        <v>41838.669571759259</v>
      </c>
      <c r="U2972" s="42">
        <f t="shared" si="464"/>
        <v>3</v>
      </c>
      <c r="V2972" s="44">
        <f t="shared" si="465"/>
        <v>9</v>
      </c>
      <c r="W2972" s="44">
        <f t="shared" si="466"/>
        <v>25</v>
      </c>
      <c r="X2972">
        <f t="shared" si="467"/>
        <v>0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60"/>
        <v>100.15624999999999</v>
      </c>
      <c r="P2973" s="6">
        <f t="shared" si="461"/>
        <v>74.534883720930239</v>
      </c>
      <c r="Q2973" s="6" t="str">
        <f t="shared" si="468"/>
        <v>theater</v>
      </c>
      <c r="R2973" s="6" t="str">
        <f t="shared" si="469"/>
        <v>plays</v>
      </c>
      <c r="S2973" s="12">
        <f t="shared" si="462"/>
        <v>41852.658310185187</v>
      </c>
      <c r="T2973" s="12">
        <f t="shared" si="463"/>
        <v>41882.658310185187</v>
      </c>
      <c r="U2973" s="42">
        <f t="shared" si="464"/>
        <v>3</v>
      </c>
      <c r="V2973" s="44">
        <f t="shared" si="465"/>
        <v>9</v>
      </c>
      <c r="W2973" s="44">
        <f t="shared" si="466"/>
        <v>25</v>
      </c>
      <c r="X2973">
        <f t="shared" si="467"/>
        <v>0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60"/>
        <v>105.35000000000001</v>
      </c>
      <c r="P2974" s="6">
        <f t="shared" si="461"/>
        <v>123.94117647058823</v>
      </c>
      <c r="Q2974" s="6" t="str">
        <f t="shared" si="468"/>
        <v>theater</v>
      </c>
      <c r="R2974" s="6" t="str">
        <f t="shared" si="469"/>
        <v>plays</v>
      </c>
      <c r="S2974" s="12">
        <f t="shared" si="462"/>
        <v>42694.110185185185</v>
      </c>
      <c r="T2974" s="12">
        <f t="shared" si="463"/>
        <v>42709.041666666672</v>
      </c>
      <c r="U2974" s="42">
        <f t="shared" si="464"/>
        <v>3</v>
      </c>
      <c r="V2974" s="44">
        <f t="shared" si="465"/>
        <v>9</v>
      </c>
      <c r="W2974" s="44">
        <f t="shared" si="466"/>
        <v>25</v>
      </c>
      <c r="X2974">
        <f t="shared" si="467"/>
        <v>0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60"/>
        <v>174.8</v>
      </c>
      <c r="P2975" s="6">
        <f t="shared" si="461"/>
        <v>264.84848484848487</v>
      </c>
      <c r="Q2975" s="6" t="str">
        <f t="shared" si="468"/>
        <v>theater</v>
      </c>
      <c r="R2975" s="6" t="str">
        <f t="shared" si="469"/>
        <v>plays</v>
      </c>
      <c r="S2975" s="12">
        <f t="shared" si="462"/>
        <v>42341.818379629629</v>
      </c>
      <c r="T2975" s="12">
        <f t="shared" si="463"/>
        <v>42370.166666666672</v>
      </c>
      <c r="U2975" s="42">
        <f t="shared" si="464"/>
        <v>3</v>
      </c>
      <c r="V2975" s="44">
        <f t="shared" si="465"/>
        <v>9</v>
      </c>
      <c r="W2975" s="44">
        <f t="shared" si="466"/>
        <v>25</v>
      </c>
      <c r="X2975">
        <f t="shared" si="467"/>
        <v>0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60"/>
        <v>102</v>
      </c>
      <c r="P2976" s="6">
        <f t="shared" si="461"/>
        <v>58.620689655172413</v>
      </c>
      <c r="Q2976" s="6" t="str">
        <f t="shared" si="468"/>
        <v>theater</v>
      </c>
      <c r="R2976" s="6" t="str">
        <f t="shared" si="469"/>
        <v>plays</v>
      </c>
      <c r="S2976" s="12">
        <f t="shared" si="462"/>
        <v>41880.061006944445</v>
      </c>
      <c r="T2976" s="12">
        <f t="shared" si="463"/>
        <v>41908.065972222219</v>
      </c>
      <c r="U2976" s="42">
        <f t="shared" si="464"/>
        <v>3</v>
      </c>
      <c r="V2976" s="44">
        <f t="shared" si="465"/>
        <v>9</v>
      </c>
      <c r="W2976" s="44">
        <f t="shared" si="466"/>
        <v>25</v>
      </c>
      <c r="X2976">
        <f t="shared" si="467"/>
        <v>0</v>
      </c>
    </row>
    <row r="2977" spans="1:24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60"/>
        <v>100.125</v>
      </c>
      <c r="P2977" s="6">
        <f t="shared" si="461"/>
        <v>70.884955752212392</v>
      </c>
      <c r="Q2977" s="6" t="str">
        <f t="shared" si="468"/>
        <v>theater</v>
      </c>
      <c r="R2977" s="6" t="str">
        <f t="shared" si="469"/>
        <v>plays</v>
      </c>
      <c r="S2977" s="12">
        <f t="shared" si="462"/>
        <v>41941.683865740742</v>
      </c>
      <c r="T2977" s="12">
        <f t="shared" si="463"/>
        <v>41970.125</v>
      </c>
      <c r="U2977" s="42">
        <f t="shared" si="464"/>
        <v>3</v>
      </c>
      <c r="V2977" s="44">
        <f t="shared" si="465"/>
        <v>9</v>
      </c>
      <c r="W2977" s="44">
        <f t="shared" si="466"/>
        <v>25</v>
      </c>
      <c r="X2977">
        <f t="shared" si="467"/>
        <v>0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60"/>
        <v>171.42857142857142</v>
      </c>
      <c r="P2978" s="6">
        <f t="shared" si="461"/>
        <v>8.5714285714285712</v>
      </c>
      <c r="Q2978" s="6" t="str">
        <f t="shared" si="468"/>
        <v>theater</v>
      </c>
      <c r="R2978" s="6" t="str">
        <f t="shared" si="469"/>
        <v>plays</v>
      </c>
      <c r="S2978" s="12">
        <f t="shared" si="462"/>
        <v>42425.730671296296</v>
      </c>
      <c r="T2978" s="12">
        <f t="shared" si="463"/>
        <v>42442.5</v>
      </c>
      <c r="U2978" s="42">
        <f t="shared" si="464"/>
        <v>3</v>
      </c>
      <c r="V2978" s="44">
        <f t="shared" si="465"/>
        <v>9</v>
      </c>
      <c r="W2978" s="44">
        <f t="shared" si="466"/>
        <v>25</v>
      </c>
      <c r="X2978">
        <f t="shared" si="467"/>
        <v>0</v>
      </c>
    </row>
    <row r="2979" spans="1:24" ht="7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60"/>
        <v>113.56666666666666</v>
      </c>
      <c r="P2979" s="6">
        <f t="shared" si="461"/>
        <v>113.56666666666666</v>
      </c>
      <c r="Q2979" s="6" t="str">
        <f t="shared" si="468"/>
        <v>theater</v>
      </c>
      <c r="R2979" s="6" t="str">
        <f t="shared" si="469"/>
        <v>plays</v>
      </c>
      <c r="S2979" s="12">
        <f t="shared" si="462"/>
        <v>42026.88118055556</v>
      </c>
      <c r="T2979" s="12">
        <f t="shared" si="463"/>
        <v>42086.093055555553</v>
      </c>
      <c r="U2979" s="42">
        <f t="shared" si="464"/>
        <v>3</v>
      </c>
      <c r="V2979" s="44">
        <f t="shared" si="465"/>
        <v>9</v>
      </c>
      <c r="W2979" s="44">
        <f t="shared" si="466"/>
        <v>25</v>
      </c>
      <c r="X2979">
        <f t="shared" si="467"/>
        <v>0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60"/>
        <v>129.46666666666667</v>
      </c>
      <c r="P2980" s="6">
        <f t="shared" si="461"/>
        <v>60.6875</v>
      </c>
      <c r="Q2980" s="6" t="str">
        <f t="shared" si="468"/>
        <v>theater</v>
      </c>
      <c r="R2980" s="6" t="str">
        <f t="shared" si="469"/>
        <v>plays</v>
      </c>
      <c r="S2980" s="12">
        <f t="shared" si="462"/>
        <v>41922.640590277777</v>
      </c>
      <c r="T2980" s="12">
        <f t="shared" si="463"/>
        <v>41932.249305555553</v>
      </c>
      <c r="U2980" s="42">
        <f t="shared" si="464"/>
        <v>3</v>
      </c>
      <c r="V2980" s="44">
        <f t="shared" si="465"/>
        <v>9</v>
      </c>
      <c r="W2980" s="44">
        <f t="shared" si="466"/>
        <v>25</v>
      </c>
      <c r="X2980">
        <f t="shared" si="467"/>
        <v>0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60"/>
        <v>101.4</v>
      </c>
      <c r="P2981" s="6">
        <f t="shared" si="461"/>
        <v>110.21739130434783</v>
      </c>
      <c r="Q2981" s="6" t="str">
        <f t="shared" si="468"/>
        <v>theater</v>
      </c>
      <c r="R2981" s="6" t="str">
        <f t="shared" si="469"/>
        <v>plays</v>
      </c>
      <c r="S2981" s="12">
        <f t="shared" si="462"/>
        <v>41993.824340277773</v>
      </c>
      <c r="T2981" s="12">
        <f t="shared" si="463"/>
        <v>42010.25</v>
      </c>
      <c r="U2981" s="42">
        <f t="shared" si="464"/>
        <v>3</v>
      </c>
      <c r="V2981" s="44">
        <f t="shared" si="465"/>
        <v>9</v>
      </c>
      <c r="W2981" s="44">
        <f t="shared" si="466"/>
        <v>25</v>
      </c>
      <c r="X2981">
        <f t="shared" si="467"/>
        <v>0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60"/>
        <v>109.16666666666666</v>
      </c>
      <c r="P2982" s="6">
        <f t="shared" si="461"/>
        <v>136.45833333333334</v>
      </c>
      <c r="Q2982" s="6" t="str">
        <f t="shared" si="468"/>
        <v>theater</v>
      </c>
      <c r="R2982" s="6" t="str">
        <f t="shared" si="469"/>
        <v>plays</v>
      </c>
      <c r="S2982" s="12">
        <f t="shared" si="462"/>
        <v>42219.915856481486</v>
      </c>
      <c r="T2982" s="12">
        <f t="shared" si="463"/>
        <v>42240.083333333328</v>
      </c>
      <c r="U2982" s="42">
        <f t="shared" si="464"/>
        <v>3</v>
      </c>
      <c r="V2982" s="44">
        <f t="shared" si="465"/>
        <v>9</v>
      </c>
      <c r="W2982" s="44">
        <f t="shared" si="466"/>
        <v>25</v>
      </c>
      <c r="X2982">
        <f t="shared" si="467"/>
        <v>0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60"/>
        <v>128.92500000000001</v>
      </c>
      <c r="P2983" s="6">
        <f t="shared" si="461"/>
        <v>53.164948453608247</v>
      </c>
      <c r="Q2983" s="6" t="str">
        <f t="shared" si="468"/>
        <v>theater</v>
      </c>
      <c r="R2983" s="6" t="str">
        <f t="shared" si="469"/>
        <v>spaces</v>
      </c>
      <c r="S2983" s="12">
        <f t="shared" si="462"/>
        <v>42225.559675925921</v>
      </c>
      <c r="T2983" s="12">
        <f t="shared" si="463"/>
        <v>42270.559675925921</v>
      </c>
      <c r="U2983" s="42">
        <f t="shared" si="464"/>
        <v>3</v>
      </c>
      <c r="V2983" s="44">
        <f t="shared" si="465"/>
        <v>9</v>
      </c>
      <c r="W2983" s="44">
        <f t="shared" si="466"/>
        <v>34</v>
      </c>
      <c r="X2983">
        <f t="shared" si="467"/>
        <v>1</v>
      </c>
    </row>
    <row r="2984" spans="1:24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60"/>
        <v>102.06</v>
      </c>
      <c r="P2984" s="6">
        <f t="shared" si="461"/>
        <v>86.491525423728817</v>
      </c>
      <c r="Q2984" s="6" t="str">
        <f t="shared" si="468"/>
        <v>theater</v>
      </c>
      <c r="R2984" s="6" t="str">
        <f t="shared" si="469"/>
        <v>spaces</v>
      </c>
      <c r="S2984" s="12">
        <f t="shared" si="462"/>
        <v>42381.686840277776</v>
      </c>
      <c r="T2984" s="12">
        <f t="shared" si="463"/>
        <v>42411.686840277776</v>
      </c>
      <c r="U2984" s="42">
        <f t="shared" si="464"/>
        <v>3</v>
      </c>
      <c r="V2984" s="44">
        <f t="shared" si="465"/>
        <v>9</v>
      </c>
      <c r="W2984" s="44">
        <f t="shared" si="466"/>
        <v>34</v>
      </c>
      <c r="X2984">
        <f t="shared" si="467"/>
        <v>1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60"/>
        <v>146.53957758620692</v>
      </c>
      <c r="P2985" s="6">
        <f t="shared" si="461"/>
        <v>155.23827397260274</v>
      </c>
      <c r="Q2985" s="6" t="str">
        <f t="shared" si="468"/>
        <v>theater</v>
      </c>
      <c r="R2985" s="6" t="str">
        <f t="shared" si="469"/>
        <v>spaces</v>
      </c>
      <c r="S2985" s="12">
        <f t="shared" si="462"/>
        <v>41894.632361111115</v>
      </c>
      <c r="T2985" s="12">
        <f t="shared" si="463"/>
        <v>41954.674027777779</v>
      </c>
      <c r="U2985" s="42">
        <f t="shared" si="464"/>
        <v>3</v>
      </c>
      <c r="V2985" s="44">
        <f t="shared" si="465"/>
        <v>9</v>
      </c>
      <c r="W2985" s="44">
        <f t="shared" si="466"/>
        <v>34</v>
      </c>
      <c r="X2985">
        <f t="shared" si="467"/>
        <v>1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60"/>
        <v>100.352</v>
      </c>
      <c r="P2986" s="6">
        <f t="shared" si="461"/>
        <v>115.08256880733946</v>
      </c>
      <c r="Q2986" s="6" t="str">
        <f t="shared" si="468"/>
        <v>theater</v>
      </c>
      <c r="R2986" s="6" t="str">
        <f t="shared" si="469"/>
        <v>spaces</v>
      </c>
      <c r="S2986" s="12">
        <f t="shared" si="462"/>
        <v>42576.278715277775</v>
      </c>
      <c r="T2986" s="12">
        <f t="shared" si="463"/>
        <v>42606.278715277775</v>
      </c>
      <c r="U2986" s="42">
        <f t="shared" si="464"/>
        <v>3</v>
      </c>
      <c r="V2986" s="44">
        <f t="shared" si="465"/>
        <v>9</v>
      </c>
      <c r="W2986" s="44">
        <f t="shared" si="466"/>
        <v>34</v>
      </c>
      <c r="X2986">
        <f t="shared" si="467"/>
        <v>1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60"/>
        <v>121.64999999999999</v>
      </c>
      <c r="P2987" s="6">
        <f t="shared" si="461"/>
        <v>109.5945945945946</v>
      </c>
      <c r="Q2987" s="6" t="str">
        <f t="shared" si="468"/>
        <v>theater</v>
      </c>
      <c r="R2987" s="6" t="str">
        <f t="shared" si="469"/>
        <v>spaces</v>
      </c>
      <c r="S2987" s="12">
        <f t="shared" si="462"/>
        <v>42654.973703703698</v>
      </c>
      <c r="T2987" s="12">
        <f t="shared" si="463"/>
        <v>42674.166666666672</v>
      </c>
      <c r="U2987" s="42">
        <f t="shared" si="464"/>
        <v>3</v>
      </c>
      <c r="V2987" s="44">
        <f t="shared" si="465"/>
        <v>9</v>
      </c>
      <c r="W2987" s="44">
        <f t="shared" si="466"/>
        <v>34</v>
      </c>
      <c r="X2987">
        <f t="shared" si="467"/>
        <v>0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60"/>
        <v>105.5</v>
      </c>
      <c r="P2988" s="6">
        <f t="shared" si="461"/>
        <v>45.214285714285715</v>
      </c>
      <c r="Q2988" s="6" t="str">
        <f t="shared" si="468"/>
        <v>theater</v>
      </c>
      <c r="R2988" s="6" t="str">
        <f t="shared" si="469"/>
        <v>spaces</v>
      </c>
      <c r="S2988" s="12">
        <f t="shared" si="462"/>
        <v>42431.500069444446</v>
      </c>
      <c r="T2988" s="12">
        <f t="shared" si="463"/>
        <v>42491.458402777775</v>
      </c>
      <c r="U2988" s="42">
        <f t="shared" si="464"/>
        <v>3</v>
      </c>
      <c r="V2988" s="44">
        <f t="shared" si="465"/>
        <v>9</v>
      </c>
      <c r="W2988" s="44">
        <f t="shared" si="466"/>
        <v>34</v>
      </c>
      <c r="X2988">
        <f t="shared" si="467"/>
        <v>0</v>
      </c>
    </row>
    <row r="2989" spans="1:24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60"/>
        <v>110.4008</v>
      </c>
      <c r="P2989" s="6">
        <f t="shared" si="461"/>
        <v>104.15169811320754</v>
      </c>
      <c r="Q2989" s="6" t="str">
        <f t="shared" si="468"/>
        <v>theater</v>
      </c>
      <c r="R2989" s="6" t="str">
        <f t="shared" si="469"/>
        <v>spaces</v>
      </c>
      <c r="S2989" s="12">
        <f t="shared" si="462"/>
        <v>42627.307303240741</v>
      </c>
      <c r="T2989" s="12">
        <f t="shared" si="463"/>
        <v>42656</v>
      </c>
      <c r="U2989" s="42">
        <f t="shared" si="464"/>
        <v>3</v>
      </c>
      <c r="V2989" s="44">
        <f t="shared" si="465"/>
        <v>9</v>
      </c>
      <c r="W2989" s="44">
        <f t="shared" si="466"/>
        <v>34</v>
      </c>
      <c r="X2989">
        <f t="shared" si="467"/>
        <v>0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60"/>
        <v>100</v>
      </c>
      <c r="P2990" s="6">
        <f t="shared" si="461"/>
        <v>35.714285714285715</v>
      </c>
      <c r="Q2990" s="6" t="str">
        <f t="shared" si="468"/>
        <v>theater</v>
      </c>
      <c r="R2990" s="6" t="str">
        <f t="shared" si="469"/>
        <v>spaces</v>
      </c>
      <c r="S2990" s="12">
        <f t="shared" si="462"/>
        <v>42511.362048611118</v>
      </c>
      <c r="T2990" s="12">
        <f t="shared" si="463"/>
        <v>42541.362048611118</v>
      </c>
      <c r="U2990" s="42">
        <f t="shared" si="464"/>
        <v>3</v>
      </c>
      <c r="V2990" s="44">
        <f t="shared" si="465"/>
        <v>9</v>
      </c>
      <c r="W2990" s="44">
        <f t="shared" si="466"/>
        <v>34</v>
      </c>
      <c r="X2990">
        <f t="shared" si="467"/>
        <v>0</v>
      </c>
    </row>
    <row r="2991" spans="1:24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60"/>
        <v>176.535</v>
      </c>
      <c r="P2991" s="6">
        <f t="shared" si="461"/>
        <v>96.997252747252745</v>
      </c>
      <c r="Q2991" s="6" t="str">
        <f t="shared" si="468"/>
        <v>theater</v>
      </c>
      <c r="R2991" s="6" t="str">
        <f t="shared" si="469"/>
        <v>spaces</v>
      </c>
      <c r="S2991" s="12">
        <f t="shared" si="462"/>
        <v>42337.02039351852</v>
      </c>
      <c r="T2991" s="12">
        <f t="shared" si="463"/>
        <v>42359.207638888889</v>
      </c>
      <c r="U2991" s="42">
        <f t="shared" si="464"/>
        <v>3</v>
      </c>
      <c r="V2991" s="44">
        <f t="shared" si="465"/>
        <v>9</v>
      </c>
      <c r="W2991" s="44">
        <f t="shared" si="466"/>
        <v>34</v>
      </c>
      <c r="X2991">
        <f t="shared" si="467"/>
        <v>0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60"/>
        <v>100</v>
      </c>
      <c r="P2992" s="6">
        <f t="shared" si="461"/>
        <v>370.37037037037038</v>
      </c>
      <c r="Q2992" s="6" t="str">
        <f t="shared" si="468"/>
        <v>theater</v>
      </c>
      <c r="R2992" s="6" t="str">
        <f t="shared" si="469"/>
        <v>spaces</v>
      </c>
      <c r="S2992" s="12">
        <f t="shared" si="462"/>
        <v>42341.57430555555</v>
      </c>
      <c r="T2992" s="12">
        <f t="shared" si="463"/>
        <v>42376.57430555555</v>
      </c>
      <c r="U2992" s="42">
        <f t="shared" si="464"/>
        <v>3</v>
      </c>
      <c r="V2992" s="44">
        <f t="shared" si="465"/>
        <v>9</v>
      </c>
      <c r="W2992" s="44">
        <f t="shared" si="466"/>
        <v>34</v>
      </c>
      <c r="X2992">
        <f t="shared" si="467"/>
        <v>0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60"/>
        <v>103.29411764705883</v>
      </c>
      <c r="P2993" s="6">
        <f t="shared" si="461"/>
        <v>94.408602150537632</v>
      </c>
      <c r="Q2993" s="6" t="str">
        <f t="shared" si="468"/>
        <v>theater</v>
      </c>
      <c r="R2993" s="6" t="str">
        <f t="shared" si="469"/>
        <v>spaces</v>
      </c>
      <c r="S2993" s="12">
        <f t="shared" si="462"/>
        <v>42740.837152777778</v>
      </c>
      <c r="T2993" s="12">
        <f t="shared" si="463"/>
        <v>42762.837152777778</v>
      </c>
      <c r="U2993" s="42">
        <f t="shared" si="464"/>
        <v>3</v>
      </c>
      <c r="V2993" s="44">
        <f t="shared" si="465"/>
        <v>9</v>
      </c>
      <c r="W2993" s="44">
        <f t="shared" si="466"/>
        <v>34</v>
      </c>
      <c r="X2993">
        <f t="shared" si="467"/>
        <v>0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60"/>
        <v>104.5</v>
      </c>
      <c r="P2994" s="6">
        <f t="shared" si="461"/>
        <v>48.984375</v>
      </c>
      <c r="Q2994" s="6" t="str">
        <f t="shared" si="468"/>
        <v>theater</v>
      </c>
      <c r="R2994" s="6" t="str">
        <f t="shared" si="469"/>
        <v>spaces</v>
      </c>
      <c r="S2994" s="12">
        <f t="shared" si="462"/>
        <v>42622.767476851848</v>
      </c>
      <c r="T2994" s="12">
        <f t="shared" si="463"/>
        <v>42652.767476851848</v>
      </c>
      <c r="U2994" s="42">
        <f t="shared" si="464"/>
        <v>3</v>
      </c>
      <c r="V2994" s="44">
        <f t="shared" si="465"/>
        <v>9</v>
      </c>
      <c r="W2994" s="44">
        <f t="shared" si="466"/>
        <v>34</v>
      </c>
      <c r="X2994">
        <f t="shared" si="467"/>
        <v>0</v>
      </c>
    </row>
    <row r="2995" spans="1:24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60"/>
        <v>100.29999999999998</v>
      </c>
      <c r="P2995" s="6">
        <f t="shared" si="461"/>
        <v>45.590909090909093</v>
      </c>
      <c r="Q2995" s="6" t="str">
        <f t="shared" si="468"/>
        <v>theater</v>
      </c>
      <c r="R2995" s="6" t="str">
        <f t="shared" si="469"/>
        <v>spaces</v>
      </c>
      <c r="S2995" s="12">
        <f t="shared" si="462"/>
        <v>42390.838738425926</v>
      </c>
      <c r="T2995" s="12">
        <f t="shared" si="463"/>
        <v>42420.838738425926</v>
      </c>
      <c r="U2995" s="42">
        <f t="shared" si="464"/>
        <v>3</v>
      </c>
      <c r="V2995" s="44">
        <f t="shared" si="465"/>
        <v>9</v>
      </c>
      <c r="W2995" s="44">
        <f t="shared" si="466"/>
        <v>34</v>
      </c>
      <c r="X2995">
        <f t="shared" si="467"/>
        <v>0</v>
      </c>
    </row>
    <row r="2996" spans="1:24" ht="57.6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60"/>
        <v>457.74666666666673</v>
      </c>
      <c r="P2996" s="6">
        <f t="shared" si="461"/>
        <v>23.275254237288134</v>
      </c>
      <c r="Q2996" s="6" t="str">
        <f t="shared" si="468"/>
        <v>theater</v>
      </c>
      <c r="R2996" s="6" t="str">
        <f t="shared" si="469"/>
        <v>spaces</v>
      </c>
      <c r="S2996" s="12">
        <f t="shared" si="462"/>
        <v>41885.478842592594</v>
      </c>
      <c r="T2996" s="12">
        <f t="shared" si="463"/>
        <v>41915.478842592594</v>
      </c>
      <c r="U2996" s="42">
        <f t="shared" si="464"/>
        <v>3</v>
      </c>
      <c r="V2996" s="44">
        <f t="shared" si="465"/>
        <v>9</v>
      </c>
      <c r="W2996" s="44">
        <f t="shared" si="466"/>
        <v>34</v>
      </c>
      <c r="X2996">
        <f t="shared" si="467"/>
        <v>0</v>
      </c>
    </row>
    <row r="2997" spans="1:24" ht="57.6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60"/>
        <v>104.96000000000001</v>
      </c>
      <c r="P2997" s="6">
        <f t="shared" si="461"/>
        <v>63.2289156626506</v>
      </c>
      <c r="Q2997" s="6" t="str">
        <f t="shared" si="468"/>
        <v>theater</v>
      </c>
      <c r="R2997" s="6" t="str">
        <f t="shared" si="469"/>
        <v>spaces</v>
      </c>
      <c r="S2997" s="12">
        <f t="shared" si="462"/>
        <v>42724.665173611109</v>
      </c>
      <c r="T2997" s="12">
        <f t="shared" si="463"/>
        <v>42754.665173611109</v>
      </c>
      <c r="U2997" s="42">
        <f t="shared" si="464"/>
        <v>3</v>
      </c>
      <c r="V2997" s="44">
        <f t="shared" si="465"/>
        <v>9</v>
      </c>
      <c r="W2997" s="44">
        <f t="shared" si="466"/>
        <v>34</v>
      </c>
      <c r="X2997">
        <f t="shared" si="467"/>
        <v>0</v>
      </c>
    </row>
    <row r="2998" spans="1:24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60"/>
        <v>171.94285714285715</v>
      </c>
      <c r="P2998" s="6">
        <f t="shared" si="461"/>
        <v>153.5204081632653</v>
      </c>
      <c r="Q2998" s="6" t="str">
        <f t="shared" si="468"/>
        <v>theater</v>
      </c>
      <c r="R2998" s="6" t="str">
        <f t="shared" si="469"/>
        <v>spaces</v>
      </c>
      <c r="S2998" s="12">
        <f t="shared" si="462"/>
        <v>42090.912500000006</v>
      </c>
      <c r="T2998" s="12">
        <f t="shared" si="463"/>
        <v>42150.912500000006</v>
      </c>
      <c r="U2998" s="42">
        <f t="shared" si="464"/>
        <v>3</v>
      </c>
      <c r="V2998" s="44">
        <f t="shared" si="465"/>
        <v>9</v>
      </c>
      <c r="W2998" s="44">
        <f t="shared" si="466"/>
        <v>34</v>
      </c>
      <c r="X2998">
        <f t="shared" si="467"/>
        <v>0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60"/>
        <v>103.73000000000002</v>
      </c>
      <c r="P2999" s="6">
        <f t="shared" si="461"/>
        <v>90.2</v>
      </c>
      <c r="Q2999" s="6" t="str">
        <f t="shared" si="468"/>
        <v>theater</v>
      </c>
      <c r="R2999" s="6" t="str">
        <f t="shared" si="469"/>
        <v>spaces</v>
      </c>
      <c r="S2999" s="12">
        <f t="shared" si="462"/>
        <v>42775.733715277776</v>
      </c>
      <c r="T2999" s="12">
        <f t="shared" si="463"/>
        <v>42793.207638888889</v>
      </c>
      <c r="U2999" s="42">
        <f t="shared" si="464"/>
        <v>3</v>
      </c>
      <c r="V2999" s="44">
        <f t="shared" si="465"/>
        <v>9</v>
      </c>
      <c r="W2999" s="44">
        <f t="shared" si="466"/>
        <v>34</v>
      </c>
      <c r="X2999">
        <f t="shared" si="467"/>
        <v>0</v>
      </c>
    </row>
    <row r="3000" spans="1:24" ht="57.6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60"/>
        <v>103.029</v>
      </c>
      <c r="P3000" s="6">
        <f t="shared" si="461"/>
        <v>118.97113163972287</v>
      </c>
      <c r="Q3000" s="6" t="str">
        <f t="shared" si="468"/>
        <v>theater</v>
      </c>
      <c r="R3000" s="6" t="str">
        <f t="shared" si="469"/>
        <v>spaces</v>
      </c>
      <c r="S3000" s="12">
        <f t="shared" si="462"/>
        <v>41778.193622685183</v>
      </c>
      <c r="T3000" s="12">
        <f t="shared" si="463"/>
        <v>41806.184027777781</v>
      </c>
      <c r="U3000" s="42">
        <f t="shared" si="464"/>
        <v>3</v>
      </c>
      <c r="V3000" s="44">
        <f t="shared" si="465"/>
        <v>9</v>
      </c>
      <c r="W3000" s="44">
        <f t="shared" si="466"/>
        <v>34</v>
      </c>
      <c r="X3000">
        <f t="shared" si="467"/>
        <v>0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60"/>
        <v>118.88888888888889</v>
      </c>
      <c r="P3001" s="6">
        <f t="shared" si="461"/>
        <v>80.25</v>
      </c>
      <c r="Q3001" s="6" t="str">
        <f t="shared" si="468"/>
        <v>theater</v>
      </c>
      <c r="R3001" s="6" t="str">
        <f t="shared" si="469"/>
        <v>spaces</v>
      </c>
      <c r="S3001" s="12">
        <f t="shared" si="462"/>
        <v>42780.740277777775</v>
      </c>
      <c r="T3001" s="12">
        <f t="shared" si="463"/>
        <v>42795.083333333328</v>
      </c>
      <c r="U3001" s="42">
        <f t="shared" si="464"/>
        <v>3</v>
      </c>
      <c r="V3001" s="44">
        <f t="shared" si="465"/>
        <v>9</v>
      </c>
      <c r="W3001" s="44">
        <f t="shared" si="466"/>
        <v>34</v>
      </c>
      <c r="X3001">
        <f t="shared" si="467"/>
        <v>0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60"/>
        <v>100</v>
      </c>
      <c r="P3002" s="6">
        <f t="shared" si="461"/>
        <v>62.5</v>
      </c>
      <c r="Q3002" s="6" t="str">
        <f t="shared" si="468"/>
        <v>theater</v>
      </c>
      <c r="R3002" s="6" t="str">
        <f t="shared" si="469"/>
        <v>spaces</v>
      </c>
      <c r="S3002" s="12">
        <f t="shared" si="462"/>
        <v>42752.827199074076</v>
      </c>
      <c r="T3002" s="12">
        <f t="shared" si="463"/>
        <v>42766.75</v>
      </c>
      <c r="U3002" s="42">
        <f t="shared" si="464"/>
        <v>3</v>
      </c>
      <c r="V3002" s="44">
        <f t="shared" si="465"/>
        <v>9</v>
      </c>
      <c r="W3002" s="44">
        <f t="shared" si="466"/>
        <v>34</v>
      </c>
      <c r="X3002">
        <f t="shared" si="467"/>
        <v>0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60"/>
        <v>318.69988910451895</v>
      </c>
      <c r="P3003" s="6">
        <f t="shared" si="461"/>
        <v>131.37719999999999</v>
      </c>
      <c r="Q3003" s="6" t="str">
        <f t="shared" si="468"/>
        <v>theater</v>
      </c>
      <c r="R3003" s="6" t="str">
        <f t="shared" si="469"/>
        <v>spaces</v>
      </c>
      <c r="S3003" s="12">
        <f t="shared" si="462"/>
        <v>42534.895625000005</v>
      </c>
      <c r="T3003" s="12">
        <f t="shared" si="463"/>
        <v>42564.895625000005</v>
      </c>
      <c r="U3003" s="42">
        <f t="shared" si="464"/>
        <v>3</v>
      </c>
      <c r="V3003" s="44">
        <f t="shared" si="465"/>
        <v>9</v>
      </c>
      <c r="W3003" s="44">
        <f t="shared" si="466"/>
        <v>34</v>
      </c>
      <c r="X3003">
        <f t="shared" si="467"/>
        <v>0</v>
      </c>
    </row>
    <row r="3004" spans="1:24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60"/>
        <v>108.50614285714286</v>
      </c>
      <c r="P3004" s="6">
        <f t="shared" si="461"/>
        <v>73.032980769230775</v>
      </c>
      <c r="Q3004" s="6" t="str">
        <f t="shared" si="468"/>
        <v>theater</v>
      </c>
      <c r="R3004" s="6" t="str">
        <f t="shared" si="469"/>
        <v>spaces</v>
      </c>
      <c r="S3004" s="12">
        <f t="shared" si="462"/>
        <v>41239.83625</v>
      </c>
      <c r="T3004" s="12">
        <f t="shared" si="463"/>
        <v>41269.83625</v>
      </c>
      <c r="U3004" s="42">
        <f t="shared" si="464"/>
        <v>3</v>
      </c>
      <c r="V3004" s="44">
        <f t="shared" si="465"/>
        <v>9</v>
      </c>
      <c r="W3004" s="44">
        <f t="shared" si="466"/>
        <v>34</v>
      </c>
      <c r="X3004">
        <f t="shared" si="467"/>
        <v>0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60"/>
        <v>101.16666666666667</v>
      </c>
      <c r="P3005" s="6">
        <f t="shared" si="461"/>
        <v>178.52941176470588</v>
      </c>
      <c r="Q3005" s="6" t="str">
        <f t="shared" si="468"/>
        <v>theater</v>
      </c>
      <c r="R3005" s="6" t="str">
        <f t="shared" si="469"/>
        <v>spaces</v>
      </c>
      <c r="S3005" s="12">
        <f t="shared" si="462"/>
        <v>42398.849259259259</v>
      </c>
      <c r="T3005" s="12">
        <f t="shared" si="463"/>
        <v>42430.249305555553</v>
      </c>
      <c r="U3005" s="42">
        <f t="shared" si="464"/>
        <v>3</v>
      </c>
      <c r="V3005" s="44">
        <f t="shared" si="465"/>
        <v>9</v>
      </c>
      <c r="W3005" s="44">
        <f t="shared" si="466"/>
        <v>34</v>
      </c>
      <c r="X3005">
        <f t="shared" si="467"/>
        <v>0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60"/>
        <v>112.815</v>
      </c>
      <c r="P3006" s="6">
        <f t="shared" si="461"/>
        <v>162.90974729241879</v>
      </c>
      <c r="Q3006" s="6" t="str">
        <f t="shared" si="468"/>
        <v>theater</v>
      </c>
      <c r="R3006" s="6" t="str">
        <f t="shared" si="469"/>
        <v>spaces</v>
      </c>
      <c r="S3006" s="12">
        <f t="shared" si="462"/>
        <v>41928.881064814814</v>
      </c>
      <c r="T3006" s="12">
        <f t="shared" si="463"/>
        <v>41958.922731481478</v>
      </c>
      <c r="U3006" s="42">
        <f t="shared" si="464"/>
        <v>3</v>
      </c>
      <c r="V3006" s="44">
        <f t="shared" si="465"/>
        <v>9</v>
      </c>
      <c r="W3006" s="44">
        <f t="shared" si="466"/>
        <v>34</v>
      </c>
      <c r="X3006">
        <f t="shared" si="467"/>
        <v>0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60"/>
        <v>120.49622641509434</v>
      </c>
      <c r="P3007" s="6">
        <f t="shared" si="461"/>
        <v>108.24237288135593</v>
      </c>
      <c r="Q3007" s="6" t="str">
        <f t="shared" si="468"/>
        <v>theater</v>
      </c>
      <c r="R3007" s="6" t="str">
        <f t="shared" si="469"/>
        <v>spaces</v>
      </c>
      <c r="S3007" s="12">
        <f t="shared" si="462"/>
        <v>41888.674826388888</v>
      </c>
      <c r="T3007" s="12">
        <f t="shared" si="463"/>
        <v>41918.674826388888</v>
      </c>
      <c r="U3007" s="42">
        <f t="shared" si="464"/>
        <v>3</v>
      </c>
      <c r="V3007" s="44">
        <f t="shared" si="465"/>
        <v>9</v>
      </c>
      <c r="W3007" s="44">
        <f t="shared" si="466"/>
        <v>34</v>
      </c>
      <c r="X3007">
        <f t="shared" si="467"/>
        <v>0</v>
      </c>
    </row>
    <row r="3008" spans="1:24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60"/>
        <v>107.74999999999999</v>
      </c>
      <c r="P3008" s="6">
        <f t="shared" si="461"/>
        <v>88.865979381443296</v>
      </c>
      <c r="Q3008" s="6" t="str">
        <f t="shared" si="468"/>
        <v>theater</v>
      </c>
      <c r="R3008" s="6" t="str">
        <f t="shared" si="469"/>
        <v>spaces</v>
      </c>
      <c r="S3008" s="12">
        <f t="shared" si="462"/>
        <v>41957.756840277783</v>
      </c>
      <c r="T3008" s="12">
        <f t="shared" si="463"/>
        <v>41987.756840277783</v>
      </c>
      <c r="U3008" s="42">
        <f t="shared" si="464"/>
        <v>3</v>
      </c>
      <c r="V3008" s="44">
        <f t="shared" si="465"/>
        <v>9</v>
      </c>
      <c r="W3008" s="44">
        <f t="shared" si="466"/>
        <v>34</v>
      </c>
      <c r="X3008">
        <f t="shared" si="467"/>
        <v>0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60"/>
        <v>180</v>
      </c>
      <c r="P3009" s="6">
        <f t="shared" si="461"/>
        <v>54</v>
      </c>
      <c r="Q3009" s="6" t="str">
        <f t="shared" si="468"/>
        <v>theater</v>
      </c>
      <c r="R3009" s="6" t="str">
        <f t="shared" si="469"/>
        <v>spaces</v>
      </c>
      <c r="S3009" s="12">
        <f t="shared" si="462"/>
        <v>42098.216238425928</v>
      </c>
      <c r="T3009" s="12">
        <f t="shared" si="463"/>
        <v>42119.216238425928</v>
      </c>
      <c r="U3009" s="42">
        <f t="shared" si="464"/>
        <v>3</v>
      </c>
      <c r="V3009" s="44">
        <f t="shared" si="465"/>
        <v>9</v>
      </c>
      <c r="W3009" s="44">
        <f t="shared" si="466"/>
        <v>34</v>
      </c>
      <c r="X3009">
        <f t="shared" si="467"/>
        <v>0</v>
      </c>
    </row>
    <row r="3010" spans="1:24" ht="57.6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60"/>
        <v>101.16666666666667</v>
      </c>
      <c r="P3010" s="6">
        <f t="shared" si="461"/>
        <v>116.73076923076923</v>
      </c>
      <c r="Q3010" s="6" t="str">
        <f t="shared" si="468"/>
        <v>theater</v>
      </c>
      <c r="R3010" s="6" t="str">
        <f t="shared" si="469"/>
        <v>spaces</v>
      </c>
      <c r="S3010" s="12">
        <f t="shared" si="462"/>
        <v>42360.212025462963</v>
      </c>
      <c r="T3010" s="12">
        <f t="shared" si="463"/>
        <v>42390.212025462963</v>
      </c>
      <c r="U3010" s="42">
        <f t="shared" si="464"/>
        <v>3</v>
      </c>
      <c r="V3010" s="44">
        <f t="shared" si="465"/>
        <v>9</v>
      </c>
      <c r="W3010" s="44">
        <f t="shared" si="466"/>
        <v>34</v>
      </c>
      <c r="X3010">
        <f t="shared" si="467"/>
        <v>0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470">(E3011/D3011)*100</f>
        <v>119.756</v>
      </c>
      <c r="P3011" s="6">
        <f t="shared" ref="P3011:P3074" si="471">IF(L3011=0,,E3011/L3011)</f>
        <v>233.8984375</v>
      </c>
      <c r="Q3011" s="6" t="str">
        <f t="shared" si="468"/>
        <v>theater</v>
      </c>
      <c r="R3011" s="6" t="str">
        <f t="shared" si="469"/>
        <v>spaces</v>
      </c>
      <c r="S3011" s="12">
        <f t="shared" ref="S3011:S3074" si="472">(((J3011/60)/60)/24)+DATE(1970,1,1)</f>
        <v>41939.569907407407</v>
      </c>
      <c r="T3011" s="12">
        <f t="shared" ref="T3011:T3074" si="473">(((I3011/60)/60)/24)+DATE(1970,1,1)</f>
        <v>41969.611574074079</v>
      </c>
      <c r="U3011" s="42">
        <f t="shared" ref="U3011:U3074" si="474">IF(F3011="live",4,IF(F3011="successful",3,IF(F3011="cancel",2,1)))</f>
        <v>3</v>
      </c>
      <c r="V3011" s="44">
        <f t="shared" ref="V3011:V3074" si="475">IF(Q3011="film &amp; video",1,IF(Q3011="technology",2,IF(Q3011="food",3,IF(Q3011="games",4,IF(Q3011="journalism",5,IF(Q3011="music",6,IF(Q3011="photography",7,IF(Q3011="publishing",8,9))))))))</f>
        <v>9</v>
      </c>
      <c r="W3011" s="44">
        <f t="shared" ref="W3011:W3074" si="476">IF(R3011="animation",1,
IF(R3011="art books",2,
IF(R3011="audio",3,
IF(R3011="children's books",4,
IF(R3011="classical music",5,
IF(R3011="documentary",6,
IF(R3011="drama",7,
IF(R3011="electronic music",8,
IF(R3011="faith",9,
IF(R3011="fiction",10,
IF(R3011="food trucks",11,
IF(R3011="gadgets",12,
IF(R3011="hardware",13,
IF(R3011="indie rock",14,
IF(R3011="jazz",15,
IF(R3011="makerspaces",16,
IF(R3011="metal",17,
IF(R3011="mobile games",18,
IF(R3011="musical",19,
IF(R3011="nature",20,
IF(R3011="nonfiction",21,
IF(R3011="people",22,
IF(R3011="photobooks",23,
IF(R3011="places",24,
IF(R3011="plays",25,
IF(R3011="pop",26,
IF(R3011="radio &amp; podcasts",27,
IF(R3011="restaurants",28,
IF(R3011="rock",29,
IF(R3011="science fiction",30,
IF(R3011="shorts",31,
IF(R3011="small batch",32,
IF(R3011="space exploration",33,
IF(R3011="spaces",34,
IF(R3011="tabletop games",35,
IF(R3011="television",36,
IF(R3011="translations",37,
IF(R3011="video games",38,
IF(R3011="wearables",39,
IF(R3011="web",40,41))))))))))))))))))))))))))))))))))))))))</f>
        <v>34</v>
      </c>
      <c r="X3011">
        <f t="shared" ref="X3011:X3074" si="477">IF(K3011=FALSE,0,1)</f>
        <v>0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70"/>
        <v>158</v>
      </c>
      <c r="P3012" s="6">
        <f t="shared" si="471"/>
        <v>158</v>
      </c>
      <c r="Q3012" s="6" t="str">
        <f t="shared" ref="Q3012:Q3075" si="478">LEFT(N3012,FIND("/",N3012,1)-1)</f>
        <v>theater</v>
      </c>
      <c r="R3012" s="6" t="str">
        <f t="shared" ref="R3012:R3075" si="479">RIGHT(N3012,LEN(N3012)-LEN(Q3012)-1)</f>
        <v>spaces</v>
      </c>
      <c r="S3012" s="12">
        <f t="shared" si="472"/>
        <v>41996.832395833335</v>
      </c>
      <c r="T3012" s="12">
        <f t="shared" si="473"/>
        <v>42056.832395833335</v>
      </c>
      <c r="U3012" s="42">
        <f t="shared" si="474"/>
        <v>3</v>
      </c>
      <c r="V3012" s="44">
        <f t="shared" si="475"/>
        <v>9</v>
      </c>
      <c r="W3012" s="44">
        <f t="shared" si="476"/>
        <v>34</v>
      </c>
      <c r="X3012">
        <f t="shared" si="477"/>
        <v>0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70"/>
        <v>123.66666666666666</v>
      </c>
      <c r="P3013" s="6">
        <f t="shared" si="471"/>
        <v>14.84</v>
      </c>
      <c r="Q3013" s="6" t="str">
        <f t="shared" si="478"/>
        <v>theater</v>
      </c>
      <c r="R3013" s="6" t="str">
        <f t="shared" si="479"/>
        <v>spaces</v>
      </c>
      <c r="S3013" s="12">
        <f t="shared" si="472"/>
        <v>42334.468935185185</v>
      </c>
      <c r="T3013" s="12">
        <f t="shared" si="473"/>
        <v>42361.957638888889</v>
      </c>
      <c r="U3013" s="42">
        <f t="shared" si="474"/>
        <v>3</v>
      </c>
      <c r="V3013" s="44">
        <f t="shared" si="475"/>
        <v>9</v>
      </c>
      <c r="W3013" s="44">
        <f t="shared" si="476"/>
        <v>34</v>
      </c>
      <c r="X3013">
        <f t="shared" si="477"/>
        <v>0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70"/>
        <v>117.12499999999999</v>
      </c>
      <c r="P3014" s="6">
        <f t="shared" si="471"/>
        <v>85.181818181818187</v>
      </c>
      <c r="Q3014" s="6" t="str">
        <f t="shared" si="478"/>
        <v>theater</v>
      </c>
      <c r="R3014" s="6" t="str">
        <f t="shared" si="479"/>
        <v>spaces</v>
      </c>
      <c r="S3014" s="12">
        <f t="shared" si="472"/>
        <v>42024.702893518523</v>
      </c>
      <c r="T3014" s="12">
        <f t="shared" si="473"/>
        <v>42045.702893518523</v>
      </c>
      <c r="U3014" s="42">
        <f t="shared" si="474"/>
        <v>3</v>
      </c>
      <c r="V3014" s="44">
        <f t="shared" si="475"/>
        <v>9</v>
      </c>
      <c r="W3014" s="44">
        <f t="shared" si="476"/>
        <v>34</v>
      </c>
      <c r="X3014">
        <f t="shared" si="477"/>
        <v>0</v>
      </c>
    </row>
    <row r="3015" spans="1:24" ht="57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70"/>
        <v>156.96</v>
      </c>
      <c r="P3015" s="6">
        <f t="shared" si="471"/>
        <v>146.69158878504672</v>
      </c>
      <c r="Q3015" s="6" t="str">
        <f t="shared" si="478"/>
        <v>theater</v>
      </c>
      <c r="R3015" s="6" t="str">
        <f t="shared" si="479"/>
        <v>spaces</v>
      </c>
      <c r="S3015" s="12">
        <f t="shared" si="472"/>
        <v>42146.836215277777</v>
      </c>
      <c r="T3015" s="12">
        <f t="shared" si="473"/>
        <v>42176.836215277777</v>
      </c>
      <c r="U3015" s="42">
        <f t="shared" si="474"/>
        <v>3</v>
      </c>
      <c r="V3015" s="44">
        <f t="shared" si="475"/>
        <v>9</v>
      </c>
      <c r="W3015" s="44">
        <f t="shared" si="476"/>
        <v>34</v>
      </c>
      <c r="X3015">
        <f t="shared" si="477"/>
        <v>0</v>
      </c>
    </row>
    <row r="3016" spans="1:24" ht="7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70"/>
        <v>113.104</v>
      </c>
      <c r="P3016" s="6">
        <f t="shared" si="471"/>
        <v>50.764811490125673</v>
      </c>
      <c r="Q3016" s="6" t="str">
        <f t="shared" si="478"/>
        <v>theater</v>
      </c>
      <c r="R3016" s="6" t="str">
        <f t="shared" si="479"/>
        <v>spaces</v>
      </c>
      <c r="S3016" s="12">
        <f t="shared" si="472"/>
        <v>41920.123611111114</v>
      </c>
      <c r="T3016" s="12">
        <f t="shared" si="473"/>
        <v>41948.208333333336</v>
      </c>
      <c r="U3016" s="42">
        <f t="shared" si="474"/>
        <v>3</v>
      </c>
      <c r="V3016" s="44">
        <f t="shared" si="475"/>
        <v>9</v>
      </c>
      <c r="W3016" s="44">
        <f t="shared" si="476"/>
        <v>34</v>
      </c>
      <c r="X3016">
        <f t="shared" si="477"/>
        <v>0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70"/>
        <v>103.17647058823529</v>
      </c>
      <c r="P3017" s="6">
        <f t="shared" si="471"/>
        <v>87.7</v>
      </c>
      <c r="Q3017" s="6" t="str">
        <f t="shared" si="478"/>
        <v>theater</v>
      </c>
      <c r="R3017" s="6" t="str">
        <f t="shared" si="479"/>
        <v>spaces</v>
      </c>
      <c r="S3017" s="12">
        <f t="shared" si="472"/>
        <v>41785.72729166667</v>
      </c>
      <c r="T3017" s="12">
        <f t="shared" si="473"/>
        <v>41801.166666666664</v>
      </c>
      <c r="U3017" s="42">
        <f t="shared" si="474"/>
        <v>3</v>
      </c>
      <c r="V3017" s="44">
        <f t="shared" si="475"/>
        <v>9</v>
      </c>
      <c r="W3017" s="44">
        <f t="shared" si="476"/>
        <v>34</v>
      </c>
      <c r="X3017">
        <f t="shared" si="477"/>
        <v>0</v>
      </c>
    </row>
    <row r="3018" spans="1:24" ht="7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70"/>
        <v>102.61176470588236</v>
      </c>
      <c r="P3018" s="6">
        <f t="shared" si="471"/>
        <v>242.27777777777777</v>
      </c>
      <c r="Q3018" s="6" t="str">
        <f t="shared" si="478"/>
        <v>theater</v>
      </c>
      <c r="R3018" s="6" t="str">
        <f t="shared" si="479"/>
        <v>spaces</v>
      </c>
      <c r="S3018" s="12">
        <f t="shared" si="472"/>
        <v>41778.548055555555</v>
      </c>
      <c r="T3018" s="12">
        <f t="shared" si="473"/>
        <v>41838.548055555555</v>
      </c>
      <c r="U3018" s="42">
        <f t="shared" si="474"/>
        <v>3</v>
      </c>
      <c r="V3018" s="44">
        <f t="shared" si="475"/>
        <v>9</v>
      </c>
      <c r="W3018" s="44">
        <f t="shared" si="476"/>
        <v>34</v>
      </c>
      <c r="X3018">
        <f t="shared" si="477"/>
        <v>0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70"/>
        <v>105.84090909090908</v>
      </c>
      <c r="P3019" s="6">
        <f t="shared" si="471"/>
        <v>146.44654088050314</v>
      </c>
      <c r="Q3019" s="6" t="str">
        <f t="shared" si="478"/>
        <v>theater</v>
      </c>
      <c r="R3019" s="6" t="str">
        <f t="shared" si="479"/>
        <v>spaces</v>
      </c>
      <c r="S3019" s="12">
        <f t="shared" si="472"/>
        <v>41841.850034722222</v>
      </c>
      <c r="T3019" s="12">
        <f t="shared" si="473"/>
        <v>41871.850034722222</v>
      </c>
      <c r="U3019" s="42">
        <f t="shared" si="474"/>
        <v>3</v>
      </c>
      <c r="V3019" s="44">
        <f t="shared" si="475"/>
        <v>9</v>
      </c>
      <c r="W3019" s="44">
        <f t="shared" si="476"/>
        <v>34</v>
      </c>
      <c r="X3019">
        <f t="shared" si="477"/>
        <v>0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70"/>
        <v>100.71428571428571</v>
      </c>
      <c r="P3020" s="6">
        <f t="shared" si="471"/>
        <v>103.17073170731707</v>
      </c>
      <c r="Q3020" s="6" t="str">
        <f t="shared" si="478"/>
        <v>theater</v>
      </c>
      <c r="R3020" s="6" t="str">
        <f t="shared" si="479"/>
        <v>spaces</v>
      </c>
      <c r="S3020" s="12">
        <f t="shared" si="472"/>
        <v>42163.29833333334</v>
      </c>
      <c r="T3020" s="12">
        <f t="shared" si="473"/>
        <v>42205.916666666672</v>
      </c>
      <c r="U3020" s="42">
        <f t="shared" si="474"/>
        <v>3</v>
      </c>
      <c r="V3020" s="44">
        <f t="shared" si="475"/>
        <v>9</v>
      </c>
      <c r="W3020" s="44">
        <f t="shared" si="476"/>
        <v>34</v>
      </c>
      <c r="X3020">
        <f t="shared" si="477"/>
        <v>0</v>
      </c>
    </row>
    <row r="3021" spans="1:24" ht="57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70"/>
        <v>121.23333333333332</v>
      </c>
      <c r="P3021" s="6">
        <f t="shared" si="471"/>
        <v>80.464601769911511</v>
      </c>
      <c r="Q3021" s="6" t="str">
        <f t="shared" si="478"/>
        <v>theater</v>
      </c>
      <c r="R3021" s="6" t="str">
        <f t="shared" si="479"/>
        <v>spaces</v>
      </c>
      <c r="S3021" s="12">
        <f t="shared" si="472"/>
        <v>41758.833564814813</v>
      </c>
      <c r="T3021" s="12">
        <f t="shared" si="473"/>
        <v>41786.125</v>
      </c>
      <c r="U3021" s="42">
        <f t="shared" si="474"/>
        <v>3</v>
      </c>
      <c r="V3021" s="44">
        <f t="shared" si="475"/>
        <v>9</v>
      </c>
      <c r="W3021" s="44">
        <f t="shared" si="476"/>
        <v>34</v>
      </c>
      <c r="X3021">
        <f t="shared" si="477"/>
        <v>0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70"/>
        <v>100.57142857142858</v>
      </c>
      <c r="P3022" s="6">
        <f t="shared" si="471"/>
        <v>234.66666666666666</v>
      </c>
      <c r="Q3022" s="6" t="str">
        <f t="shared" si="478"/>
        <v>theater</v>
      </c>
      <c r="R3022" s="6" t="str">
        <f t="shared" si="479"/>
        <v>spaces</v>
      </c>
      <c r="S3022" s="12">
        <f t="shared" si="472"/>
        <v>42170.846446759257</v>
      </c>
      <c r="T3022" s="12">
        <f t="shared" si="473"/>
        <v>42230.846446759257</v>
      </c>
      <c r="U3022" s="42">
        <f t="shared" si="474"/>
        <v>3</v>
      </c>
      <c r="V3022" s="44">
        <f t="shared" si="475"/>
        <v>9</v>
      </c>
      <c r="W3022" s="44">
        <f t="shared" si="476"/>
        <v>34</v>
      </c>
      <c r="X3022">
        <f t="shared" si="477"/>
        <v>0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70"/>
        <v>116.02222222222223</v>
      </c>
      <c r="P3023" s="6">
        <f t="shared" si="471"/>
        <v>50.689320388349515</v>
      </c>
      <c r="Q3023" s="6" t="str">
        <f t="shared" si="478"/>
        <v>theater</v>
      </c>
      <c r="R3023" s="6" t="str">
        <f t="shared" si="479"/>
        <v>spaces</v>
      </c>
      <c r="S3023" s="12">
        <f t="shared" si="472"/>
        <v>42660.618854166663</v>
      </c>
      <c r="T3023" s="12">
        <f t="shared" si="473"/>
        <v>42696.249305555553</v>
      </c>
      <c r="U3023" s="42">
        <f t="shared" si="474"/>
        <v>3</v>
      </c>
      <c r="V3023" s="44">
        <f t="shared" si="475"/>
        <v>9</v>
      </c>
      <c r="W3023" s="44">
        <f t="shared" si="476"/>
        <v>34</v>
      </c>
      <c r="X3023">
        <f t="shared" si="477"/>
        <v>0</v>
      </c>
    </row>
    <row r="3024" spans="1:24" ht="57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70"/>
        <v>100.88</v>
      </c>
      <c r="P3024" s="6">
        <f t="shared" si="471"/>
        <v>162.70967741935485</v>
      </c>
      <c r="Q3024" s="6" t="str">
        <f t="shared" si="478"/>
        <v>theater</v>
      </c>
      <c r="R3024" s="6" t="str">
        <f t="shared" si="479"/>
        <v>spaces</v>
      </c>
      <c r="S3024" s="12">
        <f t="shared" si="472"/>
        <v>42564.95380787037</v>
      </c>
      <c r="T3024" s="12">
        <f t="shared" si="473"/>
        <v>42609.95380787037</v>
      </c>
      <c r="U3024" s="42">
        <f t="shared" si="474"/>
        <v>3</v>
      </c>
      <c r="V3024" s="44">
        <f t="shared" si="475"/>
        <v>9</v>
      </c>
      <c r="W3024" s="44">
        <f t="shared" si="476"/>
        <v>34</v>
      </c>
      <c r="X3024">
        <f t="shared" si="477"/>
        <v>0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70"/>
        <v>103</v>
      </c>
      <c r="P3025" s="6">
        <f t="shared" si="471"/>
        <v>120.16666666666667</v>
      </c>
      <c r="Q3025" s="6" t="str">
        <f t="shared" si="478"/>
        <v>theater</v>
      </c>
      <c r="R3025" s="6" t="str">
        <f t="shared" si="479"/>
        <v>spaces</v>
      </c>
      <c r="S3025" s="12">
        <f t="shared" si="472"/>
        <v>42121.675763888896</v>
      </c>
      <c r="T3025" s="12">
        <f t="shared" si="473"/>
        <v>42166.675763888896</v>
      </c>
      <c r="U3025" s="42">
        <f t="shared" si="474"/>
        <v>3</v>
      </c>
      <c r="V3025" s="44">
        <f t="shared" si="475"/>
        <v>9</v>
      </c>
      <c r="W3025" s="44">
        <f t="shared" si="476"/>
        <v>34</v>
      </c>
      <c r="X3025">
        <f t="shared" si="477"/>
        <v>0</v>
      </c>
    </row>
    <row r="3026" spans="1:24" ht="57.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70"/>
        <v>246.42</v>
      </c>
      <c r="P3026" s="6">
        <f t="shared" si="471"/>
        <v>67.697802197802204</v>
      </c>
      <c r="Q3026" s="6" t="str">
        <f t="shared" si="478"/>
        <v>theater</v>
      </c>
      <c r="R3026" s="6" t="str">
        <f t="shared" si="479"/>
        <v>spaces</v>
      </c>
      <c r="S3026" s="12">
        <f t="shared" si="472"/>
        <v>41158.993923611109</v>
      </c>
      <c r="T3026" s="12">
        <f t="shared" si="473"/>
        <v>41188.993923611109</v>
      </c>
      <c r="U3026" s="42">
        <f t="shared" si="474"/>
        <v>3</v>
      </c>
      <c r="V3026" s="44">
        <f t="shared" si="475"/>
        <v>9</v>
      </c>
      <c r="W3026" s="44">
        <f t="shared" si="476"/>
        <v>34</v>
      </c>
      <c r="X3026">
        <f t="shared" si="477"/>
        <v>0</v>
      </c>
    </row>
    <row r="3027" spans="1:24" ht="7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70"/>
        <v>302.2</v>
      </c>
      <c r="P3027" s="6">
        <f t="shared" si="471"/>
        <v>52.103448275862071</v>
      </c>
      <c r="Q3027" s="6" t="str">
        <f t="shared" si="478"/>
        <v>theater</v>
      </c>
      <c r="R3027" s="6" t="str">
        <f t="shared" si="479"/>
        <v>spaces</v>
      </c>
      <c r="S3027" s="12">
        <f t="shared" si="472"/>
        <v>41761.509409722225</v>
      </c>
      <c r="T3027" s="12">
        <f t="shared" si="473"/>
        <v>41789.666666666664</v>
      </c>
      <c r="U3027" s="42">
        <f t="shared" si="474"/>
        <v>3</v>
      </c>
      <c r="V3027" s="44">
        <f t="shared" si="475"/>
        <v>9</v>
      </c>
      <c r="W3027" s="44">
        <f t="shared" si="476"/>
        <v>34</v>
      </c>
      <c r="X3027">
        <f t="shared" si="477"/>
        <v>0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70"/>
        <v>143.33333333333334</v>
      </c>
      <c r="P3028" s="6">
        <f t="shared" si="471"/>
        <v>51.6</v>
      </c>
      <c r="Q3028" s="6" t="str">
        <f t="shared" si="478"/>
        <v>theater</v>
      </c>
      <c r="R3028" s="6" t="str">
        <f t="shared" si="479"/>
        <v>spaces</v>
      </c>
      <c r="S3028" s="12">
        <f t="shared" si="472"/>
        <v>42783.459398148145</v>
      </c>
      <c r="T3028" s="12">
        <f t="shared" si="473"/>
        <v>42797.459398148145</v>
      </c>
      <c r="U3028" s="42">
        <f t="shared" si="474"/>
        <v>3</v>
      </c>
      <c r="V3028" s="44">
        <f t="shared" si="475"/>
        <v>9</v>
      </c>
      <c r="W3028" s="44">
        <f t="shared" si="476"/>
        <v>34</v>
      </c>
      <c r="X3028">
        <f t="shared" si="477"/>
        <v>0</v>
      </c>
    </row>
    <row r="3029" spans="1:24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70"/>
        <v>131.44</v>
      </c>
      <c r="P3029" s="6">
        <f t="shared" si="471"/>
        <v>164.3</v>
      </c>
      <c r="Q3029" s="6" t="str">
        <f t="shared" si="478"/>
        <v>theater</v>
      </c>
      <c r="R3029" s="6" t="str">
        <f t="shared" si="479"/>
        <v>spaces</v>
      </c>
      <c r="S3029" s="12">
        <f t="shared" si="472"/>
        <v>42053.704293981486</v>
      </c>
      <c r="T3029" s="12">
        <f t="shared" si="473"/>
        <v>42083.662627314814</v>
      </c>
      <c r="U3029" s="42">
        <f t="shared" si="474"/>
        <v>3</v>
      </c>
      <c r="V3029" s="44">
        <f t="shared" si="475"/>
        <v>9</v>
      </c>
      <c r="W3029" s="44">
        <f t="shared" si="476"/>
        <v>34</v>
      </c>
      <c r="X3029">
        <f t="shared" si="477"/>
        <v>0</v>
      </c>
    </row>
    <row r="3030" spans="1:24" ht="43.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70"/>
        <v>168.01999999999998</v>
      </c>
      <c r="P3030" s="6">
        <f t="shared" si="471"/>
        <v>84.858585858585855</v>
      </c>
      <c r="Q3030" s="6" t="str">
        <f t="shared" si="478"/>
        <v>theater</v>
      </c>
      <c r="R3030" s="6" t="str">
        <f t="shared" si="479"/>
        <v>spaces</v>
      </c>
      <c r="S3030" s="12">
        <f t="shared" si="472"/>
        <v>42567.264178240745</v>
      </c>
      <c r="T3030" s="12">
        <f t="shared" si="473"/>
        <v>42597.264178240745</v>
      </c>
      <c r="U3030" s="42">
        <f t="shared" si="474"/>
        <v>3</v>
      </c>
      <c r="V3030" s="44">
        <f t="shared" si="475"/>
        <v>9</v>
      </c>
      <c r="W3030" s="44">
        <f t="shared" si="476"/>
        <v>34</v>
      </c>
      <c r="X3030">
        <f t="shared" si="477"/>
        <v>0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70"/>
        <v>109.67666666666666</v>
      </c>
      <c r="P3031" s="6">
        <f t="shared" si="471"/>
        <v>94.548850574712645</v>
      </c>
      <c r="Q3031" s="6" t="str">
        <f t="shared" si="478"/>
        <v>theater</v>
      </c>
      <c r="R3031" s="6" t="str">
        <f t="shared" si="479"/>
        <v>spaces</v>
      </c>
      <c r="S3031" s="12">
        <f t="shared" si="472"/>
        <v>41932.708877314813</v>
      </c>
      <c r="T3031" s="12">
        <f t="shared" si="473"/>
        <v>41961.190972222219</v>
      </c>
      <c r="U3031" s="42">
        <f t="shared" si="474"/>
        <v>3</v>
      </c>
      <c r="V3031" s="44">
        <f t="shared" si="475"/>
        <v>9</v>
      </c>
      <c r="W3031" s="44">
        <f t="shared" si="476"/>
        <v>34</v>
      </c>
      <c r="X3031">
        <f t="shared" si="477"/>
        <v>0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70"/>
        <v>106.6857142857143</v>
      </c>
      <c r="P3032" s="6">
        <f t="shared" si="471"/>
        <v>45.536585365853661</v>
      </c>
      <c r="Q3032" s="6" t="str">
        <f t="shared" si="478"/>
        <v>theater</v>
      </c>
      <c r="R3032" s="6" t="str">
        <f t="shared" si="479"/>
        <v>spaces</v>
      </c>
      <c r="S3032" s="12">
        <f t="shared" si="472"/>
        <v>42233.747349537036</v>
      </c>
      <c r="T3032" s="12">
        <f t="shared" si="473"/>
        <v>42263.747349537036</v>
      </c>
      <c r="U3032" s="42">
        <f t="shared" si="474"/>
        <v>3</v>
      </c>
      <c r="V3032" s="44">
        <f t="shared" si="475"/>
        <v>9</v>
      </c>
      <c r="W3032" s="44">
        <f t="shared" si="476"/>
        <v>34</v>
      </c>
      <c r="X3032">
        <f t="shared" si="477"/>
        <v>0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70"/>
        <v>100</v>
      </c>
      <c r="P3033" s="6">
        <f t="shared" si="471"/>
        <v>51.724137931034484</v>
      </c>
      <c r="Q3033" s="6" t="str">
        <f t="shared" si="478"/>
        <v>theater</v>
      </c>
      <c r="R3033" s="6" t="str">
        <f t="shared" si="479"/>
        <v>spaces</v>
      </c>
      <c r="S3033" s="12">
        <f t="shared" si="472"/>
        <v>42597.882488425923</v>
      </c>
      <c r="T3033" s="12">
        <f t="shared" si="473"/>
        <v>42657.882488425923</v>
      </c>
      <c r="U3033" s="42">
        <f t="shared" si="474"/>
        <v>3</v>
      </c>
      <c r="V3033" s="44">
        <f t="shared" si="475"/>
        <v>9</v>
      </c>
      <c r="W3033" s="44">
        <f t="shared" si="476"/>
        <v>34</v>
      </c>
      <c r="X3033">
        <f t="shared" si="477"/>
        <v>0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70"/>
        <v>127.2</v>
      </c>
      <c r="P3034" s="6">
        <f t="shared" si="471"/>
        <v>50.88</v>
      </c>
      <c r="Q3034" s="6" t="str">
        <f t="shared" si="478"/>
        <v>theater</v>
      </c>
      <c r="R3034" s="6" t="str">
        <f t="shared" si="479"/>
        <v>spaces</v>
      </c>
      <c r="S3034" s="12">
        <f t="shared" si="472"/>
        <v>42228.044664351852</v>
      </c>
      <c r="T3034" s="12">
        <f t="shared" si="473"/>
        <v>42258.044664351852</v>
      </c>
      <c r="U3034" s="42">
        <f t="shared" si="474"/>
        <v>3</v>
      </c>
      <c r="V3034" s="44">
        <f t="shared" si="475"/>
        <v>9</v>
      </c>
      <c r="W3034" s="44">
        <f t="shared" si="476"/>
        <v>34</v>
      </c>
      <c r="X3034">
        <f t="shared" si="477"/>
        <v>0</v>
      </c>
    </row>
    <row r="3035" spans="1:24" ht="57.6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70"/>
        <v>146.53333333333333</v>
      </c>
      <c r="P3035" s="6">
        <f t="shared" si="471"/>
        <v>191.13043478260869</v>
      </c>
      <c r="Q3035" s="6" t="str">
        <f t="shared" si="478"/>
        <v>theater</v>
      </c>
      <c r="R3035" s="6" t="str">
        <f t="shared" si="479"/>
        <v>spaces</v>
      </c>
      <c r="S3035" s="12">
        <f t="shared" si="472"/>
        <v>42570.110243055555</v>
      </c>
      <c r="T3035" s="12">
        <f t="shared" si="473"/>
        <v>42600.110243055555</v>
      </c>
      <c r="U3035" s="42">
        <f t="shared" si="474"/>
        <v>3</v>
      </c>
      <c r="V3035" s="44">
        <f t="shared" si="475"/>
        <v>9</v>
      </c>
      <c r="W3035" s="44">
        <f t="shared" si="476"/>
        <v>34</v>
      </c>
      <c r="X3035">
        <f t="shared" si="477"/>
        <v>0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70"/>
        <v>112.53599999999999</v>
      </c>
      <c r="P3036" s="6">
        <f t="shared" si="471"/>
        <v>89.314285714285717</v>
      </c>
      <c r="Q3036" s="6" t="str">
        <f t="shared" si="478"/>
        <v>theater</v>
      </c>
      <c r="R3036" s="6" t="str">
        <f t="shared" si="479"/>
        <v>spaces</v>
      </c>
      <c r="S3036" s="12">
        <f t="shared" si="472"/>
        <v>42644.535358796296</v>
      </c>
      <c r="T3036" s="12">
        <f t="shared" si="473"/>
        <v>42675.165972222225</v>
      </c>
      <c r="U3036" s="42">
        <f t="shared" si="474"/>
        <v>3</v>
      </c>
      <c r="V3036" s="44">
        <f t="shared" si="475"/>
        <v>9</v>
      </c>
      <c r="W3036" s="44">
        <f t="shared" si="476"/>
        <v>34</v>
      </c>
      <c r="X3036">
        <f t="shared" si="477"/>
        <v>0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70"/>
        <v>108.78684000000001</v>
      </c>
      <c r="P3037" s="6">
        <f t="shared" si="471"/>
        <v>88.588631921824103</v>
      </c>
      <c r="Q3037" s="6" t="str">
        <f t="shared" si="478"/>
        <v>theater</v>
      </c>
      <c r="R3037" s="6" t="str">
        <f t="shared" si="479"/>
        <v>spaces</v>
      </c>
      <c r="S3037" s="12">
        <f t="shared" si="472"/>
        <v>41368.560289351852</v>
      </c>
      <c r="T3037" s="12">
        <f t="shared" si="473"/>
        <v>41398.560289351852</v>
      </c>
      <c r="U3037" s="42">
        <f t="shared" si="474"/>
        <v>3</v>
      </c>
      <c r="V3037" s="44">
        <f t="shared" si="475"/>
        <v>9</v>
      </c>
      <c r="W3037" s="44">
        <f t="shared" si="476"/>
        <v>34</v>
      </c>
      <c r="X3037">
        <f t="shared" si="477"/>
        <v>0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70"/>
        <v>126.732</v>
      </c>
      <c r="P3038" s="6">
        <f t="shared" si="471"/>
        <v>96.300911854103347</v>
      </c>
      <c r="Q3038" s="6" t="str">
        <f t="shared" si="478"/>
        <v>theater</v>
      </c>
      <c r="R3038" s="6" t="str">
        <f t="shared" si="479"/>
        <v>spaces</v>
      </c>
      <c r="S3038" s="12">
        <f t="shared" si="472"/>
        <v>41466.785231481481</v>
      </c>
      <c r="T3038" s="12">
        <f t="shared" si="473"/>
        <v>41502.499305555553</v>
      </c>
      <c r="U3038" s="42">
        <f t="shared" si="474"/>
        <v>3</v>
      </c>
      <c r="V3038" s="44">
        <f t="shared" si="475"/>
        <v>9</v>
      </c>
      <c r="W3038" s="44">
        <f t="shared" si="476"/>
        <v>34</v>
      </c>
      <c r="X3038">
        <f t="shared" si="477"/>
        <v>0</v>
      </c>
    </row>
    <row r="3039" spans="1:24" ht="86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70"/>
        <v>213.20000000000002</v>
      </c>
      <c r="P3039" s="6">
        <f t="shared" si="471"/>
        <v>33.3125</v>
      </c>
      <c r="Q3039" s="6" t="str">
        <f t="shared" si="478"/>
        <v>theater</v>
      </c>
      <c r="R3039" s="6" t="str">
        <f t="shared" si="479"/>
        <v>spaces</v>
      </c>
      <c r="S3039" s="12">
        <f t="shared" si="472"/>
        <v>40378.893206018518</v>
      </c>
      <c r="T3039" s="12">
        <f t="shared" si="473"/>
        <v>40453.207638888889</v>
      </c>
      <c r="U3039" s="42">
        <f t="shared" si="474"/>
        <v>3</v>
      </c>
      <c r="V3039" s="44">
        <f t="shared" si="475"/>
        <v>9</v>
      </c>
      <c r="W3039" s="44">
        <f t="shared" si="476"/>
        <v>34</v>
      </c>
      <c r="X3039">
        <f t="shared" si="477"/>
        <v>0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70"/>
        <v>100.49999999999999</v>
      </c>
      <c r="P3040" s="6">
        <f t="shared" si="471"/>
        <v>37.222222222222221</v>
      </c>
      <c r="Q3040" s="6" t="str">
        <f t="shared" si="478"/>
        <v>theater</v>
      </c>
      <c r="R3040" s="6" t="str">
        <f t="shared" si="479"/>
        <v>spaces</v>
      </c>
      <c r="S3040" s="12">
        <f t="shared" si="472"/>
        <v>42373.252280092594</v>
      </c>
      <c r="T3040" s="12">
        <f t="shared" si="473"/>
        <v>42433.252280092594</v>
      </c>
      <c r="U3040" s="42">
        <f t="shared" si="474"/>
        <v>3</v>
      </c>
      <c r="V3040" s="44">
        <f t="shared" si="475"/>
        <v>9</v>
      </c>
      <c r="W3040" s="44">
        <f t="shared" si="476"/>
        <v>34</v>
      </c>
      <c r="X3040">
        <f t="shared" si="477"/>
        <v>0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70"/>
        <v>108.71389999999998</v>
      </c>
      <c r="P3041" s="6">
        <f t="shared" si="471"/>
        <v>92.130423728813554</v>
      </c>
      <c r="Q3041" s="6" t="str">
        <f t="shared" si="478"/>
        <v>theater</v>
      </c>
      <c r="R3041" s="6" t="str">
        <f t="shared" si="479"/>
        <v>spaces</v>
      </c>
      <c r="S3041" s="12">
        <f t="shared" si="472"/>
        <v>41610.794421296298</v>
      </c>
      <c r="T3041" s="12">
        <f t="shared" si="473"/>
        <v>41637.332638888889</v>
      </c>
      <c r="U3041" s="42">
        <f t="shared" si="474"/>
        <v>3</v>
      </c>
      <c r="V3041" s="44">
        <f t="shared" si="475"/>
        <v>9</v>
      </c>
      <c r="W3041" s="44">
        <f t="shared" si="476"/>
        <v>34</v>
      </c>
      <c r="X3041">
        <f t="shared" si="477"/>
        <v>0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70"/>
        <v>107.5</v>
      </c>
      <c r="P3042" s="6">
        <f t="shared" si="471"/>
        <v>76.785714285714292</v>
      </c>
      <c r="Q3042" s="6" t="str">
        <f t="shared" si="478"/>
        <v>theater</v>
      </c>
      <c r="R3042" s="6" t="str">
        <f t="shared" si="479"/>
        <v>spaces</v>
      </c>
      <c r="S3042" s="12">
        <f t="shared" si="472"/>
        <v>42177.791909722218</v>
      </c>
      <c r="T3042" s="12">
        <f t="shared" si="473"/>
        <v>42181.958333333328</v>
      </c>
      <c r="U3042" s="42">
        <f t="shared" si="474"/>
        <v>3</v>
      </c>
      <c r="V3042" s="44">
        <f t="shared" si="475"/>
        <v>9</v>
      </c>
      <c r="W3042" s="44">
        <f t="shared" si="476"/>
        <v>34</v>
      </c>
      <c r="X3042">
        <f t="shared" si="477"/>
        <v>0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70"/>
        <v>110.48192771084338</v>
      </c>
      <c r="P3043" s="6">
        <f t="shared" si="471"/>
        <v>96.526315789473685</v>
      </c>
      <c r="Q3043" s="6" t="str">
        <f t="shared" si="478"/>
        <v>theater</v>
      </c>
      <c r="R3043" s="6" t="str">
        <f t="shared" si="479"/>
        <v>spaces</v>
      </c>
      <c r="S3043" s="12">
        <f t="shared" si="472"/>
        <v>42359.868611111116</v>
      </c>
      <c r="T3043" s="12">
        <f t="shared" si="473"/>
        <v>42389.868611111116</v>
      </c>
      <c r="U3043" s="42">
        <f t="shared" si="474"/>
        <v>3</v>
      </c>
      <c r="V3043" s="44">
        <f t="shared" si="475"/>
        <v>9</v>
      </c>
      <c r="W3043" s="44">
        <f t="shared" si="476"/>
        <v>34</v>
      </c>
      <c r="X3043">
        <f t="shared" si="477"/>
        <v>0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70"/>
        <v>128</v>
      </c>
      <c r="P3044" s="6">
        <f t="shared" si="471"/>
        <v>51.891891891891895</v>
      </c>
      <c r="Q3044" s="6" t="str">
        <f t="shared" si="478"/>
        <v>theater</v>
      </c>
      <c r="R3044" s="6" t="str">
        <f t="shared" si="479"/>
        <v>spaces</v>
      </c>
      <c r="S3044" s="12">
        <f t="shared" si="472"/>
        <v>42253.688043981485</v>
      </c>
      <c r="T3044" s="12">
        <f t="shared" si="473"/>
        <v>42283.688043981485</v>
      </c>
      <c r="U3044" s="42">
        <f t="shared" si="474"/>
        <v>3</v>
      </c>
      <c r="V3044" s="44">
        <f t="shared" si="475"/>
        <v>9</v>
      </c>
      <c r="W3044" s="44">
        <f t="shared" si="476"/>
        <v>34</v>
      </c>
      <c r="X3044">
        <f t="shared" si="477"/>
        <v>0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70"/>
        <v>110.00666666666667</v>
      </c>
      <c r="P3045" s="6">
        <f t="shared" si="471"/>
        <v>128.9140625</v>
      </c>
      <c r="Q3045" s="6" t="str">
        <f t="shared" si="478"/>
        <v>theater</v>
      </c>
      <c r="R3045" s="6" t="str">
        <f t="shared" si="479"/>
        <v>spaces</v>
      </c>
      <c r="S3045" s="12">
        <f t="shared" si="472"/>
        <v>42083.070590277777</v>
      </c>
      <c r="T3045" s="12">
        <f t="shared" si="473"/>
        <v>42110.118055555555</v>
      </c>
      <c r="U3045" s="42">
        <f t="shared" si="474"/>
        <v>3</v>
      </c>
      <c r="V3045" s="44">
        <f t="shared" si="475"/>
        <v>9</v>
      </c>
      <c r="W3045" s="44">
        <f t="shared" si="476"/>
        <v>34</v>
      </c>
      <c r="X3045">
        <f t="shared" si="477"/>
        <v>0</v>
      </c>
    </row>
    <row r="3046" spans="1:24" ht="7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70"/>
        <v>109.34166666666667</v>
      </c>
      <c r="P3046" s="6">
        <f t="shared" si="471"/>
        <v>84.108974358974365</v>
      </c>
      <c r="Q3046" s="6" t="str">
        <f t="shared" si="478"/>
        <v>theater</v>
      </c>
      <c r="R3046" s="6" t="str">
        <f t="shared" si="479"/>
        <v>spaces</v>
      </c>
      <c r="S3046" s="12">
        <f t="shared" si="472"/>
        <v>42387.7268287037</v>
      </c>
      <c r="T3046" s="12">
        <f t="shared" si="473"/>
        <v>42402.7268287037</v>
      </c>
      <c r="U3046" s="42">
        <f t="shared" si="474"/>
        <v>3</v>
      </c>
      <c r="V3046" s="44">
        <f t="shared" si="475"/>
        <v>9</v>
      </c>
      <c r="W3046" s="44">
        <f t="shared" si="476"/>
        <v>34</v>
      </c>
      <c r="X3046">
        <f t="shared" si="477"/>
        <v>0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70"/>
        <v>132.70650000000001</v>
      </c>
      <c r="P3047" s="6">
        <f t="shared" si="471"/>
        <v>82.941562500000003</v>
      </c>
      <c r="Q3047" s="6" t="str">
        <f t="shared" si="478"/>
        <v>theater</v>
      </c>
      <c r="R3047" s="6" t="str">
        <f t="shared" si="479"/>
        <v>spaces</v>
      </c>
      <c r="S3047" s="12">
        <f t="shared" si="472"/>
        <v>41843.155729166669</v>
      </c>
      <c r="T3047" s="12">
        <f t="shared" si="473"/>
        <v>41873.155729166669</v>
      </c>
      <c r="U3047" s="42">
        <f t="shared" si="474"/>
        <v>3</v>
      </c>
      <c r="V3047" s="44">
        <f t="shared" si="475"/>
        <v>9</v>
      </c>
      <c r="W3047" s="44">
        <f t="shared" si="476"/>
        <v>34</v>
      </c>
      <c r="X3047">
        <f t="shared" si="477"/>
        <v>0</v>
      </c>
    </row>
    <row r="3048" spans="1:24" ht="7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70"/>
        <v>190.84810126582278</v>
      </c>
      <c r="P3048" s="6">
        <f t="shared" si="471"/>
        <v>259.94827586206895</v>
      </c>
      <c r="Q3048" s="6" t="str">
        <f t="shared" si="478"/>
        <v>theater</v>
      </c>
      <c r="R3048" s="6" t="str">
        <f t="shared" si="479"/>
        <v>spaces</v>
      </c>
      <c r="S3048" s="12">
        <f t="shared" si="472"/>
        <v>41862.803078703706</v>
      </c>
      <c r="T3048" s="12">
        <f t="shared" si="473"/>
        <v>41892.202777777777</v>
      </c>
      <c r="U3048" s="42">
        <f t="shared" si="474"/>
        <v>3</v>
      </c>
      <c r="V3048" s="44">
        <f t="shared" si="475"/>
        <v>9</v>
      </c>
      <c r="W3048" s="44">
        <f t="shared" si="476"/>
        <v>34</v>
      </c>
      <c r="X3048">
        <f t="shared" si="477"/>
        <v>0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70"/>
        <v>149</v>
      </c>
      <c r="P3049" s="6">
        <f t="shared" si="471"/>
        <v>37.25</v>
      </c>
      <c r="Q3049" s="6" t="str">
        <f t="shared" si="478"/>
        <v>theater</v>
      </c>
      <c r="R3049" s="6" t="str">
        <f t="shared" si="479"/>
        <v>spaces</v>
      </c>
      <c r="S3049" s="12">
        <f t="shared" si="472"/>
        <v>42443.989050925928</v>
      </c>
      <c r="T3049" s="12">
        <f t="shared" si="473"/>
        <v>42487.552777777775</v>
      </c>
      <c r="U3049" s="42">
        <f t="shared" si="474"/>
        <v>3</v>
      </c>
      <c r="V3049" s="44">
        <f t="shared" si="475"/>
        <v>9</v>
      </c>
      <c r="W3049" s="44">
        <f t="shared" si="476"/>
        <v>34</v>
      </c>
      <c r="X3049">
        <f t="shared" si="477"/>
        <v>0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70"/>
        <v>166.4</v>
      </c>
      <c r="P3050" s="6">
        <f t="shared" si="471"/>
        <v>177.02127659574469</v>
      </c>
      <c r="Q3050" s="6" t="str">
        <f t="shared" si="478"/>
        <v>theater</v>
      </c>
      <c r="R3050" s="6" t="str">
        <f t="shared" si="479"/>
        <v>spaces</v>
      </c>
      <c r="S3050" s="12">
        <f t="shared" si="472"/>
        <v>41975.901180555549</v>
      </c>
      <c r="T3050" s="12">
        <f t="shared" si="473"/>
        <v>42004.890277777777</v>
      </c>
      <c r="U3050" s="42">
        <f t="shared" si="474"/>
        <v>3</v>
      </c>
      <c r="V3050" s="44">
        <f t="shared" si="475"/>
        <v>9</v>
      </c>
      <c r="W3050" s="44">
        <f t="shared" si="476"/>
        <v>34</v>
      </c>
      <c r="X3050">
        <f t="shared" si="477"/>
        <v>0</v>
      </c>
    </row>
    <row r="3051" spans="1:24" ht="7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70"/>
        <v>106.66666666666667</v>
      </c>
      <c r="P3051" s="6">
        <f t="shared" si="471"/>
        <v>74.074074074074076</v>
      </c>
      <c r="Q3051" s="6" t="str">
        <f t="shared" si="478"/>
        <v>theater</v>
      </c>
      <c r="R3051" s="6" t="str">
        <f t="shared" si="479"/>
        <v>spaces</v>
      </c>
      <c r="S3051" s="12">
        <f t="shared" si="472"/>
        <v>42139.014525462961</v>
      </c>
      <c r="T3051" s="12">
        <f t="shared" si="473"/>
        <v>42169.014525462961</v>
      </c>
      <c r="U3051" s="42">
        <f t="shared" si="474"/>
        <v>3</v>
      </c>
      <c r="V3051" s="44">
        <f t="shared" si="475"/>
        <v>9</v>
      </c>
      <c r="W3051" s="44">
        <f t="shared" si="476"/>
        <v>34</v>
      </c>
      <c r="X3051">
        <f t="shared" si="477"/>
        <v>0</v>
      </c>
    </row>
    <row r="3052" spans="1:24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70"/>
        <v>106</v>
      </c>
      <c r="P3052" s="6">
        <f t="shared" si="471"/>
        <v>70.666666666666671</v>
      </c>
      <c r="Q3052" s="6" t="str">
        <f t="shared" si="478"/>
        <v>theater</v>
      </c>
      <c r="R3052" s="6" t="str">
        <f t="shared" si="479"/>
        <v>spaces</v>
      </c>
      <c r="S3052" s="12">
        <f t="shared" si="472"/>
        <v>42465.16851851852</v>
      </c>
      <c r="T3052" s="12">
        <f t="shared" si="473"/>
        <v>42495.16851851852</v>
      </c>
      <c r="U3052" s="42">
        <f t="shared" si="474"/>
        <v>3</v>
      </c>
      <c r="V3052" s="44">
        <f t="shared" si="475"/>
        <v>9</v>
      </c>
      <c r="W3052" s="44">
        <f t="shared" si="476"/>
        <v>34</v>
      </c>
      <c r="X3052">
        <f t="shared" si="477"/>
        <v>0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70"/>
        <v>23.62857142857143</v>
      </c>
      <c r="P3053" s="6">
        <f t="shared" si="471"/>
        <v>23.62857142857143</v>
      </c>
      <c r="Q3053" s="6" t="str">
        <f t="shared" si="478"/>
        <v>theater</v>
      </c>
      <c r="R3053" s="6" t="str">
        <f t="shared" si="479"/>
        <v>spaces</v>
      </c>
      <c r="S3053" s="12">
        <f t="shared" si="472"/>
        <v>42744.416030092587</v>
      </c>
      <c r="T3053" s="12">
        <f t="shared" si="473"/>
        <v>42774.416030092587</v>
      </c>
      <c r="U3053" s="42">
        <f t="shared" si="474"/>
        <v>1</v>
      </c>
      <c r="V3053" s="44">
        <f t="shared" si="475"/>
        <v>9</v>
      </c>
      <c r="W3053" s="44">
        <f t="shared" si="476"/>
        <v>34</v>
      </c>
      <c r="X3053">
        <f t="shared" si="477"/>
        <v>1</v>
      </c>
    </row>
    <row r="3054" spans="1:24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70"/>
        <v>0.15</v>
      </c>
      <c r="P3054" s="6">
        <f t="shared" si="471"/>
        <v>37.5</v>
      </c>
      <c r="Q3054" s="6" t="str">
        <f t="shared" si="478"/>
        <v>theater</v>
      </c>
      <c r="R3054" s="6" t="str">
        <f t="shared" si="479"/>
        <v>spaces</v>
      </c>
      <c r="S3054" s="12">
        <f t="shared" si="472"/>
        <v>42122.670069444444</v>
      </c>
      <c r="T3054" s="12">
        <f t="shared" si="473"/>
        <v>42152.665972222225</v>
      </c>
      <c r="U3054" s="42">
        <f t="shared" si="474"/>
        <v>1</v>
      </c>
      <c r="V3054" s="44">
        <f t="shared" si="475"/>
        <v>9</v>
      </c>
      <c r="W3054" s="44">
        <f t="shared" si="476"/>
        <v>34</v>
      </c>
      <c r="X3054">
        <f t="shared" si="477"/>
        <v>0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70"/>
        <v>0.4</v>
      </c>
      <c r="P3055" s="6">
        <f t="shared" si="471"/>
        <v>13.333333333333334</v>
      </c>
      <c r="Q3055" s="6" t="str">
        <f t="shared" si="478"/>
        <v>theater</v>
      </c>
      <c r="R3055" s="6" t="str">
        <f t="shared" si="479"/>
        <v>spaces</v>
      </c>
      <c r="S3055" s="12">
        <f t="shared" si="472"/>
        <v>41862.761724537035</v>
      </c>
      <c r="T3055" s="12">
        <f t="shared" si="473"/>
        <v>41914.165972222225</v>
      </c>
      <c r="U3055" s="42">
        <f t="shared" si="474"/>
        <v>1</v>
      </c>
      <c r="V3055" s="44">
        <f t="shared" si="475"/>
        <v>9</v>
      </c>
      <c r="W3055" s="44">
        <f t="shared" si="476"/>
        <v>34</v>
      </c>
      <c r="X3055">
        <f t="shared" si="477"/>
        <v>0</v>
      </c>
    </row>
    <row r="3056" spans="1:24" ht="7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70"/>
        <v>0</v>
      </c>
      <c r="P3056" s="6">
        <f t="shared" si="471"/>
        <v>0</v>
      </c>
      <c r="Q3056" s="6" t="str">
        <f t="shared" si="478"/>
        <v>theater</v>
      </c>
      <c r="R3056" s="6" t="str">
        <f t="shared" si="479"/>
        <v>spaces</v>
      </c>
      <c r="S3056" s="12">
        <f t="shared" si="472"/>
        <v>42027.832800925928</v>
      </c>
      <c r="T3056" s="12">
        <f t="shared" si="473"/>
        <v>42065.044444444444</v>
      </c>
      <c r="U3056" s="42">
        <f t="shared" si="474"/>
        <v>1</v>
      </c>
      <c r="V3056" s="44">
        <f t="shared" si="475"/>
        <v>9</v>
      </c>
      <c r="W3056" s="44">
        <f t="shared" si="476"/>
        <v>34</v>
      </c>
      <c r="X3056">
        <f t="shared" si="477"/>
        <v>0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70"/>
        <v>5.0000000000000001E-3</v>
      </c>
      <c r="P3057" s="6">
        <f t="shared" si="471"/>
        <v>1</v>
      </c>
      <c r="Q3057" s="6" t="str">
        <f t="shared" si="478"/>
        <v>theater</v>
      </c>
      <c r="R3057" s="6" t="str">
        <f t="shared" si="479"/>
        <v>spaces</v>
      </c>
      <c r="S3057" s="12">
        <f t="shared" si="472"/>
        <v>41953.95821759259</v>
      </c>
      <c r="T3057" s="12">
        <f t="shared" si="473"/>
        <v>42013.95821759259</v>
      </c>
      <c r="U3057" s="42">
        <f t="shared" si="474"/>
        <v>1</v>
      </c>
      <c r="V3057" s="44">
        <f t="shared" si="475"/>
        <v>9</v>
      </c>
      <c r="W3057" s="44">
        <f t="shared" si="476"/>
        <v>34</v>
      </c>
      <c r="X3057">
        <f t="shared" si="477"/>
        <v>0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70"/>
        <v>0</v>
      </c>
      <c r="P3058" s="6">
        <f t="shared" si="471"/>
        <v>0</v>
      </c>
      <c r="Q3058" s="6" t="str">
        <f t="shared" si="478"/>
        <v>theater</v>
      </c>
      <c r="R3058" s="6" t="str">
        <f t="shared" si="479"/>
        <v>spaces</v>
      </c>
      <c r="S3058" s="12">
        <f t="shared" si="472"/>
        <v>41851.636388888888</v>
      </c>
      <c r="T3058" s="12">
        <f t="shared" si="473"/>
        <v>41911.636388888888</v>
      </c>
      <c r="U3058" s="42">
        <f t="shared" si="474"/>
        <v>1</v>
      </c>
      <c r="V3058" s="44">
        <f t="shared" si="475"/>
        <v>9</v>
      </c>
      <c r="W3058" s="44">
        <f t="shared" si="476"/>
        <v>34</v>
      </c>
      <c r="X3058">
        <f t="shared" si="477"/>
        <v>0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70"/>
        <v>0</v>
      </c>
      <c r="P3059" s="6">
        <f t="shared" si="471"/>
        <v>0</v>
      </c>
      <c r="Q3059" s="6" t="str">
        <f t="shared" si="478"/>
        <v>theater</v>
      </c>
      <c r="R3059" s="6" t="str">
        <f t="shared" si="479"/>
        <v>spaces</v>
      </c>
      <c r="S3059" s="12">
        <f t="shared" si="472"/>
        <v>42433.650590277779</v>
      </c>
      <c r="T3059" s="12">
        <f t="shared" si="473"/>
        <v>42463.608923611115</v>
      </c>
      <c r="U3059" s="42">
        <f t="shared" si="474"/>
        <v>1</v>
      </c>
      <c r="V3059" s="44">
        <f t="shared" si="475"/>
        <v>9</v>
      </c>
      <c r="W3059" s="44">
        <f t="shared" si="476"/>
        <v>34</v>
      </c>
      <c r="X3059">
        <f t="shared" si="477"/>
        <v>0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70"/>
        <v>1.6666666666666666E-2</v>
      </c>
      <c r="P3060" s="6">
        <f t="shared" si="471"/>
        <v>1</v>
      </c>
      <c r="Q3060" s="6" t="str">
        <f t="shared" si="478"/>
        <v>theater</v>
      </c>
      <c r="R3060" s="6" t="str">
        <f t="shared" si="479"/>
        <v>spaces</v>
      </c>
      <c r="S3060" s="12">
        <f t="shared" si="472"/>
        <v>42460.374305555553</v>
      </c>
      <c r="T3060" s="12">
        <f t="shared" si="473"/>
        <v>42510.374305555553</v>
      </c>
      <c r="U3060" s="42">
        <f t="shared" si="474"/>
        <v>1</v>
      </c>
      <c r="V3060" s="44">
        <f t="shared" si="475"/>
        <v>9</v>
      </c>
      <c r="W3060" s="44">
        <f t="shared" si="476"/>
        <v>34</v>
      </c>
      <c r="X3060">
        <f t="shared" si="477"/>
        <v>0</v>
      </c>
    </row>
    <row r="3061" spans="1:24" ht="57.6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70"/>
        <v>3.0066666666666664</v>
      </c>
      <c r="P3061" s="6">
        <f t="shared" si="471"/>
        <v>41</v>
      </c>
      <c r="Q3061" s="6" t="str">
        <f t="shared" si="478"/>
        <v>theater</v>
      </c>
      <c r="R3061" s="6" t="str">
        <f t="shared" si="479"/>
        <v>spaces</v>
      </c>
      <c r="S3061" s="12">
        <f t="shared" si="472"/>
        <v>41829.935717592591</v>
      </c>
      <c r="T3061" s="12">
        <f t="shared" si="473"/>
        <v>41859.935717592591</v>
      </c>
      <c r="U3061" s="42">
        <f t="shared" si="474"/>
        <v>1</v>
      </c>
      <c r="V3061" s="44">
        <f t="shared" si="475"/>
        <v>9</v>
      </c>
      <c r="W3061" s="44">
        <f t="shared" si="476"/>
        <v>34</v>
      </c>
      <c r="X3061">
        <f t="shared" si="477"/>
        <v>0</v>
      </c>
    </row>
    <row r="3062" spans="1:24" ht="43.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70"/>
        <v>0.15227272727272728</v>
      </c>
      <c r="P3062" s="6">
        <f t="shared" si="471"/>
        <v>55.833333333333336</v>
      </c>
      <c r="Q3062" s="6" t="str">
        <f t="shared" si="478"/>
        <v>theater</v>
      </c>
      <c r="R3062" s="6" t="str">
        <f t="shared" si="479"/>
        <v>spaces</v>
      </c>
      <c r="S3062" s="12">
        <f t="shared" si="472"/>
        <v>42245.274699074071</v>
      </c>
      <c r="T3062" s="12">
        <f t="shared" si="473"/>
        <v>42275.274699074071</v>
      </c>
      <c r="U3062" s="42">
        <f t="shared" si="474"/>
        <v>1</v>
      </c>
      <c r="V3062" s="44">
        <f t="shared" si="475"/>
        <v>9</v>
      </c>
      <c r="W3062" s="44">
        <f t="shared" si="476"/>
        <v>34</v>
      </c>
      <c r="X3062">
        <f t="shared" si="477"/>
        <v>0</v>
      </c>
    </row>
    <row r="3063" spans="1:24" ht="43.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70"/>
        <v>0</v>
      </c>
      <c r="P3063" s="6">
        <f t="shared" si="471"/>
        <v>0</v>
      </c>
      <c r="Q3063" s="6" t="str">
        <f t="shared" si="478"/>
        <v>theater</v>
      </c>
      <c r="R3063" s="6" t="str">
        <f t="shared" si="479"/>
        <v>spaces</v>
      </c>
      <c r="S3063" s="12">
        <f t="shared" si="472"/>
        <v>41834.784120370372</v>
      </c>
      <c r="T3063" s="12">
        <f t="shared" si="473"/>
        <v>41864.784120370372</v>
      </c>
      <c r="U3063" s="42">
        <f t="shared" si="474"/>
        <v>1</v>
      </c>
      <c r="V3063" s="44">
        <f t="shared" si="475"/>
        <v>9</v>
      </c>
      <c r="W3063" s="44">
        <f t="shared" si="476"/>
        <v>34</v>
      </c>
      <c r="X3063">
        <f t="shared" si="477"/>
        <v>0</v>
      </c>
    </row>
    <row r="3064" spans="1:24" ht="57.6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70"/>
        <v>66.84</v>
      </c>
      <c r="P3064" s="6">
        <f t="shared" si="471"/>
        <v>99.761194029850742</v>
      </c>
      <c r="Q3064" s="6" t="str">
        <f t="shared" si="478"/>
        <v>theater</v>
      </c>
      <c r="R3064" s="6" t="str">
        <f t="shared" si="479"/>
        <v>spaces</v>
      </c>
      <c r="S3064" s="12">
        <f t="shared" si="472"/>
        <v>42248.535787037035</v>
      </c>
      <c r="T3064" s="12">
        <f t="shared" si="473"/>
        <v>42277.75</v>
      </c>
      <c r="U3064" s="42">
        <f t="shared" si="474"/>
        <v>1</v>
      </c>
      <c r="V3064" s="44">
        <f t="shared" si="475"/>
        <v>9</v>
      </c>
      <c r="W3064" s="44">
        <f t="shared" si="476"/>
        <v>34</v>
      </c>
      <c r="X3064">
        <f t="shared" si="477"/>
        <v>0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70"/>
        <v>19.566666666666666</v>
      </c>
      <c r="P3065" s="6">
        <f t="shared" si="471"/>
        <v>25.521739130434781</v>
      </c>
      <c r="Q3065" s="6" t="str">
        <f t="shared" si="478"/>
        <v>theater</v>
      </c>
      <c r="R3065" s="6" t="str">
        <f t="shared" si="479"/>
        <v>spaces</v>
      </c>
      <c r="S3065" s="12">
        <f t="shared" si="472"/>
        <v>42630.922893518517</v>
      </c>
      <c r="T3065" s="12">
        <f t="shared" si="473"/>
        <v>42665.922893518517</v>
      </c>
      <c r="U3065" s="42">
        <f t="shared" si="474"/>
        <v>1</v>
      </c>
      <c r="V3065" s="44">
        <f t="shared" si="475"/>
        <v>9</v>
      </c>
      <c r="W3065" s="44">
        <f t="shared" si="476"/>
        <v>34</v>
      </c>
      <c r="X3065">
        <f t="shared" si="477"/>
        <v>0</v>
      </c>
    </row>
    <row r="3066" spans="1:24" ht="43.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70"/>
        <v>11.294666666666666</v>
      </c>
      <c r="P3066" s="6">
        <f t="shared" si="471"/>
        <v>117.65277777777777</v>
      </c>
      <c r="Q3066" s="6" t="str">
        <f t="shared" si="478"/>
        <v>theater</v>
      </c>
      <c r="R3066" s="6" t="str">
        <f t="shared" si="479"/>
        <v>spaces</v>
      </c>
      <c r="S3066" s="12">
        <f t="shared" si="472"/>
        <v>42299.130162037036</v>
      </c>
      <c r="T3066" s="12">
        <f t="shared" si="473"/>
        <v>42330.290972222225</v>
      </c>
      <c r="U3066" s="42">
        <f t="shared" si="474"/>
        <v>1</v>
      </c>
      <c r="V3066" s="44">
        <f t="shared" si="475"/>
        <v>9</v>
      </c>
      <c r="W3066" s="44">
        <f t="shared" si="476"/>
        <v>34</v>
      </c>
      <c r="X3066">
        <f t="shared" si="477"/>
        <v>0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70"/>
        <v>0.04</v>
      </c>
      <c r="P3067" s="6">
        <f t="shared" si="471"/>
        <v>5</v>
      </c>
      <c r="Q3067" s="6" t="str">
        <f t="shared" si="478"/>
        <v>theater</v>
      </c>
      <c r="R3067" s="6" t="str">
        <f t="shared" si="479"/>
        <v>spaces</v>
      </c>
      <c r="S3067" s="12">
        <f t="shared" si="472"/>
        <v>41825.055231481485</v>
      </c>
      <c r="T3067" s="12">
        <f t="shared" si="473"/>
        <v>41850.055231481485</v>
      </c>
      <c r="U3067" s="42">
        <f t="shared" si="474"/>
        <v>1</v>
      </c>
      <c r="V3067" s="44">
        <f t="shared" si="475"/>
        <v>9</v>
      </c>
      <c r="W3067" s="44">
        <f t="shared" si="476"/>
        <v>34</v>
      </c>
      <c r="X3067">
        <f t="shared" si="477"/>
        <v>0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70"/>
        <v>11.985714285714286</v>
      </c>
      <c r="P3068" s="6">
        <f t="shared" si="471"/>
        <v>2796.6666666666665</v>
      </c>
      <c r="Q3068" s="6" t="str">
        <f t="shared" si="478"/>
        <v>theater</v>
      </c>
      <c r="R3068" s="6" t="str">
        <f t="shared" si="479"/>
        <v>spaces</v>
      </c>
      <c r="S3068" s="12">
        <f t="shared" si="472"/>
        <v>42531.228437500002</v>
      </c>
      <c r="T3068" s="12">
        <f t="shared" si="473"/>
        <v>42561.228437500002</v>
      </c>
      <c r="U3068" s="42">
        <f t="shared" si="474"/>
        <v>1</v>
      </c>
      <c r="V3068" s="44">
        <f t="shared" si="475"/>
        <v>9</v>
      </c>
      <c r="W3068" s="44">
        <f t="shared" si="476"/>
        <v>34</v>
      </c>
      <c r="X3068">
        <f t="shared" si="477"/>
        <v>0</v>
      </c>
    </row>
    <row r="3069" spans="1:24" ht="57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70"/>
        <v>2.5</v>
      </c>
      <c r="P3069" s="6">
        <f t="shared" si="471"/>
        <v>200</v>
      </c>
      <c r="Q3069" s="6" t="str">
        <f t="shared" si="478"/>
        <v>theater</v>
      </c>
      <c r="R3069" s="6" t="str">
        <f t="shared" si="479"/>
        <v>spaces</v>
      </c>
      <c r="S3069" s="12">
        <f t="shared" si="472"/>
        <v>42226.938414351855</v>
      </c>
      <c r="T3069" s="12">
        <f t="shared" si="473"/>
        <v>42256.938414351855</v>
      </c>
      <c r="U3069" s="42">
        <f t="shared" si="474"/>
        <v>1</v>
      </c>
      <c r="V3069" s="44">
        <f t="shared" si="475"/>
        <v>9</v>
      </c>
      <c r="W3069" s="44">
        <f t="shared" si="476"/>
        <v>34</v>
      </c>
      <c r="X3069">
        <f t="shared" si="477"/>
        <v>0</v>
      </c>
    </row>
    <row r="3070" spans="1:24" ht="7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70"/>
        <v>6.9999999999999993E-2</v>
      </c>
      <c r="P3070" s="6">
        <f t="shared" si="471"/>
        <v>87.5</v>
      </c>
      <c r="Q3070" s="6" t="str">
        <f t="shared" si="478"/>
        <v>theater</v>
      </c>
      <c r="R3070" s="6" t="str">
        <f t="shared" si="479"/>
        <v>spaces</v>
      </c>
      <c r="S3070" s="12">
        <f t="shared" si="472"/>
        <v>42263.691574074073</v>
      </c>
      <c r="T3070" s="12">
        <f t="shared" si="473"/>
        <v>42293.691574074073</v>
      </c>
      <c r="U3070" s="42">
        <f t="shared" si="474"/>
        <v>1</v>
      </c>
      <c r="V3070" s="44">
        <f t="shared" si="475"/>
        <v>9</v>
      </c>
      <c r="W3070" s="44">
        <f t="shared" si="476"/>
        <v>34</v>
      </c>
      <c r="X3070">
        <f t="shared" si="477"/>
        <v>0</v>
      </c>
    </row>
    <row r="3071" spans="1:24" ht="7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70"/>
        <v>14.099999999999998</v>
      </c>
      <c r="P3071" s="6">
        <f t="shared" si="471"/>
        <v>20.142857142857142</v>
      </c>
      <c r="Q3071" s="6" t="str">
        <f t="shared" si="478"/>
        <v>theater</v>
      </c>
      <c r="R3071" s="6" t="str">
        <f t="shared" si="479"/>
        <v>spaces</v>
      </c>
      <c r="S3071" s="12">
        <f t="shared" si="472"/>
        <v>41957.833726851852</v>
      </c>
      <c r="T3071" s="12">
        <f t="shared" si="473"/>
        <v>41987.833726851852</v>
      </c>
      <c r="U3071" s="42">
        <f t="shared" si="474"/>
        <v>1</v>
      </c>
      <c r="V3071" s="44">
        <f t="shared" si="475"/>
        <v>9</v>
      </c>
      <c r="W3071" s="44">
        <f t="shared" si="476"/>
        <v>34</v>
      </c>
      <c r="X3071">
        <f t="shared" si="477"/>
        <v>0</v>
      </c>
    </row>
    <row r="3072" spans="1:24" ht="7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70"/>
        <v>3.34</v>
      </c>
      <c r="P3072" s="6">
        <f t="shared" si="471"/>
        <v>20.875</v>
      </c>
      <c r="Q3072" s="6" t="str">
        <f t="shared" si="478"/>
        <v>theater</v>
      </c>
      <c r="R3072" s="6" t="str">
        <f t="shared" si="479"/>
        <v>spaces</v>
      </c>
      <c r="S3072" s="12">
        <f t="shared" si="472"/>
        <v>42690.733437499999</v>
      </c>
      <c r="T3072" s="12">
        <f t="shared" si="473"/>
        <v>42711.733437499999</v>
      </c>
      <c r="U3072" s="42">
        <f t="shared" si="474"/>
        <v>1</v>
      </c>
      <c r="V3072" s="44">
        <f t="shared" si="475"/>
        <v>9</v>
      </c>
      <c r="W3072" s="44">
        <f t="shared" si="476"/>
        <v>34</v>
      </c>
      <c r="X3072">
        <f t="shared" si="477"/>
        <v>0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70"/>
        <v>59.774999999999999</v>
      </c>
      <c r="P3073" s="6">
        <f t="shared" si="471"/>
        <v>61.307692307692307</v>
      </c>
      <c r="Q3073" s="6" t="str">
        <f t="shared" si="478"/>
        <v>theater</v>
      </c>
      <c r="R3073" s="6" t="str">
        <f t="shared" si="479"/>
        <v>spaces</v>
      </c>
      <c r="S3073" s="12">
        <f t="shared" si="472"/>
        <v>42097.732418981483</v>
      </c>
      <c r="T3073" s="12">
        <f t="shared" si="473"/>
        <v>42115.249305555553</v>
      </c>
      <c r="U3073" s="42">
        <f t="shared" si="474"/>
        <v>1</v>
      </c>
      <c r="V3073" s="44">
        <f t="shared" si="475"/>
        <v>9</v>
      </c>
      <c r="W3073" s="44">
        <f t="shared" si="476"/>
        <v>34</v>
      </c>
      <c r="X3073">
        <f t="shared" si="477"/>
        <v>0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70"/>
        <v>1.6666666666666666E-2</v>
      </c>
      <c r="P3074" s="6">
        <f t="shared" si="471"/>
        <v>1</v>
      </c>
      <c r="Q3074" s="6" t="str">
        <f t="shared" si="478"/>
        <v>theater</v>
      </c>
      <c r="R3074" s="6" t="str">
        <f t="shared" si="479"/>
        <v>spaces</v>
      </c>
      <c r="S3074" s="12">
        <f t="shared" si="472"/>
        <v>42658.690532407403</v>
      </c>
      <c r="T3074" s="12">
        <f t="shared" si="473"/>
        <v>42673.073611111111</v>
      </c>
      <c r="U3074" s="42">
        <f t="shared" si="474"/>
        <v>1</v>
      </c>
      <c r="V3074" s="44">
        <f t="shared" si="475"/>
        <v>9</v>
      </c>
      <c r="W3074" s="44">
        <f t="shared" si="476"/>
        <v>34</v>
      </c>
      <c r="X3074">
        <f t="shared" si="477"/>
        <v>0</v>
      </c>
    </row>
    <row r="3075" spans="1:24" ht="57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480">(E3075/D3075)*100</f>
        <v>2.3035714285714284E-2</v>
      </c>
      <c r="P3075" s="6">
        <f t="shared" ref="P3075:P3138" si="481">IF(L3075=0,,E3075/L3075)</f>
        <v>92.142857142857139</v>
      </c>
      <c r="Q3075" s="6" t="str">
        <f t="shared" si="478"/>
        <v>theater</v>
      </c>
      <c r="R3075" s="6" t="str">
        <f t="shared" si="479"/>
        <v>spaces</v>
      </c>
      <c r="S3075" s="12">
        <f t="shared" ref="S3075:S3138" si="482">(((J3075/60)/60)/24)+DATE(1970,1,1)</f>
        <v>42111.684027777781</v>
      </c>
      <c r="T3075" s="12">
        <f t="shared" ref="T3075:T3138" si="483">(((I3075/60)/60)/24)+DATE(1970,1,1)</f>
        <v>42169.804861111115</v>
      </c>
      <c r="U3075" s="42">
        <f t="shared" ref="U3075:U3138" si="484">IF(F3075="live",4,IF(F3075="successful",3,IF(F3075="cancel",2,1)))</f>
        <v>1</v>
      </c>
      <c r="V3075" s="44">
        <f t="shared" ref="V3075:V3138" si="485">IF(Q3075="film &amp; video",1,IF(Q3075="technology",2,IF(Q3075="food",3,IF(Q3075="games",4,IF(Q3075="journalism",5,IF(Q3075="music",6,IF(Q3075="photography",7,IF(Q3075="publishing",8,9))))))))</f>
        <v>9</v>
      </c>
      <c r="W3075" s="44">
        <f t="shared" ref="W3075:W3138" si="486">IF(R3075="animation",1,
IF(R3075="art books",2,
IF(R3075="audio",3,
IF(R3075="children's books",4,
IF(R3075="classical music",5,
IF(R3075="documentary",6,
IF(R3075="drama",7,
IF(R3075="electronic music",8,
IF(R3075="faith",9,
IF(R3075="fiction",10,
IF(R3075="food trucks",11,
IF(R3075="gadgets",12,
IF(R3075="hardware",13,
IF(R3075="indie rock",14,
IF(R3075="jazz",15,
IF(R3075="makerspaces",16,
IF(R3075="metal",17,
IF(R3075="mobile games",18,
IF(R3075="musical",19,
IF(R3075="nature",20,
IF(R3075="nonfiction",21,
IF(R3075="people",22,
IF(R3075="photobooks",23,
IF(R3075="places",24,
IF(R3075="plays",25,
IF(R3075="pop",26,
IF(R3075="radio &amp; podcasts",27,
IF(R3075="restaurants",28,
IF(R3075="rock",29,
IF(R3075="science fiction",30,
IF(R3075="shorts",31,
IF(R3075="small batch",32,
IF(R3075="space exploration",33,
IF(R3075="spaces",34,
IF(R3075="tabletop games",35,
IF(R3075="television",36,
IF(R3075="translations",37,
IF(R3075="video games",38,
IF(R3075="wearables",39,
IF(R3075="web",40,41))))))))))))))))))))))))))))))))))))))))</f>
        <v>34</v>
      </c>
      <c r="X3075">
        <f t="shared" ref="X3075:X3138" si="487">IF(K3075=FALSE,0,1)</f>
        <v>0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80"/>
        <v>8.8000000000000009E-2</v>
      </c>
      <c r="P3076" s="6">
        <f t="shared" si="481"/>
        <v>7.333333333333333</v>
      </c>
      <c r="Q3076" s="6" t="str">
        <f t="shared" ref="Q3076:Q3139" si="488">LEFT(N3076,FIND("/",N3076,1)-1)</f>
        <v>theater</v>
      </c>
      <c r="R3076" s="6" t="str">
        <f t="shared" ref="R3076:R3139" si="489">RIGHT(N3076,LEN(N3076)-LEN(Q3076)-1)</f>
        <v>spaces</v>
      </c>
      <c r="S3076" s="12">
        <f t="shared" si="482"/>
        <v>42409.571284722217</v>
      </c>
      <c r="T3076" s="12">
        <f t="shared" si="483"/>
        <v>42439.571284722217</v>
      </c>
      <c r="U3076" s="42">
        <f t="shared" si="484"/>
        <v>1</v>
      </c>
      <c r="V3076" s="44">
        <f t="shared" si="485"/>
        <v>9</v>
      </c>
      <c r="W3076" s="44">
        <f t="shared" si="486"/>
        <v>34</v>
      </c>
      <c r="X3076">
        <f t="shared" si="487"/>
        <v>0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80"/>
        <v>8.64</v>
      </c>
      <c r="P3077" s="6">
        <f t="shared" si="481"/>
        <v>64.8</v>
      </c>
      <c r="Q3077" s="6" t="str">
        <f t="shared" si="488"/>
        <v>theater</v>
      </c>
      <c r="R3077" s="6" t="str">
        <f t="shared" si="489"/>
        <v>spaces</v>
      </c>
      <c r="S3077" s="12">
        <f t="shared" si="482"/>
        <v>42551.102314814809</v>
      </c>
      <c r="T3077" s="12">
        <f t="shared" si="483"/>
        <v>42601.102314814809</v>
      </c>
      <c r="U3077" s="42">
        <f t="shared" si="484"/>
        <v>1</v>
      </c>
      <c r="V3077" s="44">
        <f t="shared" si="485"/>
        <v>9</v>
      </c>
      <c r="W3077" s="44">
        <f t="shared" si="486"/>
        <v>34</v>
      </c>
      <c r="X3077">
        <f t="shared" si="487"/>
        <v>0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80"/>
        <v>15.06</v>
      </c>
      <c r="P3078" s="6">
        <f t="shared" si="481"/>
        <v>30.12</v>
      </c>
      <c r="Q3078" s="6" t="str">
        <f t="shared" si="488"/>
        <v>theater</v>
      </c>
      <c r="R3078" s="6" t="str">
        <f t="shared" si="489"/>
        <v>spaces</v>
      </c>
      <c r="S3078" s="12">
        <f t="shared" si="482"/>
        <v>42226.651886574073</v>
      </c>
      <c r="T3078" s="12">
        <f t="shared" si="483"/>
        <v>42286.651886574073</v>
      </c>
      <c r="U3078" s="42">
        <f t="shared" si="484"/>
        <v>1</v>
      </c>
      <c r="V3078" s="44">
        <f t="shared" si="485"/>
        <v>9</v>
      </c>
      <c r="W3078" s="44">
        <f t="shared" si="486"/>
        <v>34</v>
      </c>
      <c r="X3078">
        <f t="shared" si="487"/>
        <v>0</v>
      </c>
    </row>
    <row r="3079" spans="1:24" ht="7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80"/>
        <v>0.47727272727272729</v>
      </c>
      <c r="P3079" s="6">
        <f t="shared" si="481"/>
        <v>52.5</v>
      </c>
      <c r="Q3079" s="6" t="str">
        <f t="shared" si="488"/>
        <v>theater</v>
      </c>
      <c r="R3079" s="6" t="str">
        <f t="shared" si="489"/>
        <v>spaces</v>
      </c>
      <c r="S3079" s="12">
        <f t="shared" si="482"/>
        <v>42766.956921296296</v>
      </c>
      <c r="T3079" s="12">
        <f t="shared" si="483"/>
        <v>42796.956921296296</v>
      </c>
      <c r="U3079" s="42">
        <f t="shared" si="484"/>
        <v>1</v>
      </c>
      <c r="V3079" s="44">
        <f t="shared" si="485"/>
        <v>9</v>
      </c>
      <c r="W3079" s="44">
        <f t="shared" si="486"/>
        <v>34</v>
      </c>
      <c r="X3079">
        <f t="shared" si="487"/>
        <v>0</v>
      </c>
    </row>
    <row r="3080" spans="1:24" ht="86.4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80"/>
        <v>0.11833333333333333</v>
      </c>
      <c r="P3080" s="6">
        <f t="shared" si="481"/>
        <v>23.666666666666668</v>
      </c>
      <c r="Q3080" s="6" t="str">
        <f t="shared" si="488"/>
        <v>theater</v>
      </c>
      <c r="R3080" s="6" t="str">
        <f t="shared" si="489"/>
        <v>spaces</v>
      </c>
      <c r="S3080" s="12">
        <f t="shared" si="482"/>
        <v>42031.138831018514</v>
      </c>
      <c r="T3080" s="12">
        <f t="shared" si="483"/>
        <v>42061.138831018514</v>
      </c>
      <c r="U3080" s="42">
        <f t="shared" si="484"/>
        <v>1</v>
      </c>
      <c r="V3080" s="44">
        <f t="shared" si="485"/>
        <v>9</v>
      </c>
      <c r="W3080" s="44">
        <f t="shared" si="486"/>
        <v>34</v>
      </c>
      <c r="X3080">
        <f t="shared" si="487"/>
        <v>0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80"/>
        <v>0.8417399858735245</v>
      </c>
      <c r="P3081" s="6">
        <f t="shared" si="481"/>
        <v>415.77777777777777</v>
      </c>
      <c r="Q3081" s="6" t="str">
        <f t="shared" si="488"/>
        <v>theater</v>
      </c>
      <c r="R3081" s="6" t="str">
        <f t="shared" si="489"/>
        <v>spaces</v>
      </c>
      <c r="S3081" s="12">
        <f t="shared" si="482"/>
        <v>42055.713368055556</v>
      </c>
      <c r="T3081" s="12">
        <f t="shared" si="483"/>
        <v>42085.671701388885</v>
      </c>
      <c r="U3081" s="42">
        <f t="shared" si="484"/>
        <v>1</v>
      </c>
      <c r="V3081" s="44">
        <f t="shared" si="485"/>
        <v>9</v>
      </c>
      <c r="W3081" s="44">
        <f t="shared" si="486"/>
        <v>34</v>
      </c>
      <c r="X3081">
        <f t="shared" si="487"/>
        <v>0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80"/>
        <v>1.8799999999999997E-2</v>
      </c>
      <c r="P3082" s="6">
        <f t="shared" si="481"/>
        <v>53.714285714285715</v>
      </c>
      <c r="Q3082" s="6" t="str">
        <f t="shared" si="488"/>
        <v>theater</v>
      </c>
      <c r="R3082" s="6" t="str">
        <f t="shared" si="489"/>
        <v>spaces</v>
      </c>
      <c r="S3082" s="12">
        <f t="shared" si="482"/>
        <v>41940.028287037036</v>
      </c>
      <c r="T3082" s="12">
        <f t="shared" si="483"/>
        <v>42000.0699537037</v>
      </c>
      <c r="U3082" s="42">
        <f t="shared" si="484"/>
        <v>1</v>
      </c>
      <c r="V3082" s="44">
        <f t="shared" si="485"/>
        <v>9</v>
      </c>
      <c r="W3082" s="44">
        <f t="shared" si="486"/>
        <v>34</v>
      </c>
      <c r="X3082">
        <f t="shared" si="487"/>
        <v>0</v>
      </c>
    </row>
    <row r="3083" spans="1:24" ht="57.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80"/>
        <v>0.21029999999999999</v>
      </c>
      <c r="P3083" s="6">
        <f t="shared" si="481"/>
        <v>420.6</v>
      </c>
      <c r="Q3083" s="6" t="str">
        <f t="shared" si="488"/>
        <v>theater</v>
      </c>
      <c r="R3083" s="6" t="str">
        <f t="shared" si="489"/>
        <v>spaces</v>
      </c>
      <c r="S3083" s="12">
        <f t="shared" si="482"/>
        <v>42237.181608796294</v>
      </c>
      <c r="T3083" s="12">
        <f t="shared" si="483"/>
        <v>42267.181608796294</v>
      </c>
      <c r="U3083" s="42">
        <f t="shared" si="484"/>
        <v>1</v>
      </c>
      <c r="V3083" s="44">
        <f t="shared" si="485"/>
        <v>9</v>
      </c>
      <c r="W3083" s="44">
        <f t="shared" si="486"/>
        <v>34</v>
      </c>
      <c r="X3083">
        <f t="shared" si="487"/>
        <v>0</v>
      </c>
    </row>
    <row r="3084" spans="1:24" ht="57.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80"/>
        <v>0</v>
      </c>
      <c r="P3084" s="6">
        <f t="shared" si="481"/>
        <v>0</v>
      </c>
      <c r="Q3084" s="6" t="str">
        <f t="shared" si="488"/>
        <v>theater</v>
      </c>
      <c r="R3084" s="6" t="str">
        <f t="shared" si="489"/>
        <v>spaces</v>
      </c>
      <c r="S3084" s="12">
        <f t="shared" si="482"/>
        <v>42293.922986111109</v>
      </c>
      <c r="T3084" s="12">
        <f t="shared" si="483"/>
        <v>42323.96465277778</v>
      </c>
      <c r="U3084" s="42">
        <f t="shared" si="484"/>
        <v>1</v>
      </c>
      <c r="V3084" s="44">
        <f t="shared" si="485"/>
        <v>9</v>
      </c>
      <c r="W3084" s="44">
        <f t="shared" si="486"/>
        <v>34</v>
      </c>
      <c r="X3084">
        <f t="shared" si="487"/>
        <v>0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80"/>
        <v>0.27999999999999997</v>
      </c>
      <c r="P3085" s="6">
        <f t="shared" si="481"/>
        <v>18.666666666666668</v>
      </c>
      <c r="Q3085" s="6" t="str">
        <f t="shared" si="488"/>
        <v>theater</v>
      </c>
      <c r="R3085" s="6" t="str">
        <f t="shared" si="489"/>
        <v>spaces</v>
      </c>
      <c r="S3085" s="12">
        <f t="shared" si="482"/>
        <v>41853.563402777778</v>
      </c>
      <c r="T3085" s="12">
        <f t="shared" si="483"/>
        <v>41883.208333333336</v>
      </c>
      <c r="U3085" s="42">
        <f t="shared" si="484"/>
        <v>1</v>
      </c>
      <c r="V3085" s="44">
        <f t="shared" si="485"/>
        <v>9</v>
      </c>
      <c r="W3085" s="44">
        <f t="shared" si="486"/>
        <v>34</v>
      </c>
      <c r="X3085">
        <f t="shared" si="487"/>
        <v>0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80"/>
        <v>11.57920670115792</v>
      </c>
      <c r="P3086" s="6">
        <f t="shared" si="481"/>
        <v>78.333333333333329</v>
      </c>
      <c r="Q3086" s="6" t="str">
        <f t="shared" si="488"/>
        <v>theater</v>
      </c>
      <c r="R3086" s="6" t="str">
        <f t="shared" si="489"/>
        <v>spaces</v>
      </c>
      <c r="S3086" s="12">
        <f t="shared" si="482"/>
        <v>42100.723738425921</v>
      </c>
      <c r="T3086" s="12">
        <f t="shared" si="483"/>
        <v>42129.783333333333</v>
      </c>
      <c r="U3086" s="42">
        <f t="shared" si="484"/>
        <v>1</v>
      </c>
      <c r="V3086" s="44">
        <f t="shared" si="485"/>
        <v>9</v>
      </c>
      <c r="W3086" s="44">
        <f t="shared" si="486"/>
        <v>34</v>
      </c>
      <c r="X3086">
        <f t="shared" si="487"/>
        <v>0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80"/>
        <v>2.44</v>
      </c>
      <c r="P3087" s="6">
        <f t="shared" si="481"/>
        <v>67.777777777777771</v>
      </c>
      <c r="Q3087" s="6" t="str">
        <f t="shared" si="488"/>
        <v>theater</v>
      </c>
      <c r="R3087" s="6" t="str">
        <f t="shared" si="489"/>
        <v>spaces</v>
      </c>
      <c r="S3087" s="12">
        <f t="shared" si="482"/>
        <v>42246.883784722217</v>
      </c>
      <c r="T3087" s="12">
        <f t="shared" si="483"/>
        <v>42276.883784722217</v>
      </c>
      <c r="U3087" s="42">
        <f t="shared" si="484"/>
        <v>1</v>
      </c>
      <c r="V3087" s="44">
        <f t="shared" si="485"/>
        <v>9</v>
      </c>
      <c r="W3087" s="44">
        <f t="shared" si="486"/>
        <v>34</v>
      </c>
      <c r="X3087">
        <f t="shared" si="487"/>
        <v>0</v>
      </c>
    </row>
    <row r="3088" spans="1:24" ht="57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80"/>
        <v>0.25</v>
      </c>
      <c r="P3088" s="6">
        <f t="shared" si="481"/>
        <v>16.666666666666668</v>
      </c>
      <c r="Q3088" s="6" t="str">
        <f t="shared" si="488"/>
        <v>theater</v>
      </c>
      <c r="R3088" s="6" t="str">
        <f t="shared" si="489"/>
        <v>spaces</v>
      </c>
      <c r="S3088" s="12">
        <f t="shared" si="482"/>
        <v>42173.67082175926</v>
      </c>
      <c r="T3088" s="12">
        <f t="shared" si="483"/>
        <v>42233.67082175926</v>
      </c>
      <c r="U3088" s="42">
        <f t="shared" si="484"/>
        <v>1</v>
      </c>
      <c r="V3088" s="44">
        <f t="shared" si="485"/>
        <v>9</v>
      </c>
      <c r="W3088" s="44">
        <f t="shared" si="486"/>
        <v>34</v>
      </c>
      <c r="X3088">
        <f t="shared" si="487"/>
        <v>0</v>
      </c>
    </row>
    <row r="3089" spans="1:24" ht="7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80"/>
        <v>0.625</v>
      </c>
      <c r="P3089" s="6">
        <f t="shared" si="481"/>
        <v>62.5</v>
      </c>
      <c r="Q3089" s="6" t="str">
        <f t="shared" si="488"/>
        <v>theater</v>
      </c>
      <c r="R3089" s="6" t="str">
        <f t="shared" si="489"/>
        <v>spaces</v>
      </c>
      <c r="S3089" s="12">
        <f t="shared" si="482"/>
        <v>42665.150347222225</v>
      </c>
      <c r="T3089" s="12">
        <f t="shared" si="483"/>
        <v>42725.192013888889</v>
      </c>
      <c r="U3089" s="42">
        <f t="shared" si="484"/>
        <v>1</v>
      </c>
      <c r="V3089" s="44">
        <f t="shared" si="485"/>
        <v>9</v>
      </c>
      <c r="W3089" s="44">
        <f t="shared" si="486"/>
        <v>34</v>
      </c>
      <c r="X3089">
        <f t="shared" si="487"/>
        <v>0</v>
      </c>
    </row>
    <row r="3090" spans="1:24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80"/>
        <v>0.19384615384615383</v>
      </c>
      <c r="P3090" s="6">
        <f t="shared" si="481"/>
        <v>42</v>
      </c>
      <c r="Q3090" s="6" t="str">
        <f t="shared" si="488"/>
        <v>theater</v>
      </c>
      <c r="R3090" s="6" t="str">
        <f t="shared" si="489"/>
        <v>spaces</v>
      </c>
      <c r="S3090" s="12">
        <f t="shared" si="482"/>
        <v>41981.57230324074</v>
      </c>
      <c r="T3090" s="12">
        <f t="shared" si="483"/>
        <v>42012.570138888885</v>
      </c>
      <c r="U3090" s="42">
        <f t="shared" si="484"/>
        <v>1</v>
      </c>
      <c r="V3090" s="44">
        <f t="shared" si="485"/>
        <v>9</v>
      </c>
      <c r="W3090" s="44">
        <f t="shared" si="486"/>
        <v>34</v>
      </c>
      <c r="X3090">
        <f t="shared" si="487"/>
        <v>0</v>
      </c>
    </row>
    <row r="3091" spans="1:24" ht="57.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80"/>
        <v>23.416</v>
      </c>
      <c r="P3091" s="6">
        <f t="shared" si="481"/>
        <v>130.0888888888889</v>
      </c>
      <c r="Q3091" s="6" t="str">
        <f t="shared" si="488"/>
        <v>theater</v>
      </c>
      <c r="R3091" s="6" t="str">
        <f t="shared" si="489"/>
        <v>spaces</v>
      </c>
      <c r="S3091" s="12">
        <f t="shared" si="482"/>
        <v>42528.542627314819</v>
      </c>
      <c r="T3091" s="12">
        <f t="shared" si="483"/>
        <v>42560.082638888889</v>
      </c>
      <c r="U3091" s="42">
        <f t="shared" si="484"/>
        <v>1</v>
      </c>
      <c r="V3091" s="44">
        <f t="shared" si="485"/>
        <v>9</v>
      </c>
      <c r="W3091" s="44">
        <f t="shared" si="486"/>
        <v>34</v>
      </c>
      <c r="X3091">
        <f t="shared" si="487"/>
        <v>0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80"/>
        <v>5.0808888888888886</v>
      </c>
      <c r="P3092" s="6">
        <f t="shared" si="481"/>
        <v>1270.2222222222222</v>
      </c>
      <c r="Q3092" s="6" t="str">
        <f t="shared" si="488"/>
        <v>theater</v>
      </c>
      <c r="R3092" s="6" t="str">
        <f t="shared" si="489"/>
        <v>spaces</v>
      </c>
      <c r="S3092" s="12">
        <f t="shared" si="482"/>
        <v>42065.818807870368</v>
      </c>
      <c r="T3092" s="12">
        <f t="shared" si="483"/>
        <v>42125.777141203704</v>
      </c>
      <c r="U3092" s="42">
        <f t="shared" si="484"/>
        <v>1</v>
      </c>
      <c r="V3092" s="44">
        <f t="shared" si="485"/>
        <v>9</v>
      </c>
      <c r="W3092" s="44">
        <f t="shared" si="486"/>
        <v>34</v>
      </c>
      <c r="X3092">
        <f t="shared" si="487"/>
        <v>0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80"/>
        <v>15.920000000000002</v>
      </c>
      <c r="P3093" s="6">
        <f t="shared" si="481"/>
        <v>88.444444444444443</v>
      </c>
      <c r="Q3093" s="6" t="str">
        <f t="shared" si="488"/>
        <v>theater</v>
      </c>
      <c r="R3093" s="6" t="str">
        <f t="shared" si="489"/>
        <v>spaces</v>
      </c>
      <c r="S3093" s="12">
        <f t="shared" si="482"/>
        <v>42566.948414351849</v>
      </c>
      <c r="T3093" s="12">
        <f t="shared" si="483"/>
        <v>42596.948414351849</v>
      </c>
      <c r="U3093" s="42">
        <f t="shared" si="484"/>
        <v>1</v>
      </c>
      <c r="V3093" s="44">
        <f t="shared" si="485"/>
        <v>9</v>
      </c>
      <c r="W3093" s="44">
        <f t="shared" si="486"/>
        <v>34</v>
      </c>
      <c r="X3093">
        <f t="shared" si="487"/>
        <v>0</v>
      </c>
    </row>
    <row r="3094" spans="1:24" ht="57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80"/>
        <v>1.1831900000000002</v>
      </c>
      <c r="P3094" s="6">
        <f t="shared" si="481"/>
        <v>56.342380952380957</v>
      </c>
      <c r="Q3094" s="6" t="str">
        <f t="shared" si="488"/>
        <v>theater</v>
      </c>
      <c r="R3094" s="6" t="str">
        <f t="shared" si="489"/>
        <v>spaces</v>
      </c>
      <c r="S3094" s="12">
        <f t="shared" si="482"/>
        <v>42255.619351851856</v>
      </c>
      <c r="T3094" s="12">
        <f t="shared" si="483"/>
        <v>42292.916666666672</v>
      </c>
      <c r="U3094" s="42">
        <f t="shared" si="484"/>
        <v>1</v>
      </c>
      <c r="V3094" s="44">
        <f t="shared" si="485"/>
        <v>9</v>
      </c>
      <c r="W3094" s="44">
        <f t="shared" si="486"/>
        <v>34</v>
      </c>
      <c r="X3094">
        <f t="shared" si="487"/>
        <v>0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80"/>
        <v>22.75</v>
      </c>
      <c r="P3095" s="6">
        <f t="shared" si="481"/>
        <v>53.529411764705884</v>
      </c>
      <c r="Q3095" s="6" t="str">
        <f t="shared" si="488"/>
        <v>theater</v>
      </c>
      <c r="R3095" s="6" t="str">
        <f t="shared" si="489"/>
        <v>spaces</v>
      </c>
      <c r="S3095" s="12">
        <f t="shared" si="482"/>
        <v>41760.909039351849</v>
      </c>
      <c r="T3095" s="12">
        <f t="shared" si="483"/>
        <v>41791.165972222225</v>
      </c>
      <c r="U3095" s="42">
        <f t="shared" si="484"/>
        <v>1</v>
      </c>
      <c r="V3095" s="44">
        <f t="shared" si="485"/>
        <v>9</v>
      </c>
      <c r="W3095" s="44">
        <f t="shared" si="486"/>
        <v>34</v>
      </c>
      <c r="X3095">
        <f t="shared" si="487"/>
        <v>0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80"/>
        <v>2.5000000000000001E-2</v>
      </c>
      <c r="P3096" s="6">
        <f t="shared" si="481"/>
        <v>25</v>
      </c>
      <c r="Q3096" s="6" t="str">
        <f t="shared" si="488"/>
        <v>theater</v>
      </c>
      <c r="R3096" s="6" t="str">
        <f t="shared" si="489"/>
        <v>spaces</v>
      </c>
      <c r="S3096" s="12">
        <f t="shared" si="482"/>
        <v>42207.795787037037</v>
      </c>
      <c r="T3096" s="12">
        <f t="shared" si="483"/>
        <v>42267.795787037037</v>
      </c>
      <c r="U3096" s="42">
        <f t="shared" si="484"/>
        <v>1</v>
      </c>
      <c r="V3096" s="44">
        <f t="shared" si="485"/>
        <v>9</v>
      </c>
      <c r="W3096" s="44">
        <f t="shared" si="486"/>
        <v>34</v>
      </c>
      <c r="X3096">
        <f t="shared" si="487"/>
        <v>0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80"/>
        <v>0.33512064343163539</v>
      </c>
      <c r="P3097" s="6">
        <f t="shared" si="481"/>
        <v>50</v>
      </c>
      <c r="Q3097" s="6" t="str">
        <f t="shared" si="488"/>
        <v>theater</v>
      </c>
      <c r="R3097" s="6" t="str">
        <f t="shared" si="489"/>
        <v>spaces</v>
      </c>
      <c r="S3097" s="12">
        <f t="shared" si="482"/>
        <v>42523.025231481486</v>
      </c>
      <c r="T3097" s="12">
        <f t="shared" si="483"/>
        <v>42583.025231481486</v>
      </c>
      <c r="U3097" s="42">
        <f t="shared" si="484"/>
        <v>1</v>
      </c>
      <c r="V3097" s="44">
        <f t="shared" si="485"/>
        <v>9</v>
      </c>
      <c r="W3097" s="44">
        <f t="shared" si="486"/>
        <v>34</v>
      </c>
      <c r="X3097">
        <f t="shared" si="487"/>
        <v>0</v>
      </c>
    </row>
    <row r="3098" spans="1:24" ht="57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80"/>
        <v>3.9750000000000001</v>
      </c>
      <c r="P3098" s="6">
        <f t="shared" si="481"/>
        <v>56.785714285714285</v>
      </c>
      <c r="Q3098" s="6" t="str">
        <f t="shared" si="488"/>
        <v>theater</v>
      </c>
      <c r="R3098" s="6" t="str">
        <f t="shared" si="489"/>
        <v>spaces</v>
      </c>
      <c r="S3098" s="12">
        <f t="shared" si="482"/>
        <v>42114.825532407413</v>
      </c>
      <c r="T3098" s="12">
        <f t="shared" si="483"/>
        <v>42144.825532407413</v>
      </c>
      <c r="U3098" s="42">
        <f t="shared" si="484"/>
        <v>1</v>
      </c>
      <c r="V3098" s="44">
        <f t="shared" si="485"/>
        <v>9</v>
      </c>
      <c r="W3098" s="44">
        <f t="shared" si="486"/>
        <v>34</v>
      </c>
      <c r="X3098">
        <f t="shared" si="487"/>
        <v>0</v>
      </c>
    </row>
    <row r="3099" spans="1:24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80"/>
        <v>17.150000000000002</v>
      </c>
      <c r="P3099" s="6">
        <f t="shared" si="481"/>
        <v>40.833333333333336</v>
      </c>
      <c r="Q3099" s="6" t="str">
        <f t="shared" si="488"/>
        <v>theater</v>
      </c>
      <c r="R3099" s="6" t="str">
        <f t="shared" si="489"/>
        <v>spaces</v>
      </c>
      <c r="S3099" s="12">
        <f t="shared" si="482"/>
        <v>42629.503483796296</v>
      </c>
      <c r="T3099" s="12">
        <f t="shared" si="483"/>
        <v>42650.583333333328</v>
      </c>
      <c r="U3099" s="42">
        <f t="shared" si="484"/>
        <v>1</v>
      </c>
      <c r="V3099" s="44">
        <f t="shared" si="485"/>
        <v>9</v>
      </c>
      <c r="W3099" s="44">
        <f t="shared" si="486"/>
        <v>34</v>
      </c>
      <c r="X3099">
        <f t="shared" si="487"/>
        <v>0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80"/>
        <v>3.6080041046690612</v>
      </c>
      <c r="P3100" s="6">
        <f t="shared" si="481"/>
        <v>65.111111111111114</v>
      </c>
      <c r="Q3100" s="6" t="str">
        <f t="shared" si="488"/>
        <v>theater</v>
      </c>
      <c r="R3100" s="6" t="str">
        <f t="shared" si="489"/>
        <v>spaces</v>
      </c>
      <c r="S3100" s="12">
        <f t="shared" si="482"/>
        <v>42359.792233796295</v>
      </c>
      <c r="T3100" s="12">
        <f t="shared" si="483"/>
        <v>42408.01180555555</v>
      </c>
      <c r="U3100" s="42">
        <f t="shared" si="484"/>
        <v>1</v>
      </c>
      <c r="V3100" s="44">
        <f t="shared" si="485"/>
        <v>9</v>
      </c>
      <c r="W3100" s="44">
        <f t="shared" si="486"/>
        <v>34</v>
      </c>
      <c r="X3100">
        <f t="shared" si="487"/>
        <v>0</v>
      </c>
    </row>
    <row r="3101" spans="1:24" ht="57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80"/>
        <v>13.900000000000002</v>
      </c>
      <c r="P3101" s="6">
        <f t="shared" si="481"/>
        <v>55.6</v>
      </c>
      <c r="Q3101" s="6" t="str">
        <f t="shared" si="488"/>
        <v>theater</v>
      </c>
      <c r="R3101" s="6" t="str">
        <f t="shared" si="489"/>
        <v>spaces</v>
      </c>
      <c r="S3101" s="12">
        <f t="shared" si="482"/>
        <v>42382.189710648148</v>
      </c>
      <c r="T3101" s="12">
        <f t="shared" si="483"/>
        <v>42412.189710648148</v>
      </c>
      <c r="U3101" s="42">
        <f t="shared" si="484"/>
        <v>1</v>
      </c>
      <c r="V3101" s="44">
        <f t="shared" si="485"/>
        <v>9</v>
      </c>
      <c r="W3101" s="44">
        <f t="shared" si="486"/>
        <v>34</v>
      </c>
      <c r="X3101">
        <f t="shared" si="487"/>
        <v>0</v>
      </c>
    </row>
    <row r="3102" spans="1:24" ht="57.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80"/>
        <v>15.225</v>
      </c>
      <c r="P3102" s="6">
        <f t="shared" si="481"/>
        <v>140.53846153846155</v>
      </c>
      <c r="Q3102" s="6" t="str">
        <f t="shared" si="488"/>
        <v>theater</v>
      </c>
      <c r="R3102" s="6" t="str">
        <f t="shared" si="489"/>
        <v>spaces</v>
      </c>
      <c r="S3102" s="12">
        <f t="shared" si="482"/>
        <v>41902.622395833336</v>
      </c>
      <c r="T3102" s="12">
        <f t="shared" si="483"/>
        <v>41932.622395833336</v>
      </c>
      <c r="U3102" s="42">
        <f t="shared" si="484"/>
        <v>1</v>
      </c>
      <c r="V3102" s="44">
        <f t="shared" si="485"/>
        <v>9</v>
      </c>
      <c r="W3102" s="44">
        <f t="shared" si="486"/>
        <v>34</v>
      </c>
      <c r="X3102">
        <f t="shared" si="487"/>
        <v>0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80"/>
        <v>12</v>
      </c>
      <c r="P3103" s="6">
        <f t="shared" si="481"/>
        <v>25</v>
      </c>
      <c r="Q3103" s="6" t="str">
        <f t="shared" si="488"/>
        <v>theater</v>
      </c>
      <c r="R3103" s="6" t="str">
        <f t="shared" si="489"/>
        <v>spaces</v>
      </c>
      <c r="S3103" s="12">
        <f t="shared" si="482"/>
        <v>42171.383530092593</v>
      </c>
      <c r="T3103" s="12">
        <f t="shared" si="483"/>
        <v>42201.330555555556</v>
      </c>
      <c r="U3103" s="42">
        <f t="shared" si="484"/>
        <v>1</v>
      </c>
      <c r="V3103" s="44">
        <f t="shared" si="485"/>
        <v>9</v>
      </c>
      <c r="W3103" s="44">
        <f t="shared" si="486"/>
        <v>34</v>
      </c>
      <c r="X3103">
        <f t="shared" si="487"/>
        <v>0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80"/>
        <v>39.112499999999997</v>
      </c>
      <c r="P3104" s="6">
        <f t="shared" si="481"/>
        <v>69.533333333333331</v>
      </c>
      <c r="Q3104" s="6" t="str">
        <f t="shared" si="488"/>
        <v>theater</v>
      </c>
      <c r="R3104" s="6" t="str">
        <f t="shared" si="489"/>
        <v>spaces</v>
      </c>
      <c r="S3104" s="12">
        <f t="shared" si="482"/>
        <v>42555.340486111112</v>
      </c>
      <c r="T3104" s="12">
        <f t="shared" si="483"/>
        <v>42605.340486111112</v>
      </c>
      <c r="U3104" s="42">
        <f t="shared" si="484"/>
        <v>1</v>
      </c>
      <c r="V3104" s="44">
        <f t="shared" si="485"/>
        <v>9</v>
      </c>
      <c r="W3104" s="44">
        <f t="shared" si="486"/>
        <v>34</v>
      </c>
      <c r="X3104">
        <f t="shared" si="487"/>
        <v>0</v>
      </c>
    </row>
    <row r="3105" spans="1:24" ht="43.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80"/>
        <v>0.26829268292682928</v>
      </c>
      <c r="P3105" s="6">
        <f t="shared" si="481"/>
        <v>5.5</v>
      </c>
      <c r="Q3105" s="6" t="str">
        <f t="shared" si="488"/>
        <v>theater</v>
      </c>
      <c r="R3105" s="6" t="str">
        <f t="shared" si="489"/>
        <v>spaces</v>
      </c>
      <c r="S3105" s="12">
        <f t="shared" si="482"/>
        <v>42107.156319444446</v>
      </c>
      <c r="T3105" s="12">
        <f t="shared" si="483"/>
        <v>42167.156319444446</v>
      </c>
      <c r="U3105" s="42">
        <f t="shared" si="484"/>
        <v>1</v>
      </c>
      <c r="V3105" s="44">
        <f t="shared" si="485"/>
        <v>9</v>
      </c>
      <c r="W3105" s="44">
        <f t="shared" si="486"/>
        <v>34</v>
      </c>
      <c r="X3105">
        <f t="shared" si="487"/>
        <v>0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80"/>
        <v>29.625</v>
      </c>
      <c r="P3106" s="6">
        <f t="shared" si="481"/>
        <v>237</v>
      </c>
      <c r="Q3106" s="6" t="str">
        <f t="shared" si="488"/>
        <v>theater</v>
      </c>
      <c r="R3106" s="6" t="str">
        <f t="shared" si="489"/>
        <v>spaces</v>
      </c>
      <c r="S3106" s="12">
        <f t="shared" si="482"/>
        <v>42006.908692129626</v>
      </c>
      <c r="T3106" s="12">
        <f t="shared" si="483"/>
        <v>42038.083333333328</v>
      </c>
      <c r="U3106" s="42">
        <f t="shared" si="484"/>
        <v>1</v>
      </c>
      <c r="V3106" s="44">
        <f t="shared" si="485"/>
        <v>9</v>
      </c>
      <c r="W3106" s="44">
        <f t="shared" si="486"/>
        <v>34</v>
      </c>
      <c r="X3106">
        <f t="shared" si="487"/>
        <v>0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80"/>
        <v>42.360992301112063</v>
      </c>
      <c r="P3107" s="6">
        <f t="shared" si="481"/>
        <v>79.870967741935488</v>
      </c>
      <c r="Q3107" s="6" t="str">
        <f t="shared" si="488"/>
        <v>theater</v>
      </c>
      <c r="R3107" s="6" t="str">
        <f t="shared" si="489"/>
        <v>spaces</v>
      </c>
      <c r="S3107" s="12">
        <f t="shared" si="482"/>
        <v>41876.718935185185</v>
      </c>
      <c r="T3107" s="12">
        <f t="shared" si="483"/>
        <v>41931.208333333336</v>
      </c>
      <c r="U3107" s="42">
        <f t="shared" si="484"/>
        <v>1</v>
      </c>
      <c r="V3107" s="44">
        <f t="shared" si="485"/>
        <v>9</v>
      </c>
      <c r="W3107" s="44">
        <f t="shared" si="486"/>
        <v>34</v>
      </c>
      <c r="X3107">
        <f t="shared" si="487"/>
        <v>0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80"/>
        <v>4.1000000000000005</v>
      </c>
      <c r="P3108" s="6">
        <f t="shared" si="481"/>
        <v>10.25</v>
      </c>
      <c r="Q3108" s="6" t="str">
        <f t="shared" si="488"/>
        <v>theater</v>
      </c>
      <c r="R3108" s="6" t="str">
        <f t="shared" si="489"/>
        <v>spaces</v>
      </c>
      <c r="S3108" s="12">
        <f t="shared" si="482"/>
        <v>42241.429120370376</v>
      </c>
      <c r="T3108" s="12">
        <f t="shared" si="483"/>
        <v>42263.916666666672</v>
      </c>
      <c r="U3108" s="42">
        <f t="shared" si="484"/>
        <v>1</v>
      </c>
      <c r="V3108" s="44">
        <f t="shared" si="485"/>
        <v>9</v>
      </c>
      <c r="W3108" s="44">
        <f t="shared" si="486"/>
        <v>34</v>
      </c>
      <c r="X3108">
        <f t="shared" si="487"/>
        <v>0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80"/>
        <v>19.762499999999999</v>
      </c>
      <c r="P3109" s="6">
        <f t="shared" si="481"/>
        <v>272.58620689655174</v>
      </c>
      <c r="Q3109" s="6" t="str">
        <f t="shared" si="488"/>
        <v>theater</v>
      </c>
      <c r="R3109" s="6" t="str">
        <f t="shared" si="489"/>
        <v>spaces</v>
      </c>
      <c r="S3109" s="12">
        <f t="shared" si="482"/>
        <v>42128.814247685179</v>
      </c>
      <c r="T3109" s="12">
        <f t="shared" si="483"/>
        <v>42135.814247685179</v>
      </c>
      <c r="U3109" s="42">
        <f t="shared" si="484"/>
        <v>1</v>
      </c>
      <c r="V3109" s="44">
        <f t="shared" si="485"/>
        <v>9</v>
      </c>
      <c r="W3109" s="44">
        <f t="shared" si="486"/>
        <v>34</v>
      </c>
      <c r="X3109">
        <f t="shared" si="487"/>
        <v>0</v>
      </c>
    </row>
    <row r="3110" spans="1:24" ht="57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80"/>
        <v>5.1999999999999998E-2</v>
      </c>
      <c r="P3110" s="6">
        <f t="shared" si="481"/>
        <v>13</v>
      </c>
      <c r="Q3110" s="6" t="str">
        <f t="shared" si="488"/>
        <v>theater</v>
      </c>
      <c r="R3110" s="6" t="str">
        <f t="shared" si="489"/>
        <v>spaces</v>
      </c>
      <c r="S3110" s="12">
        <f t="shared" si="482"/>
        <v>42062.680486111116</v>
      </c>
      <c r="T3110" s="12">
        <f t="shared" si="483"/>
        <v>42122.638819444444</v>
      </c>
      <c r="U3110" s="42">
        <f t="shared" si="484"/>
        <v>1</v>
      </c>
      <c r="V3110" s="44">
        <f t="shared" si="485"/>
        <v>9</v>
      </c>
      <c r="W3110" s="44">
        <f t="shared" si="486"/>
        <v>34</v>
      </c>
      <c r="X3110">
        <f t="shared" si="487"/>
        <v>0</v>
      </c>
    </row>
    <row r="3111" spans="1:24" ht="7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80"/>
        <v>25.030188679245285</v>
      </c>
      <c r="P3111" s="6">
        <f t="shared" si="481"/>
        <v>58.184210526315788</v>
      </c>
      <c r="Q3111" s="6" t="str">
        <f t="shared" si="488"/>
        <v>theater</v>
      </c>
      <c r="R3111" s="6" t="str">
        <f t="shared" si="489"/>
        <v>spaces</v>
      </c>
      <c r="S3111" s="12">
        <f t="shared" si="482"/>
        <v>41844.125115740739</v>
      </c>
      <c r="T3111" s="12">
        <f t="shared" si="483"/>
        <v>41879.125115740739</v>
      </c>
      <c r="U3111" s="42">
        <f t="shared" si="484"/>
        <v>1</v>
      </c>
      <c r="V3111" s="44">
        <f t="shared" si="485"/>
        <v>9</v>
      </c>
      <c r="W3111" s="44">
        <f t="shared" si="486"/>
        <v>34</v>
      </c>
      <c r="X3111">
        <f t="shared" si="487"/>
        <v>0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80"/>
        <v>0.04</v>
      </c>
      <c r="P3112" s="6">
        <f t="shared" si="481"/>
        <v>10</v>
      </c>
      <c r="Q3112" s="6" t="str">
        <f t="shared" si="488"/>
        <v>theater</v>
      </c>
      <c r="R3112" s="6" t="str">
        <f t="shared" si="489"/>
        <v>spaces</v>
      </c>
      <c r="S3112" s="12">
        <f t="shared" si="482"/>
        <v>42745.031469907408</v>
      </c>
      <c r="T3112" s="12">
        <f t="shared" si="483"/>
        <v>42785.031469907408</v>
      </c>
      <c r="U3112" s="42">
        <f t="shared" si="484"/>
        <v>1</v>
      </c>
      <c r="V3112" s="44">
        <f t="shared" si="485"/>
        <v>9</v>
      </c>
      <c r="W3112" s="44">
        <f t="shared" si="486"/>
        <v>34</v>
      </c>
      <c r="X3112">
        <f t="shared" si="487"/>
        <v>0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80"/>
        <v>26.640000000000004</v>
      </c>
      <c r="P3113" s="6">
        <f t="shared" si="481"/>
        <v>70.10526315789474</v>
      </c>
      <c r="Q3113" s="6" t="str">
        <f t="shared" si="488"/>
        <v>theater</v>
      </c>
      <c r="R3113" s="6" t="str">
        <f t="shared" si="489"/>
        <v>spaces</v>
      </c>
      <c r="S3113" s="12">
        <f t="shared" si="482"/>
        <v>41885.595138888886</v>
      </c>
      <c r="T3113" s="12">
        <f t="shared" si="483"/>
        <v>41916.595138888886</v>
      </c>
      <c r="U3113" s="42">
        <f t="shared" si="484"/>
        <v>1</v>
      </c>
      <c r="V3113" s="44">
        <f t="shared" si="485"/>
        <v>9</v>
      </c>
      <c r="W3113" s="44">
        <f t="shared" si="486"/>
        <v>34</v>
      </c>
      <c r="X3113">
        <f t="shared" si="487"/>
        <v>0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80"/>
        <v>4.7363636363636363</v>
      </c>
      <c r="P3114" s="6">
        <f t="shared" si="481"/>
        <v>57.888888888888886</v>
      </c>
      <c r="Q3114" s="6" t="str">
        <f t="shared" si="488"/>
        <v>theater</v>
      </c>
      <c r="R3114" s="6" t="str">
        <f t="shared" si="489"/>
        <v>spaces</v>
      </c>
      <c r="S3114" s="12">
        <f t="shared" si="482"/>
        <v>42615.121921296297</v>
      </c>
      <c r="T3114" s="12">
        <f t="shared" si="483"/>
        <v>42675.121921296297</v>
      </c>
      <c r="U3114" s="42">
        <f t="shared" si="484"/>
        <v>1</v>
      </c>
      <c r="V3114" s="44">
        <f t="shared" si="485"/>
        <v>9</v>
      </c>
      <c r="W3114" s="44">
        <f t="shared" si="486"/>
        <v>34</v>
      </c>
      <c r="X3114">
        <f t="shared" si="487"/>
        <v>0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80"/>
        <v>4.2435339894712749</v>
      </c>
      <c r="P3115" s="6">
        <f t="shared" si="481"/>
        <v>125.27027027027027</v>
      </c>
      <c r="Q3115" s="6" t="str">
        <f t="shared" si="488"/>
        <v>theater</v>
      </c>
      <c r="R3115" s="6" t="str">
        <f t="shared" si="489"/>
        <v>spaces</v>
      </c>
      <c r="S3115" s="12">
        <f t="shared" si="482"/>
        <v>42081.731273148151</v>
      </c>
      <c r="T3115" s="12">
        <f t="shared" si="483"/>
        <v>42111.731273148151</v>
      </c>
      <c r="U3115" s="42">
        <f t="shared" si="484"/>
        <v>1</v>
      </c>
      <c r="V3115" s="44">
        <f t="shared" si="485"/>
        <v>9</v>
      </c>
      <c r="W3115" s="44">
        <f t="shared" si="486"/>
        <v>34</v>
      </c>
      <c r="X3115">
        <f t="shared" si="487"/>
        <v>0</v>
      </c>
    </row>
    <row r="3116" spans="1:24" ht="7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80"/>
        <v>0</v>
      </c>
      <c r="P3116" s="6">
        <f t="shared" si="481"/>
        <v>0</v>
      </c>
      <c r="Q3116" s="6" t="str">
        <f t="shared" si="488"/>
        <v>theater</v>
      </c>
      <c r="R3116" s="6" t="str">
        <f t="shared" si="489"/>
        <v>spaces</v>
      </c>
      <c r="S3116" s="12">
        <f t="shared" si="482"/>
        <v>41843.632523148146</v>
      </c>
      <c r="T3116" s="12">
        <f t="shared" si="483"/>
        <v>41903.632523148146</v>
      </c>
      <c r="U3116" s="42">
        <f t="shared" si="484"/>
        <v>1</v>
      </c>
      <c r="V3116" s="44">
        <f t="shared" si="485"/>
        <v>9</v>
      </c>
      <c r="W3116" s="44">
        <f t="shared" si="486"/>
        <v>34</v>
      </c>
      <c r="X3116">
        <f t="shared" si="487"/>
        <v>0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80"/>
        <v>3</v>
      </c>
      <c r="P3117" s="6">
        <f t="shared" si="481"/>
        <v>300</v>
      </c>
      <c r="Q3117" s="6" t="str">
        <f t="shared" si="488"/>
        <v>theater</v>
      </c>
      <c r="R3117" s="6" t="str">
        <f t="shared" si="489"/>
        <v>spaces</v>
      </c>
      <c r="S3117" s="12">
        <f t="shared" si="482"/>
        <v>42496.447071759263</v>
      </c>
      <c r="T3117" s="12">
        <f t="shared" si="483"/>
        <v>42526.447071759263</v>
      </c>
      <c r="U3117" s="42">
        <f t="shared" si="484"/>
        <v>1</v>
      </c>
      <c r="V3117" s="44">
        <f t="shared" si="485"/>
        <v>9</v>
      </c>
      <c r="W3117" s="44">
        <f t="shared" si="486"/>
        <v>34</v>
      </c>
      <c r="X3117">
        <f t="shared" si="487"/>
        <v>0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80"/>
        <v>57.333333333333336</v>
      </c>
      <c r="P3118" s="6">
        <f t="shared" si="481"/>
        <v>43</v>
      </c>
      <c r="Q3118" s="6" t="str">
        <f t="shared" si="488"/>
        <v>theater</v>
      </c>
      <c r="R3118" s="6" t="str">
        <f t="shared" si="489"/>
        <v>spaces</v>
      </c>
      <c r="S3118" s="12">
        <f t="shared" si="482"/>
        <v>42081.515335648146</v>
      </c>
      <c r="T3118" s="12">
        <f t="shared" si="483"/>
        <v>42095.515335648146</v>
      </c>
      <c r="U3118" s="42">
        <f t="shared" si="484"/>
        <v>1</v>
      </c>
      <c r="V3118" s="44">
        <f t="shared" si="485"/>
        <v>9</v>
      </c>
      <c r="W3118" s="44">
        <f t="shared" si="486"/>
        <v>34</v>
      </c>
      <c r="X3118">
        <f t="shared" si="487"/>
        <v>0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80"/>
        <v>0.1</v>
      </c>
      <c r="P3119" s="6">
        <f t="shared" si="481"/>
        <v>1</v>
      </c>
      <c r="Q3119" s="6" t="str">
        <f t="shared" si="488"/>
        <v>theater</v>
      </c>
      <c r="R3119" s="6" t="str">
        <f t="shared" si="489"/>
        <v>spaces</v>
      </c>
      <c r="S3119" s="12">
        <f t="shared" si="482"/>
        <v>42509.374537037031</v>
      </c>
      <c r="T3119" s="12">
        <f t="shared" si="483"/>
        <v>42517.55</v>
      </c>
      <c r="U3119" s="42">
        <f t="shared" si="484"/>
        <v>1</v>
      </c>
      <c r="V3119" s="44">
        <f t="shared" si="485"/>
        <v>9</v>
      </c>
      <c r="W3119" s="44">
        <f t="shared" si="486"/>
        <v>34</v>
      </c>
      <c r="X3119">
        <f t="shared" si="487"/>
        <v>0</v>
      </c>
    </row>
    <row r="3120" spans="1:24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80"/>
        <v>0.31</v>
      </c>
      <c r="P3120" s="6">
        <f t="shared" si="481"/>
        <v>775</v>
      </c>
      <c r="Q3120" s="6" t="str">
        <f t="shared" si="488"/>
        <v>theater</v>
      </c>
      <c r="R3120" s="6" t="str">
        <f t="shared" si="489"/>
        <v>spaces</v>
      </c>
      <c r="S3120" s="12">
        <f t="shared" si="482"/>
        <v>42534.649571759262</v>
      </c>
      <c r="T3120" s="12">
        <f t="shared" si="483"/>
        <v>42553.649571759262</v>
      </c>
      <c r="U3120" s="42">
        <f t="shared" si="484"/>
        <v>1</v>
      </c>
      <c r="V3120" s="44">
        <f t="shared" si="485"/>
        <v>9</v>
      </c>
      <c r="W3120" s="44">
        <f t="shared" si="486"/>
        <v>34</v>
      </c>
      <c r="X3120">
        <f t="shared" si="487"/>
        <v>0</v>
      </c>
    </row>
    <row r="3121" spans="1:24" ht="7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80"/>
        <v>0.05</v>
      </c>
      <c r="P3121" s="6">
        <f t="shared" si="481"/>
        <v>5</v>
      </c>
      <c r="Q3121" s="6" t="str">
        <f t="shared" si="488"/>
        <v>theater</v>
      </c>
      <c r="R3121" s="6" t="str">
        <f t="shared" si="489"/>
        <v>spaces</v>
      </c>
      <c r="S3121" s="12">
        <f t="shared" si="482"/>
        <v>42060.04550925926</v>
      </c>
      <c r="T3121" s="12">
        <f t="shared" si="483"/>
        <v>42090.003842592589</v>
      </c>
      <c r="U3121" s="42">
        <f t="shared" si="484"/>
        <v>1</v>
      </c>
      <c r="V3121" s="44">
        <f t="shared" si="485"/>
        <v>9</v>
      </c>
      <c r="W3121" s="44">
        <f t="shared" si="486"/>
        <v>34</v>
      </c>
      <c r="X3121">
        <f t="shared" si="487"/>
        <v>0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80"/>
        <v>9.8461538461538465E-3</v>
      </c>
      <c r="P3122" s="6">
        <f t="shared" si="481"/>
        <v>12.8</v>
      </c>
      <c r="Q3122" s="6" t="str">
        <f t="shared" si="488"/>
        <v>theater</v>
      </c>
      <c r="R3122" s="6" t="str">
        <f t="shared" si="489"/>
        <v>spaces</v>
      </c>
      <c r="S3122" s="12">
        <f t="shared" si="482"/>
        <v>42435.942083333335</v>
      </c>
      <c r="T3122" s="12">
        <f t="shared" si="483"/>
        <v>42495.900416666671</v>
      </c>
      <c r="U3122" s="42">
        <f t="shared" si="484"/>
        <v>1</v>
      </c>
      <c r="V3122" s="44">
        <f t="shared" si="485"/>
        <v>9</v>
      </c>
      <c r="W3122" s="44">
        <f t="shared" si="486"/>
        <v>34</v>
      </c>
      <c r="X3122">
        <f t="shared" si="487"/>
        <v>0</v>
      </c>
    </row>
    <row r="3123" spans="1:24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80"/>
        <v>0.66666666666666674</v>
      </c>
      <c r="P3123" s="6">
        <f t="shared" si="481"/>
        <v>10</v>
      </c>
      <c r="Q3123" s="6" t="str">
        <f t="shared" si="488"/>
        <v>theater</v>
      </c>
      <c r="R3123" s="6" t="str">
        <f t="shared" si="489"/>
        <v>spaces</v>
      </c>
      <c r="S3123" s="12">
        <f t="shared" si="482"/>
        <v>41848.679803240739</v>
      </c>
      <c r="T3123" s="12">
        <f t="shared" si="483"/>
        <v>41908.679803240739</v>
      </c>
      <c r="U3123" s="42">
        <f t="shared" si="484"/>
        <v>1</v>
      </c>
      <c r="V3123" s="44">
        <f t="shared" si="485"/>
        <v>9</v>
      </c>
      <c r="W3123" s="44">
        <f t="shared" si="486"/>
        <v>34</v>
      </c>
      <c r="X3123">
        <f t="shared" si="487"/>
        <v>0</v>
      </c>
    </row>
    <row r="3124" spans="1:24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80"/>
        <v>58.291457286432156</v>
      </c>
      <c r="P3124" s="6">
        <f t="shared" si="481"/>
        <v>58</v>
      </c>
      <c r="Q3124" s="6" t="str">
        <f t="shared" si="488"/>
        <v>theater</v>
      </c>
      <c r="R3124" s="6" t="str">
        <f t="shared" si="489"/>
        <v>spaces</v>
      </c>
      <c r="S3124" s="12">
        <f t="shared" si="482"/>
        <v>42678.932083333333</v>
      </c>
      <c r="T3124" s="12">
        <f t="shared" si="483"/>
        <v>42683.973750000005</v>
      </c>
      <c r="U3124" s="42">
        <f t="shared" si="484"/>
        <v>1</v>
      </c>
      <c r="V3124" s="44">
        <f t="shared" si="485"/>
        <v>9</v>
      </c>
      <c r="W3124" s="44">
        <f t="shared" si="486"/>
        <v>34</v>
      </c>
      <c r="X3124">
        <f t="shared" si="487"/>
        <v>0</v>
      </c>
    </row>
    <row r="3125" spans="1:24" ht="57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80"/>
        <v>68.153599999999997</v>
      </c>
      <c r="P3125" s="6">
        <f t="shared" si="481"/>
        <v>244.80459770114942</v>
      </c>
      <c r="Q3125" s="6" t="str">
        <f t="shared" si="488"/>
        <v>theater</v>
      </c>
      <c r="R3125" s="6" t="str">
        <f t="shared" si="489"/>
        <v>spaces</v>
      </c>
      <c r="S3125" s="12">
        <f t="shared" si="482"/>
        <v>42530.993032407408</v>
      </c>
      <c r="T3125" s="12">
        <f t="shared" si="483"/>
        <v>42560.993032407408</v>
      </c>
      <c r="U3125" s="42">
        <f t="shared" si="484"/>
        <v>1</v>
      </c>
      <c r="V3125" s="44">
        <f t="shared" si="485"/>
        <v>9</v>
      </c>
      <c r="W3125" s="44">
        <f t="shared" si="486"/>
        <v>34</v>
      </c>
      <c r="X3125">
        <f t="shared" si="487"/>
        <v>0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80"/>
        <v>3.2499999999999999E-3</v>
      </c>
      <c r="P3126" s="6">
        <f t="shared" si="481"/>
        <v>6.5</v>
      </c>
      <c r="Q3126" s="6" t="str">
        <f t="shared" si="488"/>
        <v>theater</v>
      </c>
      <c r="R3126" s="6" t="str">
        <f t="shared" si="489"/>
        <v>spaces</v>
      </c>
      <c r="S3126" s="12">
        <f t="shared" si="482"/>
        <v>41977.780104166668</v>
      </c>
      <c r="T3126" s="12">
        <f t="shared" si="483"/>
        <v>42037.780104166668</v>
      </c>
      <c r="U3126" s="42">
        <f t="shared" si="484"/>
        <v>1</v>
      </c>
      <c r="V3126" s="44">
        <f t="shared" si="485"/>
        <v>9</v>
      </c>
      <c r="W3126" s="44">
        <f t="shared" si="486"/>
        <v>34</v>
      </c>
      <c r="X3126">
        <f t="shared" si="487"/>
        <v>0</v>
      </c>
    </row>
    <row r="3127" spans="1:2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80"/>
        <v>0</v>
      </c>
      <c r="P3127" s="6">
        <f t="shared" si="481"/>
        <v>0</v>
      </c>
      <c r="Q3127" s="6" t="str">
        <f t="shared" si="488"/>
        <v>theater</v>
      </c>
      <c r="R3127" s="6" t="str">
        <f t="shared" si="489"/>
        <v>spaces</v>
      </c>
      <c r="S3127" s="12">
        <f t="shared" si="482"/>
        <v>42346.20685185185</v>
      </c>
      <c r="T3127" s="12">
        <f t="shared" si="483"/>
        <v>42376.20685185185</v>
      </c>
      <c r="U3127" s="42">
        <f t="shared" si="484"/>
        <v>1</v>
      </c>
      <c r="V3127" s="44">
        <f t="shared" si="485"/>
        <v>9</v>
      </c>
      <c r="W3127" s="44">
        <f t="shared" si="486"/>
        <v>34</v>
      </c>
      <c r="X3127">
        <f t="shared" si="487"/>
        <v>0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80"/>
        <v>4.16</v>
      </c>
      <c r="P3128" s="6">
        <f t="shared" si="481"/>
        <v>61.176470588235297</v>
      </c>
      <c r="Q3128" s="6" t="str">
        <f t="shared" si="488"/>
        <v>theater</v>
      </c>
      <c r="R3128" s="6" t="str">
        <f t="shared" si="489"/>
        <v>spaces</v>
      </c>
      <c r="S3128" s="12">
        <f t="shared" si="482"/>
        <v>42427.01807870371</v>
      </c>
      <c r="T3128" s="12">
        <f t="shared" si="483"/>
        <v>42456.976412037038</v>
      </c>
      <c r="U3128" s="42">
        <f t="shared" si="484"/>
        <v>1</v>
      </c>
      <c r="V3128" s="44">
        <f t="shared" si="485"/>
        <v>9</v>
      </c>
      <c r="W3128" s="44">
        <f t="shared" si="486"/>
        <v>34</v>
      </c>
      <c r="X3128">
        <f t="shared" si="487"/>
        <v>0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80"/>
        <v>0</v>
      </c>
      <c r="P3129" s="6">
        <f t="shared" si="481"/>
        <v>0</v>
      </c>
      <c r="Q3129" s="6" t="str">
        <f t="shared" si="488"/>
        <v>theater</v>
      </c>
      <c r="R3129" s="6" t="str">
        <f t="shared" si="489"/>
        <v>spaces</v>
      </c>
      <c r="S3129" s="12">
        <f t="shared" si="482"/>
        <v>42034.856817129628</v>
      </c>
      <c r="T3129" s="12">
        <f t="shared" si="483"/>
        <v>42064.856817129628</v>
      </c>
      <c r="U3129" s="42">
        <f t="shared" si="484"/>
        <v>1</v>
      </c>
      <c r="V3129" s="44">
        <f t="shared" si="485"/>
        <v>9</v>
      </c>
      <c r="W3129" s="44">
        <f t="shared" si="486"/>
        <v>34</v>
      </c>
      <c r="X3129">
        <f t="shared" si="487"/>
        <v>0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80"/>
        <v>108.60666666666667</v>
      </c>
      <c r="P3130" s="6">
        <f t="shared" si="481"/>
        <v>139.23931623931625</v>
      </c>
      <c r="Q3130" s="6" t="str">
        <f t="shared" si="488"/>
        <v>theater</v>
      </c>
      <c r="R3130" s="6" t="str">
        <f t="shared" si="489"/>
        <v>plays</v>
      </c>
      <c r="S3130" s="12">
        <f t="shared" si="482"/>
        <v>42780.825706018513</v>
      </c>
      <c r="T3130" s="12">
        <f t="shared" si="483"/>
        <v>42810.784039351856</v>
      </c>
      <c r="U3130" s="42">
        <f t="shared" si="484"/>
        <v>4</v>
      </c>
      <c r="V3130" s="44">
        <f t="shared" si="485"/>
        <v>9</v>
      </c>
      <c r="W3130" s="44">
        <f t="shared" si="486"/>
        <v>25</v>
      </c>
      <c r="X3130">
        <f t="shared" si="487"/>
        <v>0</v>
      </c>
    </row>
    <row r="3131" spans="1:24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80"/>
        <v>0.8</v>
      </c>
      <c r="P3131" s="6">
        <f t="shared" si="481"/>
        <v>10</v>
      </c>
      <c r="Q3131" s="6" t="str">
        <f t="shared" si="488"/>
        <v>theater</v>
      </c>
      <c r="R3131" s="6" t="str">
        <f t="shared" si="489"/>
        <v>plays</v>
      </c>
      <c r="S3131" s="12">
        <f t="shared" si="482"/>
        <v>42803.842812499999</v>
      </c>
      <c r="T3131" s="12">
        <f t="shared" si="483"/>
        <v>42843.801145833335</v>
      </c>
      <c r="U3131" s="42">
        <f t="shared" si="484"/>
        <v>4</v>
      </c>
      <c r="V3131" s="44">
        <f t="shared" si="485"/>
        <v>9</v>
      </c>
      <c r="W3131" s="44">
        <f t="shared" si="486"/>
        <v>25</v>
      </c>
      <c r="X3131">
        <f t="shared" si="487"/>
        <v>0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80"/>
        <v>3.75</v>
      </c>
      <c r="P3132" s="6">
        <f t="shared" si="481"/>
        <v>93.75</v>
      </c>
      <c r="Q3132" s="6" t="str">
        <f t="shared" si="488"/>
        <v>theater</v>
      </c>
      <c r="R3132" s="6" t="str">
        <f t="shared" si="489"/>
        <v>plays</v>
      </c>
      <c r="S3132" s="12">
        <f t="shared" si="482"/>
        <v>42808.640231481477</v>
      </c>
      <c r="T3132" s="12">
        <f t="shared" si="483"/>
        <v>42839.207638888889</v>
      </c>
      <c r="U3132" s="42">
        <f t="shared" si="484"/>
        <v>4</v>
      </c>
      <c r="V3132" s="44">
        <f t="shared" si="485"/>
        <v>9</v>
      </c>
      <c r="W3132" s="44">
        <f t="shared" si="486"/>
        <v>25</v>
      </c>
      <c r="X3132">
        <f t="shared" si="487"/>
        <v>0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80"/>
        <v>15.731707317073171</v>
      </c>
      <c r="P3133" s="6">
        <f t="shared" si="481"/>
        <v>53.75</v>
      </c>
      <c r="Q3133" s="6" t="str">
        <f t="shared" si="488"/>
        <v>theater</v>
      </c>
      <c r="R3133" s="6" t="str">
        <f t="shared" si="489"/>
        <v>plays</v>
      </c>
      <c r="S3133" s="12">
        <f t="shared" si="482"/>
        <v>42803.579224537039</v>
      </c>
      <c r="T3133" s="12">
        <f t="shared" si="483"/>
        <v>42833.537557870368</v>
      </c>
      <c r="U3133" s="42">
        <f t="shared" si="484"/>
        <v>4</v>
      </c>
      <c r="V3133" s="44">
        <f t="shared" si="485"/>
        <v>9</v>
      </c>
      <c r="W3133" s="44">
        <f t="shared" si="486"/>
        <v>25</v>
      </c>
      <c r="X3133">
        <f t="shared" si="487"/>
        <v>0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80"/>
        <v>3.3333333333333333E-2</v>
      </c>
      <c r="P3134" s="6">
        <f t="shared" si="481"/>
        <v>10</v>
      </c>
      <c r="Q3134" s="6" t="str">
        <f t="shared" si="488"/>
        <v>theater</v>
      </c>
      <c r="R3134" s="6" t="str">
        <f t="shared" si="489"/>
        <v>plays</v>
      </c>
      <c r="S3134" s="12">
        <f t="shared" si="482"/>
        <v>42786.350231481483</v>
      </c>
      <c r="T3134" s="12">
        <f t="shared" si="483"/>
        <v>42846.308564814812</v>
      </c>
      <c r="U3134" s="42">
        <f t="shared" si="484"/>
        <v>4</v>
      </c>
      <c r="V3134" s="44">
        <f t="shared" si="485"/>
        <v>9</v>
      </c>
      <c r="W3134" s="44">
        <f t="shared" si="486"/>
        <v>25</v>
      </c>
      <c r="X3134">
        <f t="shared" si="487"/>
        <v>0</v>
      </c>
    </row>
    <row r="3135" spans="1:24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80"/>
        <v>108</v>
      </c>
      <c r="P3135" s="6">
        <f t="shared" si="481"/>
        <v>33.75</v>
      </c>
      <c r="Q3135" s="6" t="str">
        <f t="shared" si="488"/>
        <v>theater</v>
      </c>
      <c r="R3135" s="6" t="str">
        <f t="shared" si="489"/>
        <v>plays</v>
      </c>
      <c r="S3135" s="12">
        <f t="shared" si="482"/>
        <v>42788.565208333333</v>
      </c>
      <c r="T3135" s="12">
        <f t="shared" si="483"/>
        <v>42818.523541666669</v>
      </c>
      <c r="U3135" s="42">
        <f t="shared" si="484"/>
        <v>4</v>
      </c>
      <c r="V3135" s="44">
        <f t="shared" si="485"/>
        <v>9</v>
      </c>
      <c r="W3135" s="44">
        <f t="shared" si="486"/>
        <v>25</v>
      </c>
      <c r="X3135">
        <f t="shared" si="487"/>
        <v>0</v>
      </c>
    </row>
    <row r="3136" spans="1:24" ht="7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80"/>
        <v>22.5</v>
      </c>
      <c r="P3136" s="6">
        <f t="shared" si="481"/>
        <v>18.75</v>
      </c>
      <c r="Q3136" s="6" t="str">
        <f t="shared" si="488"/>
        <v>theater</v>
      </c>
      <c r="R3136" s="6" t="str">
        <f t="shared" si="489"/>
        <v>plays</v>
      </c>
      <c r="S3136" s="12">
        <f t="shared" si="482"/>
        <v>42800.720127314817</v>
      </c>
      <c r="T3136" s="12">
        <f t="shared" si="483"/>
        <v>42821.678460648152</v>
      </c>
      <c r="U3136" s="42">
        <f t="shared" si="484"/>
        <v>4</v>
      </c>
      <c r="V3136" s="44">
        <f t="shared" si="485"/>
        <v>9</v>
      </c>
      <c r="W3136" s="44">
        <f t="shared" si="486"/>
        <v>25</v>
      </c>
      <c r="X3136">
        <f t="shared" si="487"/>
        <v>0</v>
      </c>
    </row>
    <row r="3137" spans="1:24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80"/>
        <v>20.849420849420849</v>
      </c>
      <c r="P3137" s="6">
        <f t="shared" si="481"/>
        <v>23.142857142857142</v>
      </c>
      <c r="Q3137" s="6" t="str">
        <f t="shared" si="488"/>
        <v>theater</v>
      </c>
      <c r="R3137" s="6" t="str">
        <f t="shared" si="489"/>
        <v>plays</v>
      </c>
      <c r="S3137" s="12">
        <f t="shared" si="482"/>
        <v>42807.151863425926</v>
      </c>
      <c r="T3137" s="12">
        <f t="shared" si="483"/>
        <v>42829.151863425926</v>
      </c>
      <c r="U3137" s="42">
        <f t="shared" si="484"/>
        <v>4</v>
      </c>
      <c r="V3137" s="44">
        <f t="shared" si="485"/>
        <v>9</v>
      </c>
      <c r="W3137" s="44">
        <f t="shared" si="486"/>
        <v>25</v>
      </c>
      <c r="X3137">
        <f t="shared" si="487"/>
        <v>0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80"/>
        <v>127.8</v>
      </c>
      <c r="P3138" s="6">
        <f t="shared" si="481"/>
        <v>29.045454545454547</v>
      </c>
      <c r="Q3138" s="6" t="str">
        <f t="shared" si="488"/>
        <v>theater</v>
      </c>
      <c r="R3138" s="6" t="str">
        <f t="shared" si="489"/>
        <v>plays</v>
      </c>
      <c r="S3138" s="12">
        <f t="shared" si="482"/>
        <v>42789.462430555555</v>
      </c>
      <c r="T3138" s="12">
        <f t="shared" si="483"/>
        <v>42825.957638888889</v>
      </c>
      <c r="U3138" s="42">
        <f t="shared" si="484"/>
        <v>4</v>
      </c>
      <c r="V3138" s="44">
        <f t="shared" si="485"/>
        <v>9</v>
      </c>
      <c r="W3138" s="44">
        <f t="shared" si="486"/>
        <v>25</v>
      </c>
      <c r="X3138">
        <f t="shared" si="487"/>
        <v>0</v>
      </c>
    </row>
    <row r="3139" spans="1:24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490">(E3139/D3139)*100</f>
        <v>3.3333333333333335</v>
      </c>
      <c r="P3139" s="6">
        <f t="shared" ref="P3139:P3202" si="491">IF(L3139=0,,E3139/L3139)</f>
        <v>50</v>
      </c>
      <c r="Q3139" s="6" t="str">
        <f t="shared" si="488"/>
        <v>theater</v>
      </c>
      <c r="R3139" s="6" t="str">
        <f t="shared" si="489"/>
        <v>plays</v>
      </c>
      <c r="S3139" s="12">
        <f t="shared" ref="S3139:S3202" si="492">(((J3139/60)/60)/24)+DATE(1970,1,1)</f>
        <v>42807.885057870371</v>
      </c>
      <c r="T3139" s="12">
        <f t="shared" ref="T3139:T3202" si="493">(((I3139/60)/60)/24)+DATE(1970,1,1)</f>
        <v>42858.8</v>
      </c>
      <c r="U3139" s="42">
        <f t="shared" ref="U3139:U3202" si="494">IF(F3139="live",4,IF(F3139="successful",3,IF(F3139="cancel",2,1)))</f>
        <v>4</v>
      </c>
      <c r="V3139" s="44">
        <f t="shared" ref="V3139:V3202" si="495">IF(Q3139="film &amp; video",1,IF(Q3139="technology",2,IF(Q3139="food",3,IF(Q3139="games",4,IF(Q3139="journalism",5,IF(Q3139="music",6,IF(Q3139="photography",7,IF(Q3139="publishing",8,9))))))))</f>
        <v>9</v>
      </c>
      <c r="W3139" s="44">
        <f t="shared" ref="W3139:W3202" si="496">IF(R3139="animation",1,
IF(R3139="art books",2,
IF(R3139="audio",3,
IF(R3139="children's books",4,
IF(R3139="classical music",5,
IF(R3139="documentary",6,
IF(R3139="drama",7,
IF(R3139="electronic music",8,
IF(R3139="faith",9,
IF(R3139="fiction",10,
IF(R3139="food trucks",11,
IF(R3139="gadgets",12,
IF(R3139="hardware",13,
IF(R3139="indie rock",14,
IF(R3139="jazz",15,
IF(R3139="makerspaces",16,
IF(R3139="metal",17,
IF(R3139="mobile games",18,
IF(R3139="musical",19,
IF(R3139="nature",20,
IF(R3139="nonfiction",21,
IF(R3139="people",22,
IF(R3139="photobooks",23,
IF(R3139="places",24,
IF(R3139="plays",25,
IF(R3139="pop",26,
IF(R3139="radio &amp; podcasts",27,
IF(R3139="restaurants",28,
IF(R3139="rock",29,
IF(R3139="science fiction",30,
IF(R3139="shorts",31,
IF(R3139="small batch",32,
IF(R3139="space exploration",33,
IF(R3139="spaces",34,
IF(R3139="tabletop games",35,
IF(R3139="television",36,
IF(R3139="translations",37,
IF(R3139="video games",38,
IF(R3139="wearables",39,
IF(R3139="web",40,41))))))))))))))))))))))))))))))))))))))))</f>
        <v>25</v>
      </c>
      <c r="X3139">
        <f t="shared" ref="X3139:X3202" si="497">IF(K3139=FALSE,0,1)</f>
        <v>0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90"/>
        <v>0</v>
      </c>
      <c r="P3140" s="6">
        <f t="shared" si="491"/>
        <v>0</v>
      </c>
      <c r="Q3140" s="6" t="str">
        <f t="shared" ref="Q3140:Q3203" si="498">LEFT(N3140,FIND("/",N3140,1)-1)</f>
        <v>theater</v>
      </c>
      <c r="R3140" s="6" t="str">
        <f t="shared" ref="R3140:R3203" si="499">RIGHT(N3140,LEN(N3140)-LEN(Q3140)-1)</f>
        <v>plays</v>
      </c>
      <c r="S3140" s="12">
        <f t="shared" si="492"/>
        <v>42809.645914351851</v>
      </c>
      <c r="T3140" s="12">
        <f t="shared" si="493"/>
        <v>42828.645914351851</v>
      </c>
      <c r="U3140" s="42">
        <f t="shared" si="494"/>
        <v>4</v>
      </c>
      <c r="V3140" s="44">
        <f t="shared" si="495"/>
        <v>9</v>
      </c>
      <c r="W3140" s="44">
        <f t="shared" si="496"/>
        <v>25</v>
      </c>
      <c r="X3140">
        <f t="shared" si="497"/>
        <v>0</v>
      </c>
    </row>
    <row r="3141" spans="1:24" ht="7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90"/>
        <v>5.4</v>
      </c>
      <c r="P3141" s="6">
        <f t="shared" si="491"/>
        <v>450</v>
      </c>
      <c r="Q3141" s="6" t="str">
        <f t="shared" si="498"/>
        <v>theater</v>
      </c>
      <c r="R3141" s="6" t="str">
        <f t="shared" si="499"/>
        <v>plays</v>
      </c>
      <c r="S3141" s="12">
        <f t="shared" si="492"/>
        <v>42785.270370370374</v>
      </c>
      <c r="T3141" s="12">
        <f t="shared" si="493"/>
        <v>42819.189583333333</v>
      </c>
      <c r="U3141" s="42">
        <f t="shared" si="494"/>
        <v>4</v>
      </c>
      <c r="V3141" s="44">
        <f t="shared" si="495"/>
        <v>9</v>
      </c>
      <c r="W3141" s="44">
        <f t="shared" si="496"/>
        <v>25</v>
      </c>
      <c r="X3141">
        <f t="shared" si="497"/>
        <v>0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90"/>
        <v>0.96</v>
      </c>
      <c r="P3142" s="6">
        <f t="shared" si="491"/>
        <v>24</v>
      </c>
      <c r="Q3142" s="6" t="str">
        <f t="shared" si="498"/>
        <v>theater</v>
      </c>
      <c r="R3142" s="6" t="str">
        <f t="shared" si="499"/>
        <v>plays</v>
      </c>
      <c r="S3142" s="12">
        <f t="shared" si="492"/>
        <v>42802.718784722223</v>
      </c>
      <c r="T3142" s="12">
        <f t="shared" si="493"/>
        <v>42832.677118055552</v>
      </c>
      <c r="U3142" s="42">
        <f t="shared" si="494"/>
        <v>4</v>
      </c>
      <c r="V3142" s="44">
        <f t="shared" si="495"/>
        <v>9</v>
      </c>
      <c r="W3142" s="44">
        <f t="shared" si="496"/>
        <v>25</v>
      </c>
      <c r="X3142">
        <f t="shared" si="497"/>
        <v>0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90"/>
        <v>51.6</v>
      </c>
      <c r="P3143" s="6">
        <f t="shared" si="491"/>
        <v>32.25</v>
      </c>
      <c r="Q3143" s="6" t="str">
        <f t="shared" si="498"/>
        <v>theater</v>
      </c>
      <c r="R3143" s="6" t="str">
        <f t="shared" si="499"/>
        <v>plays</v>
      </c>
      <c r="S3143" s="12">
        <f t="shared" si="492"/>
        <v>42800.753333333334</v>
      </c>
      <c r="T3143" s="12">
        <f t="shared" si="493"/>
        <v>42841.833333333328</v>
      </c>
      <c r="U3143" s="42">
        <f t="shared" si="494"/>
        <v>4</v>
      </c>
      <c r="V3143" s="44">
        <f t="shared" si="495"/>
        <v>9</v>
      </c>
      <c r="W3143" s="44">
        <f t="shared" si="496"/>
        <v>25</v>
      </c>
      <c r="X3143">
        <f t="shared" si="497"/>
        <v>0</v>
      </c>
    </row>
    <row r="3144" spans="1:24" ht="57.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90"/>
        <v>1.6363636363636365</v>
      </c>
      <c r="P3144" s="6">
        <f t="shared" si="491"/>
        <v>15</v>
      </c>
      <c r="Q3144" s="6" t="str">
        <f t="shared" si="498"/>
        <v>theater</v>
      </c>
      <c r="R3144" s="6" t="str">
        <f t="shared" si="499"/>
        <v>plays</v>
      </c>
      <c r="S3144" s="12">
        <f t="shared" si="492"/>
        <v>42783.513182870374</v>
      </c>
      <c r="T3144" s="12">
        <f t="shared" si="493"/>
        <v>42813.471516203703</v>
      </c>
      <c r="U3144" s="42">
        <f t="shared" si="494"/>
        <v>4</v>
      </c>
      <c r="V3144" s="44">
        <f t="shared" si="495"/>
        <v>9</v>
      </c>
      <c r="W3144" s="44">
        <f t="shared" si="496"/>
        <v>25</v>
      </c>
      <c r="X3144">
        <f t="shared" si="497"/>
        <v>0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90"/>
        <v>0</v>
      </c>
      <c r="P3145" s="6">
        <f t="shared" si="491"/>
        <v>0</v>
      </c>
      <c r="Q3145" s="6" t="str">
        <f t="shared" si="498"/>
        <v>theater</v>
      </c>
      <c r="R3145" s="6" t="str">
        <f t="shared" si="499"/>
        <v>plays</v>
      </c>
      <c r="S3145" s="12">
        <f t="shared" si="492"/>
        <v>42808.358287037037</v>
      </c>
      <c r="T3145" s="12">
        <f t="shared" si="493"/>
        <v>42834.358287037037</v>
      </c>
      <c r="U3145" s="42">
        <f t="shared" si="494"/>
        <v>4</v>
      </c>
      <c r="V3145" s="44">
        <f t="shared" si="495"/>
        <v>9</v>
      </c>
      <c r="W3145" s="44">
        <f t="shared" si="496"/>
        <v>25</v>
      </c>
      <c r="X3145">
        <f t="shared" si="497"/>
        <v>0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90"/>
        <v>75.400000000000006</v>
      </c>
      <c r="P3146" s="6">
        <f t="shared" si="491"/>
        <v>251.33333333333334</v>
      </c>
      <c r="Q3146" s="6" t="str">
        <f t="shared" si="498"/>
        <v>theater</v>
      </c>
      <c r="R3146" s="6" t="str">
        <f t="shared" si="499"/>
        <v>plays</v>
      </c>
      <c r="S3146" s="12">
        <f t="shared" si="492"/>
        <v>42796.538275462968</v>
      </c>
      <c r="T3146" s="12">
        <f t="shared" si="493"/>
        <v>42813.25</v>
      </c>
      <c r="U3146" s="42">
        <f t="shared" si="494"/>
        <v>4</v>
      </c>
      <c r="V3146" s="44">
        <f t="shared" si="495"/>
        <v>9</v>
      </c>
      <c r="W3146" s="44">
        <f t="shared" si="496"/>
        <v>25</v>
      </c>
      <c r="X3146">
        <f t="shared" si="497"/>
        <v>0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90"/>
        <v>0</v>
      </c>
      <c r="P3147" s="6">
        <f t="shared" si="491"/>
        <v>0</v>
      </c>
      <c r="Q3147" s="6" t="str">
        <f t="shared" si="498"/>
        <v>theater</v>
      </c>
      <c r="R3147" s="6" t="str">
        <f t="shared" si="499"/>
        <v>plays</v>
      </c>
      <c r="S3147" s="12">
        <f t="shared" si="492"/>
        <v>42762.040902777779</v>
      </c>
      <c r="T3147" s="12">
        <f t="shared" si="493"/>
        <v>42821.999236111107</v>
      </c>
      <c r="U3147" s="42">
        <f t="shared" si="494"/>
        <v>4</v>
      </c>
      <c r="V3147" s="44">
        <f t="shared" si="495"/>
        <v>9</v>
      </c>
      <c r="W3147" s="44">
        <f t="shared" si="496"/>
        <v>25</v>
      </c>
      <c r="X3147">
        <f t="shared" si="497"/>
        <v>0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90"/>
        <v>10.5</v>
      </c>
      <c r="P3148" s="6">
        <f t="shared" si="491"/>
        <v>437.5</v>
      </c>
      <c r="Q3148" s="6" t="str">
        <f t="shared" si="498"/>
        <v>theater</v>
      </c>
      <c r="R3148" s="6" t="str">
        <f t="shared" si="499"/>
        <v>plays</v>
      </c>
      <c r="S3148" s="12">
        <f t="shared" si="492"/>
        <v>42796.682476851856</v>
      </c>
      <c r="T3148" s="12">
        <f t="shared" si="493"/>
        <v>42841.640810185185</v>
      </c>
      <c r="U3148" s="42">
        <f t="shared" si="494"/>
        <v>4</v>
      </c>
      <c r="V3148" s="44">
        <f t="shared" si="495"/>
        <v>9</v>
      </c>
      <c r="W3148" s="44">
        <f t="shared" si="496"/>
        <v>25</v>
      </c>
      <c r="X3148">
        <f t="shared" si="497"/>
        <v>0</v>
      </c>
    </row>
    <row r="3149" spans="1:24" ht="7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90"/>
        <v>117.52499999999999</v>
      </c>
      <c r="P3149" s="6">
        <f t="shared" si="491"/>
        <v>110.35211267605634</v>
      </c>
      <c r="Q3149" s="6" t="str">
        <f t="shared" si="498"/>
        <v>theater</v>
      </c>
      <c r="R3149" s="6" t="str">
        <f t="shared" si="499"/>
        <v>plays</v>
      </c>
      <c r="S3149" s="12">
        <f t="shared" si="492"/>
        <v>41909.969386574077</v>
      </c>
      <c r="T3149" s="12">
        <f t="shared" si="493"/>
        <v>41950.011053240742</v>
      </c>
      <c r="U3149" s="42">
        <f t="shared" si="494"/>
        <v>3</v>
      </c>
      <c r="V3149" s="44">
        <f t="shared" si="495"/>
        <v>9</v>
      </c>
      <c r="W3149" s="44">
        <f t="shared" si="496"/>
        <v>25</v>
      </c>
      <c r="X3149">
        <f t="shared" si="497"/>
        <v>1</v>
      </c>
    </row>
    <row r="3150" spans="1:24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90"/>
        <v>131.16666666666669</v>
      </c>
      <c r="P3150" s="6">
        <f t="shared" si="491"/>
        <v>41.421052631578945</v>
      </c>
      <c r="Q3150" s="6" t="str">
        <f t="shared" si="498"/>
        <v>theater</v>
      </c>
      <c r="R3150" s="6" t="str">
        <f t="shared" si="499"/>
        <v>plays</v>
      </c>
      <c r="S3150" s="12">
        <f t="shared" si="492"/>
        <v>41891.665324074071</v>
      </c>
      <c r="T3150" s="12">
        <f t="shared" si="493"/>
        <v>41913.166666666664</v>
      </c>
      <c r="U3150" s="42">
        <f t="shared" si="494"/>
        <v>3</v>
      </c>
      <c r="V3150" s="44">
        <f t="shared" si="495"/>
        <v>9</v>
      </c>
      <c r="W3150" s="44">
        <f t="shared" si="496"/>
        <v>25</v>
      </c>
      <c r="X3150">
        <f t="shared" si="497"/>
        <v>1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90"/>
        <v>104</v>
      </c>
      <c r="P3151" s="6">
        <f t="shared" si="491"/>
        <v>52</v>
      </c>
      <c r="Q3151" s="6" t="str">
        <f t="shared" si="498"/>
        <v>theater</v>
      </c>
      <c r="R3151" s="6" t="str">
        <f t="shared" si="499"/>
        <v>plays</v>
      </c>
      <c r="S3151" s="12">
        <f t="shared" si="492"/>
        <v>41226.017361111109</v>
      </c>
      <c r="T3151" s="12">
        <f t="shared" si="493"/>
        <v>41250.083333333336</v>
      </c>
      <c r="U3151" s="42">
        <f t="shared" si="494"/>
        <v>3</v>
      </c>
      <c r="V3151" s="44">
        <f t="shared" si="495"/>
        <v>9</v>
      </c>
      <c r="W3151" s="44">
        <f t="shared" si="496"/>
        <v>25</v>
      </c>
      <c r="X3151">
        <f t="shared" si="497"/>
        <v>1</v>
      </c>
    </row>
    <row r="3152" spans="1:24" ht="86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90"/>
        <v>101</v>
      </c>
      <c r="P3152" s="6">
        <f t="shared" si="491"/>
        <v>33.990384615384613</v>
      </c>
      <c r="Q3152" s="6" t="str">
        <f t="shared" si="498"/>
        <v>theater</v>
      </c>
      <c r="R3152" s="6" t="str">
        <f t="shared" si="499"/>
        <v>plays</v>
      </c>
      <c r="S3152" s="12">
        <f t="shared" si="492"/>
        <v>40478.263923611114</v>
      </c>
      <c r="T3152" s="12">
        <f t="shared" si="493"/>
        <v>40568.166666666664</v>
      </c>
      <c r="U3152" s="42">
        <f t="shared" si="494"/>
        <v>3</v>
      </c>
      <c r="V3152" s="44">
        <f t="shared" si="495"/>
        <v>9</v>
      </c>
      <c r="W3152" s="44">
        <f t="shared" si="496"/>
        <v>25</v>
      </c>
      <c r="X3152">
        <f t="shared" si="497"/>
        <v>1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90"/>
        <v>100.4</v>
      </c>
      <c r="P3153" s="6">
        <f t="shared" si="491"/>
        <v>103.35294117647059</v>
      </c>
      <c r="Q3153" s="6" t="str">
        <f t="shared" si="498"/>
        <v>theater</v>
      </c>
      <c r="R3153" s="6" t="str">
        <f t="shared" si="499"/>
        <v>plays</v>
      </c>
      <c r="S3153" s="12">
        <f t="shared" si="492"/>
        <v>41862.83997685185</v>
      </c>
      <c r="T3153" s="12">
        <f t="shared" si="493"/>
        <v>41892.83997685185</v>
      </c>
      <c r="U3153" s="42">
        <f t="shared" si="494"/>
        <v>3</v>
      </c>
      <c r="V3153" s="44">
        <f t="shared" si="495"/>
        <v>9</v>
      </c>
      <c r="W3153" s="44">
        <f t="shared" si="496"/>
        <v>25</v>
      </c>
      <c r="X3153">
        <f t="shared" si="497"/>
        <v>1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90"/>
        <v>105.95454545454545</v>
      </c>
      <c r="P3154" s="6">
        <f t="shared" si="491"/>
        <v>34.791044776119406</v>
      </c>
      <c r="Q3154" s="6" t="str">
        <f t="shared" si="498"/>
        <v>theater</v>
      </c>
      <c r="R3154" s="6" t="str">
        <f t="shared" si="499"/>
        <v>plays</v>
      </c>
      <c r="S3154" s="12">
        <f t="shared" si="492"/>
        <v>41550.867673611108</v>
      </c>
      <c r="T3154" s="12">
        <f t="shared" si="493"/>
        <v>41580.867673611108</v>
      </c>
      <c r="U3154" s="42">
        <f t="shared" si="494"/>
        <v>3</v>
      </c>
      <c r="V3154" s="44">
        <f t="shared" si="495"/>
        <v>9</v>
      </c>
      <c r="W3154" s="44">
        <f t="shared" si="496"/>
        <v>25</v>
      </c>
      <c r="X3154">
        <f t="shared" si="497"/>
        <v>1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90"/>
        <v>335.58333333333337</v>
      </c>
      <c r="P3155" s="6">
        <f t="shared" si="491"/>
        <v>41.773858921161825</v>
      </c>
      <c r="Q3155" s="6" t="str">
        <f t="shared" si="498"/>
        <v>theater</v>
      </c>
      <c r="R3155" s="6" t="str">
        <f t="shared" si="499"/>
        <v>plays</v>
      </c>
      <c r="S3155" s="12">
        <f t="shared" si="492"/>
        <v>40633.154363425929</v>
      </c>
      <c r="T3155" s="12">
        <f t="shared" si="493"/>
        <v>40664.207638888889</v>
      </c>
      <c r="U3155" s="42">
        <f t="shared" si="494"/>
        <v>3</v>
      </c>
      <c r="V3155" s="44">
        <f t="shared" si="495"/>
        <v>9</v>
      </c>
      <c r="W3155" s="44">
        <f t="shared" si="496"/>
        <v>25</v>
      </c>
      <c r="X3155">
        <f t="shared" si="497"/>
        <v>1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90"/>
        <v>112.92857142857142</v>
      </c>
      <c r="P3156" s="6">
        <f t="shared" si="491"/>
        <v>64.268292682926827</v>
      </c>
      <c r="Q3156" s="6" t="str">
        <f t="shared" si="498"/>
        <v>theater</v>
      </c>
      <c r="R3156" s="6" t="str">
        <f t="shared" si="499"/>
        <v>plays</v>
      </c>
      <c r="S3156" s="12">
        <f t="shared" si="492"/>
        <v>40970.875671296293</v>
      </c>
      <c r="T3156" s="12">
        <f t="shared" si="493"/>
        <v>41000.834004629629</v>
      </c>
      <c r="U3156" s="42">
        <f t="shared" si="494"/>
        <v>3</v>
      </c>
      <c r="V3156" s="44">
        <f t="shared" si="495"/>
        <v>9</v>
      </c>
      <c r="W3156" s="44">
        <f t="shared" si="496"/>
        <v>25</v>
      </c>
      <c r="X3156">
        <f t="shared" si="497"/>
        <v>1</v>
      </c>
    </row>
    <row r="3157" spans="1:24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90"/>
        <v>188.50460000000001</v>
      </c>
      <c r="P3157" s="6">
        <f t="shared" si="491"/>
        <v>31.209370860927152</v>
      </c>
      <c r="Q3157" s="6" t="str">
        <f t="shared" si="498"/>
        <v>theater</v>
      </c>
      <c r="R3157" s="6" t="str">
        <f t="shared" si="499"/>
        <v>plays</v>
      </c>
      <c r="S3157" s="12">
        <f t="shared" si="492"/>
        <v>41233.499131944445</v>
      </c>
      <c r="T3157" s="12">
        <f t="shared" si="493"/>
        <v>41263.499131944445</v>
      </c>
      <c r="U3157" s="42">
        <f t="shared" si="494"/>
        <v>3</v>
      </c>
      <c r="V3157" s="44">
        <f t="shared" si="495"/>
        <v>9</v>
      </c>
      <c r="W3157" s="44">
        <f t="shared" si="496"/>
        <v>25</v>
      </c>
      <c r="X3157">
        <f t="shared" si="497"/>
        <v>1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90"/>
        <v>101.81818181818181</v>
      </c>
      <c r="P3158" s="6">
        <f t="shared" si="491"/>
        <v>62.921348314606739</v>
      </c>
      <c r="Q3158" s="6" t="str">
        <f t="shared" si="498"/>
        <v>theater</v>
      </c>
      <c r="R3158" s="6" t="str">
        <f t="shared" si="499"/>
        <v>plays</v>
      </c>
      <c r="S3158" s="12">
        <f t="shared" si="492"/>
        <v>41026.953055555554</v>
      </c>
      <c r="T3158" s="12">
        <f t="shared" si="493"/>
        <v>41061.953055555554</v>
      </c>
      <c r="U3158" s="42">
        <f t="shared" si="494"/>
        <v>3</v>
      </c>
      <c r="V3158" s="44">
        <f t="shared" si="495"/>
        <v>9</v>
      </c>
      <c r="W3158" s="44">
        <f t="shared" si="496"/>
        <v>25</v>
      </c>
      <c r="X3158">
        <f t="shared" si="497"/>
        <v>1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90"/>
        <v>101</v>
      </c>
      <c r="P3159" s="6">
        <f t="shared" si="491"/>
        <v>98.536585365853654</v>
      </c>
      <c r="Q3159" s="6" t="str">
        <f t="shared" si="498"/>
        <v>theater</v>
      </c>
      <c r="R3159" s="6" t="str">
        <f t="shared" si="499"/>
        <v>plays</v>
      </c>
      <c r="S3159" s="12">
        <f t="shared" si="492"/>
        <v>41829.788252314815</v>
      </c>
      <c r="T3159" s="12">
        <f t="shared" si="493"/>
        <v>41839.208333333336</v>
      </c>
      <c r="U3159" s="42">
        <f t="shared" si="494"/>
        <v>3</v>
      </c>
      <c r="V3159" s="44">
        <f t="shared" si="495"/>
        <v>9</v>
      </c>
      <c r="W3159" s="44">
        <f t="shared" si="496"/>
        <v>25</v>
      </c>
      <c r="X3159">
        <f t="shared" si="497"/>
        <v>1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90"/>
        <v>113.99999999999999</v>
      </c>
      <c r="P3160" s="6">
        <f t="shared" si="491"/>
        <v>82.608695652173907</v>
      </c>
      <c r="Q3160" s="6" t="str">
        <f t="shared" si="498"/>
        <v>theater</v>
      </c>
      <c r="R3160" s="6" t="str">
        <f t="shared" si="499"/>
        <v>plays</v>
      </c>
      <c r="S3160" s="12">
        <f t="shared" si="492"/>
        <v>41447.839722222219</v>
      </c>
      <c r="T3160" s="12">
        <f t="shared" si="493"/>
        <v>41477.839722222219</v>
      </c>
      <c r="U3160" s="42">
        <f t="shared" si="494"/>
        <v>3</v>
      </c>
      <c r="V3160" s="44">
        <f t="shared" si="495"/>
        <v>9</v>
      </c>
      <c r="W3160" s="44">
        <f t="shared" si="496"/>
        <v>25</v>
      </c>
      <c r="X3160">
        <f t="shared" si="497"/>
        <v>1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90"/>
        <v>133.48133333333334</v>
      </c>
      <c r="P3161" s="6">
        <f t="shared" si="491"/>
        <v>38.504230769230773</v>
      </c>
      <c r="Q3161" s="6" t="str">
        <f t="shared" si="498"/>
        <v>theater</v>
      </c>
      <c r="R3161" s="6" t="str">
        <f t="shared" si="499"/>
        <v>plays</v>
      </c>
      <c r="S3161" s="12">
        <f t="shared" si="492"/>
        <v>40884.066678240742</v>
      </c>
      <c r="T3161" s="12">
        <f t="shared" si="493"/>
        <v>40926.958333333336</v>
      </c>
      <c r="U3161" s="42">
        <f t="shared" si="494"/>
        <v>3</v>
      </c>
      <c r="V3161" s="44">
        <f t="shared" si="495"/>
        <v>9</v>
      </c>
      <c r="W3161" s="44">
        <f t="shared" si="496"/>
        <v>25</v>
      </c>
      <c r="X3161">
        <f t="shared" si="497"/>
        <v>1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90"/>
        <v>101.53333333333335</v>
      </c>
      <c r="P3162" s="6">
        <f t="shared" si="491"/>
        <v>80.15789473684211</v>
      </c>
      <c r="Q3162" s="6" t="str">
        <f t="shared" si="498"/>
        <v>theater</v>
      </c>
      <c r="R3162" s="6" t="str">
        <f t="shared" si="499"/>
        <v>plays</v>
      </c>
      <c r="S3162" s="12">
        <f t="shared" si="492"/>
        <v>41841.26489583333</v>
      </c>
      <c r="T3162" s="12">
        <f t="shared" si="493"/>
        <v>41864.207638888889</v>
      </c>
      <c r="U3162" s="42">
        <f t="shared" si="494"/>
        <v>3</v>
      </c>
      <c r="V3162" s="44">
        <f t="shared" si="495"/>
        <v>9</v>
      </c>
      <c r="W3162" s="44">
        <f t="shared" si="496"/>
        <v>25</v>
      </c>
      <c r="X3162">
        <f t="shared" si="497"/>
        <v>1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90"/>
        <v>105.1</v>
      </c>
      <c r="P3163" s="6">
        <f t="shared" si="491"/>
        <v>28.405405405405407</v>
      </c>
      <c r="Q3163" s="6" t="str">
        <f t="shared" si="498"/>
        <v>theater</v>
      </c>
      <c r="R3163" s="6" t="str">
        <f t="shared" si="499"/>
        <v>plays</v>
      </c>
      <c r="S3163" s="12">
        <f t="shared" si="492"/>
        <v>41897.536134259259</v>
      </c>
      <c r="T3163" s="12">
        <f t="shared" si="493"/>
        <v>41927.536134259259</v>
      </c>
      <c r="U3163" s="42">
        <f t="shared" si="494"/>
        <v>3</v>
      </c>
      <c r="V3163" s="44">
        <f t="shared" si="495"/>
        <v>9</v>
      </c>
      <c r="W3163" s="44">
        <f t="shared" si="496"/>
        <v>25</v>
      </c>
      <c r="X3163">
        <f t="shared" si="497"/>
        <v>1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90"/>
        <v>127.15</v>
      </c>
      <c r="P3164" s="6">
        <f t="shared" si="491"/>
        <v>80.730158730158735</v>
      </c>
      <c r="Q3164" s="6" t="str">
        <f t="shared" si="498"/>
        <v>theater</v>
      </c>
      <c r="R3164" s="6" t="str">
        <f t="shared" si="499"/>
        <v>plays</v>
      </c>
      <c r="S3164" s="12">
        <f t="shared" si="492"/>
        <v>41799.685902777775</v>
      </c>
      <c r="T3164" s="12">
        <f t="shared" si="493"/>
        <v>41827.083333333336</v>
      </c>
      <c r="U3164" s="42">
        <f t="shared" si="494"/>
        <v>3</v>
      </c>
      <c r="V3164" s="44">
        <f t="shared" si="495"/>
        <v>9</v>
      </c>
      <c r="W3164" s="44">
        <f t="shared" si="496"/>
        <v>25</v>
      </c>
      <c r="X3164">
        <f t="shared" si="497"/>
        <v>1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90"/>
        <v>111.15384615384616</v>
      </c>
      <c r="P3165" s="6">
        <f t="shared" si="491"/>
        <v>200.69444444444446</v>
      </c>
      <c r="Q3165" s="6" t="str">
        <f t="shared" si="498"/>
        <v>theater</v>
      </c>
      <c r="R3165" s="6" t="str">
        <f t="shared" si="499"/>
        <v>plays</v>
      </c>
      <c r="S3165" s="12">
        <f t="shared" si="492"/>
        <v>41775.753761574073</v>
      </c>
      <c r="T3165" s="12">
        <f t="shared" si="493"/>
        <v>41805.753761574073</v>
      </c>
      <c r="U3165" s="42">
        <f t="shared" si="494"/>
        <v>3</v>
      </c>
      <c r="V3165" s="44">
        <f t="shared" si="495"/>
        <v>9</v>
      </c>
      <c r="W3165" s="44">
        <f t="shared" si="496"/>
        <v>25</v>
      </c>
      <c r="X3165">
        <f t="shared" si="497"/>
        <v>1</v>
      </c>
    </row>
    <row r="3166" spans="1:24" ht="7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90"/>
        <v>106.76</v>
      </c>
      <c r="P3166" s="6">
        <f t="shared" si="491"/>
        <v>37.591549295774648</v>
      </c>
      <c r="Q3166" s="6" t="str">
        <f t="shared" si="498"/>
        <v>theater</v>
      </c>
      <c r="R3166" s="6" t="str">
        <f t="shared" si="499"/>
        <v>plays</v>
      </c>
      <c r="S3166" s="12">
        <f t="shared" si="492"/>
        <v>41766.80572916667</v>
      </c>
      <c r="T3166" s="12">
        <f t="shared" si="493"/>
        <v>41799.80572916667</v>
      </c>
      <c r="U3166" s="42">
        <f t="shared" si="494"/>
        <v>3</v>
      </c>
      <c r="V3166" s="44">
        <f t="shared" si="495"/>
        <v>9</v>
      </c>
      <c r="W3166" s="44">
        <f t="shared" si="496"/>
        <v>25</v>
      </c>
      <c r="X3166">
        <f t="shared" si="497"/>
        <v>1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90"/>
        <v>162.66666666666666</v>
      </c>
      <c r="P3167" s="6">
        <f t="shared" si="491"/>
        <v>58.095238095238095</v>
      </c>
      <c r="Q3167" s="6" t="str">
        <f t="shared" si="498"/>
        <v>theater</v>
      </c>
      <c r="R3167" s="6" t="str">
        <f t="shared" si="499"/>
        <v>plays</v>
      </c>
      <c r="S3167" s="12">
        <f t="shared" si="492"/>
        <v>40644.159259259257</v>
      </c>
      <c r="T3167" s="12">
        <f t="shared" si="493"/>
        <v>40666.165972222225</v>
      </c>
      <c r="U3167" s="42">
        <f t="shared" si="494"/>
        <v>3</v>
      </c>
      <c r="V3167" s="44">
        <f t="shared" si="495"/>
        <v>9</v>
      </c>
      <c r="W3167" s="44">
        <f t="shared" si="496"/>
        <v>25</v>
      </c>
      <c r="X3167">
        <f t="shared" si="497"/>
        <v>1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90"/>
        <v>160.22808571428573</v>
      </c>
      <c r="P3168" s="6">
        <f t="shared" si="491"/>
        <v>60.300892473118282</v>
      </c>
      <c r="Q3168" s="6" t="str">
        <f t="shared" si="498"/>
        <v>theater</v>
      </c>
      <c r="R3168" s="6" t="str">
        <f t="shared" si="499"/>
        <v>plays</v>
      </c>
      <c r="S3168" s="12">
        <f t="shared" si="492"/>
        <v>41940.69158564815</v>
      </c>
      <c r="T3168" s="12">
        <f t="shared" si="493"/>
        <v>41969.332638888889</v>
      </c>
      <c r="U3168" s="42">
        <f t="shared" si="494"/>
        <v>3</v>
      </c>
      <c r="V3168" s="44">
        <f t="shared" si="495"/>
        <v>9</v>
      </c>
      <c r="W3168" s="44">
        <f t="shared" si="496"/>
        <v>25</v>
      </c>
      <c r="X3168">
        <f t="shared" si="497"/>
        <v>1</v>
      </c>
    </row>
    <row r="3169" spans="1:24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90"/>
        <v>116.16666666666666</v>
      </c>
      <c r="P3169" s="6">
        <f t="shared" si="491"/>
        <v>63.363636363636367</v>
      </c>
      <c r="Q3169" s="6" t="str">
        <f t="shared" si="498"/>
        <v>theater</v>
      </c>
      <c r="R3169" s="6" t="str">
        <f t="shared" si="499"/>
        <v>plays</v>
      </c>
      <c r="S3169" s="12">
        <f t="shared" si="492"/>
        <v>41839.175706018519</v>
      </c>
      <c r="T3169" s="12">
        <f t="shared" si="493"/>
        <v>41853.175706018519</v>
      </c>
      <c r="U3169" s="42">
        <f t="shared" si="494"/>
        <v>3</v>
      </c>
      <c r="V3169" s="44">
        <f t="shared" si="495"/>
        <v>9</v>
      </c>
      <c r="W3169" s="44">
        <f t="shared" si="496"/>
        <v>25</v>
      </c>
      <c r="X3169">
        <f t="shared" si="497"/>
        <v>1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90"/>
        <v>124.2</v>
      </c>
      <c r="P3170" s="6">
        <f t="shared" si="491"/>
        <v>50.901639344262293</v>
      </c>
      <c r="Q3170" s="6" t="str">
        <f t="shared" si="498"/>
        <v>theater</v>
      </c>
      <c r="R3170" s="6" t="str">
        <f t="shared" si="499"/>
        <v>plays</v>
      </c>
      <c r="S3170" s="12">
        <f t="shared" si="492"/>
        <v>41772.105937500004</v>
      </c>
      <c r="T3170" s="12">
        <f t="shared" si="493"/>
        <v>41803.916666666664</v>
      </c>
      <c r="U3170" s="42">
        <f t="shared" si="494"/>
        <v>3</v>
      </c>
      <c r="V3170" s="44">
        <f t="shared" si="495"/>
        <v>9</v>
      </c>
      <c r="W3170" s="44">
        <f t="shared" si="496"/>
        <v>25</v>
      </c>
      <c r="X3170">
        <f t="shared" si="497"/>
        <v>1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90"/>
        <v>103.01249999999999</v>
      </c>
      <c r="P3171" s="6">
        <f t="shared" si="491"/>
        <v>100.5</v>
      </c>
      <c r="Q3171" s="6" t="str">
        <f t="shared" si="498"/>
        <v>theater</v>
      </c>
      <c r="R3171" s="6" t="str">
        <f t="shared" si="499"/>
        <v>plays</v>
      </c>
      <c r="S3171" s="12">
        <f t="shared" si="492"/>
        <v>41591.737974537034</v>
      </c>
      <c r="T3171" s="12">
        <f t="shared" si="493"/>
        <v>41621.207638888889</v>
      </c>
      <c r="U3171" s="42">
        <f t="shared" si="494"/>
        <v>3</v>
      </c>
      <c r="V3171" s="44">
        <f t="shared" si="495"/>
        <v>9</v>
      </c>
      <c r="W3171" s="44">
        <f t="shared" si="496"/>
        <v>25</v>
      </c>
      <c r="X3171">
        <f t="shared" si="497"/>
        <v>1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90"/>
        <v>112.25</v>
      </c>
      <c r="P3172" s="6">
        <f t="shared" si="491"/>
        <v>31.619718309859156</v>
      </c>
      <c r="Q3172" s="6" t="str">
        <f t="shared" si="498"/>
        <v>theater</v>
      </c>
      <c r="R3172" s="6" t="str">
        <f t="shared" si="499"/>
        <v>plays</v>
      </c>
      <c r="S3172" s="12">
        <f t="shared" si="492"/>
        <v>41789.080370370371</v>
      </c>
      <c r="T3172" s="12">
        <f t="shared" si="493"/>
        <v>41822.166666666664</v>
      </c>
      <c r="U3172" s="42">
        <f t="shared" si="494"/>
        <v>3</v>
      </c>
      <c r="V3172" s="44">
        <f t="shared" si="495"/>
        <v>9</v>
      </c>
      <c r="W3172" s="44">
        <f t="shared" si="496"/>
        <v>25</v>
      </c>
      <c r="X3172">
        <f t="shared" si="497"/>
        <v>1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90"/>
        <v>108.8142857142857</v>
      </c>
      <c r="P3173" s="6">
        <f t="shared" si="491"/>
        <v>65.102564102564102</v>
      </c>
      <c r="Q3173" s="6" t="str">
        <f t="shared" si="498"/>
        <v>theater</v>
      </c>
      <c r="R3173" s="6" t="str">
        <f t="shared" si="499"/>
        <v>plays</v>
      </c>
      <c r="S3173" s="12">
        <f t="shared" si="492"/>
        <v>42466.608310185184</v>
      </c>
      <c r="T3173" s="12">
        <f t="shared" si="493"/>
        <v>42496.608310185184</v>
      </c>
      <c r="U3173" s="42">
        <f t="shared" si="494"/>
        <v>3</v>
      </c>
      <c r="V3173" s="44">
        <f t="shared" si="495"/>
        <v>9</v>
      </c>
      <c r="W3173" s="44">
        <f t="shared" si="496"/>
        <v>25</v>
      </c>
      <c r="X3173">
        <f t="shared" si="497"/>
        <v>1</v>
      </c>
    </row>
    <row r="3174" spans="1:24" ht="57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90"/>
        <v>114.99999999999999</v>
      </c>
      <c r="P3174" s="6">
        <f t="shared" si="491"/>
        <v>79.310344827586206</v>
      </c>
      <c r="Q3174" s="6" t="str">
        <f t="shared" si="498"/>
        <v>theater</v>
      </c>
      <c r="R3174" s="6" t="str">
        <f t="shared" si="499"/>
        <v>plays</v>
      </c>
      <c r="S3174" s="12">
        <f t="shared" si="492"/>
        <v>40923.729953703703</v>
      </c>
      <c r="T3174" s="12">
        <f t="shared" si="493"/>
        <v>40953.729953703703</v>
      </c>
      <c r="U3174" s="42">
        <f t="shared" si="494"/>
        <v>3</v>
      </c>
      <c r="V3174" s="44">
        <f t="shared" si="495"/>
        <v>9</v>
      </c>
      <c r="W3174" s="44">
        <f t="shared" si="496"/>
        <v>25</v>
      </c>
      <c r="X3174">
        <f t="shared" si="497"/>
        <v>1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90"/>
        <v>103</v>
      </c>
      <c r="P3175" s="6">
        <f t="shared" si="491"/>
        <v>139.18918918918919</v>
      </c>
      <c r="Q3175" s="6" t="str">
        <f t="shared" si="498"/>
        <v>theater</v>
      </c>
      <c r="R3175" s="6" t="str">
        <f t="shared" si="499"/>
        <v>plays</v>
      </c>
      <c r="S3175" s="12">
        <f t="shared" si="492"/>
        <v>41878.878379629627</v>
      </c>
      <c r="T3175" s="12">
        <f t="shared" si="493"/>
        <v>41908.878379629627</v>
      </c>
      <c r="U3175" s="42">
        <f t="shared" si="494"/>
        <v>3</v>
      </c>
      <c r="V3175" s="44">
        <f t="shared" si="495"/>
        <v>9</v>
      </c>
      <c r="W3175" s="44">
        <f t="shared" si="496"/>
        <v>25</v>
      </c>
      <c r="X3175">
        <f t="shared" si="497"/>
        <v>1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90"/>
        <v>101.13333333333334</v>
      </c>
      <c r="P3176" s="6">
        <f t="shared" si="491"/>
        <v>131.91304347826087</v>
      </c>
      <c r="Q3176" s="6" t="str">
        <f t="shared" si="498"/>
        <v>theater</v>
      </c>
      <c r="R3176" s="6" t="str">
        <f t="shared" si="499"/>
        <v>plays</v>
      </c>
      <c r="S3176" s="12">
        <f t="shared" si="492"/>
        <v>41862.864675925928</v>
      </c>
      <c r="T3176" s="12">
        <f t="shared" si="493"/>
        <v>41876.864675925928</v>
      </c>
      <c r="U3176" s="42">
        <f t="shared" si="494"/>
        <v>3</v>
      </c>
      <c r="V3176" s="44">
        <f t="shared" si="495"/>
        <v>9</v>
      </c>
      <c r="W3176" s="44">
        <f t="shared" si="496"/>
        <v>25</v>
      </c>
      <c r="X3176">
        <f t="shared" si="497"/>
        <v>1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90"/>
        <v>109.55999999999999</v>
      </c>
      <c r="P3177" s="6">
        <f t="shared" si="491"/>
        <v>91.3</v>
      </c>
      <c r="Q3177" s="6" t="str">
        <f t="shared" si="498"/>
        <v>theater</v>
      </c>
      <c r="R3177" s="6" t="str">
        <f t="shared" si="499"/>
        <v>plays</v>
      </c>
      <c r="S3177" s="12">
        <f t="shared" si="492"/>
        <v>40531.886886574073</v>
      </c>
      <c r="T3177" s="12">
        <f t="shared" si="493"/>
        <v>40591.886886574073</v>
      </c>
      <c r="U3177" s="42">
        <f t="shared" si="494"/>
        <v>3</v>
      </c>
      <c r="V3177" s="44">
        <f t="shared" si="495"/>
        <v>9</v>
      </c>
      <c r="W3177" s="44">
        <f t="shared" si="496"/>
        <v>25</v>
      </c>
      <c r="X3177">
        <f t="shared" si="497"/>
        <v>1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90"/>
        <v>114.8421052631579</v>
      </c>
      <c r="P3178" s="6">
        <f t="shared" si="491"/>
        <v>39.672727272727272</v>
      </c>
      <c r="Q3178" s="6" t="str">
        <f t="shared" si="498"/>
        <v>theater</v>
      </c>
      <c r="R3178" s="6" t="str">
        <f t="shared" si="499"/>
        <v>plays</v>
      </c>
      <c r="S3178" s="12">
        <f t="shared" si="492"/>
        <v>41477.930914351848</v>
      </c>
      <c r="T3178" s="12">
        <f t="shared" si="493"/>
        <v>41504.625</v>
      </c>
      <c r="U3178" s="42">
        <f t="shared" si="494"/>
        <v>3</v>
      </c>
      <c r="V3178" s="44">
        <f t="shared" si="495"/>
        <v>9</v>
      </c>
      <c r="W3178" s="44">
        <f t="shared" si="496"/>
        <v>25</v>
      </c>
      <c r="X3178">
        <f t="shared" si="497"/>
        <v>1</v>
      </c>
    </row>
    <row r="3179" spans="1:24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90"/>
        <v>117.39999999999999</v>
      </c>
      <c r="P3179" s="6">
        <f t="shared" si="491"/>
        <v>57.549019607843135</v>
      </c>
      <c r="Q3179" s="6" t="str">
        <f t="shared" si="498"/>
        <v>theater</v>
      </c>
      <c r="R3179" s="6" t="str">
        <f t="shared" si="499"/>
        <v>plays</v>
      </c>
      <c r="S3179" s="12">
        <f t="shared" si="492"/>
        <v>41781.666770833333</v>
      </c>
      <c r="T3179" s="12">
        <f t="shared" si="493"/>
        <v>41811.666770833333</v>
      </c>
      <c r="U3179" s="42">
        <f t="shared" si="494"/>
        <v>3</v>
      </c>
      <c r="V3179" s="44">
        <f t="shared" si="495"/>
        <v>9</v>
      </c>
      <c r="W3179" s="44">
        <f t="shared" si="496"/>
        <v>25</v>
      </c>
      <c r="X3179">
        <f t="shared" si="497"/>
        <v>1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90"/>
        <v>171.73333333333335</v>
      </c>
      <c r="P3180" s="6">
        <f t="shared" si="491"/>
        <v>33.025641025641029</v>
      </c>
      <c r="Q3180" s="6" t="str">
        <f t="shared" si="498"/>
        <v>theater</v>
      </c>
      <c r="R3180" s="6" t="str">
        <f t="shared" si="499"/>
        <v>plays</v>
      </c>
      <c r="S3180" s="12">
        <f t="shared" si="492"/>
        <v>41806.605034722219</v>
      </c>
      <c r="T3180" s="12">
        <f t="shared" si="493"/>
        <v>41836.605034722219</v>
      </c>
      <c r="U3180" s="42">
        <f t="shared" si="494"/>
        <v>3</v>
      </c>
      <c r="V3180" s="44">
        <f t="shared" si="495"/>
        <v>9</v>
      </c>
      <c r="W3180" s="44">
        <f t="shared" si="496"/>
        <v>25</v>
      </c>
      <c r="X3180">
        <f t="shared" si="497"/>
        <v>1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90"/>
        <v>114.16238095238094</v>
      </c>
      <c r="P3181" s="6">
        <f t="shared" si="491"/>
        <v>77.335806451612896</v>
      </c>
      <c r="Q3181" s="6" t="str">
        <f t="shared" si="498"/>
        <v>theater</v>
      </c>
      <c r="R3181" s="6" t="str">
        <f t="shared" si="499"/>
        <v>plays</v>
      </c>
      <c r="S3181" s="12">
        <f t="shared" si="492"/>
        <v>41375.702210648145</v>
      </c>
      <c r="T3181" s="12">
        <f t="shared" si="493"/>
        <v>41400.702210648145</v>
      </c>
      <c r="U3181" s="42">
        <f t="shared" si="494"/>
        <v>3</v>
      </c>
      <c r="V3181" s="44">
        <f t="shared" si="495"/>
        <v>9</v>
      </c>
      <c r="W3181" s="44">
        <f t="shared" si="496"/>
        <v>25</v>
      </c>
      <c r="X3181">
        <f t="shared" si="497"/>
        <v>1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90"/>
        <v>119.75</v>
      </c>
      <c r="P3182" s="6">
        <f t="shared" si="491"/>
        <v>31.933333333333334</v>
      </c>
      <c r="Q3182" s="6" t="str">
        <f t="shared" si="498"/>
        <v>theater</v>
      </c>
      <c r="R3182" s="6" t="str">
        <f t="shared" si="499"/>
        <v>plays</v>
      </c>
      <c r="S3182" s="12">
        <f t="shared" si="492"/>
        <v>41780.412604166668</v>
      </c>
      <c r="T3182" s="12">
        <f t="shared" si="493"/>
        <v>41810.412604166668</v>
      </c>
      <c r="U3182" s="42">
        <f t="shared" si="494"/>
        <v>3</v>
      </c>
      <c r="V3182" s="44">
        <f t="shared" si="495"/>
        <v>9</v>
      </c>
      <c r="W3182" s="44">
        <f t="shared" si="496"/>
        <v>25</v>
      </c>
      <c r="X3182">
        <f t="shared" si="497"/>
        <v>1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90"/>
        <v>109.00000000000001</v>
      </c>
      <c r="P3183" s="6">
        <f t="shared" si="491"/>
        <v>36.333333333333336</v>
      </c>
      <c r="Q3183" s="6" t="str">
        <f t="shared" si="498"/>
        <v>theater</v>
      </c>
      <c r="R3183" s="6" t="str">
        <f t="shared" si="499"/>
        <v>plays</v>
      </c>
      <c r="S3183" s="12">
        <f t="shared" si="492"/>
        <v>41779.310034722221</v>
      </c>
      <c r="T3183" s="12">
        <f t="shared" si="493"/>
        <v>41805.666666666664</v>
      </c>
      <c r="U3183" s="42">
        <f t="shared" si="494"/>
        <v>3</v>
      </c>
      <c r="V3183" s="44">
        <f t="shared" si="495"/>
        <v>9</v>
      </c>
      <c r="W3183" s="44">
        <f t="shared" si="496"/>
        <v>25</v>
      </c>
      <c r="X3183">
        <f t="shared" si="497"/>
        <v>1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90"/>
        <v>100.88571428571429</v>
      </c>
      <c r="P3184" s="6">
        <f t="shared" si="491"/>
        <v>46.768211920529801</v>
      </c>
      <c r="Q3184" s="6" t="str">
        <f t="shared" si="498"/>
        <v>theater</v>
      </c>
      <c r="R3184" s="6" t="str">
        <f t="shared" si="499"/>
        <v>plays</v>
      </c>
      <c r="S3184" s="12">
        <f t="shared" si="492"/>
        <v>40883.949317129627</v>
      </c>
      <c r="T3184" s="12">
        <f t="shared" si="493"/>
        <v>40939.708333333336</v>
      </c>
      <c r="U3184" s="42">
        <f t="shared" si="494"/>
        <v>3</v>
      </c>
      <c r="V3184" s="44">
        <f t="shared" si="495"/>
        <v>9</v>
      </c>
      <c r="W3184" s="44">
        <f t="shared" si="496"/>
        <v>25</v>
      </c>
      <c r="X3184">
        <f t="shared" si="497"/>
        <v>1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90"/>
        <v>109.00000000000001</v>
      </c>
      <c r="P3185" s="6">
        <f t="shared" si="491"/>
        <v>40.073529411764703</v>
      </c>
      <c r="Q3185" s="6" t="str">
        <f t="shared" si="498"/>
        <v>theater</v>
      </c>
      <c r="R3185" s="6" t="str">
        <f t="shared" si="499"/>
        <v>plays</v>
      </c>
      <c r="S3185" s="12">
        <f t="shared" si="492"/>
        <v>41491.79478009259</v>
      </c>
      <c r="T3185" s="12">
        <f t="shared" si="493"/>
        <v>41509.79478009259</v>
      </c>
      <c r="U3185" s="42">
        <f t="shared" si="494"/>
        <v>3</v>
      </c>
      <c r="V3185" s="44">
        <f t="shared" si="495"/>
        <v>9</v>
      </c>
      <c r="W3185" s="44">
        <f t="shared" si="496"/>
        <v>25</v>
      </c>
      <c r="X3185">
        <f t="shared" si="497"/>
        <v>1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90"/>
        <v>107.20930232558139</v>
      </c>
      <c r="P3186" s="6">
        <f t="shared" si="491"/>
        <v>100.21739130434783</v>
      </c>
      <c r="Q3186" s="6" t="str">
        <f t="shared" si="498"/>
        <v>theater</v>
      </c>
      <c r="R3186" s="6" t="str">
        <f t="shared" si="499"/>
        <v>plays</v>
      </c>
      <c r="S3186" s="12">
        <f t="shared" si="492"/>
        <v>41791.993414351848</v>
      </c>
      <c r="T3186" s="12">
        <f t="shared" si="493"/>
        <v>41821.993414351848</v>
      </c>
      <c r="U3186" s="42">
        <f t="shared" si="494"/>
        <v>3</v>
      </c>
      <c r="V3186" s="44">
        <f t="shared" si="495"/>
        <v>9</v>
      </c>
      <c r="W3186" s="44">
        <f t="shared" si="496"/>
        <v>25</v>
      </c>
      <c r="X3186">
        <f t="shared" si="497"/>
        <v>1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90"/>
        <v>100</v>
      </c>
      <c r="P3187" s="6">
        <f t="shared" si="491"/>
        <v>41.666666666666664</v>
      </c>
      <c r="Q3187" s="6" t="str">
        <f t="shared" si="498"/>
        <v>theater</v>
      </c>
      <c r="R3187" s="6" t="str">
        <f t="shared" si="499"/>
        <v>plays</v>
      </c>
      <c r="S3187" s="12">
        <f t="shared" si="492"/>
        <v>41829.977326388893</v>
      </c>
      <c r="T3187" s="12">
        <f t="shared" si="493"/>
        <v>41836.977326388893</v>
      </c>
      <c r="U3187" s="42">
        <f t="shared" si="494"/>
        <v>3</v>
      </c>
      <c r="V3187" s="44">
        <f t="shared" si="495"/>
        <v>9</v>
      </c>
      <c r="W3187" s="44">
        <f t="shared" si="496"/>
        <v>25</v>
      </c>
      <c r="X3187">
        <f t="shared" si="497"/>
        <v>1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90"/>
        <v>102.18750000000001</v>
      </c>
      <c r="P3188" s="6">
        <f t="shared" si="491"/>
        <v>46.714285714285715</v>
      </c>
      <c r="Q3188" s="6" t="str">
        <f t="shared" si="498"/>
        <v>theater</v>
      </c>
      <c r="R3188" s="6" t="str">
        <f t="shared" si="499"/>
        <v>plays</v>
      </c>
      <c r="S3188" s="12">
        <f t="shared" si="492"/>
        <v>41868.924050925925</v>
      </c>
      <c r="T3188" s="12">
        <f t="shared" si="493"/>
        <v>41898.875</v>
      </c>
      <c r="U3188" s="42">
        <f t="shared" si="494"/>
        <v>3</v>
      </c>
      <c r="V3188" s="44">
        <f t="shared" si="495"/>
        <v>9</v>
      </c>
      <c r="W3188" s="44">
        <f t="shared" si="496"/>
        <v>25</v>
      </c>
      <c r="X3188">
        <f t="shared" si="497"/>
        <v>1</v>
      </c>
    </row>
    <row r="3189" spans="1:24" ht="7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90"/>
        <v>116.29333333333334</v>
      </c>
      <c r="P3189" s="6">
        <f t="shared" si="491"/>
        <v>71.491803278688522</v>
      </c>
      <c r="Q3189" s="6" t="str">
        <f t="shared" si="498"/>
        <v>theater</v>
      </c>
      <c r="R3189" s="6" t="str">
        <f t="shared" si="499"/>
        <v>plays</v>
      </c>
      <c r="S3189" s="12">
        <f t="shared" si="492"/>
        <v>41835.666354166664</v>
      </c>
      <c r="T3189" s="12">
        <f t="shared" si="493"/>
        <v>41855.666354166664</v>
      </c>
      <c r="U3189" s="42">
        <f t="shared" si="494"/>
        <v>3</v>
      </c>
      <c r="V3189" s="44">
        <f t="shared" si="495"/>
        <v>9</v>
      </c>
      <c r="W3189" s="44">
        <f t="shared" si="496"/>
        <v>25</v>
      </c>
      <c r="X3189">
        <f t="shared" si="497"/>
        <v>1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90"/>
        <v>65</v>
      </c>
      <c r="P3190" s="6">
        <f t="shared" si="491"/>
        <v>14.444444444444445</v>
      </c>
      <c r="Q3190" s="6" t="str">
        <f t="shared" si="498"/>
        <v>theater</v>
      </c>
      <c r="R3190" s="6" t="str">
        <f t="shared" si="499"/>
        <v>musical</v>
      </c>
      <c r="S3190" s="12">
        <f t="shared" si="492"/>
        <v>42144.415532407409</v>
      </c>
      <c r="T3190" s="12">
        <f t="shared" si="493"/>
        <v>42165.415532407409</v>
      </c>
      <c r="U3190" s="42">
        <f t="shared" si="494"/>
        <v>1</v>
      </c>
      <c r="V3190" s="44">
        <f t="shared" si="495"/>
        <v>9</v>
      </c>
      <c r="W3190" s="44">
        <f t="shared" si="496"/>
        <v>19</v>
      </c>
      <c r="X3190">
        <f t="shared" si="497"/>
        <v>0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90"/>
        <v>12.327272727272726</v>
      </c>
      <c r="P3191" s="6">
        <f t="shared" si="491"/>
        <v>356.84210526315792</v>
      </c>
      <c r="Q3191" s="6" t="str">
        <f t="shared" si="498"/>
        <v>theater</v>
      </c>
      <c r="R3191" s="6" t="str">
        <f t="shared" si="499"/>
        <v>musical</v>
      </c>
      <c r="S3191" s="12">
        <f t="shared" si="492"/>
        <v>42118.346435185187</v>
      </c>
      <c r="T3191" s="12">
        <f t="shared" si="493"/>
        <v>42148.346435185187</v>
      </c>
      <c r="U3191" s="42">
        <f t="shared" si="494"/>
        <v>1</v>
      </c>
      <c r="V3191" s="44">
        <f t="shared" si="495"/>
        <v>9</v>
      </c>
      <c r="W3191" s="44">
        <f t="shared" si="496"/>
        <v>19</v>
      </c>
      <c r="X3191">
        <f t="shared" si="497"/>
        <v>0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90"/>
        <v>0</v>
      </c>
      <c r="P3192" s="6">
        <f t="shared" si="491"/>
        <v>0</v>
      </c>
      <c r="Q3192" s="6" t="str">
        <f t="shared" si="498"/>
        <v>theater</v>
      </c>
      <c r="R3192" s="6" t="str">
        <f t="shared" si="499"/>
        <v>musical</v>
      </c>
      <c r="S3192" s="12">
        <f t="shared" si="492"/>
        <v>42683.151331018518</v>
      </c>
      <c r="T3192" s="12">
        <f t="shared" si="493"/>
        <v>42713.192997685182</v>
      </c>
      <c r="U3192" s="42">
        <f t="shared" si="494"/>
        <v>1</v>
      </c>
      <c r="V3192" s="44">
        <f t="shared" si="495"/>
        <v>9</v>
      </c>
      <c r="W3192" s="44">
        <f t="shared" si="496"/>
        <v>19</v>
      </c>
      <c r="X3192">
        <f t="shared" si="497"/>
        <v>0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90"/>
        <v>4.0266666666666664</v>
      </c>
      <c r="P3193" s="6">
        <f t="shared" si="491"/>
        <v>37.75</v>
      </c>
      <c r="Q3193" s="6" t="str">
        <f t="shared" si="498"/>
        <v>theater</v>
      </c>
      <c r="R3193" s="6" t="str">
        <f t="shared" si="499"/>
        <v>musical</v>
      </c>
      <c r="S3193" s="12">
        <f t="shared" si="492"/>
        <v>42538.755428240736</v>
      </c>
      <c r="T3193" s="12">
        <f t="shared" si="493"/>
        <v>42598.755428240736</v>
      </c>
      <c r="U3193" s="42">
        <f t="shared" si="494"/>
        <v>1</v>
      </c>
      <c r="V3193" s="44">
        <f t="shared" si="495"/>
        <v>9</v>
      </c>
      <c r="W3193" s="44">
        <f t="shared" si="496"/>
        <v>19</v>
      </c>
      <c r="X3193">
        <f t="shared" si="497"/>
        <v>0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90"/>
        <v>1.02</v>
      </c>
      <c r="P3194" s="6">
        <f t="shared" si="491"/>
        <v>12.75</v>
      </c>
      <c r="Q3194" s="6" t="str">
        <f t="shared" si="498"/>
        <v>theater</v>
      </c>
      <c r="R3194" s="6" t="str">
        <f t="shared" si="499"/>
        <v>musical</v>
      </c>
      <c r="S3194" s="12">
        <f t="shared" si="492"/>
        <v>42018.94049768518</v>
      </c>
      <c r="T3194" s="12">
        <f t="shared" si="493"/>
        <v>42063.916666666672</v>
      </c>
      <c r="U3194" s="42">
        <f t="shared" si="494"/>
        <v>1</v>
      </c>
      <c r="V3194" s="44">
        <f t="shared" si="495"/>
        <v>9</v>
      </c>
      <c r="W3194" s="44">
        <f t="shared" si="496"/>
        <v>19</v>
      </c>
      <c r="X3194">
        <f t="shared" si="497"/>
        <v>0</v>
      </c>
    </row>
    <row r="3195" spans="1:24" ht="57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90"/>
        <v>11.74</v>
      </c>
      <c r="P3195" s="6">
        <f t="shared" si="491"/>
        <v>24.458333333333332</v>
      </c>
      <c r="Q3195" s="6" t="str">
        <f t="shared" si="498"/>
        <v>theater</v>
      </c>
      <c r="R3195" s="6" t="str">
        <f t="shared" si="499"/>
        <v>musical</v>
      </c>
      <c r="S3195" s="12">
        <f t="shared" si="492"/>
        <v>42010.968240740738</v>
      </c>
      <c r="T3195" s="12">
        <f t="shared" si="493"/>
        <v>42055.968240740738</v>
      </c>
      <c r="U3195" s="42">
        <f t="shared" si="494"/>
        <v>1</v>
      </c>
      <c r="V3195" s="44">
        <f t="shared" si="495"/>
        <v>9</v>
      </c>
      <c r="W3195" s="44">
        <f t="shared" si="496"/>
        <v>19</v>
      </c>
      <c r="X3195">
        <f t="shared" si="497"/>
        <v>0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90"/>
        <v>0</v>
      </c>
      <c r="P3196" s="6">
        <f t="shared" si="491"/>
        <v>0</v>
      </c>
      <c r="Q3196" s="6" t="str">
        <f t="shared" si="498"/>
        <v>theater</v>
      </c>
      <c r="R3196" s="6" t="str">
        <f t="shared" si="499"/>
        <v>musical</v>
      </c>
      <c r="S3196" s="12">
        <f t="shared" si="492"/>
        <v>42182.062476851846</v>
      </c>
      <c r="T3196" s="12">
        <f t="shared" si="493"/>
        <v>42212.062476851846</v>
      </c>
      <c r="U3196" s="42">
        <f t="shared" si="494"/>
        <v>1</v>
      </c>
      <c r="V3196" s="44">
        <f t="shared" si="495"/>
        <v>9</v>
      </c>
      <c r="W3196" s="44">
        <f t="shared" si="496"/>
        <v>19</v>
      </c>
      <c r="X3196">
        <f t="shared" si="497"/>
        <v>0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90"/>
        <v>59.142857142857139</v>
      </c>
      <c r="P3197" s="6">
        <f t="shared" si="491"/>
        <v>53.07692307692308</v>
      </c>
      <c r="Q3197" s="6" t="str">
        <f t="shared" si="498"/>
        <v>theater</v>
      </c>
      <c r="R3197" s="6" t="str">
        <f t="shared" si="499"/>
        <v>musical</v>
      </c>
      <c r="S3197" s="12">
        <f t="shared" si="492"/>
        <v>42017.594236111108</v>
      </c>
      <c r="T3197" s="12">
        <f t="shared" si="493"/>
        <v>42047.594236111108</v>
      </c>
      <c r="U3197" s="42">
        <f t="shared" si="494"/>
        <v>1</v>
      </c>
      <c r="V3197" s="44">
        <f t="shared" si="495"/>
        <v>9</v>
      </c>
      <c r="W3197" s="44">
        <f t="shared" si="496"/>
        <v>19</v>
      </c>
      <c r="X3197">
        <f t="shared" si="497"/>
        <v>0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90"/>
        <v>0.06</v>
      </c>
      <c r="P3198" s="6">
        <f t="shared" si="491"/>
        <v>300</v>
      </c>
      <c r="Q3198" s="6" t="str">
        <f t="shared" si="498"/>
        <v>theater</v>
      </c>
      <c r="R3198" s="6" t="str">
        <f t="shared" si="499"/>
        <v>musical</v>
      </c>
      <c r="S3198" s="12">
        <f t="shared" si="492"/>
        <v>42157.598090277781</v>
      </c>
      <c r="T3198" s="12">
        <f t="shared" si="493"/>
        <v>42217.583333333328</v>
      </c>
      <c r="U3198" s="42">
        <f t="shared" si="494"/>
        <v>1</v>
      </c>
      <c r="V3198" s="44">
        <f t="shared" si="495"/>
        <v>9</v>
      </c>
      <c r="W3198" s="44">
        <f t="shared" si="496"/>
        <v>19</v>
      </c>
      <c r="X3198">
        <f t="shared" si="497"/>
        <v>0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90"/>
        <v>11.450000000000001</v>
      </c>
      <c r="P3199" s="6">
        <f t="shared" si="491"/>
        <v>286.25</v>
      </c>
      <c r="Q3199" s="6" t="str">
        <f t="shared" si="498"/>
        <v>theater</v>
      </c>
      <c r="R3199" s="6" t="str">
        <f t="shared" si="499"/>
        <v>musical</v>
      </c>
      <c r="S3199" s="12">
        <f t="shared" si="492"/>
        <v>42009.493263888886</v>
      </c>
      <c r="T3199" s="12">
        <f t="shared" si="493"/>
        <v>42039.493263888886</v>
      </c>
      <c r="U3199" s="42">
        <f t="shared" si="494"/>
        <v>1</v>
      </c>
      <c r="V3199" s="44">
        <f t="shared" si="495"/>
        <v>9</v>
      </c>
      <c r="W3199" s="44">
        <f t="shared" si="496"/>
        <v>19</v>
      </c>
      <c r="X3199">
        <f t="shared" si="497"/>
        <v>0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90"/>
        <v>0.36666666666666664</v>
      </c>
      <c r="P3200" s="6">
        <f t="shared" si="491"/>
        <v>36.666666666666664</v>
      </c>
      <c r="Q3200" s="6" t="str">
        <f t="shared" si="498"/>
        <v>theater</v>
      </c>
      <c r="R3200" s="6" t="str">
        <f t="shared" si="499"/>
        <v>musical</v>
      </c>
      <c r="S3200" s="12">
        <f t="shared" si="492"/>
        <v>42013.424502314811</v>
      </c>
      <c r="T3200" s="12">
        <f t="shared" si="493"/>
        <v>42051.424502314811</v>
      </c>
      <c r="U3200" s="42">
        <f t="shared" si="494"/>
        <v>1</v>
      </c>
      <c r="V3200" s="44">
        <f t="shared" si="495"/>
        <v>9</v>
      </c>
      <c r="W3200" s="44">
        <f t="shared" si="496"/>
        <v>19</v>
      </c>
      <c r="X3200">
        <f t="shared" si="497"/>
        <v>0</v>
      </c>
    </row>
    <row r="3201" spans="1:24" ht="57.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90"/>
        <v>52.16</v>
      </c>
      <c r="P3201" s="6">
        <f t="shared" si="491"/>
        <v>49.20754716981132</v>
      </c>
      <c r="Q3201" s="6" t="str">
        <f t="shared" si="498"/>
        <v>theater</v>
      </c>
      <c r="R3201" s="6" t="str">
        <f t="shared" si="499"/>
        <v>musical</v>
      </c>
      <c r="S3201" s="12">
        <f t="shared" si="492"/>
        <v>41858.761782407404</v>
      </c>
      <c r="T3201" s="12">
        <f t="shared" si="493"/>
        <v>41888.875</v>
      </c>
      <c r="U3201" s="42">
        <f t="shared" si="494"/>
        <v>1</v>
      </c>
      <c r="V3201" s="44">
        <f t="shared" si="495"/>
        <v>9</v>
      </c>
      <c r="W3201" s="44">
        <f t="shared" si="496"/>
        <v>19</v>
      </c>
      <c r="X3201">
        <f t="shared" si="497"/>
        <v>0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90"/>
        <v>2E-3</v>
      </c>
      <c r="P3202" s="6">
        <f t="shared" si="491"/>
        <v>1</v>
      </c>
      <c r="Q3202" s="6" t="str">
        <f t="shared" si="498"/>
        <v>theater</v>
      </c>
      <c r="R3202" s="6" t="str">
        <f t="shared" si="499"/>
        <v>musical</v>
      </c>
      <c r="S3202" s="12">
        <f t="shared" si="492"/>
        <v>42460.320613425924</v>
      </c>
      <c r="T3202" s="12">
        <f t="shared" si="493"/>
        <v>42490.231944444444</v>
      </c>
      <c r="U3202" s="42">
        <f t="shared" si="494"/>
        <v>1</v>
      </c>
      <c r="V3202" s="44">
        <f t="shared" si="495"/>
        <v>9</v>
      </c>
      <c r="W3202" s="44">
        <f t="shared" si="496"/>
        <v>19</v>
      </c>
      <c r="X3202">
        <f t="shared" si="497"/>
        <v>0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500">(E3203/D3203)*100</f>
        <v>1.25</v>
      </c>
      <c r="P3203" s="6">
        <f t="shared" ref="P3203:P3266" si="501">IF(L3203=0,,E3203/L3203)</f>
        <v>12.5</v>
      </c>
      <c r="Q3203" s="6" t="str">
        <f t="shared" si="498"/>
        <v>theater</v>
      </c>
      <c r="R3203" s="6" t="str">
        <f t="shared" si="499"/>
        <v>musical</v>
      </c>
      <c r="S3203" s="12">
        <f t="shared" ref="S3203:S3266" si="502">(((J3203/60)/60)/24)+DATE(1970,1,1)</f>
        <v>41861.767094907409</v>
      </c>
      <c r="T3203" s="12">
        <f t="shared" ref="T3203:T3266" si="503">(((I3203/60)/60)/24)+DATE(1970,1,1)</f>
        <v>41882.767094907409</v>
      </c>
      <c r="U3203" s="42">
        <f t="shared" ref="U3203:U3266" si="504">IF(F3203="live",4,IF(F3203="successful",3,IF(F3203="cancel",2,1)))</f>
        <v>1</v>
      </c>
      <c r="V3203" s="44">
        <f t="shared" ref="V3203:V3266" si="505">IF(Q3203="film &amp; video",1,IF(Q3203="technology",2,IF(Q3203="food",3,IF(Q3203="games",4,IF(Q3203="journalism",5,IF(Q3203="music",6,IF(Q3203="photography",7,IF(Q3203="publishing",8,9))))))))</f>
        <v>9</v>
      </c>
      <c r="W3203" s="44">
        <f t="shared" ref="W3203:W3266" si="506">IF(R3203="animation",1,
IF(R3203="art books",2,
IF(R3203="audio",3,
IF(R3203="children's books",4,
IF(R3203="classical music",5,
IF(R3203="documentary",6,
IF(R3203="drama",7,
IF(R3203="electronic music",8,
IF(R3203="faith",9,
IF(R3203="fiction",10,
IF(R3203="food trucks",11,
IF(R3203="gadgets",12,
IF(R3203="hardware",13,
IF(R3203="indie rock",14,
IF(R3203="jazz",15,
IF(R3203="makerspaces",16,
IF(R3203="metal",17,
IF(R3203="mobile games",18,
IF(R3203="musical",19,
IF(R3203="nature",20,
IF(R3203="nonfiction",21,
IF(R3203="people",22,
IF(R3203="photobooks",23,
IF(R3203="places",24,
IF(R3203="plays",25,
IF(R3203="pop",26,
IF(R3203="radio &amp; podcasts",27,
IF(R3203="restaurants",28,
IF(R3203="rock",29,
IF(R3203="science fiction",30,
IF(R3203="shorts",31,
IF(R3203="small batch",32,
IF(R3203="space exploration",33,
IF(R3203="spaces",34,
IF(R3203="tabletop games",35,
IF(R3203="television",36,
IF(R3203="translations",37,
IF(R3203="video games",38,
IF(R3203="wearables",39,
IF(R3203="web",40,41))))))))))))))))))))))))))))))))))))))))</f>
        <v>19</v>
      </c>
      <c r="X3203">
        <f t="shared" ref="X3203:X3266" si="507">IF(K3203=FALSE,0,1)</f>
        <v>0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00"/>
        <v>54.52</v>
      </c>
      <c r="P3204" s="6">
        <f t="shared" si="501"/>
        <v>109.04</v>
      </c>
      <c r="Q3204" s="6" t="str">
        <f t="shared" ref="Q3204:Q3267" si="508">LEFT(N3204,FIND("/",N3204,1)-1)</f>
        <v>theater</v>
      </c>
      <c r="R3204" s="6" t="str">
        <f t="shared" ref="R3204:R3267" si="509">RIGHT(N3204,LEN(N3204)-LEN(Q3204)-1)</f>
        <v>musical</v>
      </c>
      <c r="S3204" s="12">
        <f t="shared" si="502"/>
        <v>42293.853541666671</v>
      </c>
      <c r="T3204" s="12">
        <f t="shared" si="503"/>
        <v>42352.249305555553</v>
      </c>
      <c r="U3204" s="42">
        <f t="shared" si="504"/>
        <v>1</v>
      </c>
      <c r="V3204" s="44">
        <f t="shared" si="505"/>
        <v>9</v>
      </c>
      <c r="W3204" s="44">
        <f t="shared" si="506"/>
        <v>19</v>
      </c>
      <c r="X3204">
        <f t="shared" si="507"/>
        <v>0</v>
      </c>
    </row>
    <row r="3205" spans="1:24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00"/>
        <v>25</v>
      </c>
      <c r="P3205" s="6">
        <f t="shared" si="501"/>
        <v>41.666666666666664</v>
      </c>
      <c r="Q3205" s="6" t="str">
        <f t="shared" si="508"/>
        <v>theater</v>
      </c>
      <c r="R3205" s="6" t="str">
        <f t="shared" si="509"/>
        <v>musical</v>
      </c>
      <c r="S3205" s="12">
        <f t="shared" si="502"/>
        <v>42242.988680555558</v>
      </c>
      <c r="T3205" s="12">
        <f t="shared" si="503"/>
        <v>42272.988680555558</v>
      </c>
      <c r="U3205" s="42">
        <f t="shared" si="504"/>
        <v>1</v>
      </c>
      <c r="V3205" s="44">
        <f t="shared" si="505"/>
        <v>9</v>
      </c>
      <c r="W3205" s="44">
        <f t="shared" si="506"/>
        <v>19</v>
      </c>
      <c r="X3205">
        <f t="shared" si="507"/>
        <v>0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00"/>
        <v>0</v>
      </c>
      <c r="P3206" s="6">
        <f t="shared" si="501"/>
        <v>0</v>
      </c>
      <c r="Q3206" s="6" t="str">
        <f t="shared" si="508"/>
        <v>theater</v>
      </c>
      <c r="R3206" s="6" t="str">
        <f t="shared" si="509"/>
        <v>musical</v>
      </c>
      <c r="S3206" s="12">
        <f t="shared" si="502"/>
        <v>42172.686099537037</v>
      </c>
      <c r="T3206" s="12">
        <f t="shared" si="503"/>
        <v>42202.676388888889</v>
      </c>
      <c r="U3206" s="42">
        <f t="shared" si="504"/>
        <v>1</v>
      </c>
      <c r="V3206" s="44">
        <f t="shared" si="505"/>
        <v>9</v>
      </c>
      <c r="W3206" s="44">
        <f t="shared" si="506"/>
        <v>19</v>
      </c>
      <c r="X3206">
        <f t="shared" si="507"/>
        <v>0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00"/>
        <v>3.4125000000000001</v>
      </c>
      <c r="P3207" s="6">
        <f t="shared" si="501"/>
        <v>22.75</v>
      </c>
      <c r="Q3207" s="6" t="str">
        <f t="shared" si="508"/>
        <v>theater</v>
      </c>
      <c r="R3207" s="6" t="str">
        <f t="shared" si="509"/>
        <v>musical</v>
      </c>
      <c r="S3207" s="12">
        <f t="shared" si="502"/>
        <v>42095.374675925923</v>
      </c>
      <c r="T3207" s="12">
        <f t="shared" si="503"/>
        <v>42125.374675925923</v>
      </c>
      <c r="U3207" s="42">
        <f t="shared" si="504"/>
        <v>1</v>
      </c>
      <c r="V3207" s="44">
        <f t="shared" si="505"/>
        <v>9</v>
      </c>
      <c r="W3207" s="44">
        <f t="shared" si="506"/>
        <v>19</v>
      </c>
      <c r="X3207">
        <f t="shared" si="507"/>
        <v>0</v>
      </c>
    </row>
    <row r="3208" spans="1:24" ht="57.6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00"/>
        <v>0</v>
      </c>
      <c r="P3208" s="6">
        <f t="shared" si="501"/>
        <v>0</v>
      </c>
      <c r="Q3208" s="6" t="str">
        <f t="shared" si="508"/>
        <v>theater</v>
      </c>
      <c r="R3208" s="6" t="str">
        <f t="shared" si="509"/>
        <v>musical</v>
      </c>
      <c r="S3208" s="12">
        <f t="shared" si="502"/>
        <v>42236.276053240741</v>
      </c>
      <c r="T3208" s="12">
        <f t="shared" si="503"/>
        <v>42266.276053240741</v>
      </c>
      <c r="U3208" s="42">
        <f t="shared" si="504"/>
        <v>1</v>
      </c>
      <c r="V3208" s="44">
        <f t="shared" si="505"/>
        <v>9</v>
      </c>
      <c r="W3208" s="44">
        <f t="shared" si="506"/>
        <v>19</v>
      </c>
      <c r="X3208">
        <f t="shared" si="507"/>
        <v>0</v>
      </c>
    </row>
    <row r="3209" spans="1:24" ht="7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00"/>
        <v>46.36363636363636</v>
      </c>
      <c r="P3209" s="6">
        <f t="shared" si="501"/>
        <v>70.833333333333329</v>
      </c>
      <c r="Q3209" s="6" t="str">
        <f t="shared" si="508"/>
        <v>theater</v>
      </c>
      <c r="R3209" s="6" t="str">
        <f t="shared" si="509"/>
        <v>musical</v>
      </c>
      <c r="S3209" s="12">
        <f t="shared" si="502"/>
        <v>42057.277858796297</v>
      </c>
      <c r="T3209" s="12">
        <f t="shared" si="503"/>
        <v>42117.236192129625</v>
      </c>
      <c r="U3209" s="42">
        <f t="shared" si="504"/>
        <v>1</v>
      </c>
      <c r="V3209" s="44">
        <f t="shared" si="505"/>
        <v>9</v>
      </c>
      <c r="W3209" s="44">
        <f t="shared" si="506"/>
        <v>19</v>
      </c>
      <c r="X3209">
        <f t="shared" si="507"/>
        <v>0</v>
      </c>
    </row>
    <row r="3210" spans="1:24" ht="57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00"/>
        <v>103.49999999999999</v>
      </c>
      <c r="P3210" s="6">
        <f t="shared" si="501"/>
        <v>63.109756097560975</v>
      </c>
      <c r="Q3210" s="6" t="str">
        <f t="shared" si="508"/>
        <v>theater</v>
      </c>
      <c r="R3210" s="6" t="str">
        <f t="shared" si="509"/>
        <v>plays</v>
      </c>
      <c r="S3210" s="12">
        <f t="shared" si="502"/>
        <v>41827.605057870373</v>
      </c>
      <c r="T3210" s="12">
        <f t="shared" si="503"/>
        <v>41848.605057870373</v>
      </c>
      <c r="U3210" s="42">
        <f t="shared" si="504"/>
        <v>3</v>
      </c>
      <c r="V3210" s="44">
        <f t="shared" si="505"/>
        <v>9</v>
      </c>
      <c r="W3210" s="44">
        <f t="shared" si="506"/>
        <v>25</v>
      </c>
      <c r="X3210">
        <f t="shared" si="507"/>
        <v>1</v>
      </c>
    </row>
    <row r="3211" spans="1:24" ht="57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00"/>
        <v>119.32315789473684</v>
      </c>
      <c r="P3211" s="6">
        <f t="shared" si="501"/>
        <v>50.157964601769912</v>
      </c>
      <c r="Q3211" s="6" t="str">
        <f t="shared" si="508"/>
        <v>theater</v>
      </c>
      <c r="R3211" s="6" t="str">
        <f t="shared" si="509"/>
        <v>plays</v>
      </c>
      <c r="S3211" s="12">
        <f t="shared" si="502"/>
        <v>41778.637245370373</v>
      </c>
      <c r="T3211" s="12">
        <f t="shared" si="503"/>
        <v>41810.958333333336</v>
      </c>
      <c r="U3211" s="42">
        <f t="shared" si="504"/>
        <v>3</v>
      </c>
      <c r="V3211" s="44">
        <f t="shared" si="505"/>
        <v>9</v>
      </c>
      <c r="W3211" s="44">
        <f t="shared" si="506"/>
        <v>25</v>
      </c>
      <c r="X3211">
        <f t="shared" si="507"/>
        <v>1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00"/>
        <v>125.76666666666667</v>
      </c>
      <c r="P3212" s="6">
        <f t="shared" si="501"/>
        <v>62.883333333333333</v>
      </c>
      <c r="Q3212" s="6" t="str">
        <f t="shared" si="508"/>
        <v>theater</v>
      </c>
      <c r="R3212" s="6" t="str">
        <f t="shared" si="509"/>
        <v>plays</v>
      </c>
      <c r="S3212" s="12">
        <f t="shared" si="502"/>
        <v>41013.936562499999</v>
      </c>
      <c r="T3212" s="12">
        <f t="shared" si="503"/>
        <v>41061.165972222225</v>
      </c>
      <c r="U3212" s="42">
        <f t="shared" si="504"/>
        <v>3</v>
      </c>
      <c r="V3212" s="44">
        <f t="shared" si="505"/>
        <v>9</v>
      </c>
      <c r="W3212" s="44">
        <f t="shared" si="506"/>
        <v>25</v>
      </c>
      <c r="X3212">
        <f t="shared" si="507"/>
        <v>1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00"/>
        <v>119.74347826086958</v>
      </c>
      <c r="P3213" s="6">
        <f t="shared" si="501"/>
        <v>85.531055900621112</v>
      </c>
      <c r="Q3213" s="6" t="str">
        <f t="shared" si="508"/>
        <v>theater</v>
      </c>
      <c r="R3213" s="6" t="str">
        <f t="shared" si="509"/>
        <v>plays</v>
      </c>
      <c r="S3213" s="12">
        <f t="shared" si="502"/>
        <v>41834.586574074077</v>
      </c>
      <c r="T3213" s="12">
        <f t="shared" si="503"/>
        <v>41866.083333333336</v>
      </c>
      <c r="U3213" s="42">
        <f t="shared" si="504"/>
        <v>3</v>
      </c>
      <c r="V3213" s="44">
        <f t="shared" si="505"/>
        <v>9</v>
      </c>
      <c r="W3213" s="44">
        <f t="shared" si="506"/>
        <v>25</v>
      </c>
      <c r="X3213">
        <f t="shared" si="507"/>
        <v>1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00"/>
        <v>126.25</v>
      </c>
      <c r="P3214" s="6">
        <f t="shared" si="501"/>
        <v>53.723404255319146</v>
      </c>
      <c r="Q3214" s="6" t="str">
        <f t="shared" si="508"/>
        <v>theater</v>
      </c>
      <c r="R3214" s="6" t="str">
        <f t="shared" si="509"/>
        <v>plays</v>
      </c>
      <c r="S3214" s="12">
        <f t="shared" si="502"/>
        <v>41829.795729166668</v>
      </c>
      <c r="T3214" s="12">
        <f t="shared" si="503"/>
        <v>41859.795729166668</v>
      </c>
      <c r="U3214" s="42">
        <f t="shared" si="504"/>
        <v>3</v>
      </c>
      <c r="V3214" s="44">
        <f t="shared" si="505"/>
        <v>9</v>
      </c>
      <c r="W3214" s="44">
        <f t="shared" si="506"/>
        <v>25</v>
      </c>
      <c r="X3214">
        <f t="shared" si="507"/>
        <v>1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00"/>
        <v>100.11666666666667</v>
      </c>
      <c r="P3215" s="6">
        <f t="shared" si="501"/>
        <v>127.80851063829788</v>
      </c>
      <c r="Q3215" s="6" t="str">
        <f t="shared" si="508"/>
        <v>theater</v>
      </c>
      <c r="R3215" s="6" t="str">
        <f t="shared" si="509"/>
        <v>plays</v>
      </c>
      <c r="S3215" s="12">
        <f t="shared" si="502"/>
        <v>42171.763414351852</v>
      </c>
      <c r="T3215" s="12">
        <f t="shared" si="503"/>
        <v>42211.763414351852</v>
      </c>
      <c r="U3215" s="42">
        <f t="shared" si="504"/>
        <v>3</v>
      </c>
      <c r="V3215" s="44">
        <f t="shared" si="505"/>
        <v>9</v>
      </c>
      <c r="W3215" s="44">
        <f t="shared" si="506"/>
        <v>25</v>
      </c>
      <c r="X3215">
        <f t="shared" si="507"/>
        <v>1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00"/>
        <v>102.13333333333334</v>
      </c>
      <c r="P3216" s="6">
        <f t="shared" si="501"/>
        <v>106.57391304347826</v>
      </c>
      <c r="Q3216" s="6" t="str">
        <f t="shared" si="508"/>
        <v>theater</v>
      </c>
      <c r="R3216" s="6" t="str">
        <f t="shared" si="509"/>
        <v>plays</v>
      </c>
      <c r="S3216" s="12">
        <f t="shared" si="502"/>
        <v>42337.792511574073</v>
      </c>
      <c r="T3216" s="12">
        <f t="shared" si="503"/>
        <v>42374.996527777781</v>
      </c>
      <c r="U3216" s="42">
        <f t="shared" si="504"/>
        <v>3</v>
      </c>
      <c r="V3216" s="44">
        <f t="shared" si="505"/>
        <v>9</v>
      </c>
      <c r="W3216" s="44">
        <f t="shared" si="506"/>
        <v>25</v>
      </c>
      <c r="X3216">
        <f t="shared" si="507"/>
        <v>1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00"/>
        <v>100.35142857142858</v>
      </c>
      <c r="P3217" s="6">
        <f t="shared" si="501"/>
        <v>262.11194029850748</v>
      </c>
      <c r="Q3217" s="6" t="str">
        <f t="shared" si="508"/>
        <v>theater</v>
      </c>
      <c r="R3217" s="6" t="str">
        <f t="shared" si="509"/>
        <v>plays</v>
      </c>
      <c r="S3217" s="12">
        <f t="shared" si="502"/>
        <v>42219.665173611109</v>
      </c>
      <c r="T3217" s="12">
        <f t="shared" si="503"/>
        <v>42257.165972222225</v>
      </c>
      <c r="U3217" s="42">
        <f t="shared" si="504"/>
        <v>3</v>
      </c>
      <c r="V3217" s="44">
        <f t="shared" si="505"/>
        <v>9</v>
      </c>
      <c r="W3217" s="44">
        <f t="shared" si="506"/>
        <v>25</v>
      </c>
      <c r="X3217">
        <f t="shared" si="507"/>
        <v>1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00"/>
        <v>100.05</v>
      </c>
      <c r="P3218" s="6">
        <f t="shared" si="501"/>
        <v>57.171428571428571</v>
      </c>
      <c r="Q3218" s="6" t="str">
        <f t="shared" si="508"/>
        <v>theater</v>
      </c>
      <c r="R3218" s="6" t="str">
        <f t="shared" si="509"/>
        <v>plays</v>
      </c>
      <c r="S3218" s="12">
        <f t="shared" si="502"/>
        <v>42165.462627314817</v>
      </c>
      <c r="T3218" s="12">
        <f t="shared" si="503"/>
        <v>42196.604166666672</v>
      </c>
      <c r="U3218" s="42">
        <f t="shared" si="504"/>
        <v>3</v>
      </c>
      <c r="V3218" s="44">
        <f t="shared" si="505"/>
        <v>9</v>
      </c>
      <c r="W3218" s="44">
        <f t="shared" si="506"/>
        <v>25</v>
      </c>
      <c r="X3218">
        <f t="shared" si="507"/>
        <v>1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00"/>
        <v>116.02222222222223</v>
      </c>
      <c r="P3219" s="6">
        <f t="shared" si="501"/>
        <v>50.20192307692308</v>
      </c>
      <c r="Q3219" s="6" t="str">
        <f t="shared" si="508"/>
        <v>theater</v>
      </c>
      <c r="R3219" s="6" t="str">
        <f t="shared" si="509"/>
        <v>plays</v>
      </c>
      <c r="S3219" s="12">
        <f t="shared" si="502"/>
        <v>42648.546111111107</v>
      </c>
      <c r="T3219" s="12">
        <f t="shared" si="503"/>
        <v>42678.546111111107</v>
      </c>
      <c r="U3219" s="42">
        <f t="shared" si="504"/>
        <v>3</v>
      </c>
      <c r="V3219" s="44">
        <f t="shared" si="505"/>
        <v>9</v>
      </c>
      <c r="W3219" s="44">
        <f t="shared" si="506"/>
        <v>25</v>
      </c>
      <c r="X3219">
        <f t="shared" si="507"/>
        <v>1</v>
      </c>
    </row>
    <row r="3220" spans="1:24" ht="57.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00"/>
        <v>102.1</v>
      </c>
      <c r="P3220" s="6">
        <f t="shared" si="501"/>
        <v>66.586956521739125</v>
      </c>
      <c r="Q3220" s="6" t="str">
        <f t="shared" si="508"/>
        <v>theater</v>
      </c>
      <c r="R3220" s="6" t="str">
        <f t="shared" si="509"/>
        <v>plays</v>
      </c>
      <c r="S3220" s="12">
        <f t="shared" si="502"/>
        <v>41971.002152777779</v>
      </c>
      <c r="T3220" s="12">
        <f t="shared" si="503"/>
        <v>42004</v>
      </c>
      <c r="U3220" s="42">
        <f t="shared" si="504"/>
        <v>3</v>
      </c>
      <c r="V3220" s="44">
        <f t="shared" si="505"/>
        <v>9</v>
      </c>
      <c r="W3220" s="44">
        <f t="shared" si="506"/>
        <v>25</v>
      </c>
      <c r="X3220">
        <f t="shared" si="507"/>
        <v>1</v>
      </c>
    </row>
    <row r="3221" spans="1:24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00"/>
        <v>100.11000000000001</v>
      </c>
      <c r="P3221" s="6">
        <f t="shared" si="501"/>
        <v>168.25210084033614</v>
      </c>
      <c r="Q3221" s="6" t="str">
        <f t="shared" si="508"/>
        <v>theater</v>
      </c>
      <c r="R3221" s="6" t="str">
        <f t="shared" si="509"/>
        <v>plays</v>
      </c>
      <c r="S3221" s="12">
        <f t="shared" si="502"/>
        <v>42050.983182870375</v>
      </c>
      <c r="T3221" s="12">
        <f t="shared" si="503"/>
        <v>42085.941516203704</v>
      </c>
      <c r="U3221" s="42">
        <f t="shared" si="504"/>
        <v>3</v>
      </c>
      <c r="V3221" s="44">
        <f t="shared" si="505"/>
        <v>9</v>
      </c>
      <c r="W3221" s="44">
        <f t="shared" si="506"/>
        <v>25</v>
      </c>
      <c r="X3221">
        <f t="shared" si="507"/>
        <v>1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00"/>
        <v>100.84</v>
      </c>
      <c r="P3222" s="6">
        <f t="shared" si="501"/>
        <v>256.37288135593218</v>
      </c>
      <c r="Q3222" s="6" t="str">
        <f t="shared" si="508"/>
        <v>theater</v>
      </c>
      <c r="R3222" s="6" t="str">
        <f t="shared" si="509"/>
        <v>plays</v>
      </c>
      <c r="S3222" s="12">
        <f t="shared" si="502"/>
        <v>42772.833379629628</v>
      </c>
      <c r="T3222" s="12">
        <f t="shared" si="503"/>
        <v>42806.875</v>
      </c>
      <c r="U3222" s="42">
        <f t="shared" si="504"/>
        <v>3</v>
      </c>
      <c r="V3222" s="44">
        <f t="shared" si="505"/>
        <v>9</v>
      </c>
      <c r="W3222" s="44">
        <f t="shared" si="506"/>
        <v>25</v>
      </c>
      <c r="X3222">
        <f t="shared" si="507"/>
        <v>1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00"/>
        <v>103.42499999999998</v>
      </c>
      <c r="P3223" s="6">
        <f t="shared" si="501"/>
        <v>36.610619469026545</v>
      </c>
      <c r="Q3223" s="6" t="str">
        <f t="shared" si="508"/>
        <v>theater</v>
      </c>
      <c r="R3223" s="6" t="str">
        <f t="shared" si="509"/>
        <v>plays</v>
      </c>
      <c r="S3223" s="12">
        <f t="shared" si="502"/>
        <v>42155.696793981479</v>
      </c>
      <c r="T3223" s="12">
        <f t="shared" si="503"/>
        <v>42190.696793981479</v>
      </c>
      <c r="U3223" s="42">
        <f t="shared" si="504"/>
        <v>3</v>
      </c>
      <c r="V3223" s="44">
        <f t="shared" si="505"/>
        <v>9</v>
      </c>
      <c r="W3223" s="44">
        <f t="shared" si="506"/>
        <v>25</v>
      </c>
      <c r="X3223">
        <f t="shared" si="507"/>
        <v>1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00"/>
        <v>124.8</v>
      </c>
      <c r="P3224" s="6">
        <f t="shared" si="501"/>
        <v>37.142857142857146</v>
      </c>
      <c r="Q3224" s="6" t="str">
        <f t="shared" si="508"/>
        <v>theater</v>
      </c>
      <c r="R3224" s="6" t="str">
        <f t="shared" si="509"/>
        <v>plays</v>
      </c>
      <c r="S3224" s="12">
        <f t="shared" si="502"/>
        <v>42270.582141203704</v>
      </c>
      <c r="T3224" s="12">
        <f t="shared" si="503"/>
        <v>42301.895138888889</v>
      </c>
      <c r="U3224" s="42">
        <f t="shared" si="504"/>
        <v>3</v>
      </c>
      <c r="V3224" s="44">
        <f t="shared" si="505"/>
        <v>9</v>
      </c>
      <c r="W3224" s="44">
        <f t="shared" si="506"/>
        <v>25</v>
      </c>
      <c r="X3224">
        <f t="shared" si="507"/>
        <v>1</v>
      </c>
    </row>
    <row r="3225" spans="1:24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00"/>
        <v>109.51612903225806</v>
      </c>
      <c r="P3225" s="6">
        <f t="shared" si="501"/>
        <v>45.878378378378379</v>
      </c>
      <c r="Q3225" s="6" t="str">
        <f t="shared" si="508"/>
        <v>theater</v>
      </c>
      <c r="R3225" s="6" t="str">
        <f t="shared" si="509"/>
        <v>plays</v>
      </c>
      <c r="S3225" s="12">
        <f t="shared" si="502"/>
        <v>42206.835370370376</v>
      </c>
      <c r="T3225" s="12">
        <f t="shared" si="503"/>
        <v>42236.835370370376</v>
      </c>
      <c r="U3225" s="42">
        <f t="shared" si="504"/>
        <v>3</v>
      </c>
      <c r="V3225" s="44">
        <f t="shared" si="505"/>
        <v>9</v>
      </c>
      <c r="W3225" s="44">
        <f t="shared" si="506"/>
        <v>25</v>
      </c>
      <c r="X3225">
        <f t="shared" si="507"/>
        <v>1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00"/>
        <v>102.03333333333333</v>
      </c>
      <c r="P3226" s="6">
        <f t="shared" si="501"/>
        <v>141.71296296296296</v>
      </c>
      <c r="Q3226" s="6" t="str">
        <f t="shared" si="508"/>
        <v>theater</v>
      </c>
      <c r="R3226" s="6" t="str">
        <f t="shared" si="509"/>
        <v>plays</v>
      </c>
      <c r="S3226" s="12">
        <f t="shared" si="502"/>
        <v>42697.850844907407</v>
      </c>
      <c r="T3226" s="12">
        <f t="shared" si="503"/>
        <v>42745.208333333328</v>
      </c>
      <c r="U3226" s="42">
        <f t="shared" si="504"/>
        <v>3</v>
      </c>
      <c r="V3226" s="44">
        <f t="shared" si="505"/>
        <v>9</v>
      </c>
      <c r="W3226" s="44">
        <f t="shared" si="506"/>
        <v>25</v>
      </c>
      <c r="X3226">
        <f t="shared" si="507"/>
        <v>1</v>
      </c>
    </row>
    <row r="3227" spans="1:24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00"/>
        <v>102.35000000000001</v>
      </c>
      <c r="P3227" s="6">
        <f t="shared" si="501"/>
        <v>52.487179487179489</v>
      </c>
      <c r="Q3227" s="6" t="str">
        <f t="shared" si="508"/>
        <v>theater</v>
      </c>
      <c r="R3227" s="6" t="str">
        <f t="shared" si="509"/>
        <v>plays</v>
      </c>
      <c r="S3227" s="12">
        <f t="shared" si="502"/>
        <v>42503.559467592597</v>
      </c>
      <c r="T3227" s="12">
        <f t="shared" si="503"/>
        <v>42524.875</v>
      </c>
      <c r="U3227" s="42">
        <f t="shared" si="504"/>
        <v>3</v>
      </c>
      <c r="V3227" s="44">
        <f t="shared" si="505"/>
        <v>9</v>
      </c>
      <c r="W3227" s="44">
        <f t="shared" si="506"/>
        <v>25</v>
      </c>
      <c r="X3227">
        <f t="shared" si="507"/>
        <v>1</v>
      </c>
    </row>
    <row r="3228" spans="1:24" ht="57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00"/>
        <v>104.16666666666667</v>
      </c>
      <c r="P3228" s="6">
        <f t="shared" si="501"/>
        <v>59.523809523809526</v>
      </c>
      <c r="Q3228" s="6" t="str">
        <f t="shared" si="508"/>
        <v>theater</v>
      </c>
      <c r="R3228" s="6" t="str">
        <f t="shared" si="509"/>
        <v>plays</v>
      </c>
      <c r="S3228" s="12">
        <f t="shared" si="502"/>
        <v>42277.583472222221</v>
      </c>
      <c r="T3228" s="12">
        <f t="shared" si="503"/>
        <v>42307.583472222221</v>
      </c>
      <c r="U3228" s="42">
        <f t="shared" si="504"/>
        <v>3</v>
      </c>
      <c r="V3228" s="44">
        <f t="shared" si="505"/>
        <v>9</v>
      </c>
      <c r="W3228" s="44">
        <f t="shared" si="506"/>
        <v>25</v>
      </c>
      <c r="X3228">
        <f t="shared" si="507"/>
        <v>1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00"/>
        <v>125</v>
      </c>
      <c r="P3229" s="6">
        <f t="shared" si="501"/>
        <v>50</v>
      </c>
      <c r="Q3229" s="6" t="str">
        <f t="shared" si="508"/>
        <v>theater</v>
      </c>
      <c r="R3229" s="6" t="str">
        <f t="shared" si="509"/>
        <v>plays</v>
      </c>
      <c r="S3229" s="12">
        <f t="shared" si="502"/>
        <v>42722.882361111115</v>
      </c>
      <c r="T3229" s="12">
        <f t="shared" si="503"/>
        <v>42752.882361111115</v>
      </c>
      <c r="U3229" s="42">
        <f t="shared" si="504"/>
        <v>3</v>
      </c>
      <c r="V3229" s="44">
        <f t="shared" si="505"/>
        <v>9</v>
      </c>
      <c r="W3229" s="44">
        <f t="shared" si="506"/>
        <v>25</v>
      </c>
      <c r="X3229">
        <f t="shared" si="507"/>
        <v>0</v>
      </c>
    </row>
    <row r="3230" spans="1:24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00"/>
        <v>102.34285714285714</v>
      </c>
      <c r="P3230" s="6">
        <f t="shared" si="501"/>
        <v>193.62162162162161</v>
      </c>
      <c r="Q3230" s="6" t="str">
        <f t="shared" si="508"/>
        <v>theater</v>
      </c>
      <c r="R3230" s="6" t="str">
        <f t="shared" si="509"/>
        <v>plays</v>
      </c>
      <c r="S3230" s="12">
        <f t="shared" si="502"/>
        <v>42323.70930555556</v>
      </c>
      <c r="T3230" s="12">
        <f t="shared" si="503"/>
        <v>42355.207638888889</v>
      </c>
      <c r="U3230" s="42">
        <f t="shared" si="504"/>
        <v>3</v>
      </c>
      <c r="V3230" s="44">
        <f t="shared" si="505"/>
        <v>9</v>
      </c>
      <c r="W3230" s="44">
        <f t="shared" si="506"/>
        <v>25</v>
      </c>
      <c r="X3230">
        <f t="shared" si="507"/>
        <v>1</v>
      </c>
    </row>
    <row r="3231" spans="1:24" ht="57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00"/>
        <v>107.86500000000001</v>
      </c>
      <c r="P3231" s="6">
        <f t="shared" si="501"/>
        <v>106.79702970297029</v>
      </c>
      <c r="Q3231" s="6" t="str">
        <f t="shared" si="508"/>
        <v>theater</v>
      </c>
      <c r="R3231" s="6" t="str">
        <f t="shared" si="509"/>
        <v>plays</v>
      </c>
      <c r="S3231" s="12">
        <f t="shared" si="502"/>
        <v>41933.291643518518</v>
      </c>
      <c r="T3231" s="12">
        <f t="shared" si="503"/>
        <v>41963.333310185189</v>
      </c>
      <c r="U3231" s="42">
        <f t="shared" si="504"/>
        <v>3</v>
      </c>
      <c r="V3231" s="44">
        <f t="shared" si="505"/>
        <v>9</v>
      </c>
      <c r="W3231" s="44">
        <f t="shared" si="506"/>
        <v>25</v>
      </c>
      <c r="X3231">
        <f t="shared" si="507"/>
        <v>1</v>
      </c>
    </row>
    <row r="3232" spans="1:24" ht="7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00"/>
        <v>109.88461538461539</v>
      </c>
      <c r="P3232" s="6">
        <f t="shared" si="501"/>
        <v>77.21621621621621</v>
      </c>
      <c r="Q3232" s="6" t="str">
        <f t="shared" si="508"/>
        <v>theater</v>
      </c>
      <c r="R3232" s="6" t="str">
        <f t="shared" si="509"/>
        <v>plays</v>
      </c>
      <c r="S3232" s="12">
        <f t="shared" si="502"/>
        <v>41898.168125000004</v>
      </c>
      <c r="T3232" s="12">
        <f t="shared" si="503"/>
        <v>41913.165972222225</v>
      </c>
      <c r="U3232" s="42">
        <f t="shared" si="504"/>
        <v>3</v>
      </c>
      <c r="V3232" s="44">
        <f t="shared" si="505"/>
        <v>9</v>
      </c>
      <c r="W3232" s="44">
        <f t="shared" si="506"/>
        <v>25</v>
      </c>
      <c r="X3232">
        <f t="shared" si="507"/>
        <v>1</v>
      </c>
    </row>
    <row r="3233" spans="1:24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00"/>
        <v>161</v>
      </c>
      <c r="P3233" s="6">
        <f t="shared" si="501"/>
        <v>57.5</v>
      </c>
      <c r="Q3233" s="6" t="str">
        <f t="shared" si="508"/>
        <v>theater</v>
      </c>
      <c r="R3233" s="6" t="str">
        <f t="shared" si="509"/>
        <v>plays</v>
      </c>
      <c r="S3233" s="12">
        <f t="shared" si="502"/>
        <v>42446.943831018521</v>
      </c>
      <c r="T3233" s="12">
        <f t="shared" si="503"/>
        <v>42476.943831018521</v>
      </c>
      <c r="U3233" s="42">
        <f t="shared" si="504"/>
        <v>3</v>
      </c>
      <c r="V3233" s="44">
        <f t="shared" si="505"/>
        <v>9</v>
      </c>
      <c r="W3233" s="44">
        <f t="shared" si="506"/>
        <v>25</v>
      </c>
      <c r="X3233">
        <f t="shared" si="507"/>
        <v>0</v>
      </c>
    </row>
    <row r="3234" spans="1:24" ht="57.6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00"/>
        <v>131.20000000000002</v>
      </c>
      <c r="P3234" s="6">
        <f t="shared" si="501"/>
        <v>50.46153846153846</v>
      </c>
      <c r="Q3234" s="6" t="str">
        <f t="shared" si="508"/>
        <v>theater</v>
      </c>
      <c r="R3234" s="6" t="str">
        <f t="shared" si="509"/>
        <v>plays</v>
      </c>
      <c r="S3234" s="12">
        <f t="shared" si="502"/>
        <v>42463.81385416667</v>
      </c>
      <c r="T3234" s="12">
        <f t="shared" si="503"/>
        <v>42494.165972222225</v>
      </c>
      <c r="U3234" s="42">
        <f t="shared" si="504"/>
        <v>3</v>
      </c>
      <c r="V3234" s="44">
        <f t="shared" si="505"/>
        <v>9</v>
      </c>
      <c r="W3234" s="44">
        <f t="shared" si="506"/>
        <v>25</v>
      </c>
      <c r="X3234">
        <f t="shared" si="507"/>
        <v>1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00"/>
        <v>118.8</v>
      </c>
      <c r="P3235" s="6">
        <f t="shared" si="501"/>
        <v>97.377049180327873</v>
      </c>
      <c r="Q3235" s="6" t="str">
        <f t="shared" si="508"/>
        <v>theater</v>
      </c>
      <c r="R3235" s="6" t="str">
        <f t="shared" si="509"/>
        <v>plays</v>
      </c>
      <c r="S3235" s="12">
        <f t="shared" si="502"/>
        <v>42766.805034722223</v>
      </c>
      <c r="T3235" s="12">
        <f t="shared" si="503"/>
        <v>42796.805034722223</v>
      </c>
      <c r="U3235" s="42">
        <f t="shared" si="504"/>
        <v>3</v>
      </c>
      <c r="V3235" s="44">
        <f t="shared" si="505"/>
        <v>9</v>
      </c>
      <c r="W3235" s="44">
        <f t="shared" si="506"/>
        <v>25</v>
      </c>
      <c r="X3235">
        <f t="shared" si="507"/>
        <v>0</v>
      </c>
    </row>
    <row r="3236" spans="1:24" ht="57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00"/>
        <v>100.39275000000001</v>
      </c>
      <c r="P3236" s="6">
        <f t="shared" si="501"/>
        <v>34.91921739130435</v>
      </c>
      <c r="Q3236" s="6" t="str">
        <f t="shared" si="508"/>
        <v>theater</v>
      </c>
      <c r="R3236" s="6" t="str">
        <f t="shared" si="509"/>
        <v>plays</v>
      </c>
      <c r="S3236" s="12">
        <f t="shared" si="502"/>
        <v>42734.789444444439</v>
      </c>
      <c r="T3236" s="12">
        <f t="shared" si="503"/>
        <v>42767.979861111111</v>
      </c>
      <c r="U3236" s="42">
        <f t="shared" si="504"/>
        <v>3</v>
      </c>
      <c r="V3236" s="44">
        <f t="shared" si="505"/>
        <v>9</v>
      </c>
      <c r="W3236" s="44">
        <f t="shared" si="506"/>
        <v>25</v>
      </c>
      <c r="X3236">
        <f t="shared" si="507"/>
        <v>0</v>
      </c>
    </row>
    <row r="3237" spans="1:24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00"/>
        <v>103.20666666666666</v>
      </c>
      <c r="P3237" s="6">
        <f t="shared" si="501"/>
        <v>85.530386740331494</v>
      </c>
      <c r="Q3237" s="6" t="str">
        <f t="shared" si="508"/>
        <v>theater</v>
      </c>
      <c r="R3237" s="6" t="str">
        <f t="shared" si="509"/>
        <v>plays</v>
      </c>
      <c r="S3237" s="12">
        <f t="shared" si="502"/>
        <v>42522.347812499997</v>
      </c>
      <c r="T3237" s="12">
        <f t="shared" si="503"/>
        <v>42552.347812499997</v>
      </c>
      <c r="U3237" s="42">
        <f t="shared" si="504"/>
        <v>3</v>
      </c>
      <c r="V3237" s="44">
        <f t="shared" si="505"/>
        <v>9</v>
      </c>
      <c r="W3237" s="44">
        <f t="shared" si="506"/>
        <v>25</v>
      </c>
      <c r="X3237">
        <f t="shared" si="507"/>
        <v>1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00"/>
        <v>100.6</v>
      </c>
      <c r="P3238" s="6">
        <f t="shared" si="501"/>
        <v>182.90909090909091</v>
      </c>
      <c r="Q3238" s="6" t="str">
        <f t="shared" si="508"/>
        <v>theater</v>
      </c>
      <c r="R3238" s="6" t="str">
        <f t="shared" si="509"/>
        <v>plays</v>
      </c>
      <c r="S3238" s="12">
        <f t="shared" si="502"/>
        <v>42702.917048611111</v>
      </c>
      <c r="T3238" s="12">
        <f t="shared" si="503"/>
        <v>42732.917048611111</v>
      </c>
      <c r="U3238" s="42">
        <f t="shared" si="504"/>
        <v>3</v>
      </c>
      <c r="V3238" s="44">
        <f t="shared" si="505"/>
        <v>9</v>
      </c>
      <c r="W3238" s="44">
        <f t="shared" si="506"/>
        <v>25</v>
      </c>
      <c r="X3238">
        <f t="shared" si="507"/>
        <v>0</v>
      </c>
    </row>
    <row r="3239" spans="1:24" ht="7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00"/>
        <v>100.78754285714287</v>
      </c>
      <c r="P3239" s="6">
        <f t="shared" si="501"/>
        <v>131.13620817843866</v>
      </c>
      <c r="Q3239" s="6" t="str">
        <f t="shared" si="508"/>
        <v>theater</v>
      </c>
      <c r="R3239" s="6" t="str">
        <f t="shared" si="509"/>
        <v>plays</v>
      </c>
      <c r="S3239" s="12">
        <f t="shared" si="502"/>
        <v>42252.474351851852</v>
      </c>
      <c r="T3239" s="12">
        <f t="shared" si="503"/>
        <v>42276.165972222225</v>
      </c>
      <c r="U3239" s="42">
        <f t="shared" si="504"/>
        <v>3</v>
      </c>
      <c r="V3239" s="44">
        <f t="shared" si="505"/>
        <v>9</v>
      </c>
      <c r="W3239" s="44">
        <f t="shared" si="506"/>
        <v>25</v>
      </c>
      <c r="X3239">
        <f t="shared" si="507"/>
        <v>1</v>
      </c>
    </row>
    <row r="3240" spans="1:24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00"/>
        <v>112.32142857142857</v>
      </c>
      <c r="P3240" s="6">
        <f t="shared" si="501"/>
        <v>39.810126582278478</v>
      </c>
      <c r="Q3240" s="6" t="str">
        <f t="shared" si="508"/>
        <v>theater</v>
      </c>
      <c r="R3240" s="6" t="str">
        <f t="shared" si="509"/>
        <v>plays</v>
      </c>
      <c r="S3240" s="12">
        <f t="shared" si="502"/>
        <v>42156.510393518518</v>
      </c>
      <c r="T3240" s="12">
        <f t="shared" si="503"/>
        <v>42186.510393518518</v>
      </c>
      <c r="U3240" s="42">
        <f t="shared" si="504"/>
        <v>3</v>
      </c>
      <c r="V3240" s="44">
        <f t="shared" si="505"/>
        <v>9</v>
      </c>
      <c r="W3240" s="44">
        <f t="shared" si="506"/>
        <v>25</v>
      </c>
      <c r="X3240">
        <f t="shared" si="507"/>
        <v>1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00"/>
        <v>105.91914022517912</v>
      </c>
      <c r="P3241" s="6">
        <f t="shared" si="501"/>
        <v>59.701730769230764</v>
      </c>
      <c r="Q3241" s="6" t="str">
        <f t="shared" si="508"/>
        <v>theater</v>
      </c>
      <c r="R3241" s="6" t="str">
        <f t="shared" si="509"/>
        <v>plays</v>
      </c>
      <c r="S3241" s="12">
        <f t="shared" si="502"/>
        <v>42278.089039351849</v>
      </c>
      <c r="T3241" s="12">
        <f t="shared" si="503"/>
        <v>42302.999305555553</v>
      </c>
      <c r="U3241" s="42">
        <f t="shared" si="504"/>
        <v>3</v>
      </c>
      <c r="V3241" s="44">
        <f t="shared" si="505"/>
        <v>9</v>
      </c>
      <c r="W3241" s="44">
        <f t="shared" si="506"/>
        <v>25</v>
      </c>
      <c r="X3241">
        <f t="shared" si="507"/>
        <v>1</v>
      </c>
    </row>
    <row r="3242" spans="1:24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00"/>
        <v>100.56666666666668</v>
      </c>
      <c r="P3242" s="6">
        <f t="shared" si="501"/>
        <v>88.735294117647058</v>
      </c>
      <c r="Q3242" s="6" t="str">
        <f t="shared" si="508"/>
        <v>theater</v>
      </c>
      <c r="R3242" s="6" t="str">
        <f t="shared" si="509"/>
        <v>plays</v>
      </c>
      <c r="S3242" s="12">
        <f t="shared" si="502"/>
        <v>42754.693842592591</v>
      </c>
      <c r="T3242" s="12">
        <f t="shared" si="503"/>
        <v>42782.958333333328</v>
      </c>
      <c r="U3242" s="42">
        <f t="shared" si="504"/>
        <v>3</v>
      </c>
      <c r="V3242" s="44">
        <f t="shared" si="505"/>
        <v>9</v>
      </c>
      <c r="W3242" s="44">
        <f t="shared" si="506"/>
        <v>25</v>
      </c>
      <c r="X3242">
        <f t="shared" si="507"/>
        <v>0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00"/>
        <v>115.30588235294117</v>
      </c>
      <c r="P3243" s="6">
        <f t="shared" si="501"/>
        <v>58.688622754491021</v>
      </c>
      <c r="Q3243" s="6" t="str">
        <f t="shared" si="508"/>
        <v>theater</v>
      </c>
      <c r="R3243" s="6" t="str">
        <f t="shared" si="509"/>
        <v>plays</v>
      </c>
      <c r="S3243" s="12">
        <f t="shared" si="502"/>
        <v>41893.324884259258</v>
      </c>
      <c r="T3243" s="12">
        <f t="shared" si="503"/>
        <v>41926.290972222225</v>
      </c>
      <c r="U3243" s="42">
        <f t="shared" si="504"/>
        <v>3</v>
      </c>
      <c r="V3243" s="44">
        <f t="shared" si="505"/>
        <v>9</v>
      </c>
      <c r="W3243" s="44">
        <f t="shared" si="506"/>
        <v>25</v>
      </c>
      <c r="X3243">
        <f t="shared" si="507"/>
        <v>1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00"/>
        <v>127.30419999999999</v>
      </c>
      <c r="P3244" s="6">
        <f t="shared" si="501"/>
        <v>69.56513661202186</v>
      </c>
      <c r="Q3244" s="6" t="str">
        <f t="shared" si="508"/>
        <v>theater</v>
      </c>
      <c r="R3244" s="6" t="str">
        <f t="shared" si="509"/>
        <v>plays</v>
      </c>
      <c r="S3244" s="12">
        <f t="shared" si="502"/>
        <v>41871.755694444444</v>
      </c>
      <c r="T3244" s="12">
        <f t="shared" si="503"/>
        <v>41901.755694444444</v>
      </c>
      <c r="U3244" s="42">
        <f t="shared" si="504"/>
        <v>3</v>
      </c>
      <c r="V3244" s="44">
        <f t="shared" si="505"/>
        <v>9</v>
      </c>
      <c r="W3244" s="44">
        <f t="shared" si="506"/>
        <v>25</v>
      </c>
      <c r="X3244">
        <f t="shared" si="507"/>
        <v>1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00"/>
        <v>102.83750000000001</v>
      </c>
      <c r="P3245" s="6">
        <f t="shared" si="501"/>
        <v>115.87323943661971</v>
      </c>
      <c r="Q3245" s="6" t="str">
        <f t="shared" si="508"/>
        <v>theater</v>
      </c>
      <c r="R3245" s="6" t="str">
        <f t="shared" si="509"/>
        <v>plays</v>
      </c>
      <c r="S3245" s="12">
        <f t="shared" si="502"/>
        <v>42262.096782407403</v>
      </c>
      <c r="T3245" s="12">
        <f t="shared" si="503"/>
        <v>42286</v>
      </c>
      <c r="U3245" s="42">
        <f t="shared" si="504"/>
        <v>3</v>
      </c>
      <c r="V3245" s="44">
        <f t="shared" si="505"/>
        <v>9</v>
      </c>
      <c r="W3245" s="44">
        <f t="shared" si="506"/>
        <v>25</v>
      </c>
      <c r="X3245">
        <f t="shared" si="507"/>
        <v>1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00"/>
        <v>102.9375</v>
      </c>
      <c r="P3246" s="6">
        <f t="shared" si="501"/>
        <v>23.869565217391305</v>
      </c>
      <c r="Q3246" s="6" t="str">
        <f t="shared" si="508"/>
        <v>theater</v>
      </c>
      <c r="R3246" s="6" t="str">
        <f t="shared" si="509"/>
        <v>plays</v>
      </c>
      <c r="S3246" s="12">
        <f t="shared" si="502"/>
        <v>42675.694236111114</v>
      </c>
      <c r="T3246" s="12">
        <f t="shared" si="503"/>
        <v>42705.735902777778</v>
      </c>
      <c r="U3246" s="42">
        <f t="shared" si="504"/>
        <v>3</v>
      </c>
      <c r="V3246" s="44">
        <f t="shared" si="505"/>
        <v>9</v>
      </c>
      <c r="W3246" s="44">
        <f t="shared" si="506"/>
        <v>25</v>
      </c>
      <c r="X3246">
        <f t="shared" si="507"/>
        <v>0</v>
      </c>
    </row>
    <row r="3247" spans="1:24" ht="57.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00"/>
        <v>104.3047619047619</v>
      </c>
      <c r="P3247" s="6">
        <f t="shared" si="501"/>
        <v>81.125925925925927</v>
      </c>
      <c r="Q3247" s="6" t="str">
        <f t="shared" si="508"/>
        <v>theater</v>
      </c>
      <c r="R3247" s="6" t="str">
        <f t="shared" si="509"/>
        <v>plays</v>
      </c>
      <c r="S3247" s="12">
        <f t="shared" si="502"/>
        <v>42135.60020833333</v>
      </c>
      <c r="T3247" s="12">
        <f t="shared" si="503"/>
        <v>42167.083333333328</v>
      </c>
      <c r="U3247" s="42">
        <f t="shared" si="504"/>
        <v>3</v>
      </c>
      <c r="V3247" s="44">
        <f t="shared" si="505"/>
        <v>9</v>
      </c>
      <c r="W3247" s="44">
        <f t="shared" si="506"/>
        <v>25</v>
      </c>
      <c r="X3247">
        <f t="shared" si="507"/>
        <v>0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00"/>
        <v>111.22000000000001</v>
      </c>
      <c r="P3248" s="6">
        <f t="shared" si="501"/>
        <v>57.626943005181346</v>
      </c>
      <c r="Q3248" s="6" t="str">
        <f t="shared" si="508"/>
        <v>theater</v>
      </c>
      <c r="R3248" s="6" t="str">
        <f t="shared" si="509"/>
        <v>plays</v>
      </c>
      <c r="S3248" s="12">
        <f t="shared" si="502"/>
        <v>42230.472222222219</v>
      </c>
      <c r="T3248" s="12">
        <f t="shared" si="503"/>
        <v>42259.165972222225</v>
      </c>
      <c r="U3248" s="42">
        <f t="shared" si="504"/>
        <v>3</v>
      </c>
      <c r="V3248" s="44">
        <f t="shared" si="505"/>
        <v>9</v>
      </c>
      <c r="W3248" s="44">
        <f t="shared" si="506"/>
        <v>25</v>
      </c>
      <c r="X3248">
        <f t="shared" si="507"/>
        <v>1</v>
      </c>
    </row>
    <row r="3249" spans="1:24" ht="57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00"/>
        <v>105.86</v>
      </c>
      <c r="P3249" s="6">
        <f t="shared" si="501"/>
        <v>46.429824561403507</v>
      </c>
      <c r="Q3249" s="6" t="str">
        <f t="shared" si="508"/>
        <v>theater</v>
      </c>
      <c r="R3249" s="6" t="str">
        <f t="shared" si="509"/>
        <v>plays</v>
      </c>
      <c r="S3249" s="12">
        <f t="shared" si="502"/>
        <v>42167.434166666666</v>
      </c>
      <c r="T3249" s="12">
        <f t="shared" si="503"/>
        <v>42197.434166666666</v>
      </c>
      <c r="U3249" s="42">
        <f t="shared" si="504"/>
        <v>3</v>
      </c>
      <c r="V3249" s="44">
        <f t="shared" si="505"/>
        <v>9</v>
      </c>
      <c r="W3249" s="44">
        <f t="shared" si="506"/>
        <v>25</v>
      </c>
      <c r="X3249">
        <f t="shared" si="507"/>
        <v>1</v>
      </c>
    </row>
    <row r="3250" spans="1:24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00"/>
        <v>100.79166666666666</v>
      </c>
      <c r="P3250" s="6">
        <f t="shared" si="501"/>
        <v>60.475000000000001</v>
      </c>
      <c r="Q3250" s="6" t="str">
        <f t="shared" si="508"/>
        <v>theater</v>
      </c>
      <c r="R3250" s="6" t="str">
        <f t="shared" si="509"/>
        <v>plays</v>
      </c>
      <c r="S3250" s="12">
        <f t="shared" si="502"/>
        <v>42068.888391203705</v>
      </c>
      <c r="T3250" s="12">
        <f t="shared" si="503"/>
        <v>42098.846724537041</v>
      </c>
      <c r="U3250" s="42">
        <f t="shared" si="504"/>
        <v>3</v>
      </c>
      <c r="V3250" s="44">
        <f t="shared" si="505"/>
        <v>9</v>
      </c>
      <c r="W3250" s="44">
        <f t="shared" si="506"/>
        <v>25</v>
      </c>
      <c r="X3250">
        <f t="shared" si="507"/>
        <v>1</v>
      </c>
    </row>
    <row r="3251" spans="1:24" ht="57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00"/>
        <v>104.92727272727274</v>
      </c>
      <c r="P3251" s="6">
        <f t="shared" si="501"/>
        <v>65.579545454545453</v>
      </c>
      <c r="Q3251" s="6" t="str">
        <f t="shared" si="508"/>
        <v>theater</v>
      </c>
      <c r="R3251" s="6" t="str">
        <f t="shared" si="509"/>
        <v>plays</v>
      </c>
      <c r="S3251" s="12">
        <f t="shared" si="502"/>
        <v>42145.746689814812</v>
      </c>
      <c r="T3251" s="12">
        <f t="shared" si="503"/>
        <v>42175.746689814812</v>
      </c>
      <c r="U3251" s="42">
        <f t="shared" si="504"/>
        <v>3</v>
      </c>
      <c r="V3251" s="44">
        <f t="shared" si="505"/>
        <v>9</v>
      </c>
      <c r="W3251" s="44">
        <f t="shared" si="506"/>
        <v>25</v>
      </c>
      <c r="X3251">
        <f t="shared" si="507"/>
        <v>1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00"/>
        <v>101.55199999999999</v>
      </c>
      <c r="P3252" s="6">
        <f t="shared" si="501"/>
        <v>119.1924882629108</v>
      </c>
      <c r="Q3252" s="6" t="str">
        <f t="shared" si="508"/>
        <v>theater</v>
      </c>
      <c r="R3252" s="6" t="str">
        <f t="shared" si="509"/>
        <v>plays</v>
      </c>
      <c r="S3252" s="12">
        <f t="shared" si="502"/>
        <v>41918.742175925923</v>
      </c>
      <c r="T3252" s="12">
        <f t="shared" si="503"/>
        <v>41948.783842592595</v>
      </c>
      <c r="U3252" s="42">
        <f t="shared" si="504"/>
        <v>3</v>
      </c>
      <c r="V3252" s="44">
        <f t="shared" si="505"/>
        <v>9</v>
      </c>
      <c r="W3252" s="44">
        <f t="shared" si="506"/>
        <v>25</v>
      </c>
      <c r="X3252">
        <f t="shared" si="507"/>
        <v>1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00"/>
        <v>110.73333333333333</v>
      </c>
      <c r="P3253" s="6">
        <f t="shared" si="501"/>
        <v>83.05</v>
      </c>
      <c r="Q3253" s="6" t="str">
        <f t="shared" si="508"/>
        <v>theater</v>
      </c>
      <c r="R3253" s="6" t="str">
        <f t="shared" si="509"/>
        <v>plays</v>
      </c>
      <c r="S3253" s="12">
        <f t="shared" si="502"/>
        <v>42146.731087962966</v>
      </c>
      <c r="T3253" s="12">
        <f t="shared" si="503"/>
        <v>42176.731087962966</v>
      </c>
      <c r="U3253" s="42">
        <f t="shared" si="504"/>
        <v>3</v>
      </c>
      <c r="V3253" s="44">
        <f t="shared" si="505"/>
        <v>9</v>
      </c>
      <c r="W3253" s="44">
        <f t="shared" si="506"/>
        <v>25</v>
      </c>
      <c r="X3253">
        <f t="shared" si="507"/>
        <v>1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00"/>
        <v>127.82222222222221</v>
      </c>
      <c r="P3254" s="6">
        <f t="shared" si="501"/>
        <v>57.52</v>
      </c>
      <c r="Q3254" s="6" t="str">
        <f t="shared" si="508"/>
        <v>theater</v>
      </c>
      <c r="R3254" s="6" t="str">
        <f t="shared" si="509"/>
        <v>plays</v>
      </c>
      <c r="S3254" s="12">
        <f t="shared" si="502"/>
        <v>42590.472685185188</v>
      </c>
      <c r="T3254" s="12">
        <f t="shared" si="503"/>
        <v>42620.472685185188</v>
      </c>
      <c r="U3254" s="42">
        <f t="shared" si="504"/>
        <v>3</v>
      </c>
      <c r="V3254" s="44">
        <f t="shared" si="505"/>
        <v>9</v>
      </c>
      <c r="W3254" s="44">
        <f t="shared" si="506"/>
        <v>25</v>
      </c>
      <c r="X3254">
        <f t="shared" si="507"/>
        <v>1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00"/>
        <v>101.82500000000002</v>
      </c>
      <c r="P3255" s="6">
        <f t="shared" si="501"/>
        <v>177.08695652173913</v>
      </c>
      <c r="Q3255" s="6" t="str">
        <f t="shared" si="508"/>
        <v>theater</v>
      </c>
      <c r="R3255" s="6" t="str">
        <f t="shared" si="509"/>
        <v>plays</v>
      </c>
      <c r="S3255" s="12">
        <f t="shared" si="502"/>
        <v>42602.576712962968</v>
      </c>
      <c r="T3255" s="12">
        <f t="shared" si="503"/>
        <v>42621.15625</v>
      </c>
      <c r="U3255" s="42">
        <f t="shared" si="504"/>
        <v>3</v>
      </c>
      <c r="V3255" s="44">
        <f t="shared" si="505"/>
        <v>9</v>
      </c>
      <c r="W3255" s="44">
        <f t="shared" si="506"/>
        <v>25</v>
      </c>
      <c r="X3255">
        <f t="shared" si="507"/>
        <v>1</v>
      </c>
    </row>
    <row r="3256" spans="1:24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00"/>
        <v>101.25769230769231</v>
      </c>
      <c r="P3256" s="6">
        <f t="shared" si="501"/>
        <v>70.771505376344081</v>
      </c>
      <c r="Q3256" s="6" t="str">
        <f t="shared" si="508"/>
        <v>theater</v>
      </c>
      <c r="R3256" s="6" t="str">
        <f t="shared" si="509"/>
        <v>plays</v>
      </c>
      <c r="S3256" s="12">
        <f t="shared" si="502"/>
        <v>42059.085752314815</v>
      </c>
      <c r="T3256" s="12">
        <f t="shared" si="503"/>
        <v>42089.044085648144</v>
      </c>
      <c r="U3256" s="42">
        <f t="shared" si="504"/>
        <v>3</v>
      </c>
      <c r="V3256" s="44">
        <f t="shared" si="505"/>
        <v>9</v>
      </c>
      <c r="W3256" s="44">
        <f t="shared" si="506"/>
        <v>25</v>
      </c>
      <c r="X3256">
        <f t="shared" si="507"/>
        <v>1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00"/>
        <v>175</v>
      </c>
      <c r="P3257" s="6">
        <f t="shared" si="501"/>
        <v>29.166666666666668</v>
      </c>
      <c r="Q3257" s="6" t="str">
        <f t="shared" si="508"/>
        <v>theater</v>
      </c>
      <c r="R3257" s="6" t="str">
        <f t="shared" si="509"/>
        <v>plays</v>
      </c>
      <c r="S3257" s="12">
        <f t="shared" si="502"/>
        <v>41889.768229166664</v>
      </c>
      <c r="T3257" s="12">
        <f t="shared" si="503"/>
        <v>41919.768229166664</v>
      </c>
      <c r="U3257" s="42">
        <f t="shared" si="504"/>
        <v>3</v>
      </c>
      <c r="V3257" s="44">
        <f t="shared" si="505"/>
        <v>9</v>
      </c>
      <c r="W3257" s="44">
        <f t="shared" si="506"/>
        <v>25</v>
      </c>
      <c r="X3257">
        <f t="shared" si="507"/>
        <v>1</v>
      </c>
    </row>
    <row r="3258" spans="1:24" ht="7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00"/>
        <v>128.06</v>
      </c>
      <c r="P3258" s="6">
        <f t="shared" si="501"/>
        <v>72.76136363636364</v>
      </c>
      <c r="Q3258" s="6" t="str">
        <f t="shared" si="508"/>
        <v>theater</v>
      </c>
      <c r="R3258" s="6" t="str">
        <f t="shared" si="509"/>
        <v>plays</v>
      </c>
      <c r="S3258" s="12">
        <f t="shared" si="502"/>
        <v>42144.573807870373</v>
      </c>
      <c r="T3258" s="12">
        <f t="shared" si="503"/>
        <v>42166.165972222225</v>
      </c>
      <c r="U3258" s="42">
        <f t="shared" si="504"/>
        <v>3</v>
      </c>
      <c r="V3258" s="44">
        <f t="shared" si="505"/>
        <v>9</v>
      </c>
      <c r="W3258" s="44">
        <f t="shared" si="506"/>
        <v>25</v>
      </c>
      <c r="X3258">
        <f t="shared" si="507"/>
        <v>1</v>
      </c>
    </row>
    <row r="3259" spans="1:24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00"/>
        <v>106.29949999999999</v>
      </c>
      <c r="P3259" s="6">
        <f t="shared" si="501"/>
        <v>51.853414634146333</v>
      </c>
      <c r="Q3259" s="6" t="str">
        <f t="shared" si="508"/>
        <v>theater</v>
      </c>
      <c r="R3259" s="6" t="str">
        <f t="shared" si="509"/>
        <v>plays</v>
      </c>
      <c r="S3259" s="12">
        <f t="shared" si="502"/>
        <v>42758.559629629628</v>
      </c>
      <c r="T3259" s="12">
        <f t="shared" si="503"/>
        <v>42788.559629629628</v>
      </c>
      <c r="U3259" s="42">
        <f t="shared" si="504"/>
        <v>3</v>
      </c>
      <c r="V3259" s="44">
        <f t="shared" si="505"/>
        <v>9</v>
      </c>
      <c r="W3259" s="44">
        <f t="shared" si="506"/>
        <v>25</v>
      </c>
      <c r="X3259">
        <f t="shared" si="507"/>
        <v>0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00"/>
        <v>105.21428571428571</v>
      </c>
      <c r="P3260" s="6">
        <f t="shared" si="501"/>
        <v>98.2</v>
      </c>
      <c r="Q3260" s="6" t="str">
        <f t="shared" si="508"/>
        <v>theater</v>
      </c>
      <c r="R3260" s="6" t="str">
        <f t="shared" si="509"/>
        <v>plays</v>
      </c>
      <c r="S3260" s="12">
        <f t="shared" si="502"/>
        <v>41982.887280092589</v>
      </c>
      <c r="T3260" s="12">
        <f t="shared" si="503"/>
        <v>42012.887280092589</v>
      </c>
      <c r="U3260" s="42">
        <f t="shared" si="504"/>
        <v>3</v>
      </c>
      <c r="V3260" s="44">
        <f t="shared" si="505"/>
        <v>9</v>
      </c>
      <c r="W3260" s="44">
        <f t="shared" si="506"/>
        <v>25</v>
      </c>
      <c r="X3260">
        <f t="shared" si="507"/>
        <v>1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00"/>
        <v>106.16782608695652</v>
      </c>
      <c r="P3261" s="6">
        <f t="shared" si="501"/>
        <v>251.7381443298969</v>
      </c>
      <c r="Q3261" s="6" t="str">
        <f t="shared" si="508"/>
        <v>theater</v>
      </c>
      <c r="R3261" s="6" t="str">
        <f t="shared" si="509"/>
        <v>plays</v>
      </c>
      <c r="S3261" s="12">
        <f t="shared" si="502"/>
        <v>42614.760937500003</v>
      </c>
      <c r="T3261" s="12">
        <f t="shared" si="503"/>
        <v>42644.165972222225</v>
      </c>
      <c r="U3261" s="42">
        <f t="shared" si="504"/>
        <v>3</v>
      </c>
      <c r="V3261" s="44">
        <f t="shared" si="505"/>
        <v>9</v>
      </c>
      <c r="W3261" s="44">
        <f t="shared" si="506"/>
        <v>25</v>
      </c>
      <c r="X3261">
        <f t="shared" si="507"/>
        <v>1</v>
      </c>
    </row>
    <row r="3262" spans="1:24" ht="57.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00"/>
        <v>109.24000000000001</v>
      </c>
      <c r="P3262" s="6">
        <f t="shared" si="501"/>
        <v>74.821917808219183</v>
      </c>
      <c r="Q3262" s="6" t="str">
        <f t="shared" si="508"/>
        <v>theater</v>
      </c>
      <c r="R3262" s="6" t="str">
        <f t="shared" si="509"/>
        <v>plays</v>
      </c>
      <c r="S3262" s="12">
        <f t="shared" si="502"/>
        <v>42303.672662037032</v>
      </c>
      <c r="T3262" s="12">
        <f t="shared" si="503"/>
        <v>42338.714328703703</v>
      </c>
      <c r="U3262" s="42">
        <f t="shared" si="504"/>
        <v>3</v>
      </c>
      <c r="V3262" s="44">
        <f t="shared" si="505"/>
        <v>9</v>
      </c>
      <c r="W3262" s="44">
        <f t="shared" si="506"/>
        <v>25</v>
      </c>
      <c r="X3262">
        <f t="shared" si="507"/>
        <v>1</v>
      </c>
    </row>
    <row r="3263" spans="1:24" ht="57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00"/>
        <v>100.45454545454547</v>
      </c>
      <c r="P3263" s="6">
        <f t="shared" si="501"/>
        <v>67.65306122448979</v>
      </c>
      <c r="Q3263" s="6" t="str">
        <f t="shared" si="508"/>
        <v>theater</v>
      </c>
      <c r="R3263" s="6" t="str">
        <f t="shared" si="509"/>
        <v>plays</v>
      </c>
      <c r="S3263" s="12">
        <f t="shared" si="502"/>
        <v>42171.725416666668</v>
      </c>
      <c r="T3263" s="12">
        <f t="shared" si="503"/>
        <v>42201.725416666668</v>
      </c>
      <c r="U3263" s="42">
        <f t="shared" si="504"/>
        <v>3</v>
      </c>
      <c r="V3263" s="44">
        <f t="shared" si="505"/>
        <v>9</v>
      </c>
      <c r="W3263" s="44">
        <f t="shared" si="506"/>
        <v>25</v>
      </c>
      <c r="X3263">
        <f t="shared" si="507"/>
        <v>1</v>
      </c>
    </row>
    <row r="3264" spans="1:24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00"/>
        <v>103.04098360655738</v>
      </c>
      <c r="P3264" s="6">
        <f t="shared" si="501"/>
        <v>93.81343283582089</v>
      </c>
      <c r="Q3264" s="6" t="str">
        <f t="shared" si="508"/>
        <v>theater</v>
      </c>
      <c r="R3264" s="6" t="str">
        <f t="shared" si="509"/>
        <v>plays</v>
      </c>
      <c r="S3264" s="12">
        <f t="shared" si="502"/>
        <v>41964.315532407403</v>
      </c>
      <c r="T3264" s="12">
        <f t="shared" si="503"/>
        <v>41995.166666666672</v>
      </c>
      <c r="U3264" s="42">
        <f t="shared" si="504"/>
        <v>3</v>
      </c>
      <c r="V3264" s="44">
        <f t="shared" si="505"/>
        <v>9</v>
      </c>
      <c r="W3264" s="44">
        <f t="shared" si="506"/>
        <v>25</v>
      </c>
      <c r="X3264">
        <f t="shared" si="507"/>
        <v>1</v>
      </c>
    </row>
    <row r="3265" spans="1:24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00"/>
        <v>112.1664</v>
      </c>
      <c r="P3265" s="6">
        <f t="shared" si="501"/>
        <v>41.237647058823526</v>
      </c>
      <c r="Q3265" s="6" t="str">
        <f t="shared" si="508"/>
        <v>theater</v>
      </c>
      <c r="R3265" s="6" t="str">
        <f t="shared" si="509"/>
        <v>plays</v>
      </c>
      <c r="S3265" s="12">
        <f t="shared" si="502"/>
        <v>42284.516064814816</v>
      </c>
      <c r="T3265" s="12">
        <f t="shared" si="503"/>
        <v>42307.875</v>
      </c>
      <c r="U3265" s="42">
        <f t="shared" si="504"/>
        <v>3</v>
      </c>
      <c r="V3265" s="44">
        <f t="shared" si="505"/>
        <v>9</v>
      </c>
      <c r="W3265" s="44">
        <f t="shared" si="506"/>
        <v>25</v>
      </c>
      <c r="X3265">
        <f t="shared" si="507"/>
        <v>1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500"/>
        <v>103</v>
      </c>
      <c r="P3266" s="6">
        <f t="shared" si="501"/>
        <v>52.551020408163268</v>
      </c>
      <c r="Q3266" s="6" t="str">
        <f t="shared" si="508"/>
        <v>theater</v>
      </c>
      <c r="R3266" s="6" t="str">
        <f t="shared" si="509"/>
        <v>plays</v>
      </c>
      <c r="S3266" s="12">
        <f t="shared" si="502"/>
        <v>42016.800208333334</v>
      </c>
      <c r="T3266" s="12">
        <f t="shared" si="503"/>
        <v>42032.916666666672</v>
      </c>
      <c r="U3266" s="42">
        <f t="shared" si="504"/>
        <v>3</v>
      </c>
      <c r="V3266" s="44">
        <f t="shared" si="505"/>
        <v>9</v>
      </c>
      <c r="W3266" s="44">
        <f t="shared" si="506"/>
        <v>25</v>
      </c>
      <c r="X3266">
        <f t="shared" si="507"/>
        <v>1</v>
      </c>
    </row>
    <row r="3267" spans="1:24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510">(E3267/D3267)*100</f>
        <v>164</v>
      </c>
      <c r="P3267" s="6">
        <f t="shared" ref="P3267:P3330" si="511">IF(L3267=0,,E3267/L3267)</f>
        <v>70.285714285714292</v>
      </c>
      <c r="Q3267" s="6" t="str">
        <f t="shared" si="508"/>
        <v>theater</v>
      </c>
      <c r="R3267" s="6" t="str">
        <f t="shared" si="509"/>
        <v>plays</v>
      </c>
      <c r="S3267" s="12">
        <f t="shared" ref="S3267:S3330" si="512">(((J3267/60)/60)/24)+DATE(1970,1,1)</f>
        <v>42311.711979166663</v>
      </c>
      <c r="T3267" s="12">
        <f t="shared" ref="T3267:T3330" si="513">(((I3267/60)/60)/24)+DATE(1970,1,1)</f>
        <v>42341.708333333328</v>
      </c>
      <c r="U3267" s="42">
        <f t="shared" ref="U3267:U3330" si="514">IF(F3267="live",4,IF(F3267="successful",3,IF(F3267="cancel",2,1)))</f>
        <v>3</v>
      </c>
      <c r="V3267" s="44">
        <f t="shared" ref="V3267:V3330" si="515">IF(Q3267="film &amp; video",1,IF(Q3267="technology",2,IF(Q3267="food",3,IF(Q3267="games",4,IF(Q3267="journalism",5,IF(Q3267="music",6,IF(Q3267="photography",7,IF(Q3267="publishing",8,9))))))))</f>
        <v>9</v>
      </c>
      <c r="W3267" s="44">
        <f t="shared" ref="W3267:W3330" si="516">IF(R3267="animation",1,
IF(R3267="art books",2,
IF(R3267="audio",3,
IF(R3267="children's books",4,
IF(R3267="classical music",5,
IF(R3267="documentary",6,
IF(R3267="drama",7,
IF(R3267="electronic music",8,
IF(R3267="faith",9,
IF(R3267="fiction",10,
IF(R3267="food trucks",11,
IF(R3267="gadgets",12,
IF(R3267="hardware",13,
IF(R3267="indie rock",14,
IF(R3267="jazz",15,
IF(R3267="makerspaces",16,
IF(R3267="metal",17,
IF(R3267="mobile games",18,
IF(R3267="musical",19,
IF(R3267="nature",20,
IF(R3267="nonfiction",21,
IF(R3267="people",22,
IF(R3267="photobooks",23,
IF(R3267="places",24,
IF(R3267="plays",25,
IF(R3267="pop",26,
IF(R3267="radio &amp; podcasts",27,
IF(R3267="restaurants",28,
IF(R3267="rock",29,
IF(R3267="science fiction",30,
IF(R3267="shorts",31,
IF(R3267="small batch",32,
IF(R3267="space exploration",33,
IF(R3267="spaces",34,
IF(R3267="tabletop games",35,
IF(R3267="television",36,
IF(R3267="translations",37,
IF(R3267="video games",38,
IF(R3267="wearables",39,
IF(R3267="web",40,41))))))))))))))))))))))))))))))))))))))))</f>
        <v>25</v>
      </c>
      <c r="X3267">
        <f t="shared" ref="X3267:X3330" si="517">IF(K3267=FALSE,0,1)</f>
        <v>1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10"/>
        <v>131.28333333333333</v>
      </c>
      <c r="P3268" s="6">
        <f t="shared" si="511"/>
        <v>48.325153374233132</v>
      </c>
      <c r="Q3268" s="6" t="str">
        <f t="shared" ref="Q3268:Q3331" si="518">LEFT(N3268,FIND("/",N3268,1)-1)</f>
        <v>theater</v>
      </c>
      <c r="R3268" s="6" t="str">
        <f t="shared" ref="R3268:R3331" si="519">RIGHT(N3268,LEN(N3268)-LEN(Q3268)-1)</f>
        <v>plays</v>
      </c>
      <c r="S3268" s="12">
        <f t="shared" si="512"/>
        <v>42136.536134259266</v>
      </c>
      <c r="T3268" s="12">
        <f t="shared" si="513"/>
        <v>42167.875</v>
      </c>
      <c r="U3268" s="42">
        <f t="shared" si="514"/>
        <v>3</v>
      </c>
      <c r="V3268" s="44">
        <f t="shared" si="515"/>
        <v>9</v>
      </c>
      <c r="W3268" s="44">
        <f t="shared" si="516"/>
        <v>25</v>
      </c>
      <c r="X3268">
        <f t="shared" si="517"/>
        <v>1</v>
      </c>
    </row>
    <row r="3269" spans="1:24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10"/>
        <v>102.1</v>
      </c>
      <c r="P3269" s="6">
        <f t="shared" si="511"/>
        <v>53.177083333333336</v>
      </c>
      <c r="Q3269" s="6" t="str">
        <f t="shared" si="518"/>
        <v>theater</v>
      </c>
      <c r="R3269" s="6" t="str">
        <f t="shared" si="519"/>
        <v>plays</v>
      </c>
      <c r="S3269" s="12">
        <f t="shared" si="512"/>
        <v>42172.757638888885</v>
      </c>
      <c r="T3269" s="12">
        <f t="shared" si="513"/>
        <v>42202.757638888885</v>
      </c>
      <c r="U3269" s="42">
        <f t="shared" si="514"/>
        <v>3</v>
      </c>
      <c r="V3269" s="44">
        <f t="shared" si="515"/>
        <v>9</v>
      </c>
      <c r="W3269" s="44">
        <f t="shared" si="516"/>
        <v>25</v>
      </c>
      <c r="X3269">
        <f t="shared" si="517"/>
        <v>1</v>
      </c>
    </row>
    <row r="3270" spans="1:24" ht="7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10"/>
        <v>128</v>
      </c>
      <c r="P3270" s="6">
        <f t="shared" si="511"/>
        <v>60.952380952380949</v>
      </c>
      <c r="Q3270" s="6" t="str">
        <f t="shared" si="518"/>
        <v>theater</v>
      </c>
      <c r="R3270" s="6" t="str">
        <f t="shared" si="519"/>
        <v>plays</v>
      </c>
      <c r="S3270" s="12">
        <f t="shared" si="512"/>
        <v>42590.90425925926</v>
      </c>
      <c r="T3270" s="12">
        <f t="shared" si="513"/>
        <v>42606.90425925926</v>
      </c>
      <c r="U3270" s="42">
        <f t="shared" si="514"/>
        <v>3</v>
      </c>
      <c r="V3270" s="44">
        <f t="shared" si="515"/>
        <v>9</v>
      </c>
      <c r="W3270" s="44">
        <f t="shared" si="516"/>
        <v>25</v>
      </c>
      <c r="X3270">
        <f t="shared" si="517"/>
        <v>1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10"/>
        <v>101.49999999999999</v>
      </c>
      <c r="P3271" s="6">
        <f t="shared" si="511"/>
        <v>116</v>
      </c>
      <c r="Q3271" s="6" t="str">
        <f t="shared" si="518"/>
        <v>theater</v>
      </c>
      <c r="R3271" s="6" t="str">
        <f t="shared" si="519"/>
        <v>plays</v>
      </c>
      <c r="S3271" s="12">
        <f t="shared" si="512"/>
        <v>42137.395798611105</v>
      </c>
      <c r="T3271" s="12">
        <f t="shared" si="513"/>
        <v>42171.458333333328</v>
      </c>
      <c r="U3271" s="42">
        <f t="shared" si="514"/>
        <v>3</v>
      </c>
      <c r="V3271" s="44">
        <f t="shared" si="515"/>
        <v>9</v>
      </c>
      <c r="W3271" s="44">
        <f t="shared" si="516"/>
        <v>25</v>
      </c>
      <c r="X3271">
        <f t="shared" si="517"/>
        <v>1</v>
      </c>
    </row>
    <row r="3272" spans="1:24" ht="7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10"/>
        <v>101.66666666666666</v>
      </c>
      <c r="P3272" s="6">
        <f t="shared" si="511"/>
        <v>61</v>
      </c>
      <c r="Q3272" s="6" t="str">
        <f t="shared" si="518"/>
        <v>theater</v>
      </c>
      <c r="R3272" s="6" t="str">
        <f t="shared" si="519"/>
        <v>plays</v>
      </c>
      <c r="S3272" s="12">
        <f t="shared" si="512"/>
        <v>42167.533159722225</v>
      </c>
      <c r="T3272" s="12">
        <f t="shared" si="513"/>
        <v>42197.533159722225</v>
      </c>
      <c r="U3272" s="42">
        <f t="shared" si="514"/>
        <v>3</v>
      </c>
      <c r="V3272" s="44">
        <f t="shared" si="515"/>
        <v>9</v>
      </c>
      <c r="W3272" s="44">
        <f t="shared" si="516"/>
        <v>25</v>
      </c>
      <c r="X3272">
        <f t="shared" si="517"/>
        <v>1</v>
      </c>
    </row>
    <row r="3273" spans="1:24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10"/>
        <v>130</v>
      </c>
      <c r="P3273" s="6">
        <f t="shared" si="511"/>
        <v>38.235294117647058</v>
      </c>
      <c r="Q3273" s="6" t="str">
        <f t="shared" si="518"/>
        <v>theater</v>
      </c>
      <c r="R3273" s="6" t="str">
        <f t="shared" si="519"/>
        <v>plays</v>
      </c>
      <c r="S3273" s="12">
        <f t="shared" si="512"/>
        <v>41915.437210648146</v>
      </c>
      <c r="T3273" s="12">
        <f t="shared" si="513"/>
        <v>41945.478877314818</v>
      </c>
      <c r="U3273" s="42">
        <f t="shared" si="514"/>
        <v>3</v>
      </c>
      <c r="V3273" s="44">
        <f t="shared" si="515"/>
        <v>9</v>
      </c>
      <c r="W3273" s="44">
        <f t="shared" si="516"/>
        <v>25</v>
      </c>
      <c r="X3273">
        <f t="shared" si="517"/>
        <v>1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10"/>
        <v>154.43</v>
      </c>
      <c r="P3274" s="6">
        <f t="shared" si="511"/>
        <v>106.50344827586207</v>
      </c>
      <c r="Q3274" s="6" t="str">
        <f t="shared" si="518"/>
        <v>theater</v>
      </c>
      <c r="R3274" s="6" t="str">
        <f t="shared" si="519"/>
        <v>plays</v>
      </c>
      <c r="S3274" s="12">
        <f t="shared" si="512"/>
        <v>42284.500104166669</v>
      </c>
      <c r="T3274" s="12">
        <f t="shared" si="513"/>
        <v>42314.541770833333</v>
      </c>
      <c r="U3274" s="42">
        <f t="shared" si="514"/>
        <v>3</v>
      </c>
      <c r="V3274" s="44">
        <f t="shared" si="515"/>
        <v>9</v>
      </c>
      <c r="W3274" s="44">
        <f t="shared" si="516"/>
        <v>25</v>
      </c>
      <c r="X3274">
        <f t="shared" si="517"/>
        <v>1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10"/>
        <v>107.4</v>
      </c>
      <c r="P3275" s="6">
        <f t="shared" si="511"/>
        <v>204.57142857142858</v>
      </c>
      <c r="Q3275" s="6" t="str">
        <f t="shared" si="518"/>
        <v>theater</v>
      </c>
      <c r="R3275" s="6" t="str">
        <f t="shared" si="519"/>
        <v>plays</v>
      </c>
      <c r="S3275" s="12">
        <f t="shared" si="512"/>
        <v>42611.801412037035</v>
      </c>
      <c r="T3275" s="12">
        <f t="shared" si="513"/>
        <v>42627.791666666672</v>
      </c>
      <c r="U3275" s="42">
        <f t="shared" si="514"/>
        <v>3</v>
      </c>
      <c r="V3275" s="44">
        <f t="shared" si="515"/>
        <v>9</v>
      </c>
      <c r="W3275" s="44">
        <f t="shared" si="516"/>
        <v>25</v>
      </c>
      <c r="X3275">
        <f t="shared" si="517"/>
        <v>1</v>
      </c>
    </row>
    <row r="3276" spans="1:24" ht="57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10"/>
        <v>101.32258064516128</v>
      </c>
      <c r="P3276" s="6">
        <f t="shared" si="511"/>
        <v>54.912587412587413</v>
      </c>
      <c r="Q3276" s="6" t="str">
        <f t="shared" si="518"/>
        <v>theater</v>
      </c>
      <c r="R3276" s="6" t="str">
        <f t="shared" si="519"/>
        <v>plays</v>
      </c>
      <c r="S3276" s="12">
        <f t="shared" si="512"/>
        <v>42400.704537037032</v>
      </c>
      <c r="T3276" s="12">
        <f t="shared" si="513"/>
        <v>42444.875</v>
      </c>
      <c r="U3276" s="42">
        <f t="shared" si="514"/>
        <v>3</v>
      </c>
      <c r="V3276" s="44">
        <f t="shared" si="515"/>
        <v>9</v>
      </c>
      <c r="W3276" s="44">
        <f t="shared" si="516"/>
        <v>25</v>
      </c>
      <c r="X3276">
        <f t="shared" si="517"/>
        <v>1</v>
      </c>
    </row>
    <row r="3277" spans="1:24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10"/>
        <v>100.27777777777777</v>
      </c>
      <c r="P3277" s="6">
        <f t="shared" si="511"/>
        <v>150.41666666666666</v>
      </c>
      <c r="Q3277" s="6" t="str">
        <f t="shared" si="518"/>
        <v>theater</v>
      </c>
      <c r="R3277" s="6" t="str">
        <f t="shared" si="519"/>
        <v>plays</v>
      </c>
      <c r="S3277" s="12">
        <f t="shared" si="512"/>
        <v>42017.88045138889</v>
      </c>
      <c r="T3277" s="12">
        <f t="shared" si="513"/>
        <v>42044.1875</v>
      </c>
      <c r="U3277" s="42">
        <f t="shared" si="514"/>
        <v>3</v>
      </c>
      <c r="V3277" s="44">
        <f t="shared" si="515"/>
        <v>9</v>
      </c>
      <c r="W3277" s="44">
        <f t="shared" si="516"/>
        <v>25</v>
      </c>
      <c r="X3277">
        <f t="shared" si="517"/>
        <v>1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10"/>
        <v>116.84444444444443</v>
      </c>
      <c r="P3278" s="6">
        <f t="shared" si="511"/>
        <v>52.58</v>
      </c>
      <c r="Q3278" s="6" t="str">
        <f t="shared" si="518"/>
        <v>theater</v>
      </c>
      <c r="R3278" s="6" t="str">
        <f t="shared" si="519"/>
        <v>plays</v>
      </c>
      <c r="S3278" s="12">
        <f t="shared" si="512"/>
        <v>42426.949988425928</v>
      </c>
      <c r="T3278" s="12">
        <f t="shared" si="513"/>
        <v>42461.165972222225</v>
      </c>
      <c r="U3278" s="42">
        <f t="shared" si="514"/>
        <v>3</v>
      </c>
      <c r="V3278" s="44">
        <f t="shared" si="515"/>
        <v>9</v>
      </c>
      <c r="W3278" s="44">
        <f t="shared" si="516"/>
        <v>25</v>
      </c>
      <c r="X3278">
        <f t="shared" si="517"/>
        <v>1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10"/>
        <v>108.60000000000001</v>
      </c>
      <c r="P3279" s="6">
        <f t="shared" si="511"/>
        <v>54.3</v>
      </c>
      <c r="Q3279" s="6" t="str">
        <f t="shared" si="518"/>
        <v>theater</v>
      </c>
      <c r="R3279" s="6" t="str">
        <f t="shared" si="519"/>
        <v>plays</v>
      </c>
      <c r="S3279" s="12">
        <f t="shared" si="512"/>
        <v>41931.682939814818</v>
      </c>
      <c r="T3279" s="12">
        <f t="shared" si="513"/>
        <v>41961.724606481483</v>
      </c>
      <c r="U3279" s="42">
        <f t="shared" si="514"/>
        <v>3</v>
      </c>
      <c r="V3279" s="44">
        <f t="shared" si="515"/>
        <v>9</v>
      </c>
      <c r="W3279" s="44">
        <f t="shared" si="516"/>
        <v>25</v>
      </c>
      <c r="X3279">
        <f t="shared" si="517"/>
        <v>1</v>
      </c>
    </row>
    <row r="3280" spans="1:24" ht="7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10"/>
        <v>103.4</v>
      </c>
      <c r="P3280" s="6">
        <f t="shared" si="511"/>
        <v>76.029411764705884</v>
      </c>
      <c r="Q3280" s="6" t="str">
        <f t="shared" si="518"/>
        <v>theater</v>
      </c>
      <c r="R3280" s="6" t="str">
        <f t="shared" si="519"/>
        <v>plays</v>
      </c>
      <c r="S3280" s="12">
        <f t="shared" si="512"/>
        <v>42124.848414351851</v>
      </c>
      <c r="T3280" s="12">
        <f t="shared" si="513"/>
        <v>42154.848414351851</v>
      </c>
      <c r="U3280" s="42">
        <f t="shared" si="514"/>
        <v>3</v>
      </c>
      <c r="V3280" s="44">
        <f t="shared" si="515"/>
        <v>9</v>
      </c>
      <c r="W3280" s="44">
        <f t="shared" si="516"/>
        <v>25</v>
      </c>
      <c r="X3280">
        <f t="shared" si="517"/>
        <v>1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10"/>
        <v>114.27586206896552</v>
      </c>
      <c r="P3281" s="6">
        <f t="shared" si="511"/>
        <v>105.2063492063492</v>
      </c>
      <c r="Q3281" s="6" t="str">
        <f t="shared" si="518"/>
        <v>theater</v>
      </c>
      <c r="R3281" s="6" t="str">
        <f t="shared" si="519"/>
        <v>plays</v>
      </c>
      <c r="S3281" s="12">
        <f t="shared" si="512"/>
        <v>42431.102534722217</v>
      </c>
      <c r="T3281" s="12">
        <f t="shared" si="513"/>
        <v>42461.06086805556</v>
      </c>
      <c r="U3281" s="42">
        <f t="shared" si="514"/>
        <v>3</v>
      </c>
      <c r="V3281" s="44">
        <f t="shared" si="515"/>
        <v>9</v>
      </c>
      <c r="W3281" s="44">
        <f t="shared" si="516"/>
        <v>25</v>
      </c>
      <c r="X3281">
        <f t="shared" si="517"/>
        <v>0</v>
      </c>
    </row>
    <row r="3282" spans="1:24" ht="7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10"/>
        <v>103</v>
      </c>
      <c r="P3282" s="6">
        <f t="shared" si="511"/>
        <v>68.666666666666671</v>
      </c>
      <c r="Q3282" s="6" t="str">
        <f t="shared" si="518"/>
        <v>theater</v>
      </c>
      <c r="R3282" s="6" t="str">
        <f t="shared" si="519"/>
        <v>plays</v>
      </c>
      <c r="S3282" s="12">
        <f t="shared" si="512"/>
        <v>42121.756921296299</v>
      </c>
      <c r="T3282" s="12">
        <f t="shared" si="513"/>
        <v>42156.208333333328</v>
      </c>
      <c r="U3282" s="42">
        <f t="shared" si="514"/>
        <v>3</v>
      </c>
      <c r="V3282" s="44">
        <f t="shared" si="515"/>
        <v>9</v>
      </c>
      <c r="W3282" s="44">
        <f t="shared" si="516"/>
        <v>25</v>
      </c>
      <c r="X3282">
        <f t="shared" si="517"/>
        <v>0</v>
      </c>
    </row>
    <row r="3283" spans="1:24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10"/>
        <v>121.6</v>
      </c>
      <c r="P3283" s="6">
        <f t="shared" si="511"/>
        <v>129.36170212765958</v>
      </c>
      <c r="Q3283" s="6" t="str">
        <f t="shared" si="518"/>
        <v>theater</v>
      </c>
      <c r="R3283" s="6" t="str">
        <f t="shared" si="519"/>
        <v>plays</v>
      </c>
      <c r="S3283" s="12">
        <f t="shared" si="512"/>
        <v>42219.019733796296</v>
      </c>
      <c r="T3283" s="12">
        <f t="shared" si="513"/>
        <v>42249.019733796296</v>
      </c>
      <c r="U3283" s="42">
        <f t="shared" si="514"/>
        <v>3</v>
      </c>
      <c r="V3283" s="44">
        <f t="shared" si="515"/>
        <v>9</v>
      </c>
      <c r="W3283" s="44">
        <f t="shared" si="516"/>
        <v>25</v>
      </c>
      <c r="X3283">
        <f t="shared" si="517"/>
        <v>0</v>
      </c>
    </row>
    <row r="3284" spans="1:24" ht="7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10"/>
        <v>102.6467741935484</v>
      </c>
      <c r="P3284" s="6">
        <f t="shared" si="511"/>
        <v>134.26371308016877</v>
      </c>
      <c r="Q3284" s="6" t="str">
        <f t="shared" si="518"/>
        <v>theater</v>
      </c>
      <c r="R3284" s="6" t="str">
        <f t="shared" si="519"/>
        <v>plays</v>
      </c>
      <c r="S3284" s="12">
        <f t="shared" si="512"/>
        <v>42445.19430555556</v>
      </c>
      <c r="T3284" s="12">
        <f t="shared" si="513"/>
        <v>42489.19430555556</v>
      </c>
      <c r="U3284" s="42">
        <f t="shared" si="514"/>
        <v>3</v>
      </c>
      <c r="V3284" s="44">
        <f t="shared" si="515"/>
        <v>9</v>
      </c>
      <c r="W3284" s="44">
        <f t="shared" si="516"/>
        <v>25</v>
      </c>
      <c r="X3284">
        <f t="shared" si="517"/>
        <v>0</v>
      </c>
    </row>
    <row r="3285" spans="1:24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10"/>
        <v>104.75000000000001</v>
      </c>
      <c r="P3285" s="6">
        <f t="shared" si="511"/>
        <v>17.829787234042552</v>
      </c>
      <c r="Q3285" s="6" t="str">
        <f t="shared" si="518"/>
        <v>theater</v>
      </c>
      <c r="R3285" s="6" t="str">
        <f t="shared" si="519"/>
        <v>plays</v>
      </c>
      <c r="S3285" s="12">
        <f t="shared" si="512"/>
        <v>42379.74418981481</v>
      </c>
      <c r="T3285" s="12">
        <f t="shared" si="513"/>
        <v>42410.875</v>
      </c>
      <c r="U3285" s="42">
        <f t="shared" si="514"/>
        <v>3</v>
      </c>
      <c r="V3285" s="44">
        <f t="shared" si="515"/>
        <v>9</v>
      </c>
      <c r="W3285" s="44">
        <f t="shared" si="516"/>
        <v>25</v>
      </c>
      <c r="X3285">
        <f t="shared" si="517"/>
        <v>0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10"/>
        <v>101.6</v>
      </c>
      <c r="P3286" s="6">
        <f t="shared" si="511"/>
        <v>203.2</v>
      </c>
      <c r="Q3286" s="6" t="str">
        <f t="shared" si="518"/>
        <v>theater</v>
      </c>
      <c r="R3286" s="6" t="str">
        <f t="shared" si="519"/>
        <v>plays</v>
      </c>
      <c r="S3286" s="12">
        <f t="shared" si="512"/>
        <v>42380.884872685187</v>
      </c>
      <c r="T3286" s="12">
        <f t="shared" si="513"/>
        <v>42398.249305555553</v>
      </c>
      <c r="U3286" s="42">
        <f t="shared" si="514"/>
        <v>3</v>
      </c>
      <c r="V3286" s="44">
        <f t="shared" si="515"/>
        <v>9</v>
      </c>
      <c r="W3286" s="44">
        <f t="shared" si="516"/>
        <v>25</v>
      </c>
      <c r="X3286">
        <f t="shared" si="517"/>
        <v>0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10"/>
        <v>112.10242048409683</v>
      </c>
      <c r="P3287" s="6">
        <f t="shared" si="511"/>
        <v>69.18518518518519</v>
      </c>
      <c r="Q3287" s="6" t="str">
        <f t="shared" si="518"/>
        <v>theater</v>
      </c>
      <c r="R3287" s="6" t="str">
        <f t="shared" si="519"/>
        <v>plays</v>
      </c>
      <c r="S3287" s="12">
        <f t="shared" si="512"/>
        <v>42762.942430555559</v>
      </c>
      <c r="T3287" s="12">
        <f t="shared" si="513"/>
        <v>42794.208333333328</v>
      </c>
      <c r="U3287" s="42">
        <f t="shared" si="514"/>
        <v>3</v>
      </c>
      <c r="V3287" s="44">
        <f t="shared" si="515"/>
        <v>9</v>
      </c>
      <c r="W3287" s="44">
        <f t="shared" si="516"/>
        <v>25</v>
      </c>
      <c r="X3287">
        <f t="shared" si="517"/>
        <v>0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10"/>
        <v>101.76666666666667</v>
      </c>
      <c r="P3288" s="6">
        <f t="shared" si="511"/>
        <v>125.12295081967213</v>
      </c>
      <c r="Q3288" s="6" t="str">
        <f t="shared" si="518"/>
        <v>theater</v>
      </c>
      <c r="R3288" s="6" t="str">
        <f t="shared" si="519"/>
        <v>plays</v>
      </c>
      <c r="S3288" s="12">
        <f t="shared" si="512"/>
        <v>42567.840069444443</v>
      </c>
      <c r="T3288" s="12">
        <f t="shared" si="513"/>
        <v>42597.840069444443</v>
      </c>
      <c r="U3288" s="42">
        <f t="shared" si="514"/>
        <v>3</v>
      </c>
      <c r="V3288" s="44">
        <f t="shared" si="515"/>
        <v>9</v>
      </c>
      <c r="W3288" s="44">
        <f t="shared" si="516"/>
        <v>25</v>
      </c>
      <c r="X3288">
        <f t="shared" si="517"/>
        <v>0</v>
      </c>
    </row>
    <row r="3289" spans="1:24" ht="43.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10"/>
        <v>100</v>
      </c>
      <c r="P3289" s="6">
        <f t="shared" si="511"/>
        <v>73.529411764705884</v>
      </c>
      <c r="Q3289" s="6" t="str">
        <f t="shared" si="518"/>
        <v>theater</v>
      </c>
      <c r="R3289" s="6" t="str">
        <f t="shared" si="519"/>
        <v>plays</v>
      </c>
      <c r="S3289" s="12">
        <f t="shared" si="512"/>
        <v>42311.750324074077</v>
      </c>
      <c r="T3289" s="12">
        <f t="shared" si="513"/>
        <v>42336.750324074077</v>
      </c>
      <c r="U3289" s="42">
        <f t="shared" si="514"/>
        <v>3</v>
      </c>
      <c r="V3289" s="44">
        <f t="shared" si="515"/>
        <v>9</v>
      </c>
      <c r="W3289" s="44">
        <f t="shared" si="516"/>
        <v>25</v>
      </c>
      <c r="X3289">
        <f t="shared" si="517"/>
        <v>0</v>
      </c>
    </row>
    <row r="3290" spans="1:24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10"/>
        <v>100.26489999999998</v>
      </c>
      <c r="P3290" s="6">
        <f t="shared" si="511"/>
        <v>48.437149758454105</v>
      </c>
      <c r="Q3290" s="6" t="str">
        <f t="shared" si="518"/>
        <v>theater</v>
      </c>
      <c r="R3290" s="6" t="str">
        <f t="shared" si="519"/>
        <v>plays</v>
      </c>
      <c r="S3290" s="12">
        <f t="shared" si="512"/>
        <v>42505.774479166663</v>
      </c>
      <c r="T3290" s="12">
        <f t="shared" si="513"/>
        <v>42541.958333333328</v>
      </c>
      <c r="U3290" s="42">
        <f t="shared" si="514"/>
        <v>3</v>
      </c>
      <c r="V3290" s="44">
        <f t="shared" si="515"/>
        <v>9</v>
      </c>
      <c r="W3290" s="44">
        <f t="shared" si="516"/>
        <v>25</v>
      </c>
      <c r="X3290">
        <f t="shared" si="517"/>
        <v>0</v>
      </c>
    </row>
    <row r="3291" spans="1:24" ht="7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10"/>
        <v>133.04200000000003</v>
      </c>
      <c r="P3291" s="6">
        <f t="shared" si="511"/>
        <v>26.608400000000003</v>
      </c>
      <c r="Q3291" s="6" t="str">
        <f t="shared" si="518"/>
        <v>theater</v>
      </c>
      <c r="R3291" s="6" t="str">
        <f t="shared" si="519"/>
        <v>plays</v>
      </c>
      <c r="S3291" s="12">
        <f t="shared" si="512"/>
        <v>42758.368078703701</v>
      </c>
      <c r="T3291" s="12">
        <f t="shared" si="513"/>
        <v>42786.368078703701</v>
      </c>
      <c r="U3291" s="42">
        <f t="shared" si="514"/>
        <v>3</v>
      </c>
      <c r="V3291" s="44">
        <f t="shared" si="515"/>
        <v>9</v>
      </c>
      <c r="W3291" s="44">
        <f t="shared" si="516"/>
        <v>25</v>
      </c>
      <c r="X3291">
        <f t="shared" si="517"/>
        <v>0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10"/>
        <v>121.2</v>
      </c>
      <c r="P3292" s="6">
        <f t="shared" si="511"/>
        <v>33.666666666666664</v>
      </c>
      <c r="Q3292" s="6" t="str">
        <f t="shared" si="518"/>
        <v>theater</v>
      </c>
      <c r="R3292" s="6" t="str">
        <f t="shared" si="519"/>
        <v>plays</v>
      </c>
      <c r="S3292" s="12">
        <f t="shared" si="512"/>
        <v>42775.51494212963</v>
      </c>
      <c r="T3292" s="12">
        <f t="shared" si="513"/>
        <v>42805.51494212963</v>
      </c>
      <c r="U3292" s="42">
        <f t="shared" si="514"/>
        <v>3</v>
      </c>
      <c r="V3292" s="44">
        <f t="shared" si="515"/>
        <v>9</v>
      </c>
      <c r="W3292" s="44">
        <f t="shared" si="516"/>
        <v>25</v>
      </c>
      <c r="X3292">
        <f t="shared" si="517"/>
        <v>0</v>
      </c>
    </row>
    <row r="3293" spans="1:24" ht="7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10"/>
        <v>113.99999999999999</v>
      </c>
      <c r="P3293" s="6">
        <f t="shared" si="511"/>
        <v>40.714285714285715</v>
      </c>
      <c r="Q3293" s="6" t="str">
        <f t="shared" si="518"/>
        <v>theater</v>
      </c>
      <c r="R3293" s="6" t="str">
        <f t="shared" si="519"/>
        <v>plays</v>
      </c>
      <c r="S3293" s="12">
        <f t="shared" si="512"/>
        <v>42232.702546296292</v>
      </c>
      <c r="T3293" s="12">
        <f t="shared" si="513"/>
        <v>42264.165972222225</v>
      </c>
      <c r="U3293" s="42">
        <f t="shared" si="514"/>
        <v>3</v>
      </c>
      <c r="V3293" s="44">
        <f t="shared" si="515"/>
        <v>9</v>
      </c>
      <c r="W3293" s="44">
        <f t="shared" si="516"/>
        <v>25</v>
      </c>
      <c r="X3293">
        <f t="shared" si="517"/>
        <v>0</v>
      </c>
    </row>
    <row r="3294" spans="1:24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10"/>
        <v>286.13861386138615</v>
      </c>
      <c r="P3294" s="6">
        <f t="shared" si="511"/>
        <v>19.266666666666666</v>
      </c>
      <c r="Q3294" s="6" t="str">
        <f t="shared" si="518"/>
        <v>theater</v>
      </c>
      <c r="R3294" s="6" t="str">
        <f t="shared" si="519"/>
        <v>plays</v>
      </c>
      <c r="S3294" s="12">
        <f t="shared" si="512"/>
        <v>42282.770231481481</v>
      </c>
      <c r="T3294" s="12">
        <f t="shared" si="513"/>
        <v>42342.811898148153</v>
      </c>
      <c r="U3294" s="42">
        <f t="shared" si="514"/>
        <v>3</v>
      </c>
      <c r="V3294" s="44">
        <f t="shared" si="515"/>
        <v>9</v>
      </c>
      <c r="W3294" s="44">
        <f t="shared" si="516"/>
        <v>25</v>
      </c>
      <c r="X3294">
        <f t="shared" si="517"/>
        <v>0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10"/>
        <v>170.44444444444446</v>
      </c>
      <c r="P3295" s="6">
        <f t="shared" si="511"/>
        <v>84.285714285714292</v>
      </c>
      <c r="Q3295" s="6" t="str">
        <f t="shared" si="518"/>
        <v>theater</v>
      </c>
      <c r="R3295" s="6" t="str">
        <f t="shared" si="519"/>
        <v>plays</v>
      </c>
      <c r="S3295" s="12">
        <f t="shared" si="512"/>
        <v>42768.425370370373</v>
      </c>
      <c r="T3295" s="12">
        <f t="shared" si="513"/>
        <v>42798.425370370373</v>
      </c>
      <c r="U3295" s="42">
        <f t="shared" si="514"/>
        <v>3</v>
      </c>
      <c r="V3295" s="44">
        <f t="shared" si="515"/>
        <v>9</v>
      </c>
      <c r="W3295" s="44">
        <f t="shared" si="516"/>
        <v>25</v>
      </c>
      <c r="X3295">
        <f t="shared" si="517"/>
        <v>0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10"/>
        <v>118.33333333333333</v>
      </c>
      <c r="P3296" s="6">
        <f t="shared" si="511"/>
        <v>29.583333333333332</v>
      </c>
      <c r="Q3296" s="6" t="str">
        <f t="shared" si="518"/>
        <v>theater</v>
      </c>
      <c r="R3296" s="6" t="str">
        <f t="shared" si="519"/>
        <v>plays</v>
      </c>
      <c r="S3296" s="12">
        <f t="shared" si="512"/>
        <v>42141.541134259256</v>
      </c>
      <c r="T3296" s="12">
        <f t="shared" si="513"/>
        <v>42171.541134259256</v>
      </c>
      <c r="U3296" s="42">
        <f t="shared" si="514"/>
        <v>3</v>
      </c>
      <c r="V3296" s="44">
        <f t="shared" si="515"/>
        <v>9</v>
      </c>
      <c r="W3296" s="44">
        <f t="shared" si="516"/>
        <v>25</v>
      </c>
      <c r="X3296">
        <f t="shared" si="517"/>
        <v>0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10"/>
        <v>102.85857142857142</v>
      </c>
      <c r="P3297" s="6">
        <f t="shared" si="511"/>
        <v>26.667037037037037</v>
      </c>
      <c r="Q3297" s="6" t="str">
        <f t="shared" si="518"/>
        <v>theater</v>
      </c>
      <c r="R3297" s="6" t="str">
        <f t="shared" si="519"/>
        <v>plays</v>
      </c>
      <c r="S3297" s="12">
        <f t="shared" si="512"/>
        <v>42609.442465277782</v>
      </c>
      <c r="T3297" s="12">
        <f t="shared" si="513"/>
        <v>42639.442465277782</v>
      </c>
      <c r="U3297" s="42">
        <f t="shared" si="514"/>
        <v>3</v>
      </c>
      <c r="V3297" s="44">
        <f t="shared" si="515"/>
        <v>9</v>
      </c>
      <c r="W3297" s="44">
        <f t="shared" si="516"/>
        <v>25</v>
      </c>
      <c r="X3297">
        <f t="shared" si="517"/>
        <v>0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10"/>
        <v>144.06666666666666</v>
      </c>
      <c r="P3298" s="6">
        <f t="shared" si="511"/>
        <v>45.978723404255319</v>
      </c>
      <c r="Q3298" s="6" t="str">
        <f t="shared" si="518"/>
        <v>theater</v>
      </c>
      <c r="R3298" s="6" t="str">
        <f t="shared" si="519"/>
        <v>plays</v>
      </c>
      <c r="S3298" s="12">
        <f t="shared" si="512"/>
        <v>42309.756620370375</v>
      </c>
      <c r="T3298" s="12">
        <f t="shared" si="513"/>
        <v>42330.916666666672</v>
      </c>
      <c r="U3298" s="42">
        <f t="shared" si="514"/>
        <v>3</v>
      </c>
      <c r="V3298" s="44">
        <f t="shared" si="515"/>
        <v>9</v>
      </c>
      <c r="W3298" s="44">
        <f t="shared" si="516"/>
        <v>25</v>
      </c>
      <c r="X3298">
        <f t="shared" si="517"/>
        <v>0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10"/>
        <v>100.07272727272726</v>
      </c>
      <c r="P3299" s="6">
        <f t="shared" si="511"/>
        <v>125.09090909090909</v>
      </c>
      <c r="Q3299" s="6" t="str">
        <f t="shared" si="518"/>
        <v>theater</v>
      </c>
      <c r="R3299" s="6" t="str">
        <f t="shared" si="519"/>
        <v>plays</v>
      </c>
      <c r="S3299" s="12">
        <f t="shared" si="512"/>
        <v>42193.771481481483</v>
      </c>
      <c r="T3299" s="12">
        <f t="shared" si="513"/>
        <v>42212.957638888889</v>
      </c>
      <c r="U3299" s="42">
        <f t="shared" si="514"/>
        <v>3</v>
      </c>
      <c r="V3299" s="44">
        <f t="shared" si="515"/>
        <v>9</v>
      </c>
      <c r="W3299" s="44">
        <f t="shared" si="516"/>
        <v>25</v>
      </c>
      <c r="X3299">
        <f t="shared" si="517"/>
        <v>0</v>
      </c>
    </row>
    <row r="3300" spans="1:24" ht="57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10"/>
        <v>101.73</v>
      </c>
      <c r="P3300" s="6">
        <f t="shared" si="511"/>
        <v>141.29166666666666</v>
      </c>
      <c r="Q3300" s="6" t="str">
        <f t="shared" si="518"/>
        <v>theater</v>
      </c>
      <c r="R3300" s="6" t="str">
        <f t="shared" si="519"/>
        <v>plays</v>
      </c>
      <c r="S3300" s="12">
        <f t="shared" si="512"/>
        <v>42239.957962962959</v>
      </c>
      <c r="T3300" s="12">
        <f t="shared" si="513"/>
        <v>42260</v>
      </c>
      <c r="U3300" s="42">
        <f t="shared" si="514"/>
        <v>3</v>
      </c>
      <c r="V3300" s="44">
        <f t="shared" si="515"/>
        <v>9</v>
      </c>
      <c r="W3300" s="44">
        <f t="shared" si="516"/>
        <v>25</v>
      </c>
      <c r="X3300">
        <f t="shared" si="517"/>
        <v>0</v>
      </c>
    </row>
    <row r="3301" spans="1:24" ht="7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10"/>
        <v>116.19999999999999</v>
      </c>
      <c r="P3301" s="6">
        <f t="shared" si="511"/>
        <v>55.333333333333336</v>
      </c>
      <c r="Q3301" s="6" t="str">
        <f t="shared" si="518"/>
        <v>theater</v>
      </c>
      <c r="R3301" s="6" t="str">
        <f t="shared" si="519"/>
        <v>plays</v>
      </c>
      <c r="S3301" s="12">
        <f t="shared" si="512"/>
        <v>42261.917395833334</v>
      </c>
      <c r="T3301" s="12">
        <f t="shared" si="513"/>
        <v>42291.917395833334</v>
      </c>
      <c r="U3301" s="42">
        <f t="shared" si="514"/>
        <v>3</v>
      </c>
      <c r="V3301" s="44">
        <f t="shared" si="515"/>
        <v>9</v>
      </c>
      <c r="W3301" s="44">
        <f t="shared" si="516"/>
        <v>25</v>
      </c>
      <c r="X3301">
        <f t="shared" si="517"/>
        <v>0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10"/>
        <v>136.16666666666666</v>
      </c>
      <c r="P3302" s="6">
        <f t="shared" si="511"/>
        <v>46.420454545454547</v>
      </c>
      <c r="Q3302" s="6" t="str">
        <f t="shared" si="518"/>
        <v>theater</v>
      </c>
      <c r="R3302" s="6" t="str">
        <f t="shared" si="519"/>
        <v>plays</v>
      </c>
      <c r="S3302" s="12">
        <f t="shared" si="512"/>
        <v>42102.743773148148</v>
      </c>
      <c r="T3302" s="12">
        <f t="shared" si="513"/>
        <v>42123.743773148148</v>
      </c>
      <c r="U3302" s="42">
        <f t="shared" si="514"/>
        <v>3</v>
      </c>
      <c r="V3302" s="44">
        <f t="shared" si="515"/>
        <v>9</v>
      </c>
      <c r="W3302" s="44">
        <f t="shared" si="516"/>
        <v>25</v>
      </c>
      <c r="X3302">
        <f t="shared" si="517"/>
        <v>0</v>
      </c>
    </row>
    <row r="3303" spans="1:24" ht="57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10"/>
        <v>133.46666666666667</v>
      </c>
      <c r="P3303" s="6">
        <f t="shared" si="511"/>
        <v>57.2</v>
      </c>
      <c r="Q3303" s="6" t="str">
        <f t="shared" si="518"/>
        <v>theater</v>
      </c>
      <c r="R3303" s="6" t="str">
        <f t="shared" si="519"/>
        <v>plays</v>
      </c>
      <c r="S3303" s="12">
        <f t="shared" si="512"/>
        <v>42538.73583333334</v>
      </c>
      <c r="T3303" s="12">
        <f t="shared" si="513"/>
        <v>42583.290972222225</v>
      </c>
      <c r="U3303" s="42">
        <f t="shared" si="514"/>
        <v>3</v>
      </c>
      <c r="V3303" s="44">
        <f t="shared" si="515"/>
        <v>9</v>
      </c>
      <c r="W3303" s="44">
        <f t="shared" si="516"/>
        <v>25</v>
      </c>
      <c r="X3303">
        <f t="shared" si="517"/>
        <v>0</v>
      </c>
    </row>
    <row r="3304" spans="1:24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10"/>
        <v>103.39285714285715</v>
      </c>
      <c r="P3304" s="6">
        <f t="shared" si="511"/>
        <v>173.7</v>
      </c>
      <c r="Q3304" s="6" t="str">
        <f t="shared" si="518"/>
        <v>theater</v>
      </c>
      <c r="R3304" s="6" t="str">
        <f t="shared" si="519"/>
        <v>plays</v>
      </c>
      <c r="S3304" s="12">
        <f t="shared" si="512"/>
        <v>42681.35157407407</v>
      </c>
      <c r="T3304" s="12">
        <f t="shared" si="513"/>
        <v>42711.35157407407</v>
      </c>
      <c r="U3304" s="42">
        <f t="shared" si="514"/>
        <v>3</v>
      </c>
      <c r="V3304" s="44">
        <f t="shared" si="515"/>
        <v>9</v>
      </c>
      <c r="W3304" s="44">
        <f t="shared" si="516"/>
        <v>25</v>
      </c>
      <c r="X3304">
        <f t="shared" si="517"/>
        <v>0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10"/>
        <v>115.88888888888889</v>
      </c>
      <c r="P3305" s="6">
        <f t="shared" si="511"/>
        <v>59.6</v>
      </c>
      <c r="Q3305" s="6" t="str">
        <f t="shared" si="518"/>
        <v>theater</v>
      </c>
      <c r="R3305" s="6" t="str">
        <f t="shared" si="519"/>
        <v>plays</v>
      </c>
      <c r="S3305" s="12">
        <f t="shared" si="512"/>
        <v>42056.65143518518</v>
      </c>
      <c r="T3305" s="12">
        <f t="shared" si="513"/>
        <v>42091.609768518523</v>
      </c>
      <c r="U3305" s="42">
        <f t="shared" si="514"/>
        <v>3</v>
      </c>
      <c r="V3305" s="44">
        <f t="shared" si="515"/>
        <v>9</v>
      </c>
      <c r="W3305" s="44">
        <f t="shared" si="516"/>
        <v>25</v>
      </c>
      <c r="X3305">
        <f t="shared" si="517"/>
        <v>0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10"/>
        <v>104.51666666666665</v>
      </c>
      <c r="P3306" s="6">
        <f t="shared" si="511"/>
        <v>89.585714285714289</v>
      </c>
      <c r="Q3306" s="6" t="str">
        <f t="shared" si="518"/>
        <v>theater</v>
      </c>
      <c r="R3306" s="6" t="str">
        <f t="shared" si="519"/>
        <v>plays</v>
      </c>
      <c r="S3306" s="12">
        <f t="shared" si="512"/>
        <v>42696.624444444446</v>
      </c>
      <c r="T3306" s="12">
        <f t="shared" si="513"/>
        <v>42726.624444444446</v>
      </c>
      <c r="U3306" s="42">
        <f t="shared" si="514"/>
        <v>3</v>
      </c>
      <c r="V3306" s="44">
        <f t="shared" si="515"/>
        <v>9</v>
      </c>
      <c r="W3306" s="44">
        <f t="shared" si="516"/>
        <v>25</v>
      </c>
      <c r="X3306">
        <f t="shared" si="517"/>
        <v>0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10"/>
        <v>102.02500000000001</v>
      </c>
      <c r="P3307" s="6">
        <f t="shared" si="511"/>
        <v>204.05</v>
      </c>
      <c r="Q3307" s="6" t="str">
        <f t="shared" si="518"/>
        <v>theater</v>
      </c>
      <c r="R3307" s="6" t="str">
        <f t="shared" si="519"/>
        <v>plays</v>
      </c>
      <c r="S3307" s="12">
        <f t="shared" si="512"/>
        <v>42186.855879629627</v>
      </c>
      <c r="T3307" s="12">
        <f t="shared" si="513"/>
        <v>42216.855879629627</v>
      </c>
      <c r="U3307" s="42">
        <f t="shared" si="514"/>
        <v>3</v>
      </c>
      <c r="V3307" s="44">
        <f t="shared" si="515"/>
        <v>9</v>
      </c>
      <c r="W3307" s="44">
        <f t="shared" si="516"/>
        <v>25</v>
      </c>
      <c r="X3307">
        <f t="shared" si="517"/>
        <v>0</v>
      </c>
    </row>
    <row r="3308" spans="1:24" ht="7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10"/>
        <v>175.33333333333334</v>
      </c>
      <c r="P3308" s="6">
        <f t="shared" si="511"/>
        <v>48.703703703703702</v>
      </c>
      <c r="Q3308" s="6" t="str">
        <f t="shared" si="518"/>
        <v>theater</v>
      </c>
      <c r="R3308" s="6" t="str">
        <f t="shared" si="519"/>
        <v>plays</v>
      </c>
      <c r="S3308" s="12">
        <f t="shared" si="512"/>
        <v>42493.219236111108</v>
      </c>
      <c r="T3308" s="12">
        <f t="shared" si="513"/>
        <v>42531.125</v>
      </c>
      <c r="U3308" s="42">
        <f t="shared" si="514"/>
        <v>3</v>
      </c>
      <c r="V3308" s="44">
        <f t="shared" si="515"/>
        <v>9</v>
      </c>
      <c r="W3308" s="44">
        <f t="shared" si="516"/>
        <v>25</v>
      </c>
      <c r="X3308">
        <f t="shared" si="517"/>
        <v>0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10"/>
        <v>106.67999999999999</v>
      </c>
      <c r="P3309" s="6">
        <f t="shared" si="511"/>
        <v>53.339999999999996</v>
      </c>
      <c r="Q3309" s="6" t="str">
        <f t="shared" si="518"/>
        <v>theater</v>
      </c>
      <c r="R3309" s="6" t="str">
        <f t="shared" si="519"/>
        <v>plays</v>
      </c>
      <c r="S3309" s="12">
        <f t="shared" si="512"/>
        <v>42475.057164351849</v>
      </c>
      <c r="T3309" s="12">
        <f t="shared" si="513"/>
        <v>42505.057164351849</v>
      </c>
      <c r="U3309" s="42">
        <f t="shared" si="514"/>
        <v>3</v>
      </c>
      <c r="V3309" s="44">
        <f t="shared" si="515"/>
        <v>9</v>
      </c>
      <c r="W3309" s="44">
        <f t="shared" si="516"/>
        <v>25</v>
      </c>
      <c r="X3309">
        <f t="shared" si="517"/>
        <v>0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10"/>
        <v>122.28571428571429</v>
      </c>
      <c r="P3310" s="6">
        <f t="shared" si="511"/>
        <v>75.087719298245617</v>
      </c>
      <c r="Q3310" s="6" t="str">
        <f t="shared" si="518"/>
        <v>theater</v>
      </c>
      <c r="R3310" s="6" t="str">
        <f t="shared" si="519"/>
        <v>plays</v>
      </c>
      <c r="S3310" s="12">
        <f t="shared" si="512"/>
        <v>42452.876909722225</v>
      </c>
      <c r="T3310" s="12">
        <f t="shared" si="513"/>
        <v>42473.876909722225</v>
      </c>
      <c r="U3310" s="42">
        <f t="shared" si="514"/>
        <v>3</v>
      </c>
      <c r="V3310" s="44">
        <f t="shared" si="515"/>
        <v>9</v>
      </c>
      <c r="W3310" s="44">
        <f t="shared" si="516"/>
        <v>25</v>
      </c>
      <c r="X3310">
        <f t="shared" si="517"/>
        <v>0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10"/>
        <v>159.42857142857144</v>
      </c>
      <c r="P3311" s="6">
        <f t="shared" si="511"/>
        <v>18</v>
      </c>
      <c r="Q3311" s="6" t="str">
        <f t="shared" si="518"/>
        <v>theater</v>
      </c>
      <c r="R3311" s="6" t="str">
        <f t="shared" si="519"/>
        <v>plays</v>
      </c>
      <c r="S3311" s="12">
        <f t="shared" si="512"/>
        <v>42628.650208333333</v>
      </c>
      <c r="T3311" s="12">
        <f t="shared" si="513"/>
        <v>42659.650208333333</v>
      </c>
      <c r="U3311" s="42">
        <f t="shared" si="514"/>
        <v>3</v>
      </c>
      <c r="V3311" s="44">
        <f t="shared" si="515"/>
        <v>9</v>
      </c>
      <c r="W3311" s="44">
        <f t="shared" si="516"/>
        <v>25</v>
      </c>
      <c r="X3311">
        <f t="shared" si="517"/>
        <v>0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10"/>
        <v>100.07692307692308</v>
      </c>
      <c r="P3312" s="6">
        <f t="shared" si="511"/>
        <v>209.83870967741936</v>
      </c>
      <c r="Q3312" s="6" t="str">
        <f t="shared" si="518"/>
        <v>theater</v>
      </c>
      <c r="R3312" s="6" t="str">
        <f t="shared" si="519"/>
        <v>plays</v>
      </c>
      <c r="S3312" s="12">
        <f t="shared" si="512"/>
        <v>42253.928530092591</v>
      </c>
      <c r="T3312" s="12">
        <f t="shared" si="513"/>
        <v>42283.928530092591</v>
      </c>
      <c r="U3312" s="42">
        <f t="shared" si="514"/>
        <v>3</v>
      </c>
      <c r="V3312" s="44">
        <f t="shared" si="515"/>
        <v>9</v>
      </c>
      <c r="W3312" s="44">
        <f t="shared" si="516"/>
        <v>25</v>
      </c>
      <c r="X3312">
        <f t="shared" si="517"/>
        <v>0</v>
      </c>
    </row>
    <row r="3313" spans="1:24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10"/>
        <v>109.84</v>
      </c>
      <c r="P3313" s="6">
        <f t="shared" si="511"/>
        <v>61.022222222222226</v>
      </c>
      <c r="Q3313" s="6" t="str">
        <f t="shared" si="518"/>
        <v>theater</v>
      </c>
      <c r="R3313" s="6" t="str">
        <f t="shared" si="519"/>
        <v>plays</v>
      </c>
      <c r="S3313" s="12">
        <f t="shared" si="512"/>
        <v>42264.29178240741</v>
      </c>
      <c r="T3313" s="12">
        <f t="shared" si="513"/>
        <v>42294.29178240741</v>
      </c>
      <c r="U3313" s="42">
        <f t="shared" si="514"/>
        <v>3</v>
      </c>
      <c r="V3313" s="44">
        <f t="shared" si="515"/>
        <v>9</v>
      </c>
      <c r="W3313" s="44">
        <f t="shared" si="516"/>
        <v>25</v>
      </c>
      <c r="X3313">
        <f t="shared" si="517"/>
        <v>0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10"/>
        <v>100.03999999999999</v>
      </c>
      <c r="P3314" s="6">
        <f t="shared" si="511"/>
        <v>61</v>
      </c>
      <c r="Q3314" s="6" t="str">
        <f t="shared" si="518"/>
        <v>theater</v>
      </c>
      <c r="R3314" s="6" t="str">
        <f t="shared" si="519"/>
        <v>plays</v>
      </c>
      <c r="S3314" s="12">
        <f t="shared" si="512"/>
        <v>42664.809560185182</v>
      </c>
      <c r="T3314" s="12">
        <f t="shared" si="513"/>
        <v>42685.916666666672</v>
      </c>
      <c r="U3314" s="42">
        <f t="shared" si="514"/>
        <v>3</v>
      </c>
      <c r="V3314" s="44">
        <f t="shared" si="515"/>
        <v>9</v>
      </c>
      <c r="W3314" s="44">
        <f t="shared" si="516"/>
        <v>25</v>
      </c>
      <c r="X3314">
        <f t="shared" si="517"/>
        <v>0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10"/>
        <v>116.05000000000001</v>
      </c>
      <c r="P3315" s="6">
        <f t="shared" si="511"/>
        <v>80.034482758620683</v>
      </c>
      <c r="Q3315" s="6" t="str">
        <f t="shared" si="518"/>
        <v>theater</v>
      </c>
      <c r="R3315" s="6" t="str">
        <f t="shared" si="519"/>
        <v>plays</v>
      </c>
      <c r="S3315" s="12">
        <f t="shared" si="512"/>
        <v>42382.244409722218</v>
      </c>
      <c r="T3315" s="12">
        <f t="shared" si="513"/>
        <v>42396.041666666672</v>
      </c>
      <c r="U3315" s="42">
        <f t="shared" si="514"/>
        <v>3</v>
      </c>
      <c r="V3315" s="44">
        <f t="shared" si="515"/>
        <v>9</v>
      </c>
      <c r="W3315" s="44">
        <f t="shared" si="516"/>
        <v>25</v>
      </c>
      <c r="X3315">
        <f t="shared" si="517"/>
        <v>0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10"/>
        <v>210.75</v>
      </c>
      <c r="P3316" s="6">
        <f t="shared" si="511"/>
        <v>29.068965517241381</v>
      </c>
      <c r="Q3316" s="6" t="str">
        <f t="shared" si="518"/>
        <v>theater</v>
      </c>
      <c r="R3316" s="6" t="str">
        <f t="shared" si="519"/>
        <v>plays</v>
      </c>
      <c r="S3316" s="12">
        <f t="shared" si="512"/>
        <v>42105.267488425925</v>
      </c>
      <c r="T3316" s="12">
        <f t="shared" si="513"/>
        <v>42132.836805555555</v>
      </c>
      <c r="U3316" s="42">
        <f t="shared" si="514"/>
        <v>3</v>
      </c>
      <c r="V3316" s="44">
        <f t="shared" si="515"/>
        <v>9</v>
      </c>
      <c r="W3316" s="44">
        <f t="shared" si="516"/>
        <v>25</v>
      </c>
      <c r="X3316">
        <f t="shared" si="517"/>
        <v>0</v>
      </c>
    </row>
    <row r="3317" spans="1:24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10"/>
        <v>110.00000000000001</v>
      </c>
      <c r="P3317" s="6">
        <f t="shared" si="511"/>
        <v>49.438202247191015</v>
      </c>
      <c r="Q3317" s="6" t="str">
        <f t="shared" si="518"/>
        <v>theater</v>
      </c>
      <c r="R3317" s="6" t="str">
        <f t="shared" si="519"/>
        <v>plays</v>
      </c>
      <c r="S3317" s="12">
        <f t="shared" si="512"/>
        <v>42466.303715277783</v>
      </c>
      <c r="T3317" s="12">
        <f t="shared" si="513"/>
        <v>42496.303715277783</v>
      </c>
      <c r="U3317" s="42">
        <f t="shared" si="514"/>
        <v>3</v>
      </c>
      <c r="V3317" s="44">
        <f t="shared" si="515"/>
        <v>9</v>
      </c>
      <c r="W3317" s="44">
        <f t="shared" si="516"/>
        <v>25</v>
      </c>
      <c r="X3317">
        <f t="shared" si="517"/>
        <v>0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10"/>
        <v>100.08673425918037</v>
      </c>
      <c r="P3318" s="6">
        <f t="shared" si="511"/>
        <v>93.977440000000001</v>
      </c>
      <c r="Q3318" s="6" t="str">
        <f t="shared" si="518"/>
        <v>theater</v>
      </c>
      <c r="R3318" s="6" t="str">
        <f t="shared" si="519"/>
        <v>plays</v>
      </c>
      <c r="S3318" s="12">
        <f t="shared" si="512"/>
        <v>41826.871238425927</v>
      </c>
      <c r="T3318" s="12">
        <f t="shared" si="513"/>
        <v>41859.57916666667</v>
      </c>
      <c r="U3318" s="42">
        <f t="shared" si="514"/>
        <v>3</v>
      </c>
      <c r="V3318" s="44">
        <f t="shared" si="515"/>
        <v>9</v>
      </c>
      <c r="W3318" s="44">
        <f t="shared" si="516"/>
        <v>25</v>
      </c>
      <c r="X3318">
        <f t="shared" si="517"/>
        <v>0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10"/>
        <v>106.19047619047619</v>
      </c>
      <c r="P3319" s="6">
        <f t="shared" si="511"/>
        <v>61.944444444444443</v>
      </c>
      <c r="Q3319" s="6" t="str">
        <f t="shared" si="518"/>
        <v>theater</v>
      </c>
      <c r="R3319" s="6" t="str">
        <f t="shared" si="519"/>
        <v>plays</v>
      </c>
      <c r="S3319" s="12">
        <f t="shared" si="512"/>
        <v>42499.039629629624</v>
      </c>
      <c r="T3319" s="12">
        <f t="shared" si="513"/>
        <v>42529.039629629624</v>
      </c>
      <c r="U3319" s="42">
        <f t="shared" si="514"/>
        <v>3</v>
      </c>
      <c r="V3319" s="44">
        <f t="shared" si="515"/>
        <v>9</v>
      </c>
      <c r="W3319" s="44">
        <f t="shared" si="516"/>
        <v>25</v>
      </c>
      <c r="X3319">
        <f t="shared" si="517"/>
        <v>0</v>
      </c>
    </row>
    <row r="3320" spans="1:24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10"/>
        <v>125.6</v>
      </c>
      <c r="P3320" s="6">
        <f t="shared" si="511"/>
        <v>78.5</v>
      </c>
      <c r="Q3320" s="6" t="str">
        <f t="shared" si="518"/>
        <v>theater</v>
      </c>
      <c r="R3320" s="6" t="str">
        <f t="shared" si="519"/>
        <v>plays</v>
      </c>
      <c r="S3320" s="12">
        <f t="shared" si="512"/>
        <v>42431.302002314813</v>
      </c>
      <c r="T3320" s="12">
        <f t="shared" si="513"/>
        <v>42471.104166666672</v>
      </c>
      <c r="U3320" s="42">
        <f t="shared" si="514"/>
        <v>3</v>
      </c>
      <c r="V3320" s="44">
        <f t="shared" si="515"/>
        <v>9</v>
      </c>
      <c r="W3320" s="44">
        <f t="shared" si="516"/>
        <v>25</v>
      </c>
      <c r="X3320">
        <f t="shared" si="517"/>
        <v>0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10"/>
        <v>108</v>
      </c>
      <c r="P3321" s="6">
        <f t="shared" si="511"/>
        <v>33.75</v>
      </c>
      <c r="Q3321" s="6" t="str">
        <f t="shared" si="518"/>
        <v>theater</v>
      </c>
      <c r="R3321" s="6" t="str">
        <f t="shared" si="519"/>
        <v>plays</v>
      </c>
      <c r="S3321" s="12">
        <f t="shared" si="512"/>
        <v>41990.585486111115</v>
      </c>
      <c r="T3321" s="12">
        <f t="shared" si="513"/>
        <v>42035.585486111115</v>
      </c>
      <c r="U3321" s="42">
        <f t="shared" si="514"/>
        <v>3</v>
      </c>
      <c r="V3321" s="44">
        <f t="shared" si="515"/>
        <v>9</v>
      </c>
      <c r="W3321" s="44">
        <f t="shared" si="516"/>
        <v>25</v>
      </c>
      <c r="X3321">
        <f t="shared" si="517"/>
        <v>0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10"/>
        <v>101</v>
      </c>
      <c r="P3322" s="6">
        <f t="shared" si="511"/>
        <v>66.44736842105263</v>
      </c>
      <c r="Q3322" s="6" t="str">
        <f t="shared" si="518"/>
        <v>theater</v>
      </c>
      <c r="R3322" s="6" t="str">
        <f t="shared" si="519"/>
        <v>plays</v>
      </c>
      <c r="S3322" s="12">
        <f t="shared" si="512"/>
        <v>42513.045798611114</v>
      </c>
      <c r="T3322" s="12">
        <f t="shared" si="513"/>
        <v>42543.045798611114</v>
      </c>
      <c r="U3322" s="42">
        <f t="shared" si="514"/>
        <v>3</v>
      </c>
      <c r="V3322" s="44">
        <f t="shared" si="515"/>
        <v>9</v>
      </c>
      <c r="W3322" s="44">
        <f t="shared" si="516"/>
        <v>25</v>
      </c>
      <c r="X3322">
        <f t="shared" si="517"/>
        <v>0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10"/>
        <v>107.4</v>
      </c>
      <c r="P3323" s="6">
        <f t="shared" si="511"/>
        <v>35.799999999999997</v>
      </c>
      <c r="Q3323" s="6" t="str">
        <f t="shared" si="518"/>
        <v>theater</v>
      </c>
      <c r="R3323" s="6" t="str">
        <f t="shared" si="519"/>
        <v>plays</v>
      </c>
      <c r="S3323" s="12">
        <f t="shared" si="512"/>
        <v>41914.100289351853</v>
      </c>
      <c r="T3323" s="12">
        <f t="shared" si="513"/>
        <v>41928.165972222225</v>
      </c>
      <c r="U3323" s="42">
        <f t="shared" si="514"/>
        <v>3</v>
      </c>
      <c r="V3323" s="44">
        <f t="shared" si="515"/>
        <v>9</v>
      </c>
      <c r="W3323" s="44">
        <f t="shared" si="516"/>
        <v>25</v>
      </c>
      <c r="X3323">
        <f t="shared" si="517"/>
        <v>0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10"/>
        <v>101.51515151515152</v>
      </c>
      <c r="P3324" s="6">
        <f t="shared" si="511"/>
        <v>145.65217391304347</v>
      </c>
      <c r="Q3324" s="6" t="str">
        <f t="shared" si="518"/>
        <v>theater</v>
      </c>
      <c r="R3324" s="6" t="str">
        <f t="shared" si="519"/>
        <v>plays</v>
      </c>
      <c r="S3324" s="12">
        <f t="shared" si="512"/>
        <v>42521.010370370372</v>
      </c>
      <c r="T3324" s="12">
        <f t="shared" si="513"/>
        <v>42543.163194444445</v>
      </c>
      <c r="U3324" s="42">
        <f t="shared" si="514"/>
        <v>3</v>
      </c>
      <c r="V3324" s="44">
        <f t="shared" si="515"/>
        <v>9</v>
      </c>
      <c r="W3324" s="44">
        <f t="shared" si="516"/>
        <v>25</v>
      </c>
      <c r="X3324">
        <f t="shared" si="517"/>
        <v>0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10"/>
        <v>125.89999999999999</v>
      </c>
      <c r="P3325" s="6">
        <f t="shared" si="511"/>
        <v>25.693877551020407</v>
      </c>
      <c r="Q3325" s="6" t="str">
        <f t="shared" si="518"/>
        <v>theater</v>
      </c>
      <c r="R3325" s="6" t="str">
        <f t="shared" si="519"/>
        <v>plays</v>
      </c>
      <c r="S3325" s="12">
        <f t="shared" si="512"/>
        <v>42608.36583333333</v>
      </c>
      <c r="T3325" s="12">
        <f t="shared" si="513"/>
        <v>42638.36583333333</v>
      </c>
      <c r="U3325" s="42">
        <f t="shared" si="514"/>
        <v>3</v>
      </c>
      <c r="V3325" s="44">
        <f t="shared" si="515"/>
        <v>9</v>
      </c>
      <c r="W3325" s="44">
        <f t="shared" si="516"/>
        <v>25</v>
      </c>
      <c r="X3325">
        <f t="shared" si="517"/>
        <v>0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10"/>
        <v>101.66666666666666</v>
      </c>
      <c r="P3326" s="6">
        <f t="shared" si="511"/>
        <v>152.5</v>
      </c>
      <c r="Q3326" s="6" t="str">
        <f t="shared" si="518"/>
        <v>theater</v>
      </c>
      <c r="R3326" s="6" t="str">
        <f t="shared" si="519"/>
        <v>plays</v>
      </c>
      <c r="S3326" s="12">
        <f t="shared" si="512"/>
        <v>42512.58321759259</v>
      </c>
      <c r="T3326" s="12">
        <f t="shared" si="513"/>
        <v>42526.58321759259</v>
      </c>
      <c r="U3326" s="42">
        <f t="shared" si="514"/>
        <v>3</v>
      </c>
      <c r="V3326" s="44">
        <f t="shared" si="515"/>
        <v>9</v>
      </c>
      <c r="W3326" s="44">
        <f t="shared" si="516"/>
        <v>25</v>
      </c>
      <c r="X3326">
        <f t="shared" si="517"/>
        <v>0</v>
      </c>
    </row>
    <row r="3327" spans="1:24" ht="57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10"/>
        <v>112.5</v>
      </c>
      <c r="P3327" s="6">
        <f t="shared" si="511"/>
        <v>30</v>
      </c>
      <c r="Q3327" s="6" t="str">
        <f t="shared" si="518"/>
        <v>theater</v>
      </c>
      <c r="R3327" s="6" t="str">
        <f t="shared" si="519"/>
        <v>plays</v>
      </c>
      <c r="S3327" s="12">
        <f t="shared" si="512"/>
        <v>42064.785613425927</v>
      </c>
      <c r="T3327" s="12">
        <f t="shared" si="513"/>
        <v>42099.743946759263</v>
      </c>
      <c r="U3327" s="42">
        <f t="shared" si="514"/>
        <v>3</v>
      </c>
      <c r="V3327" s="44">
        <f t="shared" si="515"/>
        <v>9</v>
      </c>
      <c r="W3327" s="44">
        <f t="shared" si="516"/>
        <v>25</v>
      </c>
      <c r="X3327">
        <f t="shared" si="517"/>
        <v>0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10"/>
        <v>101.375</v>
      </c>
      <c r="P3328" s="6">
        <f t="shared" si="511"/>
        <v>142.28070175438597</v>
      </c>
      <c r="Q3328" s="6" t="str">
        <f t="shared" si="518"/>
        <v>theater</v>
      </c>
      <c r="R3328" s="6" t="str">
        <f t="shared" si="519"/>
        <v>plays</v>
      </c>
      <c r="S3328" s="12">
        <f t="shared" si="512"/>
        <v>42041.714178240742</v>
      </c>
      <c r="T3328" s="12">
        <f t="shared" si="513"/>
        <v>42071.67251157407</v>
      </c>
      <c r="U3328" s="42">
        <f t="shared" si="514"/>
        <v>3</v>
      </c>
      <c r="V3328" s="44">
        <f t="shared" si="515"/>
        <v>9</v>
      </c>
      <c r="W3328" s="44">
        <f t="shared" si="516"/>
        <v>25</v>
      </c>
      <c r="X3328">
        <f t="shared" si="517"/>
        <v>0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10"/>
        <v>101.25</v>
      </c>
      <c r="P3329" s="6">
        <f t="shared" si="511"/>
        <v>24.545454545454547</v>
      </c>
      <c r="Q3329" s="6" t="str">
        <f t="shared" si="518"/>
        <v>theater</v>
      </c>
      <c r="R3329" s="6" t="str">
        <f t="shared" si="519"/>
        <v>plays</v>
      </c>
      <c r="S3329" s="12">
        <f t="shared" si="512"/>
        <v>42468.374606481477</v>
      </c>
      <c r="T3329" s="12">
        <f t="shared" si="513"/>
        <v>42498.374606481477</v>
      </c>
      <c r="U3329" s="42">
        <f t="shared" si="514"/>
        <v>3</v>
      </c>
      <c r="V3329" s="44">
        <f t="shared" si="515"/>
        <v>9</v>
      </c>
      <c r="W3329" s="44">
        <f t="shared" si="516"/>
        <v>25</v>
      </c>
      <c r="X3329">
        <f t="shared" si="517"/>
        <v>0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510"/>
        <v>146.38888888888889</v>
      </c>
      <c r="P3330" s="6">
        <f t="shared" si="511"/>
        <v>292.77777777777777</v>
      </c>
      <c r="Q3330" s="6" t="str">
        <f t="shared" si="518"/>
        <v>theater</v>
      </c>
      <c r="R3330" s="6" t="str">
        <f t="shared" si="519"/>
        <v>plays</v>
      </c>
      <c r="S3330" s="12">
        <f t="shared" si="512"/>
        <v>41822.57503472222</v>
      </c>
      <c r="T3330" s="12">
        <f t="shared" si="513"/>
        <v>41825.041666666664</v>
      </c>
      <c r="U3330" s="42">
        <f t="shared" si="514"/>
        <v>3</v>
      </c>
      <c r="V3330" s="44">
        <f t="shared" si="515"/>
        <v>9</v>
      </c>
      <c r="W3330" s="44">
        <f t="shared" si="516"/>
        <v>25</v>
      </c>
      <c r="X3330">
        <f t="shared" si="517"/>
        <v>0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520">(E3331/D3331)*100</f>
        <v>116.8</v>
      </c>
      <c r="P3331" s="6">
        <f t="shared" ref="P3331:P3394" si="521">IF(L3331=0,,E3331/L3331)</f>
        <v>44.92307692307692</v>
      </c>
      <c r="Q3331" s="6" t="str">
        <f t="shared" si="518"/>
        <v>theater</v>
      </c>
      <c r="R3331" s="6" t="str">
        <f t="shared" si="519"/>
        <v>plays</v>
      </c>
      <c r="S3331" s="12">
        <f t="shared" ref="S3331:S3394" si="522">(((J3331/60)/60)/24)+DATE(1970,1,1)</f>
        <v>41837.323009259257</v>
      </c>
      <c r="T3331" s="12">
        <f t="shared" ref="T3331:T3394" si="523">(((I3331/60)/60)/24)+DATE(1970,1,1)</f>
        <v>41847.958333333336</v>
      </c>
      <c r="U3331" s="42">
        <f t="shared" ref="U3331:U3394" si="524">IF(F3331="live",4,IF(F3331="successful",3,IF(F3331="cancel",2,1)))</f>
        <v>3</v>
      </c>
      <c r="V3331" s="44">
        <f t="shared" ref="V3331:V3394" si="525">IF(Q3331="film &amp; video",1,IF(Q3331="technology",2,IF(Q3331="food",3,IF(Q3331="games",4,IF(Q3331="journalism",5,IF(Q3331="music",6,IF(Q3331="photography",7,IF(Q3331="publishing",8,9))))))))</f>
        <v>9</v>
      </c>
      <c r="W3331" s="44">
        <f t="shared" ref="W3331:W3394" si="526">IF(R3331="animation",1,
IF(R3331="art books",2,
IF(R3331="audio",3,
IF(R3331="children's books",4,
IF(R3331="classical music",5,
IF(R3331="documentary",6,
IF(R3331="drama",7,
IF(R3331="electronic music",8,
IF(R3331="faith",9,
IF(R3331="fiction",10,
IF(R3331="food trucks",11,
IF(R3331="gadgets",12,
IF(R3331="hardware",13,
IF(R3331="indie rock",14,
IF(R3331="jazz",15,
IF(R3331="makerspaces",16,
IF(R3331="metal",17,
IF(R3331="mobile games",18,
IF(R3331="musical",19,
IF(R3331="nature",20,
IF(R3331="nonfiction",21,
IF(R3331="people",22,
IF(R3331="photobooks",23,
IF(R3331="places",24,
IF(R3331="plays",25,
IF(R3331="pop",26,
IF(R3331="radio &amp; podcasts",27,
IF(R3331="restaurants",28,
IF(R3331="rock",29,
IF(R3331="science fiction",30,
IF(R3331="shorts",31,
IF(R3331="small batch",32,
IF(R3331="space exploration",33,
IF(R3331="spaces",34,
IF(R3331="tabletop games",35,
IF(R3331="television",36,
IF(R3331="translations",37,
IF(R3331="video games",38,
IF(R3331="wearables",39,
IF(R3331="web",40,41))))))))))))))))))))))))))))))))))))))))</f>
        <v>25</v>
      </c>
      <c r="X3331">
        <f t="shared" ref="X3331:X3394" si="527">IF(K3331=FALSE,0,1)</f>
        <v>0</v>
      </c>
    </row>
    <row r="3332" spans="1:24" ht="57.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20"/>
        <v>106.26666666666667</v>
      </c>
      <c r="P3332" s="6">
        <f t="shared" si="521"/>
        <v>23.10144927536232</v>
      </c>
      <c r="Q3332" s="6" t="str">
        <f t="shared" ref="Q3332:Q3395" si="528">LEFT(N3332,FIND("/",N3332,1)-1)</f>
        <v>theater</v>
      </c>
      <c r="R3332" s="6" t="str">
        <f t="shared" ref="R3332:R3395" si="529">RIGHT(N3332,LEN(N3332)-LEN(Q3332)-1)</f>
        <v>plays</v>
      </c>
      <c r="S3332" s="12">
        <f t="shared" si="522"/>
        <v>42065.887361111112</v>
      </c>
      <c r="T3332" s="12">
        <f t="shared" si="523"/>
        <v>42095.845694444448</v>
      </c>
      <c r="U3332" s="42">
        <f t="shared" si="524"/>
        <v>3</v>
      </c>
      <c r="V3332" s="44">
        <f t="shared" si="525"/>
        <v>9</v>
      </c>
      <c r="W3332" s="44">
        <f t="shared" si="526"/>
        <v>25</v>
      </c>
      <c r="X3332">
        <f t="shared" si="527"/>
        <v>0</v>
      </c>
    </row>
    <row r="3333" spans="1:24" ht="57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20"/>
        <v>104.52</v>
      </c>
      <c r="P3333" s="6">
        <f t="shared" si="521"/>
        <v>80.400000000000006</v>
      </c>
      <c r="Q3333" s="6" t="str">
        <f t="shared" si="528"/>
        <v>theater</v>
      </c>
      <c r="R3333" s="6" t="str">
        <f t="shared" si="529"/>
        <v>plays</v>
      </c>
      <c r="S3333" s="12">
        <f t="shared" si="522"/>
        <v>42248.697754629626</v>
      </c>
      <c r="T3333" s="12">
        <f t="shared" si="523"/>
        <v>42283.697754629626</v>
      </c>
      <c r="U3333" s="42">
        <f t="shared" si="524"/>
        <v>3</v>
      </c>
      <c r="V3333" s="44">
        <f t="shared" si="525"/>
        <v>9</v>
      </c>
      <c r="W3333" s="44">
        <f t="shared" si="526"/>
        <v>25</v>
      </c>
      <c r="X3333">
        <f t="shared" si="527"/>
        <v>0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20"/>
        <v>100</v>
      </c>
      <c r="P3334" s="6">
        <f t="shared" si="521"/>
        <v>72.289156626506028</v>
      </c>
      <c r="Q3334" s="6" t="str">
        <f t="shared" si="528"/>
        <v>theater</v>
      </c>
      <c r="R3334" s="6" t="str">
        <f t="shared" si="529"/>
        <v>plays</v>
      </c>
      <c r="S3334" s="12">
        <f t="shared" si="522"/>
        <v>41809.860300925924</v>
      </c>
      <c r="T3334" s="12">
        <f t="shared" si="523"/>
        <v>41839.860300925924</v>
      </c>
      <c r="U3334" s="42">
        <f t="shared" si="524"/>
        <v>3</v>
      </c>
      <c r="V3334" s="44">
        <f t="shared" si="525"/>
        <v>9</v>
      </c>
      <c r="W3334" s="44">
        <f t="shared" si="526"/>
        <v>25</v>
      </c>
      <c r="X3334">
        <f t="shared" si="527"/>
        <v>0</v>
      </c>
    </row>
    <row r="3335" spans="1:24" ht="7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20"/>
        <v>104.57142857142858</v>
      </c>
      <c r="P3335" s="6">
        <f t="shared" si="521"/>
        <v>32.972972972972975</v>
      </c>
      <c r="Q3335" s="6" t="str">
        <f t="shared" si="528"/>
        <v>theater</v>
      </c>
      <c r="R3335" s="6" t="str">
        <f t="shared" si="529"/>
        <v>plays</v>
      </c>
      <c r="S3335" s="12">
        <f t="shared" si="522"/>
        <v>42148.676851851851</v>
      </c>
      <c r="T3335" s="12">
        <f t="shared" si="523"/>
        <v>42170.676851851851</v>
      </c>
      <c r="U3335" s="42">
        <f t="shared" si="524"/>
        <v>3</v>
      </c>
      <c r="V3335" s="44">
        <f t="shared" si="525"/>
        <v>9</v>
      </c>
      <c r="W3335" s="44">
        <f t="shared" si="526"/>
        <v>25</v>
      </c>
      <c r="X3335">
        <f t="shared" si="527"/>
        <v>0</v>
      </c>
    </row>
    <row r="3336" spans="1:24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20"/>
        <v>138.62051149573753</v>
      </c>
      <c r="P3336" s="6">
        <f t="shared" si="521"/>
        <v>116.65217391304348</v>
      </c>
      <c r="Q3336" s="6" t="str">
        <f t="shared" si="528"/>
        <v>theater</v>
      </c>
      <c r="R3336" s="6" t="str">
        <f t="shared" si="529"/>
        <v>plays</v>
      </c>
      <c r="S3336" s="12">
        <f t="shared" si="522"/>
        <v>42185.521087962959</v>
      </c>
      <c r="T3336" s="12">
        <f t="shared" si="523"/>
        <v>42215.521087962959</v>
      </c>
      <c r="U3336" s="42">
        <f t="shared" si="524"/>
        <v>3</v>
      </c>
      <c r="V3336" s="44">
        <f t="shared" si="525"/>
        <v>9</v>
      </c>
      <c r="W3336" s="44">
        <f t="shared" si="526"/>
        <v>25</v>
      </c>
      <c r="X3336">
        <f t="shared" si="527"/>
        <v>0</v>
      </c>
    </row>
    <row r="3337" spans="1:24" ht="7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20"/>
        <v>100.32000000000001</v>
      </c>
      <c r="P3337" s="6">
        <f t="shared" si="521"/>
        <v>79.61904761904762</v>
      </c>
      <c r="Q3337" s="6" t="str">
        <f t="shared" si="528"/>
        <v>theater</v>
      </c>
      <c r="R3337" s="6" t="str">
        <f t="shared" si="529"/>
        <v>plays</v>
      </c>
      <c r="S3337" s="12">
        <f t="shared" si="522"/>
        <v>41827.674143518518</v>
      </c>
      <c r="T3337" s="12">
        <f t="shared" si="523"/>
        <v>41854.958333333336</v>
      </c>
      <c r="U3337" s="42">
        <f t="shared" si="524"/>
        <v>3</v>
      </c>
      <c r="V3337" s="44">
        <f t="shared" si="525"/>
        <v>9</v>
      </c>
      <c r="W3337" s="44">
        <f t="shared" si="526"/>
        <v>25</v>
      </c>
      <c r="X3337">
        <f t="shared" si="527"/>
        <v>0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20"/>
        <v>100</v>
      </c>
      <c r="P3338" s="6">
        <f t="shared" si="521"/>
        <v>27.777777777777779</v>
      </c>
      <c r="Q3338" s="6" t="str">
        <f t="shared" si="528"/>
        <v>theater</v>
      </c>
      <c r="R3338" s="6" t="str">
        <f t="shared" si="529"/>
        <v>plays</v>
      </c>
      <c r="S3338" s="12">
        <f t="shared" si="522"/>
        <v>42437.398680555561</v>
      </c>
      <c r="T3338" s="12">
        <f t="shared" si="523"/>
        <v>42465.35701388889</v>
      </c>
      <c r="U3338" s="42">
        <f t="shared" si="524"/>
        <v>3</v>
      </c>
      <c r="V3338" s="44">
        <f t="shared" si="525"/>
        <v>9</v>
      </c>
      <c r="W3338" s="44">
        <f t="shared" si="526"/>
        <v>25</v>
      </c>
      <c r="X3338">
        <f t="shared" si="527"/>
        <v>0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20"/>
        <v>110.2</v>
      </c>
      <c r="P3339" s="6">
        <f t="shared" si="521"/>
        <v>81.029411764705884</v>
      </c>
      <c r="Q3339" s="6" t="str">
        <f t="shared" si="528"/>
        <v>theater</v>
      </c>
      <c r="R3339" s="6" t="str">
        <f t="shared" si="529"/>
        <v>plays</v>
      </c>
      <c r="S3339" s="12">
        <f t="shared" si="522"/>
        <v>41901.282025462962</v>
      </c>
      <c r="T3339" s="12">
        <f t="shared" si="523"/>
        <v>41922.875</v>
      </c>
      <c r="U3339" s="42">
        <f t="shared" si="524"/>
        <v>3</v>
      </c>
      <c r="V3339" s="44">
        <f t="shared" si="525"/>
        <v>9</v>
      </c>
      <c r="W3339" s="44">
        <f t="shared" si="526"/>
        <v>25</v>
      </c>
      <c r="X3339">
        <f t="shared" si="527"/>
        <v>0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20"/>
        <v>102.18</v>
      </c>
      <c r="P3340" s="6">
        <f t="shared" si="521"/>
        <v>136.84821428571428</v>
      </c>
      <c r="Q3340" s="6" t="str">
        <f t="shared" si="528"/>
        <v>theater</v>
      </c>
      <c r="R3340" s="6" t="str">
        <f t="shared" si="529"/>
        <v>plays</v>
      </c>
      <c r="S3340" s="12">
        <f t="shared" si="522"/>
        <v>42769.574999999997</v>
      </c>
      <c r="T3340" s="12">
        <f t="shared" si="523"/>
        <v>42790.574999999997</v>
      </c>
      <c r="U3340" s="42">
        <f t="shared" si="524"/>
        <v>3</v>
      </c>
      <c r="V3340" s="44">
        <f t="shared" si="525"/>
        <v>9</v>
      </c>
      <c r="W3340" s="44">
        <f t="shared" si="526"/>
        <v>25</v>
      </c>
      <c r="X3340">
        <f t="shared" si="527"/>
        <v>0</v>
      </c>
    </row>
    <row r="3341" spans="1:24" ht="7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20"/>
        <v>104.35000000000001</v>
      </c>
      <c r="P3341" s="6">
        <f t="shared" si="521"/>
        <v>177.61702127659575</v>
      </c>
      <c r="Q3341" s="6" t="str">
        <f t="shared" si="528"/>
        <v>theater</v>
      </c>
      <c r="R3341" s="6" t="str">
        <f t="shared" si="529"/>
        <v>plays</v>
      </c>
      <c r="S3341" s="12">
        <f t="shared" si="522"/>
        <v>42549.665717592594</v>
      </c>
      <c r="T3341" s="12">
        <f t="shared" si="523"/>
        <v>42579.665717592594</v>
      </c>
      <c r="U3341" s="42">
        <f t="shared" si="524"/>
        <v>3</v>
      </c>
      <c r="V3341" s="44">
        <f t="shared" si="525"/>
        <v>9</v>
      </c>
      <c r="W3341" s="44">
        <f t="shared" si="526"/>
        <v>25</v>
      </c>
      <c r="X3341">
        <f t="shared" si="527"/>
        <v>0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20"/>
        <v>138.16666666666666</v>
      </c>
      <c r="P3342" s="6">
        <f t="shared" si="521"/>
        <v>109.07894736842105</v>
      </c>
      <c r="Q3342" s="6" t="str">
        <f t="shared" si="528"/>
        <v>theater</v>
      </c>
      <c r="R3342" s="6" t="str">
        <f t="shared" si="529"/>
        <v>plays</v>
      </c>
      <c r="S3342" s="12">
        <f t="shared" si="522"/>
        <v>42685.974004629628</v>
      </c>
      <c r="T3342" s="12">
        <f t="shared" si="523"/>
        <v>42710.974004629628</v>
      </c>
      <c r="U3342" s="42">
        <f t="shared" si="524"/>
        <v>3</v>
      </c>
      <c r="V3342" s="44">
        <f t="shared" si="525"/>
        <v>9</v>
      </c>
      <c r="W3342" s="44">
        <f t="shared" si="526"/>
        <v>25</v>
      </c>
      <c r="X3342">
        <f t="shared" si="527"/>
        <v>0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20"/>
        <v>100</v>
      </c>
      <c r="P3343" s="6">
        <f t="shared" si="521"/>
        <v>119.64285714285714</v>
      </c>
      <c r="Q3343" s="6" t="str">
        <f t="shared" si="528"/>
        <v>theater</v>
      </c>
      <c r="R3343" s="6" t="str">
        <f t="shared" si="529"/>
        <v>plays</v>
      </c>
      <c r="S3343" s="12">
        <f t="shared" si="522"/>
        <v>42510.798854166671</v>
      </c>
      <c r="T3343" s="12">
        <f t="shared" si="523"/>
        <v>42533.708333333328</v>
      </c>
      <c r="U3343" s="42">
        <f t="shared" si="524"/>
        <v>3</v>
      </c>
      <c r="V3343" s="44">
        <f t="shared" si="525"/>
        <v>9</v>
      </c>
      <c r="W3343" s="44">
        <f t="shared" si="526"/>
        <v>25</v>
      </c>
      <c r="X3343">
        <f t="shared" si="527"/>
        <v>0</v>
      </c>
    </row>
    <row r="3344" spans="1:24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20"/>
        <v>101.66666666666666</v>
      </c>
      <c r="P3344" s="6">
        <f t="shared" si="521"/>
        <v>78.205128205128204</v>
      </c>
      <c r="Q3344" s="6" t="str">
        <f t="shared" si="528"/>
        <v>theater</v>
      </c>
      <c r="R3344" s="6" t="str">
        <f t="shared" si="529"/>
        <v>plays</v>
      </c>
      <c r="S3344" s="12">
        <f t="shared" si="522"/>
        <v>42062.296412037031</v>
      </c>
      <c r="T3344" s="12">
        <f t="shared" si="523"/>
        <v>42095.207638888889</v>
      </c>
      <c r="U3344" s="42">
        <f t="shared" si="524"/>
        <v>3</v>
      </c>
      <c r="V3344" s="44">
        <f t="shared" si="525"/>
        <v>9</v>
      </c>
      <c r="W3344" s="44">
        <f t="shared" si="526"/>
        <v>25</v>
      </c>
      <c r="X3344">
        <f t="shared" si="527"/>
        <v>0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20"/>
        <v>171.42857142857142</v>
      </c>
      <c r="P3345" s="6">
        <f t="shared" si="521"/>
        <v>52.173913043478258</v>
      </c>
      <c r="Q3345" s="6" t="str">
        <f t="shared" si="528"/>
        <v>theater</v>
      </c>
      <c r="R3345" s="6" t="str">
        <f t="shared" si="529"/>
        <v>plays</v>
      </c>
      <c r="S3345" s="12">
        <f t="shared" si="522"/>
        <v>42452.916481481487</v>
      </c>
      <c r="T3345" s="12">
        <f t="shared" si="523"/>
        <v>42473.554166666669</v>
      </c>
      <c r="U3345" s="42">
        <f t="shared" si="524"/>
        <v>3</v>
      </c>
      <c r="V3345" s="44">
        <f t="shared" si="525"/>
        <v>9</v>
      </c>
      <c r="W3345" s="44">
        <f t="shared" si="526"/>
        <v>25</v>
      </c>
      <c r="X3345">
        <f t="shared" si="527"/>
        <v>0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20"/>
        <v>101.44444444444444</v>
      </c>
      <c r="P3346" s="6">
        <f t="shared" si="521"/>
        <v>114.125</v>
      </c>
      <c r="Q3346" s="6" t="str">
        <f t="shared" si="528"/>
        <v>theater</v>
      </c>
      <c r="R3346" s="6" t="str">
        <f t="shared" si="529"/>
        <v>plays</v>
      </c>
      <c r="S3346" s="12">
        <f t="shared" si="522"/>
        <v>41851.200150462959</v>
      </c>
      <c r="T3346" s="12">
        <f t="shared" si="523"/>
        <v>41881.200150462959</v>
      </c>
      <c r="U3346" s="42">
        <f t="shared" si="524"/>
        <v>3</v>
      </c>
      <c r="V3346" s="44">
        <f t="shared" si="525"/>
        <v>9</v>
      </c>
      <c r="W3346" s="44">
        <f t="shared" si="526"/>
        <v>25</v>
      </c>
      <c r="X3346">
        <f t="shared" si="527"/>
        <v>0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20"/>
        <v>130</v>
      </c>
      <c r="P3347" s="6">
        <f t="shared" si="521"/>
        <v>50</v>
      </c>
      <c r="Q3347" s="6" t="str">
        <f t="shared" si="528"/>
        <v>theater</v>
      </c>
      <c r="R3347" s="6" t="str">
        <f t="shared" si="529"/>
        <v>plays</v>
      </c>
      <c r="S3347" s="12">
        <f t="shared" si="522"/>
        <v>42053.106111111112</v>
      </c>
      <c r="T3347" s="12">
        <f t="shared" si="523"/>
        <v>42112.025694444441</v>
      </c>
      <c r="U3347" s="42">
        <f t="shared" si="524"/>
        <v>3</v>
      </c>
      <c r="V3347" s="44">
        <f t="shared" si="525"/>
        <v>9</v>
      </c>
      <c r="W3347" s="44">
        <f t="shared" si="526"/>
        <v>25</v>
      </c>
      <c r="X3347">
        <f t="shared" si="527"/>
        <v>0</v>
      </c>
    </row>
    <row r="3348" spans="1:24" ht="57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20"/>
        <v>110.00000000000001</v>
      </c>
      <c r="P3348" s="6">
        <f t="shared" si="521"/>
        <v>91.666666666666671</v>
      </c>
      <c r="Q3348" s="6" t="str">
        <f t="shared" si="528"/>
        <v>theater</v>
      </c>
      <c r="R3348" s="6" t="str">
        <f t="shared" si="529"/>
        <v>plays</v>
      </c>
      <c r="S3348" s="12">
        <f t="shared" si="522"/>
        <v>42054.024421296301</v>
      </c>
      <c r="T3348" s="12">
        <f t="shared" si="523"/>
        <v>42061.024421296301</v>
      </c>
      <c r="U3348" s="42">
        <f t="shared" si="524"/>
        <v>3</v>
      </c>
      <c r="V3348" s="44">
        <f t="shared" si="525"/>
        <v>9</v>
      </c>
      <c r="W3348" s="44">
        <f t="shared" si="526"/>
        <v>25</v>
      </c>
      <c r="X3348">
        <f t="shared" si="527"/>
        <v>0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20"/>
        <v>119.44999999999999</v>
      </c>
      <c r="P3349" s="6">
        <f t="shared" si="521"/>
        <v>108.59090909090909</v>
      </c>
      <c r="Q3349" s="6" t="str">
        <f t="shared" si="528"/>
        <v>theater</v>
      </c>
      <c r="R3349" s="6" t="str">
        <f t="shared" si="529"/>
        <v>plays</v>
      </c>
      <c r="S3349" s="12">
        <f t="shared" si="522"/>
        <v>42484.551550925928</v>
      </c>
      <c r="T3349" s="12">
        <f t="shared" si="523"/>
        <v>42498.875</v>
      </c>
      <c r="U3349" s="42">
        <f t="shared" si="524"/>
        <v>3</v>
      </c>
      <c r="V3349" s="44">
        <f t="shared" si="525"/>
        <v>9</v>
      </c>
      <c r="W3349" s="44">
        <f t="shared" si="526"/>
        <v>25</v>
      </c>
      <c r="X3349">
        <f t="shared" si="527"/>
        <v>0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20"/>
        <v>100.2909090909091</v>
      </c>
      <c r="P3350" s="6">
        <f t="shared" si="521"/>
        <v>69.822784810126578</v>
      </c>
      <c r="Q3350" s="6" t="str">
        <f t="shared" si="528"/>
        <v>theater</v>
      </c>
      <c r="R3350" s="6" t="str">
        <f t="shared" si="529"/>
        <v>plays</v>
      </c>
      <c r="S3350" s="12">
        <f t="shared" si="522"/>
        <v>42466.558796296296</v>
      </c>
      <c r="T3350" s="12">
        <f t="shared" si="523"/>
        <v>42490.165972222225</v>
      </c>
      <c r="U3350" s="42">
        <f t="shared" si="524"/>
        <v>3</v>
      </c>
      <c r="V3350" s="44">
        <f t="shared" si="525"/>
        <v>9</v>
      </c>
      <c r="W3350" s="44">
        <f t="shared" si="526"/>
        <v>25</v>
      </c>
      <c r="X3350">
        <f t="shared" si="527"/>
        <v>0</v>
      </c>
    </row>
    <row r="3351" spans="1:24" ht="57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20"/>
        <v>153.4</v>
      </c>
      <c r="P3351" s="6">
        <f t="shared" si="521"/>
        <v>109.57142857142857</v>
      </c>
      <c r="Q3351" s="6" t="str">
        <f t="shared" si="528"/>
        <v>theater</v>
      </c>
      <c r="R3351" s="6" t="str">
        <f t="shared" si="529"/>
        <v>plays</v>
      </c>
      <c r="S3351" s="12">
        <f t="shared" si="522"/>
        <v>42513.110787037032</v>
      </c>
      <c r="T3351" s="12">
        <f t="shared" si="523"/>
        <v>42534.708333333328</v>
      </c>
      <c r="U3351" s="42">
        <f t="shared" si="524"/>
        <v>3</v>
      </c>
      <c r="V3351" s="44">
        <f t="shared" si="525"/>
        <v>9</v>
      </c>
      <c r="W3351" s="44">
        <f t="shared" si="526"/>
        <v>25</v>
      </c>
      <c r="X3351">
        <f t="shared" si="527"/>
        <v>0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20"/>
        <v>104.42857142857143</v>
      </c>
      <c r="P3352" s="6">
        <f t="shared" si="521"/>
        <v>71.666666666666671</v>
      </c>
      <c r="Q3352" s="6" t="str">
        <f t="shared" si="528"/>
        <v>theater</v>
      </c>
      <c r="R3352" s="6" t="str">
        <f t="shared" si="529"/>
        <v>plays</v>
      </c>
      <c r="S3352" s="12">
        <f t="shared" si="522"/>
        <v>42302.701516203699</v>
      </c>
      <c r="T3352" s="12">
        <f t="shared" si="523"/>
        <v>42337.958333333328</v>
      </c>
      <c r="U3352" s="42">
        <f t="shared" si="524"/>
        <v>3</v>
      </c>
      <c r="V3352" s="44">
        <f t="shared" si="525"/>
        <v>9</v>
      </c>
      <c r="W3352" s="44">
        <f t="shared" si="526"/>
        <v>25</v>
      </c>
      <c r="X3352">
        <f t="shared" si="527"/>
        <v>0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20"/>
        <v>101.1</v>
      </c>
      <c r="P3353" s="6">
        <f t="shared" si="521"/>
        <v>93.611111111111114</v>
      </c>
      <c r="Q3353" s="6" t="str">
        <f t="shared" si="528"/>
        <v>theater</v>
      </c>
      <c r="R3353" s="6" t="str">
        <f t="shared" si="529"/>
        <v>plays</v>
      </c>
      <c r="S3353" s="12">
        <f t="shared" si="522"/>
        <v>41806.395428240743</v>
      </c>
      <c r="T3353" s="12">
        <f t="shared" si="523"/>
        <v>41843.458333333336</v>
      </c>
      <c r="U3353" s="42">
        <f t="shared" si="524"/>
        <v>3</v>
      </c>
      <c r="V3353" s="44">
        <f t="shared" si="525"/>
        <v>9</v>
      </c>
      <c r="W3353" s="44">
        <f t="shared" si="526"/>
        <v>25</v>
      </c>
      <c r="X3353">
        <f t="shared" si="527"/>
        <v>0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20"/>
        <v>107.52</v>
      </c>
      <c r="P3354" s="6">
        <f t="shared" si="521"/>
        <v>76.8</v>
      </c>
      <c r="Q3354" s="6" t="str">
        <f t="shared" si="528"/>
        <v>theater</v>
      </c>
      <c r="R3354" s="6" t="str">
        <f t="shared" si="529"/>
        <v>plays</v>
      </c>
      <c r="S3354" s="12">
        <f t="shared" si="522"/>
        <v>42495.992800925931</v>
      </c>
      <c r="T3354" s="12">
        <f t="shared" si="523"/>
        <v>42552.958333333328</v>
      </c>
      <c r="U3354" s="42">
        <f t="shared" si="524"/>
        <v>3</v>
      </c>
      <c r="V3354" s="44">
        <f t="shared" si="525"/>
        <v>9</v>
      </c>
      <c r="W3354" s="44">
        <f t="shared" si="526"/>
        <v>25</v>
      </c>
      <c r="X3354">
        <f t="shared" si="527"/>
        <v>0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20"/>
        <v>315</v>
      </c>
      <c r="P3355" s="6">
        <f t="shared" si="521"/>
        <v>35.795454545454547</v>
      </c>
      <c r="Q3355" s="6" t="str">
        <f t="shared" si="528"/>
        <v>theater</v>
      </c>
      <c r="R3355" s="6" t="str">
        <f t="shared" si="529"/>
        <v>plays</v>
      </c>
      <c r="S3355" s="12">
        <f t="shared" si="522"/>
        <v>42479.432291666672</v>
      </c>
      <c r="T3355" s="12">
        <f t="shared" si="523"/>
        <v>42492.958333333328</v>
      </c>
      <c r="U3355" s="42">
        <f t="shared" si="524"/>
        <v>3</v>
      </c>
      <c r="V3355" s="44">
        <f t="shared" si="525"/>
        <v>9</v>
      </c>
      <c r="W3355" s="44">
        <f t="shared" si="526"/>
        <v>25</v>
      </c>
      <c r="X3355">
        <f t="shared" si="527"/>
        <v>0</v>
      </c>
    </row>
    <row r="3356" spans="1:24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20"/>
        <v>101.93333333333334</v>
      </c>
      <c r="P3356" s="6">
        <f t="shared" si="521"/>
        <v>55.6</v>
      </c>
      <c r="Q3356" s="6" t="str">
        <f t="shared" si="528"/>
        <v>theater</v>
      </c>
      <c r="R3356" s="6" t="str">
        <f t="shared" si="529"/>
        <v>plays</v>
      </c>
      <c r="S3356" s="12">
        <f t="shared" si="522"/>
        <v>42270.7269212963</v>
      </c>
      <c r="T3356" s="12">
        <f t="shared" si="523"/>
        <v>42306.167361111111</v>
      </c>
      <c r="U3356" s="42">
        <f t="shared" si="524"/>
        <v>3</v>
      </c>
      <c r="V3356" s="44">
        <f t="shared" si="525"/>
        <v>9</v>
      </c>
      <c r="W3356" s="44">
        <f t="shared" si="526"/>
        <v>25</v>
      </c>
      <c r="X3356">
        <f t="shared" si="527"/>
        <v>0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20"/>
        <v>126.28571428571429</v>
      </c>
      <c r="P3357" s="6">
        <f t="shared" si="521"/>
        <v>147.33333333333334</v>
      </c>
      <c r="Q3357" s="6" t="str">
        <f t="shared" si="528"/>
        <v>theater</v>
      </c>
      <c r="R3357" s="6" t="str">
        <f t="shared" si="529"/>
        <v>plays</v>
      </c>
      <c r="S3357" s="12">
        <f t="shared" si="522"/>
        <v>42489.619525462964</v>
      </c>
      <c r="T3357" s="12">
        <f t="shared" si="523"/>
        <v>42500.470138888893</v>
      </c>
      <c r="U3357" s="42">
        <f t="shared" si="524"/>
        <v>3</v>
      </c>
      <c r="V3357" s="44">
        <f t="shared" si="525"/>
        <v>9</v>
      </c>
      <c r="W3357" s="44">
        <f t="shared" si="526"/>
        <v>25</v>
      </c>
      <c r="X3357">
        <f t="shared" si="527"/>
        <v>0</v>
      </c>
    </row>
    <row r="3358" spans="1:24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20"/>
        <v>101.4</v>
      </c>
      <c r="P3358" s="6">
        <f t="shared" si="521"/>
        <v>56.333333333333336</v>
      </c>
      <c r="Q3358" s="6" t="str">
        <f t="shared" si="528"/>
        <v>theater</v>
      </c>
      <c r="R3358" s="6" t="str">
        <f t="shared" si="529"/>
        <v>plays</v>
      </c>
      <c r="S3358" s="12">
        <f t="shared" si="522"/>
        <v>42536.815648148149</v>
      </c>
      <c r="T3358" s="12">
        <f t="shared" si="523"/>
        <v>42566.815648148149</v>
      </c>
      <c r="U3358" s="42">
        <f t="shared" si="524"/>
        <v>3</v>
      </c>
      <c r="V3358" s="44">
        <f t="shared" si="525"/>
        <v>9</v>
      </c>
      <c r="W3358" s="44">
        <f t="shared" si="526"/>
        <v>25</v>
      </c>
      <c r="X3358">
        <f t="shared" si="527"/>
        <v>0</v>
      </c>
    </row>
    <row r="3359" spans="1:24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20"/>
        <v>101</v>
      </c>
      <c r="P3359" s="6">
        <f t="shared" si="521"/>
        <v>96.19047619047619</v>
      </c>
      <c r="Q3359" s="6" t="str">
        <f t="shared" si="528"/>
        <v>theater</v>
      </c>
      <c r="R3359" s="6" t="str">
        <f t="shared" si="529"/>
        <v>plays</v>
      </c>
      <c r="S3359" s="12">
        <f t="shared" si="522"/>
        <v>41822.417939814812</v>
      </c>
      <c r="T3359" s="12">
        <f t="shared" si="523"/>
        <v>41852.417939814812</v>
      </c>
      <c r="U3359" s="42">
        <f t="shared" si="524"/>
        <v>3</v>
      </c>
      <c r="V3359" s="44">
        <f t="shared" si="525"/>
        <v>9</v>
      </c>
      <c r="W3359" s="44">
        <f t="shared" si="526"/>
        <v>25</v>
      </c>
      <c r="X3359">
        <f t="shared" si="527"/>
        <v>0</v>
      </c>
    </row>
    <row r="3360" spans="1:24" ht="57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20"/>
        <v>102.99000000000001</v>
      </c>
      <c r="P3360" s="6">
        <f t="shared" si="521"/>
        <v>63.574074074074076</v>
      </c>
      <c r="Q3360" s="6" t="str">
        <f t="shared" si="528"/>
        <v>theater</v>
      </c>
      <c r="R3360" s="6" t="str">
        <f t="shared" si="529"/>
        <v>plays</v>
      </c>
      <c r="S3360" s="12">
        <f t="shared" si="522"/>
        <v>41932.311099537037</v>
      </c>
      <c r="T3360" s="12">
        <f t="shared" si="523"/>
        <v>41962.352766203709</v>
      </c>
      <c r="U3360" s="42">
        <f t="shared" si="524"/>
        <v>3</v>
      </c>
      <c r="V3360" s="44">
        <f t="shared" si="525"/>
        <v>9</v>
      </c>
      <c r="W3360" s="44">
        <f t="shared" si="526"/>
        <v>25</v>
      </c>
      <c r="X3360">
        <f t="shared" si="527"/>
        <v>0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20"/>
        <v>106.25</v>
      </c>
      <c r="P3361" s="6">
        <f t="shared" si="521"/>
        <v>184.78260869565219</v>
      </c>
      <c r="Q3361" s="6" t="str">
        <f t="shared" si="528"/>
        <v>theater</v>
      </c>
      <c r="R3361" s="6" t="str">
        <f t="shared" si="529"/>
        <v>plays</v>
      </c>
      <c r="S3361" s="12">
        <f t="shared" si="522"/>
        <v>42746.057106481487</v>
      </c>
      <c r="T3361" s="12">
        <f t="shared" si="523"/>
        <v>42791.057106481487</v>
      </c>
      <c r="U3361" s="42">
        <f t="shared" si="524"/>
        <v>3</v>
      </c>
      <c r="V3361" s="44">
        <f t="shared" si="525"/>
        <v>9</v>
      </c>
      <c r="W3361" s="44">
        <f t="shared" si="526"/>
        <v>25</v>
      </c>
      <c r="X3361">
        <f t="shared" si="527"/>
        <v>0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20"/>
        <v>101.37777777777779</v>
      </c>
      <c r="P3362" s="6">
        <f t="shared" si="521"/>
        <v>126.72222222222223</v>
      </c>
      <c r="Q3362" s="6" t="str">
        <f t="shared" si="528"/>
        <v>theater</v>
      </c>
      <c r="R3362" s="6" t="str">
        <f t="shared" si="529"/>
        <v>plays</v>
      </c>
      <c r="S3362" s="12">
        <f t="shared" si="522"/>
        <v>42697.082673611112</v>
      </c>
      <c r="T3362" s="12">
        <f t="shared" si="523"/>
        <v>42718.665972222225</v>
      </c>
      <c r="U3362" s="42">
        <f t="shared" si="524"/>
        <v>3</v>
      </c>
      <c r="V3362" s="44">
        <f t="shared" si="525"/>
        <v>9</v>
      </c>
      <c r="W3362" s="44">
        <f t="shared" si="526"/>
        <v>25</v>
      </c>
      <c r="X3362">
        <f t="shared" si="527"/>
        <v>0</v>
      </c>
    </row>
    <row r="3363" spans="1:24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20"/>
        <v>113.46000000000001</v>
      </c>
      <c r="P3363" s="6">
        <f t="shared" si="521"/>
        <v>83.42647058823529</v>
      </c>
      <c r="Q3363" s="6" t="str">
        <f t="shared" si="528"/>
        <v>theater</v>
      </c>
      <c r="R3363" s="6" t="str">
        <f t="shared" si="529"/>
        <v>plays</v>
      </c>
      <c r="S3363" s="12">
        <f t="shared" si="522"/>
        <v>41866.025347222225</v>
      </c>
      <c r="T3363" s="12">
        <f t="shared" si="523"/>
        <v>41883.665972222225</v>
      </c>
      <c r="U3363" s="42">
        <f t="shared" si="524"/>
        <v>3</v>
      </c>
      <c r="V3363" s="44">
        <f t="shared" si="525"/>
        <v>9</v>
      </c>
      <c r="W3363" s="44">
        <f t="shared" si="526"/>
        <v>25</v>
      </c>
      <c r="X3363">
        <f t="shared" si="527"/>
        <v>0</v>
      </c>
    </row>
    <row r="3364" spans="1:24" ht="57.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20"/>
        <v>218.00000000000003</v>
      </c>
      <c r="P3364" s="6">
        <f t="shared" si="521"/>
        <v>54.5</v>
      </c>
      <c r="Q3364" s="6" t="str">
        <f t="shared" si="528"/>
        <v>theater</v>
      </c>
      <c r="R3364" s="6" t="str">
        <f t="shared" si="529"/>
        <v>plays</v>
      </c>
      <c r="S3364" s="12">
        <f t="shared" si="522"/>
        <v>42056.091631944444</v>
      </c>
      <c r="T3364" s="12">
        <f t="shared" si="523"/>
        <v>42070.204861111109</v>
      </c>
      <c r="U3364" s="42">
        <f t="shared" si="524"/>
        <v>3</v>
      </c>
      <c r="V3364" s="44">
        <f t="shared" si="525"/>
        <v>9</v>
      </c>
      <c r="W3364" s="44">
        <f t="shared" si="526"/>
        <v>25</v>
      </c>
      <c r="X3364">
        <f t="shared" si="527"/>
        <v>0</v>
      </c>
    </row>
    <row r="3365" spans="1:24" ht="57.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20"/>
        <v>101.41935483870968</v>
      </c>
      <c r="P3365" s="6">
        <f t="shared" si="521"/>
        <v>302.30769230769232</v>
      </c>
      <c r="Q3365" s="6" t="str">
        <f t="shared" si="528"/>
        <v>theater</v>
      </c>
      <c r="R3365" s="6" t="str">
        <f t="shared" si="529"/>
        <v>plays</v>
      </c>
      <c r="S3365" s="12">
        <f t="shared" si="522"/>
        <v>41851.771354166667</v>
      </c>
      <c r="T3365" s="12">
        <f t="shared" si="523"/>
        <v>41870.666666666664</v>
      </c>
      <c r="U3365" s="42">
        <f t="shared" si="524"/>
        <v>3</v>
      </c>
      <c r="V3365" s="44">
        <f t="shared" si="525"/>
        <v>9</v>
      </c>
      <c r="W3365" s="44">
        <f t="shared" si="526"/>
        <v>25</v>
      </c>
      <c r="X3365">
        <f t="shared" si="527"/>
        <v>0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20"/>
        <v>105.93333333333332</v>
      </c>
      <c r="P3366" s="6">
        <f t="shared" si="521"/>
        <v>44.138888888888886</v>
      </c>
      <c r="Q3366" s="6" t="str">
        <f t="shared" si="528"/>
        <v>theater</v>
      </c>
      <c r="R3366" s="6" t="str">
        <f t="shared" si="529"/>
        <v>plays</v>
      </c>
      <c r="S3366" s="12">
        <f t="shared" si="522"/>
        <v>42422.977418981478</v>
      </c>
      <c r="T3366" s="12">
        <f t="shared" si="523"/>
        <v>42444.875</v>
      </c>
      <c r="U3366" s="42">
        <f t="shared" si="524"/>
        <v>3</v>
      </c>
      <c r="V3366" s="44">
        <f t="shared" si="525"/>
        <v>9</v>
      </c>
      <c r="W3366" s="44">
        <f t="shared" si="526"/>
        <v>25</v>
      </c>
      <c r="X3366">
        <f t="shared" si="527"/>
        <v>0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20"/>
        <v>104</v>
      </c>
      <c r="P3367" s="6">
        <f t="shared" si="521"/>
        <v>866.66666666666663</v>
      </c>
      <c r="Q3367" s="6" t="str">
        <f t="shared" si="528"/>
        <v>theater</v>
      </c>
      <c r="R3367" s="6" t="str">
        <f t="shared" si="529"/>
        <v>plays</v>
      </c>
      <c r="S3367" s="12">
        <f t="shared" si="522"/>
        <v>42321.101759259262</v>
      </c>
      <c r="T3367" s="12">
        <f t="shared" si="523"/>
        <v>42351.101759259262</v>
      </c>
      <c r="U3367" s="42">
        <f t="shared" si="524"/>
        <v>3</v>
      </c>
      <c r="V3367" s="44">
        <f t="shared" si="525"/>
        <v>9</v>
      </c>
      <c r="W3367" s="44">
        <f t="shared" si="526"/>
        <v>25</v>
      </c>
      <c r="X3367">
        <f t="shared" si="527"/>
        <v>0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20"/>
        <v>221</v>
      </c>
      <c r="P3368" s="6">
        <f t="shared" si="521"/>
        <v>61.388888888888886</v>
      </c>
      <c r="Q3368" s="6" t="str">
        <f t="shared" si="528"/>
        <v>theater</v>
      </c>
      <c r="R3368" s="6" t="str">
        <f t="shared" si="529"/>
        <v>plays</v>
      </c>
      <c r="S3368" s="12">
        <f t="shared" si="522"/>
        <v>42107.067557870367</v>
      </c>
      <c r="T3368" s="12">
        <f t="shared" si="523"/>
        <v>42137.067557870367</v>
      </c>
      <c r="U3368" s="42">
        <f t="shared" si="524"/>
        <v>3</v>
      </c>
      <c r="V3368" s="44">
        <f t="shared" si="525"/>
        <v>9</v>
      </c>
      <c r="W3368" s="44">
        <f t="shared" si="526"/>
        <v>25</v>
      </c>
      <c r="X3368">
        <f t="shared" si="527"/>
        <v>0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20"/>
        <v>118.66666666666667</v>
      </c>
      <c r="P3369" s="6">
        <f t="shared" si="521"/>
        <v>29.666666666666668</v>
      </c>
      <c r="Q3369" s="6" t="str">
        <f t="shared" si="528"/>
        <v>theater</v>
      </c>
      <c r="R3369" s="6" t="str">
        <f t="shared" si="529"/>
        <v>plays</v>
      </c>
      <c r="S3369" s="12">
        <f t="shared" si="522"/>
        <v>42192.933958333335</v>
      </c>
      <c r="T3369" s="12">
        <f t="shared" si="523"/>
        <v>42217.933958333335</v>
      </c>
      <c r="U3369" s="42">
        <f t="shared" si="524"/>
        <v>3</v>
      </c>
      <c r="V3369" s="44">
        <f t="shared" si="525"/>
        <v>9</v>
      </c>
      <c r="W3369" s="44">
        <f t="shared" si="526"/>
        <v>25</v>
      </c>
      <c r="X3369">
        <f t="shared" si="527"/>
        <v>0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20"/>
        <v>104.60000000000001</v>
      </c>
      <c r="P3370" s="6">
        <f t="shared" si="521"/>
        <v>45.478260869565219</v>
      </c>
      <c r="Q3370" s="6" t="str">
        <f t="shared" si="528"/>
        <v>theater</v>
      </c>
      <c r="R3370" s="6" t="str">
        <f t="shared" si="529"/>
        <v>plays</v>
      </c>
      <c r="S3370" s="12">
        <f t="shared" si="522"/>
        <v>41969.199756944443</v>
      </c>
      <c r="T3370" s="12">
        <f t="shared" si="523"/>
        <v>42005.208333333328</v>
      </c>
      <c r="U3370" s="42">
        <f t="shared" si="524"/>
        <v>3</v>
      </c>
      <c r="V3370" s="44">
        <f t="shared" si="525"/>
        <v>9</v>
      </c>
      <c r="W3370" s="44">
        <f t="shared" si="526"/>
        <v>25</v>
      </c>
      <c r="X3370">
        <f t="shared" si="527"/>
        <v>0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20"/>
        <v>103.89999999999999</v>
      </c>
      <c r="P3371" s="6">
        <f t="shared" si="521"/>
        <v>96.203703703703709</v>
      </c>
      <c r="Q3371" s="6" t="str">
        <f t="shared" si="528"/>
        <v>theater</v>
      </c>
      <c r="R3371" s="6" t="str">
        <f t="shared" si="529"/>
        <v>plays</v>
      </c>
      <c r="S3371" s="12">
        <f t="shared" si="522"/>
        <v>42690.041435185187</v>
      </c>
      <c r="T3371" s="12">
        <f t="shared" si="523"/>
        <v>42750.041435185187</v>
      </c>
      <c r="U3371" s="42">
        <f t="shared" si="524"/>
        <v>3</v>
      </c>
      <c r="V3371" s="44">
        <f t="shared" si="525"/>
        <v>9</v>
      </c>
      <c r="W3371" s="44">
        <f t="shared" si="526"/>
        <v>25</v>
      </c>
      <c r="X3371">
        <f t="shared" si="527"/>
        <v>0</v>
      </c>
    </row>
    <row r="3372" spans="1:24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20"/>
        <v>117.73333333333333</v>
      </c>
      <c r="P3372" s="6">
        <f t="shared" si="521"/>
        <v>67.92307692307692</v>
      </c>
      <c r="Q3372" s="6" t="str">
        <f t="shared" si="528"/>
        <v>theater</v>
      </c>
      <c r="R3372" s="6" t="str">
        <f t="shared" si="529"/>
        <v>plays</v>
      </c>
      <c r="S3372" s="12">
        <f t="shared" si="522"/>
        <v>42690.334317129629</v>
      </c>
      <c r="T3372" s="12">
        <f t="shared" si="523"/>
        <v>42721.333333333328</v>
      </c>
      <c r="U3372" s="42">
        <f t="shared" si="524"/>
        <v>3</v>
      </c>
      <c r="V3372" s="44">
        <f t="shared" si="525"/>
        <v>9</v>
      </c>
      <c r="W3372" s="44">
        <f t="shared" si="526"/>
        <v>25</v>
      </c>
      <c r="X3372">
        <f t="shared" si="527"/>
        <v>0</v>
      </c>
    </row>
    <row r="3373" spans="1:24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20"/>
        <v>138.5</v>
      </c>
      <c r="P3373" s="6">
        <f t="shared" si="521"/>
        <v>30.777777777777779</v>
      </c>
      <c r="Q3373" s="6" t="str">
        <f t="shared" si="528"/>
        <v>theater</v>
      </c>
      <c r="R3373" s="6" t="str">
        <f t="shared" si="529"/>
        <v>plays</v>
      </c>
      <c r="S3373" s="12">
        <f t="shared" si="522"/>
        <v>42312.874594907407</v>
      </c>
      <c r="T3373" s="12">
        <f t="shared" si="523"/>
        <v>42340.874594907407</v>
      </c>
      <c r="U3373" s="42">
        <f t="shared" si="524"/>
        <v>3</v>
      </c>
      <c r="V3373" s="44">
        <f t="shared" si="525"/>
        <v>9</v>
      </c>
      <c r="W3373" s="44">
        <f t="shared" si="526"/>
        <v>25</v>
      </c>
      <c r="X3373">
        <f t="shared" si="527"/>
        <v>0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20"/>
        <v>103.49999999999999</v>
      </c>
      <c r="P3374" s="6">
        <f t="shared" si="521"/>
        <v>38.333333333333336</v>
      </c>
      <c r="Q3374" s="6" t="str">
        <f t="shared" si="528"/>
        <v>theater</v>
      </c>
      <c r="R3374" s="6" t="str">
        <f t="shared" si="529"/>
        <v>plays</v>
      </c>
      <c r="S3374" s="12">
        <f t="shared" si="522"/>
        <v>41855.548101851848</v>
      </c>
      <c r="T3374" s="12">
        <f t="shared" si="523"/>
        <v>41876.207638888889</v>
      </c>
      <c r="U3374" s="42">
        <f t="shared" si="524"/>
        <v>3</v>
      </c>
      <c r="V3374" s="44">
        <f t="shared" si="525"/>
        <v>9</v>
      </c>
      <c r="W3374" s="44">
        <f t="shared" si="526"/>
        <v>25</v>
      </c>
      <c r="X3374">
        <f t="shared" si="527"/>
        <v>0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20"/>
        <v>100.25</v>
      </c>
      <c r="P3375" s="6">
        <f t="shared" si="521"/>
        <v>66.833333333333329</v>
      </c>
      <c r="Q3375" s="6" t="str">
        <f t="shared" si="528"/>
        <v>theater</v>
      </c>
      <c r="R3375" s="6" t="str">
        <f t="shared" si="529"/>
        <v>plays</v>
      </c>
      <c r="S3375" s="12">
        <f t="shared" si="522"/>
        <v>42179.854629629626</v>
      </c>
      <c r="T3375" s="12">
        <f t="shared" si="523"/>
        <v>42203.666666666672</v>
      </c>
      <c r="U3375" s="42">
        <f t="shared" si="524"/>
        <v>3</v>
      </c>
      <c r="V3375" s="44">
        <f t="shared" si="525"/>
        <v>9</v>
      </c>
      <c r="W3375" s="44">
        <f t="shared" si="526"/>
        <v>25</v>
      </c>
      <c r="X3375">
        <f t="shared" si="527"/>
        <v>0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20"/>
        <v>106.57142857142856</v>
      </c>
      <c r="P3376" s="6">
        <f t="shared" si="521"/>
        <v>71.730769230769226</v>
      </c>
      <c r="Q3376" s="6" t="str">
        <f t="shared" si="528"/>
        <v>theater</v>
      </c>
      <c r="R3376" s="6" t="str">
        <f t="shared" si="529"/>
        <v>plays</v>
      </c>
      <c r="S3376" s="12">
        <f t="shared" si="522"/>
        <v>42275.731666666667</v>
      </c>
      <c r="T3376" s="12">
        <f t="shared" si="523"/>
        <v>42305.731666666667</v>
      </c>
      <c r="U3376" s="42">
        <f t="shared" si="524"/>
        <v>3</v>
      </c>
      <c r="V3376" s="44">
        <f t="shared" si="525"/>
        <v>9</v>
      </c>
      <c r="W3376" s="44">
        <f t="shared" si="526"/>
        <v>25</v>
      </c>
      <c r="X3376">
        <f t="shared" si="527"/>
        <v>0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20"/>
        <v>100</v>
      </c>
      <c r="P3377" s="6">
        <f t="shared" si="521"/>
        <v>176.47058823529412</v>
      </c>
      <c r="Q3377" s="6" t="str">
        <f t="shared" si="528"/>
        <v>theater</v>
      </c>
      <c r="R3377" s="6" t="str">
        <f t="shared" si="529"/>
        <v>plays</v>
      </c>
      <c r="S3377" s="12">
        <f t="shared" si="522"/>
        <v>41765.610798611109</v>
      </c>
      <c r="T3377" s="12">
        <f t="shared" si="523"/>
        <v>41777.610798611109</v>
      </c>
      <c r="U3377" s="42">
        <f t="shared" si="524"/>
        <v>3</v>
      </c>
      <c r="V3377" s="44">
        <f t="shared" si="525"/>
        <v>9</v>
      </c>
      <c r="W3377" s="44">
        <f t="shared" si="526"/>
        <v>25</v>
      </c>
      <c r="X3377">
        <f t="shared" si="527"/>
        <v>0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20"/>
        <v>100.01249999999999</v>
      </c>
      <c r="P3378" s="6">
        <f t="shared" si="521"/>
        <v>421.10526315789474</v>
      </c>
      <c r="Q3378" s="6" t="str">
        <f t="shared" si="528"/>
        <v>theater</v>
      </c>
      <c r="R3378" s="6" t="str">
        <f t="shared" si="529"/>
        <v>plays</v>
      </c>
      <c r="S3378" s="12">
        <f t="shared" si="522"/>
        <v>42059.701319444444</v>
      </c>
      <c r="T3378" s="12">
        <f t="shared" si="523"/>
        <v>42119.659652777773</v>
      </c>
      <c r="U3378" s="42">
        <f t="shared" si="524"/>
        <v>3</v>
      </c>
      <c r="V3378" s="44">
        <f t="shared" si="525"/>
        <v>9</v>
      </c>
      <c r="W3378" s="44">
        <f t="shared" si="526"/>
        <v>25</v>
      </c>
      <c r="X3378">
        <f t="shared" si="527"/>
        <v>0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20"/>
        <v>101.05</v>
      </c>
      <c r="P3379" s="6">
        <f t="shared" si="521"/>
        <v>104.98701298701299</v>
      </c>
      <c r="Q3379" s="6" t="str">
        <f t="shared" si="528"/>
        <v>theater</v>
      </c>
      <c r="R3379" s="6" t="str">
        <f t="shared" si="529"/>
        <v>plays</v>
      </c>
      <c r="S3379" s="12">
        <f t="shared" si="522"/>
        <v>42053.732627314821</v>
      </c>
      <c r="T3379" s="12">
        <f t="shared" si="523"/>
        <v>42083.705555555556</v>
      </c>
      <c r="U3379" s="42">
        <f t="shared" si="524"/>
        <v>3</v>
      </c>
      <c r="V3379" s="44">
        <f t="shared" si="525"/>
        <v>9</v>
      </c>
      <c r="W3379" s="44">
        <f t="shared" si="526"/>
        <v>25</v>
      </c>
      <c r="X3379">
        <f t="shared" si="527"/>
        <v>0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20"/>
        <v>107.63636363636364</v>
      </c>
      <c r="P3380" s="6">
        <f t="shared" si="521"/>
        <v>28.19047619047619</v>
      </c>
      <c r="Q3380" s="6" t="str">
        <f t="shared" si="528"/>
        <v>theater</v>
      </c>
      <c r="R3380" s="6" t="str">
        <f t="shared" si="529"/>
        <v>plays</v>
      </c>
      <c r="S3380" s="12">
        <f t="shared" si="522"/>
        <v>41858.355393518519</v>
      </c>
      <c r="T3380" s="12">
        <f t="shared" si="523"/>
        <v>41882.547222222223</v>
      </c>
      <c r="U3380" s="42">
        <f t="shared" si="524"/>
        <v>3</v>
      </c>
      <c r="V3380" s="44">
        <f t="shared" si="525"/>
        <v>9</v>
      </c>
      <c r="W3380" s="44">
        <f t="shared" si="526"/>
        <v>25</v>
      </c>
      <c r="X3380">
        <f t="shared" si="527"/>
        <v>0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20"/>
        <v>103.64999999999999</v>
      </c>
      <c r="P3381" s="6">
        <f t="shared" si="521"/>
        <v>54.55263157894737</v>
      </c>
      <c r="Q3381" s="6" t="str">
        <f t="shared" si="528"/>
        <v>theater</v>
      </c>
      <c r="R3381" s="6" t="str">
        <f t="shared" si="529"/>
        <v>plays</v>
      </c>
      <c r="S3381" s="12">
        <f t="shared" si="522"/>
        <v>42225.513888888891</v>
      </c>
      <c r="T3381" s="12">
        <f t="shared" si="523"/>
        <v>42242.958333333328</v>
      </c>
      <c r="U3381" s="42">
        <f t="shared" si="524"/>
        <v>3</v>
      </c>
      <c r="V3381" s="44">
        <f t="shared" si="525"/>
        <v>9</v>
      </c>
      <c r="W3381" s="44">
        <f t="shared" si="526"/>
        <v>25</v>
      </c>
      <c r="X3381">
        <f t="shared" si="527"/>
        <v>0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20"/>
        <v>104.43333333333334</v>
      </c>
      <c r="P3382" s="6">
        <f t="shared" si="521"/>
        <v>111.89285714285714</v>
      </c>
      <c r="Q3382" s="6" t="str">
        <f t="shared" si="528"/>
        <v>theater</v>
      </c>
      <c r="R3382" s="6" t="str">
        <f t="shared" si="529"/>
        <v>plays</v>
      </c>
      <c r="S3382" s="12">
        <f t="shared" si="522"/>
        <v>41937.95344907407</v>
      </c>
      <c r="T3382" s="12">
        <f t="shared" si="523"/>
        <v>41972.995115740734</v>
      </c>
      <c r="U3382" s="42">
        <f t="shared" si="524"/>
        <v>3</v>
      </c>
      <c r="V3382" s="44">
        <f t="shared" si="525"/>
        <v>9</v>
      </c>
      <c r="W3382" s="44">
        <f t="shared" si="526"/>
        <v>25</v>
      </c>
      <c r="X3382">
        <f t="shared" si="527"/>
        <v>0</v>
      </c>
    </row>
    <row r="3383" spans="1:24" ht="57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20"/>
        <v>102.25</v>
      </c>
      <c r="P3383" s="6">
        <f t="shared" si="521"/>
        <v>85.208333333333329</v>
      </c>
      <c r="Q3383" s="6" t="str">
        <f t="shared" si="528"/>
        <v>theater</v>
      </c>
      <c r="R3383" s="6" t="str">
        <f t="shared" si="529"/>
        <v>plays</v>
      </c>
      <c r="S3383" s="12">
        <f t="shared" si="522"/>
        <v>42044.184988425928</v>
      </c>
      <c r="T3383" s="12">
        <f t="shared" si="523"/>
        <v>42074.143321759257</v>
      </c>
      <c r="U3383" s="42">
        <f t="shared" si="524"/>
        <v>3</v>
      </c>
      <c r="V3383" s="44">
        <f t="shared" si="525"/>
        <v>9</v>
      </c>
      <c r="W3383" s="44">
        <f t="shared" si="526"/>
        <v>25</v>
      </c>
      <c r="X3383">
        <f t="shared" si="527"/>
        <v>0</v>
      </c>
    </row>
    <row r="3384" spans="1:24" ht="7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20"/>
        <v>100.74285714285713</v>
      </c>
      <c r="P3384" s="6">
        <f t="shared" si="521"/>
        <v>76.652173913043484</v>
      </c>
      <c r="Q3384" s="6" t="str">
        <f t="shared" si="528"/>
        <v>theater</v>
      </c>
      <c r="R3384" s="6" t="str">
        <f t="shared" si="529"/>
        <v>plays</v>
      </c>
      <c r="S3384" s="12">
        <f t="shared" si="522"/>
        <v>42559.431203703702</v>
      </c>
      <c r="T3384" s="12">
        <f t="shared" si="523"/>
        <v>42583.957638888889</v>
      </c>
      <c r="U3384" s="42">
        <f t="shared" si="524"/>
        <v>3</v>
      </c>
      <c r="V3384" s="44">
        <f t="shared" si="525"/>
        <v>9</v>
      </c>
      <c r="W3384" s="44">
        <f t="shared" si="526"/>
        <v>25</v>
      </c>
      <c r="X3384">
        <f t="shared" si="527"/>
        <v>0</v>
      </c>
    </row>
    <row r="3385" spans="1:24" ht="7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20"/>
        <v>111.71428571428572</v>
      </c>
      <c r="P3385" s="6">
        <f t="shared" si="521"/>
        <v>65.166666666666671</v>
      </c>
      <c r="Q3385" s="6" t="str">
        <f t="shared" si="528"/>
        <v>theater</v>
      </c>
      <c r="R3385" s="6" t="str">
        <f t="shared" si="529"/>
        <v>plays</v>
      </c>
      <c r="S3385" s="12">
        <f t="shared" si="522"/>
        <v>42524.782638888893</v>
      </c>
      <c r="T3385" s="12">
        <f t="shared" si="523"/>
        <v>42544.782638888893</v>
      </c>
      <c r="U3385" s="42">
        <f t="shared" si="524"/>
        <v>3</v>
      </c>
      <c r="V3385" s="44">
        <f t="shared" si="525"/>
        <v>9</v>
      </c>
      <c r="W3385" s="44">
        <f t="shared" si="526"/>
        <v>25</v>
      </c>
      <c r="X3385">
        <f t="shared" si="527"/>
        <v>0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20"/>
        <v>100.01100000000001</v>
      </c>
      <c r="P3386" s="6">
        <f t="shared" si="521"/>
        <v>93.760312499999998</v>
      </c>
      <c r="Q3386" s="6" t="str">
        <f t="shared" si="528"/>
        <v>theater</v>
      </c>
      <c r="R3386" s="6" t="str">
        <f t="shared" si="529"/>
        <v>plays</v>
      </c>
      <c r="S3386" s="12">
        <f t="shared" si="522"/>
        <v>42292.087592592594</v>
      </c>
      <c r="T3386" s="12">
        <f t="shared" si="523"/>
        <v>42329.125</v>
      </c>
      <c r="U3386" s="42">
        <f t="shared" si="524"/>
        <v>3</v>
      </c>
      <c r="V3386" s="44">
        <f t="shared" si="525"/>
        <v>9</v>
      </c>
      <c r="W3386" s="44">
        <f t="shared" si="526"/>
        <v>25</v>
      </c>
      <c r="X3386">
        <f t="shared" si="527"/>
        <v>0</v>
      </c>
    </row>
    <row r="3387" spans="1:24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20"/>
        <v>100</v>
      </c>
      <c r="P3387" s="6">
        <f t="shared" si="521"/>
        <v>133.33333333333334</v>
      </c>
      <c r="Q3387" s="6" t="str">
        <f t="shared" si="528"/>
        <v>theater</v>
      </c>
      <c r="R3387" s="6" t="str">
        <f t="shared" si="529"/>
        <v>plays</v>
      </c>
      <c r="S3387" s="12">
        <f t="shared" si="522"/>
        <v>41953.8675</v>
      </c>
      <c r="T3387" s="12">
        <f t="shared" si="523"/>
        <v>41983.8675</v>
      </c>
      <c r="U3387" s="42">
        <f t="shared" si="524"/>
        <v>3</v>
      </c>
      <c r="V3387" s="44">
        <f t="shared" si="525"/>
        <v>9</v>
      </c>
      <c r="W3387" s="44">
        <f t="shared" si="526"/>
        <v>25</v>
      </c>
      <c r="X3387">
        <f t="shared" si="527"/>
        <v>0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20"/>
        <v>105</v>
      </c>
      <c r="P3388" s="6">
        <f t="shared" si="521"/>
        <v>51.219512195121951</v>
      </c>
      <c r="Q3388" s="6" t="str">
        <f t="shared" si="528"/>
        <v>theater</v>
      </c>
      <c r="R3388" s="6" t="str">
        <f t="shared" si="529"/>
        <v>plays</v>
      </c>
      <c r="S3388" s="12">
        <f t="shared" si="522"/>
        <v>41946.644745370373</v>
      </c>
      <c r="T3388" s="12">
        <f t="shared" si="523"/>
        <v>41976.644745370373</v>
      </c>
      <c r="U3388" s="42">
        <f t="shared" si="524"/>
        <v>3</v>
      </c>
      <c r="V3388" s="44">
        <f t="shared" si="525"/>
        <v>9</v>
      </c>
      <c r="W3388" s="44">
        <f t="shared" si="526"/>
        <v>25</v>
      </c>
      <c r="X3388">
        <f t="shared" si="527"/>
        <v>0</v>
      </c>
    </row>
    <row r="3389" spans="1:24" ht="7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20"/>
        <v>116.86666666666667</v>
      </c>
      <c r="P3389" s="6">
        <f t="shared" si="521"/>
        <v>100.17142857142858</v>
      </c>
      <c r="Q3389" s="6" t="str">
        <f t="shared" si="528"/>
        <v>theater</v>
      </c>
      <c r="R3389" s="6" t="str">
        <f t="shared" si="529"/>
        <v>plays</v>
      </c>
      <c r="S3389" s="12">
        <f t="shared" si="522"/>
        <v>41947.762592592589</v>
      </c>
      <c r="T3389" s="12">
        <f t="shared" si="523"/>
        <v>41987.762592592597</v>
      </c>
      <c r="U3389" s="42">
        <f t="shared" si="524"/>
        <v>3</v>
      </c>
      <c r="V3389" s="44">
        <f t="shared" si="525"/>
        <v>9</v>
      </c>
      <c r="W3389" s="44">
        <f t="shared" si="526"/>
        <v>25</v>
      </c>
      <c r="X3389">
        <f t="shared" si="527"/>
        <v>0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20"/>
        <v>103.8</v>
      </c>
      <c r="P3390" s="6">
        <f t="shared" si="521"/>
        <v>34.6</v>
      </c>
      <c r="Q3390" s="6" t="str">
        <f t="shared" si="528"/>
        <v>theater</v>
      </c>
      <c r="R3390" s="6" t="str">
        <f t="shared" si="529"/>
        <v>plays</v>
      </c>
      <c r="S3390" s="12">
        <f t="shared" si="522"/>
        <v>42143.461122685185</v>
      </c>
      <c r="T3390" s="12">
        <f t="shared" si="523"/>
        <v>42173.461122685185</v>
      </c>
      <c r="U3390" s="42">
        <f t="shared" si="524"/>
        <v>3</v>
      </c>
      <c r="V3390" s="44">
        <f t="shared" si="525"/>
        <v>9</v>
      </c>
      <c r="W3390" s="44">
        <f t="shared" si="526"/>
        <v>25</v>
      </c>
      <c r="X3390">
        <f t="shared" si="527"/>
        <v>0</v>
      </c>
    </row>
    <row r="3391" spans="1:24" ht="57.6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20"/>
        <v>114.5</v>
      </c>
      <c r="P3391" s="6">
        <f t="shared" si="521"/>
        <v>184.67741935483872</v>
      </c>
      <c r="Q3391" s="6" t="str">
        <f t="shared" si="528"/>
        <v>theater</v>
      </c>
      <c r="R3391" s="6" t="str">
        <f t="shared" si="529"/>
        <v>plays</v>
      </c>
      <c r="S3391" s="12">
        <f t="shared" si="522"/>
        <v>42494.563449074078</v>
      </c>
      <c r="T3391" s="12">
        <f t="shared" si="523"/>
        <v>42524.563449074078</v>
      </c>
      <c r="U3391" s="42">
        <f t="shared" si="524"/>
        <v>3</v>
      </c>
      <c r="V3391" s="44">
        <f t="shared" si="525"/>
        <v>9</v>
      </c>
      <c r="W3391" s="44">
        <f t="shared" si="526"/>
        <v>25</v>
      </c>
      <c r="X3391">
        <f t="shared" si="527"/>
        <v>0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20"/>
        <v>102.4</v>
      </c>
      <c r="P3392" s="6">
        <f t="shared" si="521"/>
        <v>69.818181818181813</v>
      </c>
      <c r="Q3392" s="6" t="str">
        <f t="shared" si="528"/>
        <v>theater</v>
      </c>
      <c r="R3392" s="6" t="str">
        <f t="shared" si="529"/>
        <v>plays</v>
      </c>
      <c r="S3392" s="12">
        <f t="shared" si="522"/>
        <v>41815.774826388886</v>
      </c>
      <c r="T3392" s="12">
        <f t="shared" si="523"/>
        <v>41830.774826388886</v>
      </c>
      <c r="U3392" s="42">
        <f t="shared" si="524"/>
        <v>3</v>
      </c>
      <c r="V3392" s="44">
        <f t="shared" si="525"/>
        <v>9</v>
      </c>
      <c r="W3392" s="44">
        <f t="shared" si="526"/>
        <v>25</v>
      </c>
      <c r="X3392">
        <f t="shared" si="527"/>
        <v>0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20"/>
        <v>223</v>
      </c>
      <c r="P3393" s="6">
        <f t="shared" si="521"/>
        <v>61.944444444444443</v>
      </c>
      <c r="Q3393" s="6" t="str">
        <f t="shared" si="528"/>
        <v>theater</v>
      </c>
      <c r="R3393" s="6" t="str">
        <f t="shared" si="529"/>
        <v>plays</v>
      </c>
      <c r="S3393" s="12">
        <f t="shared" si="522"/>
        <v>41830.545694444445</v>
      </c>
      <c r="T3393" s="12">
        <f t="shared" si="523"/>
        <v>41859.936111111114</v>
      </c>
      <c r="U3393" s="42">
        <f t="shared" si="524"/>
        <v>3</v>
      </c>
      <c r="V3393" s="44">
        <f t="shared" si="525"/>
        <v>9</v>
      </c>
      <c r="W3393" s="44">
        <f t="shared" si="526"/>
        <v>25</v>
      </c>
      <c r="X3393">
        <f t="shared" si="527"/>
        <v>0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520"/>
        <v>100</v>
      </c>
      <c r="P3394" s="6">
        <f t="shared" si="521"/>
        <v>41.666666666666664</v>
      </c>
      <c r="Q3394" s="6" t="str">
        <f t="shared" si="528"/>
        <v>theater</v>
      </c>
      <c r="R3394" s="6" t="str">
        <f t="shared" si="529"/>
        <v>plays</v>
      </c>
      <c r="S3394" s="12">
        <f t="shared" si="522"/>
        <v>42446.845543981486</v>
      </c>
      <c r="T3394" s="12">
        <f t="shared" si="523"/>
        <v>42496.845543981486</v>
      </c>
      <c r="U3394" s="42">
        <f t="shared" si="524"/>
        <v>3</v>
      </c>
      <c r="V3394" s="44">
        <f t="shared" si="525"/>
        <v>9</v>
      </c>
      <c r="W3394" s="44">
        <f t="shared" si="526"/>
        <v>25</v>
      </c>
      <c r="X3394">
        <f t="shared" si="527"/>
        <v>0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530">(E3395/D3395)*100</f>
        <v>105.80000000000001</v>
      </c>
      <c r="P3395" s="6">
        <f t="shared" ref="P3395:P3458" si="531">IF(L3395=0,,E3395/L3395)</f>
        <v>36.06818181818182</v>
      </c>
      <c r="Q3395" s="6" t="str">
        <f t="shared" si="528"/>
        <v>theater</v>
      </c>
      <c r="R3395" s="6" t="str">
        <f t="shared" si="529"/>
        <v>plays</v>
      </c>
      <c r="S3395" s="12">
        <f t="shared" ref="S3395:S3458" si="532">(((J3395/60)/60)/24)+DATE(1970,1,1)</f>
        <v>41923.921643518523</v>
      </c>
      <c r="T3395" s="12">
        <f t="shared" ref="T3395:T3458" si="533">(((I3395/60)/60)/24)+DATE(1970,1,1)</f>
        <v>41949.031944444447</v>
      </c>
      <c r="U3395" s="42">
        <f t="shared" ref="U3395:U3458" si="534">IF(F3395="live",4,IF(F3395="successful",3,IF(F3395="cancel",2,1)))</f>
        <v>3</v>
      </c>
      <c r="V3395" s="44">
        <f t="shared" ref="V3395:V3458" si="535">IF(Q3395="film &amp; video",1,IF(Q3395="technology",2,IF(Q3395="food",3,IF(Q3395="games",4,IF(Q3395="journalism",5,IF(Q3395="music",6,IF(Q3395="photography",7,IF(Q3395="publishing",8,9))))))))</f>
        <v>9</v>
      </c>
      <c r="W3395" s="44">
        <f t="shared" ref="W3395:W3458" si="536">IF(R3395="animation",1,
IF(R3395="art books",2,
IF(R3395="audio",3,
IF(R3395="children's books",4,
IF(R3395="classical music",5,
IF(R3395="documentary",6,
IF(R3395="drama",7,
IF(R3395="electronic music",8,
IF(R3395="faith",9,
IF(R3395="fiction",10,
IF(R3395="food trucks",11,
IF(R3395="gadgets",12,
IF(R3395="hardware",13,
IF(R3395="indie rock",14,
IF(R3395="jazz",15,
IF(R3395="makerspaces",16,
IF(R3395="metal",17,
IF(R3395="mobile games",18,
IF(R3395="musical",19,
IF(R3395="nature",20,
IF(R3395="nonfiction",21,
IF(R3395="people",22,
IF(R3395="photobooks",23,
IF(R3395="places",24,
IF(R3395="plays",25,
IF(R3395="pop",26,
IF(R3395="radio &amp; podcasts",27,
IF(R3395="restaurants",28,
IF(R3395="rock",29,
IF(R3395="science fiction",30,
IF(R3395="shorts",31,
IF(R3395="small batch",32,
IF(R3395="space exploration",33,
IF(R3395="spaces",34,
IF(R3395="tabletop games",35,
IF(R3395="television",36,
IF(R3395="translations",37,
IF(R3395="video games",38,
IF(R3395="wearables",39,
IF(R3395="web",40,41))))))))))))))))))))))))))))))))))))))))</f>
        <v>25</v>
      </c>
      <c r="X3395">
        <f t="shared" ref="X3395:X3458" si="537">IF(K3395=FALSE,0,1)</f>
        <v>0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30"/>
        <v>142.36363636363635</v>
      </c>
      <c r="P3396" s="6">
        <f t="shared" si="531"/>
        <v>29</v>
      </c>
      <c r="Q3396" s="6" t="str">
        <f t="shared" ref="Q3396:Q3459" si="538">LEFT(N3396,FIND("/",N3396,1)-1)</f>
        <v>theater</v>
      </c>
      <c r="R3396" s="6" t="str">
        <f t="shared" ref="R3396:R3459" si="539">RIGHT(N3396,LEN(N3396)-LEN(Q3396)-1)</f>
        <v>plays</v>
      </c>
      <c r="S3396" s="12">
        <f t="shared" si="532"/>
        <v>41817.59542824074</v>
      </c>
      <c r="T3396" s="12">
        <f t="shared" si="533"/>
        <v>41847.59542824074</v>
      </c>
      <c r="U3396" s="42">
        <f t="shared" si="534"/>
        <v>3</v>
      </c>
      <c r="V3396" s="44">
        <f t="shared" si="535"/>
        <v>9</v>
      </c>
      <c r="W3396" s="44">
        <f t="shared" si="536"/>
        <v>25</v>
      </c>
      <c r="X3396">
        <f t="shared" si="537"/>
        <v>0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30"/>
        <v>184</v>
      </c>
      <c r="P3397" s="6">
        <f t="shared" si="531"/>
        <v>24.210526315789473</v>
      </c>
      <c r="Q3397" s="6" t="str">
        <f t="shared" si="538"/>
        <v>theater</v>
      </c>
      <c r="R3397" s="6" t="str">
        <f t="shared" si="539"/>
        <v>plays</v>
      </c>
      <c r="S3397" s="12">
        <f t="shared" si="532"/>
        <v>42140.712314814817</v>
      </c>
      <c r="T3397" s="12">
        <f t="shared" si="533"/>
        <v>42154.756944444445</v>
      </c>
      <c r="U3397" s="42">
        <f t="shared" si="534"/>
        <v>3</v>
      </c>
      <c r="V3397" s="44">
        <f t="shared" si="535"/>
        <v>9</v>
      </c>
      <c r="W3397" s="44">
        <f t="shared" si="536"/>
        <v>25</v>
      </c>
      <c r="X3397">
        <f t="shared" si="537"/>
        <v>0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30"/>
        <v>104.33333333333333</v>
      </c>
      <c r="P3398" s="6">
        <f t="shared" si="531"/>
        <v>55.892857142857146</v>
      </c>
      <c r="Q3398" s="6" t="str">
        <f t="shared" si="538"/>
        <v>theater</v>
      </c>
      <c r="R3398" s="6" t="str">
        <f t="shared" si="539"/>
        <v>plays</v>
      </c>
      <c r="S3398" s="12">
        <f t="shared" si="532"/>
        <v>41764.44663194444</v>
      </c>
      <c r="T3398" s="12">
        <f t="shared" si="533"/>
        <v>41791.165972222225</v>
      </c>
      <c r="U3398" s="42">
        <f t="shared" si="534"/>
        <v>3</v>
      </c>
      <c r="V3398" s="44">
        <f t="shared" si="535"/>
        <v>9</v>
      </c>
      <c r="W3398" s="44">
        <f t="shared" si="536"/>
        <v>25</v>
      </c>
      <c r="X3398">
        <f t="shared" si="537"/>
        <v>0</v>
      </c>
    </row>
    <row r="3399" spans="1:24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30"/>
        <v>112.00000000000001</v>
      </c>
      <c r="P3399" s="6">
        <f t="shared" si="531"/>
        <v>11.666666666666666</v>
      </c>
      <c r="Q3399" s="6" t="str">
        <f t="shared" si="538"/>
        <v>theater</v>
      </c>
      <c r="R3399" s="6" t="str">
        <f t="shared" si="539"/>
        <v>plays</v>
      </c>
      <c r="S3399" s="12">
        <f t="shared" si="532"/>
        <v>42378.478344907402</v>
      </c>
      <c r="T3399" s="12">
        <f t="shared" si="533"/>
        <v>42418.916666666672</v>
      </c>
      <c r="U3399" s="42">
        <f t="shared" si="534"/>
        <v>3</v>
      </c>
      <c r="V3399" s="44">
        <f t="shared" si="535"/>
        <v>9</v>
      </c>
      <c r="W3399" s="44">
        <f t="shared" si="536"/>
        <v>25</v>
      </c>
      <c r="X3399">
        <f t="shared" si="537"/>
        <v>0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30"/>
        <v>111.07499999999999</v>
      </c>
      <c r="P3400" s="6">
        <f t="shared" si="531"/>
        <v>68.353846153846149</v>
      </c>
      <c r="Q3400" s="6" t="str">
        <f t="shared" si="538"/>
        <v>theater</v>
      </c>
      <c r="R3400" s="6" t="str">
        <f t="shared" si="539"/>
        <v>plays</v>
      </c>
      <c r="S3400" s="12">
        <f t="shared" si="532"/>
        <v>41941.75203703704</v>
      </c>
      <c r="T3400" s="12">
        <f t="shared" si="533"/>
        <v>41964.708333333328</v>
      </c>
      <c r="U3400" s="42">
        <f t="shared" si="534"/>
        <v>3</v>
      </c>
      <c r="V3400" s="44">
        <f t="shared" si="535"/>
        <v>9</v>
      </c>
      <c r="W3400" s="44">
        <f t="shared" si="536"/>
        <v>25</v>
      </c>
      <c r="X3400">
        <f t="shared" si="537"/>
        <v>0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30"/>
        <v>103.75000000000001</v>
      </c>
      <c r="P3401" s="6">
        <f t="shared" si="531"/>
        <v>27.065217391304348</v>
      </c>
      <c r="Q3401" s="6" t="str">
        <f t="shared" si="538"/>
        <v>theater</v>
      </c>
      <c r="R3401" s="6" t="str">
        <f t="shared" si="539"/>
        <v>plays</v>
      </c>
      <c r="S3401" s="12">
        <f t="shared" si="532"/>
        <v>42026.920428240745</v>
      </c>
      <c r="T3401" s="12">
        <f t="shared" si="533"/>
        <v>42056.920428240745</v>
      </c>
      <c r="U3401" s="42">
        <f t="shared" si="534"/>
        <v>3</v>
      </c>
      <c r="V3401" s="44">
        <f t="shared" si="535"/>
        <v>9</v>
      </c>
      <c r="W3401" s="44">
        <f t="shared" si="536"/>
        <v>25</v>
      </c>
      <c r="X3401">
        <f t="shared" si="537"/>
        <v>0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30"/>
        <v>100.41</v>
      </c>
      <c r="P3402" s="6">
        <f t="shared" si="531"/>
        <v>118.12941176470588</v>
      </c>
      <c r="Q3402" s="6" t="str">
        <f t="shared" si="538"/>
        <v>theater</v>
      </c>
      <c r="R3402" s="6" t="str">
        <f t="shared" si="539"/>
        <v>plays</v>
      </c>
      <c r="S3402" s="12">
        <f t="shared" si="532"/>
        <v>41834.953865740739</v>
      </c>
      <c r="T3402" s="12">
        <f t="shared" si="533"/>
        <v>41879.953865740739</v>
      </c>
      <c r="U3402" s="42">
        <f t="shared" si="534"/>
        <v>3</v>
      </c>
      <c r="V3402" s="44">
        <f t="shared" si="535"/>
        <v>9</v>
      </c>
      <c r="W3402" s="44">
        <f t="shared" si="536"/>
        <v>25</v>
      </c>
      <c r="X3402">
        <f t="shared" si="537"/>
        <v>0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30"/>
        <v>101.86206896551724</v>
      </c>
      <c r="P3403" s="6">
        <f t="shared" si="531"/>
        <v>44.757575757575758</v>
      </c>
      <c r="Q3403" s="6" t="str">
        <f t="shared" si="538"/>
        <v>theater</v>
      </c>
      <c r="R3403" s="6" t="str">
        <f t="shared" si="539"/>
        <v>plays</v>
      </c>
      <c r="S3403" s="12">
        <f t="shared" si="532"/>
        <v>42193.723912037036</v>
      </c>
      <c r="T3403" s="12">
        <f t="shared" si="533"/>
        <v>42223.723912037036</v>
      </c>
      <c r="U3403" s="42">
        <f t="shared" si="534"/>
        <v>3</v>
      </c>
      <c r="V3403" s="44">
        <f t="shared" si="535"/>
        <v>9</v>
      </c>
      <c r="W3403" s="44">
        <f t="shared" si="536"/>
        <v>25</v>
      </c>
      <c r="X3403">
        <f t="shared" si="537"/>
        <v>0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30"/>
        <v>109.76666666666665</v>
      </c>
      <c r="P3404" s="6">
        <f t="shared" si="531"/>
        <v>99.787878787878782</v>
      </c>
      <c r="Q3404" s="6" t="str">
        <f t="shared" si="538"/>
        <v>theater</v>
      </c>
      <c r="R3404" s="6" t="str">
        <f t="shared" si="539"/>
        <v>plays</v>
      </c>
      <c r="S3404" s="12">
        <f t="shared" si="532"/>
        <v>42290.61855324074</v>
      </c>
      <c r="T3404" s="12">
        <f t="shared" si="533"/>
        <v>42320.104861111111</v>
      </c>
      <c r="U3404" s="42">
        <f t="shared" si="534"/>
        <v>3</v>
      </c>
      <c r="V3404" s="44">
        <f t="shared" si="535"/>
        <v>9</v>
      </c>
      <c r="W3404" s="44">
        <f t="shared" si="536"/>
        <v>25</v>
      </c>
      <c r="X3404">
        <f t="shared" si="537"/>
        <v>0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30"/>
        <v>100</v>
      </c>
      <c r="P3405" s="6">
        <f t="shared" si="531"/>
        <v>117.64705882352941</v>
      </c>
      <c r="Q3405" s="6" t="str">
        <f t="shared" si="538"/>
        <v>theater</v>
      </c>
      <c r="R3405" s="6" t="str">
        <f t="shared" si="539"/>
        <v>plays</v>
      </c>
      <c r="S3405" s="12">
        <f t="shared" si="532"/>
        <v>42150.462083333332</v>
      </c>
      <c r="T3405" s="12">
        <f t="shared" si="533"/>
        <v>42180.462083333332</v>
      </c>
      <c r="U3405" s="42">
        <f t="shared" si="534"/>
        <v>3</v>
      </c>
      <c r="V3405" s="44">
        <f t="shared" si="535"/>
        <v>9</v>
      </c>
      <c r="W3405" s="44">
        <f t="shared" si="536"/>
        <v>25</v>
      </c>
      <c r="X3405">
        <f t="shared" si="537"/>
        <v>0</v>
      </c>
    </row>
    <row r="3406" spans="1:24" ht="7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30"/>
        <v>122</v>
      </c>
      <c r="P3406" s="6">
        <f t="shared" si="531"/>
        <v>203.33333333333334</v>
      </c>
      <c r="Q3406" s="6" t="str">
        <f t="shared" si="538"/>
        <v>theater</v>
      </c>
      <c r="R3406" s="6" t="str">
        <f t="shared" si="539"/>
        <v>plays</v>
      </c>
      <c r="S3406" s="12">
        <f t="shared" si="532"/>
        <v>42152.503495370373</v>
      </c>
      <c r="T3406" s="12">
        <f t="shared" si="533"/>
        <v>42172.503495370373</v>
      </c>
      <c r="U3406" s="42">
        <f t="shared" si="534"/>
        <v>3</v>
      </c>
      <c r="V3406" s="44">
        <f t="shared" si="535"/>
        <v>9</v>
      </c>
      <c r="W3406" s="44">
        <f t="shared" si="536"/>
        <v>25</v>
      </c>
      <c r="X3406">
        <f t="shared" si="537"/>
        <v>0</v>
      </c>
    </row>
    <row r="3407" spans="1:24" ht="57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30"/>
        <v>137.57142857142856</v>
      </c>
      <c r="P3407" s="6">
        <f t="shared" si="531"/>
        <v>28.323529411764707</v>
      </c>
      <c r="Q3407" s="6" t="str">
        <f t="shared" si="538"/>
        <v>theater</v>
      </c>
      <c r="R3407" s="6" t="str">
        <f t="shared" si="539"/>
        <v>plays</v>
      </c>
      <c r="S3407" s="12">
        <f t="shared" si="532"/>
        <v>42410.017199074078</v>
      </c>
      <c r="T3407" s="12">
        <f t="shared" si="533"/>
        <v>42430.999305555553</v>
      </c>
      <c r="U3407" s="42">
        <f t="shared" si="534"/>
        <v>3</v>
      </c>
      <c r="V3407" s="44">
        <f t="shared" si="535"/>
        <v>9</v>
      </c>
      <c r="W3407" s="44">
        <f t="shared" si="536"/>
        <v>25</v>
      </c>
      <c r="X3407">
        <f t="shared" si="537"/>
        <v>0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30"/>
        <v>100.31000000000002</v>
      </c>
      <c r="P3408" s="6">
        <f t="shared" si="531"/>
        <v>110.23076923076923</v>
      </c>
      <c r="Q3408" s="6" t="str">
        <f t="shared" si="538"/>
        <v>theater</v>
      </c>
      <c r="R3408" s="6" t="str">
        <f t="shared" si="539"/>
        <v>plays</v>
      </c>
      <c r="S3408" s="12">
        <f t="shared" si="532"/>
        <v>41791.492777777778</v>
      </c>
      <c r="T3408" s="12">
        <f t="shared" si="533"/>
        <v>41836.492777777778</v>
      </c>
      <c r="U3408" s="42">
        <f t="shared" si="534"/>
        <v>3</v>
      </c>
      <c r="V3408" s="44">
        <f t="shared" si="535"/>
        <v>9</v>
      </c>
      <c r="W3408" s="44">
        <f t="shared" si="536"/>
        <v>25</v>
      </c>
      <c r="X3408">
        <f t="shared" si="537"/>
        <v>0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30"/>
        <v>107.1</v>
      </c>
      <c r="P3409" s="6">
        <f t="shared" si="531"/>
        <v>31.970149253731343</v>
      </c>
      <c r="Q3409" s="6" t="str">
        <f t="shared" si="538"/>
        <v>theater</v>
      </c>
      <c r="R3409" s="6" t="str">
        <f t="shared" si="539"/>
        <v>plays</v>
      </c>
      <c r="S3409" s="12">
        <f t="shared" si="532"/>
        <v>41796.422326388885</v>
      </c>
      <c r="T3409" s="12">
        <f t="shared" si="533"/>
        <v>41826.422326388885</v>
      </c>
      <c r="U3409" s="42">
        <f t="shared" si="534"/>
        <v>3</v>
      </c>
      <c r="V3409" s="44">
        <f t="shared" si="535"/>
        <v>9</v>
      </c>
      <c r="W3409" s="44">
        <f t="shared" si="536"/>
        <v>25</v>
      </c>
      <c r="X3409">
        <f t="shared" si="537"/>
        <v>0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30"/>
        <v>211</v>
      </c>
      <c r="P3410" s="6">
        <f t="shared" si="531"/>
        <v>58.611111111111114</v>
      </c>
      <c r="Q3410" s="6" t="str">
        <f t="shared" si="538"/>
        <v>theater</v>
      </c>
      <c r="R3410" s="6" t="str">
        <f t="shared" si="539"/>
        <v>plays</v>
      </c>
      <c r="S3410" s="12">
        <f t="shared" si="532"/>
        <v>41808.991944444446</v>
      </c>
      <c r="T3410" s="12">
        <f t="shared" si="533"/>
        <v>41838.991944444446</v>
      </c>
      <c r="U3410" s="42">
        <f t="shared" si="534"/>
        <v>3</v>
      </c>
      <c r="V3410" s="44">
        <f t="shared" si="535"/>
        <v>9</v>
      </c>
      <c r="W3410" s="44">
        <f t="shared" si="536"/>
        <v>25</v>
      </c>
      <c r="X3410">
        <f t="shared" si="537"/>
        <v>0</v>
      </c>
    </row>
    <row r="3411" spans="1:24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30"/>
        <v>123.6</v>
      </c>
      <c r="P3411" s="6">
        <f t="shared" si="531"/>
        <v>29.428571428571427</v>
      </c>
      <c r="Q3411" s="6" t="str">
        <f t="shared" si="538"/>
        <v>theater</v>
      </c>
      <c r="R3411" s="6" t="str">
        <f t="shared" si="539"/>
        <v>plays</v>
      </c>
      <c r="S3411" s="12">
        <f t="shared" si="532"/>
        <v>42544.814328703709</v>
      </c>
      <c r="T3411" s="12">
        <f t="shared" si="533"/>
        <v>42582.873611111107</v>
      </c>
      <c r="U3411" s="42">
        <f t="shared" si="534"/>
        <v>3</v>
      </c>
      <c r="V3411" s="44">
        <f t="shared" si="535"/>
        <v>9</v>
      </c>
      <c r="W3411" s="44">
        <f t="shared" si="536"/>
        <v>25</v>
      </c>
      <c r="X3411">
        <f t="shared" si="537"/>
        <v>0</v>
      </c>
    </row>
    <row r="3412" spans="1:24" ht="57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30"/>
        <v>108.5</v>
      </c>
      <c r="P3412" s="6">
        <f t="shared" si="531"/>
        <v>81.375</v>
      </c>
      <c r="Q3412" s="6" t="str">
        <f t="shared" si="538"/>
        <v>theater</v>
      </c>
      <c r="R3412" s="6" t="str">
        <f t="shared" si="539"/>
        <v>plays</v>
      </c>
      <c r="S3412" s="12">
        <f t="shared" si="532"/>
        <v>42500.041550925926</v>
      </c>
      <c r="T3412" s="12">
        <f t="shared" si="533"/>
        <v>42527.291666666672</v>
      </c>
      <c r="U3412" s="42">
        <f t="shared" si="534"/>
        <v>3</v>
      </c>
      <c r="V3412" s="44">
        <f t="shared" si="535"/>
        <v>9</v>
      </c>
      <c r="W3412" s="44">
        <f t="shared" si="536"/>
        <v>25</v>
      </c>
      <c r="X3412">
        <f t="shared" si="537"/>
        <v>0</v>
      </c>
    </row>
    <row r="3413" spans="1:24" ht="57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30"/>
        <v>103.56666666666668</v>
      </c>
      <c r="P3413" s="6">
        <f t="shared" si="531"/>
        <v>199.16666666666666</v>
      </c>
      <c r="Q3413" s="6" t="str">
        <f t="shared" si="538"/>
        <v>theater</v>
      </c>
      <c r="R3413" s="6" t="str">
        <f t="shared" si="539"/>
        <v>plays</v>
      </c>
      <c r="S3413" s="12">
        <f t="shared" si="532"/>
        <v>42265.022824074069</v>
      </c>
      <c r="T3413" s="12">
        <f t="shared" si="533"/>
        <v>42285.022824074069</v>
      </c>
      <c r="U3413" s="42">
        <f t="shared" si="534"/>
        <v>3</v>
      </c>
      <c r="V3413" s="44">
        <f t="shared" si="535"/>
        <v>9</v>
      </c>
      <c r="W3413" s="44">
        <f t="shared" si="536"/>
        <v>25</v>
      </c>
      <c r="X3413">
        <f t="shared" si="537"/>
        <v>0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30"/>
        <v>100</v>
      </c>
      <c r="P3414" s="6">
        <f t="shared" si="531"/>
        <v>115.38461538461539</v>
      </c>
      <c r="Q3414" s="6" t="str">
        <f t="shared" si="538"/>
        <v>theater</v>
      </c>
      <c r="R3414" s="6" t="str">
        <f t="shared" si="539"/>
        <v>plays</v>
      </c>
      <c r="S3414" s="12">
        <f t="shared" si="532"/>
        <v>41879.959050925929</v>
      </c>
      <c r="T3414" s="12">
        <f t="shared" si="533"/>
        <v>41909.959050925929</v>
      </c>
      <c r="U3414" s="42">
        <f t="shared" si="534"/>
        <v>3</v>
      </c>
      <c r="V3414" s="44">
        <f t="shared" si="535"/>
        <v>9</v>
      </c>
      <c r="W3414" s="44">
        <f t="shared" si="536"/>
        <v>25</v>
      </c>
      <c r="X3414">
        <f t="shared" si="537"/>
        <v>0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30"/>
        <v>130</v>
      </c>
      <c r="P3415" s="6">
        <f t="shared" si="531"/>
        <v>46.428571428571431</v>
      </c>
      <c r="Q3415" s="6" t="str">
        <f t="shared" si="538"/>
        <v>theater</v>
      </c>
      <c r="R3415" s="6" t="str">
        <f t="shared" si="539"/>
        <v>plays</v>
      </c>
      <c r="S3415" s="12">
        <f t="shared" si="532"/>
        <v>42053.733078703706</v>
      </c>
      <c r="T3415" s="12">
        <f t="shared" si="533"/>
        <v>42063.207638888889</v>
      </c>
      <c r="U3415" s="42">
        <f t="shared" si="534"/>
        <v>3</v>
      </c>
      <c r="V3415" s="44">
        <f t="shared" si="535"/>
        <v>9</v>
      </c>
      <c r="W3415" s="44">
        <f t="shared" si="536"/>
        <v>25</v>
      </c>
      <c r="X3415">
        <f t="shared" si="537"/>
        <v>0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30"/>
        <v>103.49999999999999</v>
      </c>
      <c r="P3416" s="6">
        <f t="shared" si="531"/>
        <v>70.568181818181813</v>
      </c>
      <c r="Q3416" s="6" t="str">
        <f t="shared" si="538"/>
        <v>theater</v>
      </c>
      <c r="R3416" s="6" t="str">
        <f t="shared" si="539"/>
        <v>plays</v>
      </c>
      <c r="S3416" s="12">
        <f t="shared" si="532"/>
        <v>42675.832465277781</v>
      </c>
      <c r="T3416" s="12">
        <f t="shared" si="533"/>
        <v>42705.332638888889</v>
      </c>
      <c r="U3416" s="42">
        <f t="shared" si="534"/>
        <v>3</v>
      </c>
      <c r="V3416" s="44">
        <f t="shared" si="535"/>
        <v>9</v>
      </c>
      <c r="W3416" s="44">
        <f t="shared" si="536"/>
        <v>25</v>
      </c>
      <c r="X3416">
        <f t="shared" si="537"/>
        <v>0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30"/>
        <v>100</v>
      </c>
      <c r="P3417" s="6">
        <f t="shared" si="531"/>
        <v>22.222222222222221</v>
      </c>
      <c r="Q3417" s="6" t="str">
        <f t="shared" si="538"/>
        <v>theater</v>
      </c>
      <c r="R3417" s="6" t="str">
        <f t="shared" si="539"/>
        <v>plays</v>
      </c>
      <c r="S3417" s="12">
        <f t="shared" si="532"/>
        <v>42467.144166666665</v>
      </c>
      <c r="T3417" s="12">
        <f t="shared" si="533"/>
        <v>42477.979166666672</v>
      </c>
      <c r="U3417" s="42">
        <f t="shared" si="534"/>
        <v>3</v>
      </c>
      <c r="V3417" s="44">
        <f t="shared" si="535"/>
        <v>9</v>
      </c>
      <c r="W3417" s="44">
        <f t="shared" si="536"/>
        <v>25</v>
      </c>
      <c r="X3417">
        <f t="shared" si="537"/>
        <v>0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30"/>
        <v>119.6</v>
      </c>
      <c r="P3418" s="6">
        <f t="shared" si="531"/>
        <v>159.46666666666667</v>
      </c>
      <c r="Q3418" s="6" t="str">
        <f t="shared" si="538"/>
        <v>theater</v>
      </c>
      <c r="R3418" s="6" t="str">
        <f t="shared" si="539"/>
        <v>plays</v>
      </c>
      <c r="S3418" s="12">
        <f t="shared" si="532"/>
        <v>42089.412557870368</v>
      </c>
      <c r="T3418" s="12">
        <f t="shared" si="533"/>
        <v>42117.770833333328</v>
      </c>
      <c r="U3418" s="42">
        <f t="shared" si="534"/>
        <v>3</v>
      </c>
      <c r="V3418" s="44">
        <f t="shared" si="535"/>
        <v>9</v>
      </c>
      <c r="W3418" s="44">
        <f t="shared" si="536"/>
        <v>25</v>
      </c>
      <c r="X3418">
        <f t="shared" si="537"/>
        <v>0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30"/>
        <v>100.00058823529412</v>
      </c>
      <c r="P3419" s="6">
        <f t="shared" si="531"/>
        <v>37.777999999999999</v>
      </c>
      <c r="Q3419" s="6" t="str">
        <f t="shared" si="538"/>
        <v>theater</v>
      </c>
      <c r="R3419" s="6" t="str">
        <f t="shared" si="539"/>
        <v>plays</v>
      </c>
      <c r="S3419" s="12">
        <f t="shared" si="532"/>
        <v>41894.91375</v>
      </c>
      <c r="T3419" s="12">
        <f t="shared" si="533"/>
        <v>41938.029861111114</v>
      </c>
      <c r="U3419" s="42">
        <f t="shared" si="534"/>
        <v>3</v>
      </c>
      <c r="V3419" s="44">
        <f t="shared" si="535"/>
        <v>9</v>
      </c>
      <c r="W3419" s="44">
        <f t="shared" si="536"/>
        <v>25</v>
      </c>
      <c r="X3419">
        <f t="shared" si="537"/>
        <v>0</v>
      </c>
    </row>
    <row r="3420" spans="1:24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30"/>
        <v>100.875</v>
      </c>
      <c r="P3420" s="6">
        <f t="shared" si="531"/>
        <v>72.053571428571431</v>
      </c>
      <c r="Q3420" s="6" t="str">
        <f t="shared" si="538"/>
        <v>theater</v>
      </c>
      <c r="R3420" s="6" t="str">
        <f t="shared" si="539"/>
        <v>plays</v>
      </c>
      <c r="S3420" s="12">
        <f t="shared" si="532"/>
        <v>41752.83457175926</v>
      </c>
      <c r="T3420" s="12">
        <f t="shared" si="533"/>
        <v>41782.83457175926</v>
      </c>
      <c r="U3420" s="42">
        <f t="shared" si="534"/>
        <v>3</v>
      </c>
      <c r="V3420" s="44">
        <f t="shared" si="535"/>
        <v>9</v>
      </c>
      <c r="W3420" s="44">
        <f t="shared" si="536"/>
        <v>25</v>
      </c>
      <c r="X3420">
        <f t="shared" si="537"/>
        <v>0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30"/>
        <v>106.54545454545455</v>
      </c>
      <c r="P3421" s="6">
        <f t="shared" si="531"/>
        <v>63.695652173913047</v>
      </c>
      <c r="Q3421" s="6" t="str">
        <f t="shared" si="538"/>
        <v>theater</v>
      </c>
      <c r="R3421" s="6" t="str">
        <f t="shared" si="539"/>
        <v>plays</v>
      </c>
      <c r="S3421" s="12">
        <f t="shared" si="532"/>
        <v>42448.821585648147</v>
      </c>
      <c r="T3421" s="12">
        <f t="shared" si="533"/>
        <v>42466.895833333328</v>
      </c>
      <c r="U3421" s="42">
        <f t="shared" si="534"/>
        <v>3</v>
      </c>
      <c r="V3421" s="44">
        <f t="shared" si="535"/>
        <v>9</v>
      </c>
      <c r="W3421" s="44">
        <f t="shared" si="536"/>
        <v>25</v>
      </c>
      <c r="X3421">
        <f t="shared" si="537"/>
        <v>0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30"/>
        <v>138</v>
      </c>
      <c r="P3422" s="6">
        <f t="shared" si="531"/>
        <v>28.411764705882351</v>
      </c>
      <c r="Q3422" s="6" t="str">
        <f t="shared" si="538"/>
        <v>theater</v>
      </c>
      <c r="R3422" s="6" t="str">
        <f t="shared" si="539"/>
        <v>plays</v>
      </c>
      <c r="S3422" s="12">
        <f t="shared" si="532"/>
        <v>42405.090300925927</v>
      </c>
      <c r="T3422" s="12">
        <f t="shared" si="533"/>
        <v>42414</v>
      </c>
      <c r="U3422" s="42">
        <f t="shared" si="534"/>
        <v>3</v>
      </c>
      <c r="V3422" s="44">
        <f t="shared" si="535"/>
        <v>9</v>
      </c>
      <c r="W3422" s="44">
        <f t="shared" si="536"/>
        <v>25</v>
      </c>
      <c r="X3422">
        <f t="shared" si="537"/>
        <v>0</v>
      </c>
    </row>
    <row r="3423" spans="1:24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30"/>
        <v>101.15</v>
      </c>
      <c r="P3423" s="6">
        <f t="shared" si="531"/>
        <v>103.21428571428571</v>
      </c>
      <c r="Q3423" s="6" t="str">
        <f t="shared" si="538"/>
        <v>theater</v>
      </c>
      <c r="R3423" s="6" t="str">
        <f t="shared" si="539"/>
        <v>plays</v>
      </c>
      <c r="S3423" s="12">
        <f t="shared" si="532"/>
        <v>42037.791238425925</v>
      </c>
      <c r="T3423" s="12">
        <f t="shared" si="533"/>
        <v>42067.791238425925</v>
      </c>
      <c r="U3423" s="42">
        <f t="shared" si="534"/>
        <v>3</v>
      </c>
      <c r="V3423" s="44">
        <f t="shared" si="535"/>
        <v>9</v>
      </c>
      <c r="W3423" s="44">
        <f t="shared" si="536"/>
        <v>25</v>
      </c>
      <c r="X3423">
        <f t="shared" si="537"/>
        <v>0</v>
      </c>
    </row>
    <row r="3424" spans="1:24" ht="7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30"/>
        <v>109.1</v>
      </c>
      <c r="P3424" s="6">
        <f t="shared" si="531"/>
        <v>71.152173913043484</v>
      </c>
      <c r="Q3424" s="6" t="str">
        <f t="shared" si="538"/>
        <v>theater</v>
      </c>
      <c r="R3424" s="6" t="str">
        <f t="shared" si="539"/>
        <v>plays</v>
      </c>
      <c r="S3424" s="12">
        <f t="shared" si="532"/>
        <v>42323.562222222223</v>
      </c>
      <c r="T3424" s="12">
        <f t="shared" si="533"/>
        <v>42352</v>
      </c>
      <c r="U3424" s="42">
        <f t="shared" si="534"/>
        <v>3</v>
      </c>
      <c r="V3424" s="44">
        <f t="shared" si="535"/>
        <v>9</v>
      </c>
      <c r="W3424" s="44">
        <f t="shared" si="536"/>
        <v>25</v>
      </c>
      <c r="X3424">
        <f t="shared" si="537"/>
        <v>0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30"/>
        <v>140</v>
      </c>
      <c r="P3425" s="6">
        <f t="shared" si="531"/>
        <v>35</v>
      </c>
      <c r="Q3425" s="6" t="str">
        <f t="shared" si="538"/>
        <v>theater</v>
      </c>
      <c r="R3425" s="6" t="str">
        <f t="shared" si="539"/>
        <v>plays</v>
      </c>
      <c r="S3425" s="12">
        <f t="shared" si="532"/>
        <v>42088.911354166667</v>
      </c>
      <c r="T3425" s="12">
        <f t="shared" si="533"/>
        <v>42118.911354166667</v>
      </c>
      <c r="U3425" s="42">
        <f t="shared" si="534"/>
        <v>3</v>
      </c>
      <c r="V3425" s="44">
        <f t="shared" si="535"/>
        <v>9</v>
      </c>
      <c r="W3425" s="44">
        <f t="shared" si="536"/>
        <v>25</v>
      </c>
      <c r="X3425">
        <f t="shared" si="537"/>
        <v>0</v>
      </c>
    </row>
    <row r="3426" spans="1:24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30"/>
        <v>103.58333333333334</v>
      </c>
      <c r="P3426" s="6">
        <f t="shared" si="531"/>
        <v>81.776315789473685</v>
      </c>
      <c r="Q3426" s="6" t="str">
        <f t="shared" si="538"/>
        <v>theater</v>
      </c>
      <c r="R3426" s="6" t="str">
        <f t="shared" si="539"/>
        <v>plays</v>
      </c>
      <c r="S3426" s="12">
        <f t="shared" si="532"/>
        <v>42018.676898148144</v>
      </c>
      <c r="T3426" s="12">
        <f t="shared" si="533"/>
        <v>42040.290972222225</v>
      </c>
      <c r="U3426" s="42">
        <f t="shared" si="534"/>
        <v>3</v>
      </c>
      <c r="V3426" s="44">
        <f t="shared" si="535"/>
        <v>9</v>
      </c>
      <c r="W3426" s="44">
        <f t="shared" si="536"/>
        <v>25</v>
      </c>
      <c r="X3426">
        <f t="shared" si="537"/>
        <v>0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30"/>
        <v>102.97033333333331</v>
      </c>
      <c r="P3427" s="6">
        <f t="shared" si="531"/>
        <v>297.02980769230766</v>
      </c>
      <c r="Q3427" s="6" t="str">
        <f t="shared" si="538"/>
        <v>theater</v>
      </c>
      <c r="R3427" s="6" t="str">
        <f t="shared" si="539"/>
        <v>plays</v>
      </c>
      <c r="S3427" s="12">
        <f t="shared" si="532"/>
        <v>41884.617314814815</v>
      </c>
      <c r="T3427" s="12">
        <f t="shared" si="533"/>
        <v>41916.617314814815</v>
      </c>
      <c r="U3427" s="42">
        <f t="shared" si="534"/>
        <v>3</v>
      </c>
      <c r="V3427" s="44">
        <f t="shared" si="535"/>
        <v>9</v>
      </c>
      <c r="W3427" s="44">
        <f t="shared" si="536"/>
        <v>25</v>
      </c>
      <c r="X3427">
        <f t="shared" si="537"/>
        <v>0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30"/>
        <v>108.13333333333333</v>
      </c>
      <c r="P3428" s="6">
        <f t="shared" si="531"/>
        <v>46.609195402298852</v>
      </c>
      <c r="Q3428" s="6" t="str">
        <f t="shared" si="538"/>
        <v>theater</v>
      </c>
      <c r="R3428" s="6" t="str">
        <f t="shared" si="539"/>
        <v>plays</v>
      </c>
      <c r="S3428" s="12">
        <f t="shared" si="532"/>
        <v>41884.056747685187</v>
      </c>
      <c r="T3428" s="12">
        <f t="shared" si="533"/>
        <v>41903.083333333336</v>
      </c>
      <c r="U3428" s="42">
        <f t="shared" si="534"/>
        <v>3</v>
      </c>
      <c r="V3428" s="44">
        <f t="shared" si="535"/>
        <v>9</v>
      </c>
      <c r="W3428" s="44">
        <f t="shared" si="536"/>
        <v>25</v>
      </c>
      <c r="X3428">
        <f t="shared" si="537"/>
        <v>0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30"/>
        <v>100</v>
      </c>
      <c r="P3429" s="6">
        <f t="shared" si="531"/>
        <v>51.724137931034484</v>
      </c>
      <c r="Q3429" s="6" t="str">
        <f t="shared" si="538"/>
        <v>theater</v>
      </c>
      <c r="R3429" s="6" t="str">
        <f t="shared" si="539"/>
        <v>plays</v>
      </c>
      <c r="S3429" s="12">
        <f t="shared" si="532"/>
        <v>41792.645277777774</v>
      </c>
      <c r="T3429" s="12">
        <f t="shared" si="533"/>
        <v>41822.645277777774</v>
      </c>
      <c r="U3429" s="42">
        <f t="shared" si="534"/>
        <v>3</v>
      </c>
      <c r="V3429" s="44">
        <f t="shared" si="535"/>
        <v>9</v>
      </c>
      <c r="W3429" s="44">
        <f t="shared" si="536"/>
        <v>25</v>
      </c>
      <c r="X3429">
        <f t="shared" si="537"/>
        <v>0</v>
      </c>
    </row>
    <row r="3430" spans="1:24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30"/>
        <v>102.75000000000001</v>
      </c>
      <c r="P3430" s="6">
        <f t="shared" si="531"/>
        <v>40.294117647058826</v>
      </c>
      <c r="Q3430" s="6" t="str">
        <f t="shared" si="538"/>
        <v>theater</v>
      </c>
      <c r="R3430" s="6" t="str">
        <f t="shared" si="539"/>
        <v>plays</v>
      </c>
      <c r="S3430" s="12">
        <f t="shared" si="532"/>
        <v>42038.720451388886</v>
      </c>
      <c r="T3430" s="12">
        <f t="shared" si="533"/>
        <v>42063.708333333328</v>
      </c>
      <c r="U3430" s="42">
        <f t="shared" si="534"/>
        <v>3</v>
      </c>
      <c r="V3430" s="44">
        <f t="shared" si="535"/>
        <v>9</v>
      </c>
      <c r="W3430" s="44">
        <f t="shared" si="536"/>
        <v>25</v>
      </c>
      <c r="X3430">
        <f t="shared" si="537"/>
        <v>0</v>
      </c>
    </row>
    <row r="3431" spans="1:24" ht="57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30"/>
        <v>130</v>
      </c>
      <c r="P3431" s="6">
        <f t="shared" si="531"/>
        <v>16.25</v>
      </c>
      <c r="Q3431" s="6" t="str">
        <f t="shared" si="538"/>
        <v>theater</v>
      </c>
      <c r="R3431" s="6" t="str">
        <f t="shared" si="539"/>
        <v>plays</v>
      </c>
      <c r="S3431" s="12">
        <f t="shared" si="532"/>
        <v>42662.021539351852</v>
      </c>
      <c r="T3431" s="12">
        <f t="shared" si="533"/>
        <v>42676.021539351852</v>
      </c>
      <c r="U3431" s="42">
        <f t="shared" si="534"/>
        <v>3</v>
      </c>
      <c r="V3431" s="44">
        <f t="shared" si="535"/>
        <v>9</v>
      </c>
      <c r="W3431" s="44">
        <f t="shared" si="536"/>
        <v>25</v>
      </c>
      <c r="X3431">
        <f t="shared" si="537"/>
        <v>0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30"/>
        <v>108.54949999999999</v>
      </c>
      <c r="P3432" s="6">
        <f t="shared" si="531"/>
        <v>30.152638888888887</v>
      </c>
      <c r="Q3432" s="6" t="str">
        <f t="shared" si="538"/>
        <v>theater</v>
      </c>
      <c r="R3432" s="6" t="str">
        <f t="shared" si="539"/>
        <v>plays</v>
      </c>
      <c r="S3432" s="12">
        <f t="shared" si="532"/>
        <v>41820.945613425924</v>
      </c>
      <c r="T3432" s="12">
        <f t="shared" si="533"/>
        <v>41850.945613425924</v>
      </c>
      <c r="U3432" s="42">
        <f t="shared" si="534"/>
        <v>3</v>
      </c>
      <c r="V3432" s="44">
        <f t="shared" si="535"/>
        <v>9</v>
      </c>
      <c r="W3432" s="44">
        <f t="shared" si="536"/>
        <v>25</v>
      </c>
      <c r="X3432">
        <f t="shared" si="537"/>
        <v>0</v>
      </c>
    </row>
    <row r="3433" spans="1:24" ht="7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30"/>
        <v>100</v>
      </c>
      <c r="P3433" s="6">
        <f t="shared" si="531"/>
        <v>95.238095238095241</v>
      </c>
      <c r="Q3433" s="6" t="str">
        <f t="shared" si="538"/>
        <v>theater</v>
      </c>
      <c r="R3433" s="6" t="str">
        <f t="shared" si="539"/>
        <v>plays</v>
      </c>
      <c r="S3433" s="12">
        <f t="shared" si="532"/>
        <v>41839.730937500004</v>
      </c>
      <c r="T3433" s="12">
        <f t="shared" si="533"/>
        <v>41869.730937500004</v>
      </c>
      <c r="U3433" s="42">
        <f t="shared" si="534"/>
        <v>3</v>
      </c>
      <c r="V3433" s="44">
        <f t="shared" si="535"/>
        <v>9</v>
      </c>
      <c r="W3433" s="44">
        <f t="shared" si="536"/>
        <v>25</v>
      </c>
      <c r="X3433">
        <f t="shared" si="537"/>
        <v>0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30"/>
        <v>109.65</v>
      </c>
      <c r="P3434" s="6">
        <f t="shared" si="531"/>
        <v>52.214285714285715</v>
      </c>
      <c r="Q3434" s="6" t="str">
        <f t="shared" si="538"/>
        <v>theater</v>
      </c>
      <c r="R3434" s="6" t="str">
        <f t="shared" si="539"/>
        <v>plays</v>
      </c>
      <c r="S3434" s="12">
        <f t="shared" si="532"/>
        <v>42380.581180555557</v>
      </c>
      <c r="T3434" s="12">
        <f t="shared" si="533"/>
        <v>42405.916666666672</v>
      </c>
      <c r="U3434" s="42">
        <f t="shared" si="534"/>
        <v>3</v>
      </c>
      <c r="V3434" s="44">
        <f t="shared" si="535"/>
        <v>9</v>
      </c>
      <c r="W3434" s="44">
        <f t="shared" si="536"/>
        <v>25</v>
      </c>
      <c r="X3434">
        <f t="shared" si="537"/>
        <v>0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30"/>
        <v>100.26315789473684</v>
      </c>
      <c r="P3435" s="6">
        <f t="shared" si="531"/>
        <v>134.1549295774648</v>
      </c>
      <c r="Q3435" s="6" t="str">
        <f t="shared" si="538"/>
        <v>theater</v>
      </c>
      <c r="R3435" s="6" t="str">
        <f t="shared" si="539"/>
        <v>plays</v>
      </c>
      <c r="S3435" s="12">
        <f t="shared" si="532"/>
        <v>41776.063136574077</v>
      </c>
      <c r="T3435" s="12">
        <f t="shared" si="533"/>
        <v>41807.125</v>
      </c>
      <c r="U3435" s="42">
        <f t="shared" si="534"/>
        <v>3</v>
      </c>
      <c r="V3435" s="44">
        <f t="shared" si="535"/>
        <v>9</v>
      </c>
      <c r="W3435" s="44">
        <f t="shared" si="536"/>
        <v>25</v>
      </c>
      <c r="X3435">
        <f t="shared" si="537"/>
        <v>0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30"/>
        <v>105.55000000000001</v>
      </c>
      <c r="P3436" s="6">
        <f t="shared" si="531"/>
        <v>62.827380952380949</v>
      </c>
      <c r="Q3436" s="6" t="str">
        <f t="shared" si="538"/>
        <v>theater</v>
      </c>
      <c r="R3436" s="6" t="str">
        <f t="shared" si="539"/>
        <v>plays</v>
      </c>
      <c r="S3436" s="12">
        <f t="shared" si="532"/>
        <v>41800.380428240744</v>
      </c>
      <c r="T3436" s="12">
        <f t="shared" si="533"/>
        <v>41830.380428240744</v>
      </c>
      <c r="U3436" s="42">
        <f t="shared" si="534"/>
        <v>3</v>
      </c>
      <c r="V3436" s="44">
        <f t="shared" si="535"/>
        <v>9</v>
      </c>
      <c r="W3436" s="44">
        <f t="shared" si="536"/>
        <v>25</v>
      </c>
      <c r="X3436">
        <f t="shared" si="537"/>
        <v>0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30"/>
        <v>112.00000000000001</v>
      </c>
      <c r="P3437" s="6">
        <f t="shared" si="531"/>
        <v>58.94736842105263</v>
      </c>
      <c r="Q3437" s="6" t="str">
        <f t="shared" si="538"/>
        <v>theater</v>
      </c>
      <c r="R3437" s="6" t="str">
        <f t="shared" si="539"/>
        <v>plays</v>
      </c>
      <c r="S3437" s="12">
        <f t="shared" si="532"/>
        <v>42572.61681712963</v>
      </c>
      <c r="T3437" s="12">
        <f t="shared" si="533"/>
        <v>42589.125</v>
      </c>
      <c r="U3437" s="42">
        <f t="shared" si="534"/>
        <v>3</v>
      </c>
      <c r="V3437" s="44">
        <f t="shared" si="535"/>
        <v>9</v>
      </c>
      <c r="W3437" s="44">
        <f t="shared" si="536"/>
        <v>25</v>
      </c>
      <c r="X3437">
        <f t="shared" si="537"/>
        <v>0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30"/>
        <v>105.89999999999999</v>
      </c>
      <c r="P3438" s="6">
        <f t="shared" si="531"/>
        <v>143.1081081081081</v>
      </c>
      <c r="Q3438" s="6" t="str">
        <f t="shared" si="538"/>
        <v>theater</v>
      </c>
      <c r="R3438" s="6" t="str">
        <f t="shared" si="539"/>
        <v>plays</v>
      </c>
      <c r="S3438" s="12">
        <f t="shared" si="532"/>
        <v>41851.541585648149</v>
      </c>
      <c r="T3438" s="12">
        <f t="shared" si="533"/>
        <v>41872.686111111114</v>
      </c>
      <c r="U3438" s="42">
        <f t="shared" si="534"/>
        <v>3</v>
      </c>
      <c r="V3438" s="44">
        <f t="shared" si="535"/>
        <v>9</v>
      </c>
      <c r="W3438" s="44">
        <f t="shared" si="536"/>
        <v>25</v>
      </c>
      <c r="X3438">
        <f t="shared" si="537"/>
        <v>0</v>
      </c>
    </row>
    <row r="3439" spans="1:24" ht="7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30"/>
        <v>101</v>
      </c>
      <c r="P3439" s="6">
        <f t="shared" si="531"/>
        <v>84.166666666666671</v>
      </c>
      <c r="Q3439" s="6" t="str">
        <f t="shared" si="538"/>
        <v>theater</v>
      </c>
      <c r="R3439" s="6" t="str">
        <f t="shared" si="539"/>
        <v>plays</v>
      </c>
      <c r="S3439" s="12">
        <f t="shared" si="532"/>
        <v>42205.710879629631</v>
      </c>
      <c r="T3439" s="12">
        <f t="shared" si="533"/>
        <v>42235.710879629631</v>
      </c>
      <c r="U3439" s="42">
        <f t="shared" si="534"/>
        <v>3</v>
      </c>
      <c r="V3439" s="44">
        <f t="shared" si="535"/>
        <v>9</v>
      </c>
      <c r="W3439" s="44">
        <f t="shared" si="536"/>
        <v>25</v>
      </c>
      <c r="X3439">
        <f t="shared" si="537"/>
        <v>0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30"/>
        <v>104.2</v>
      </c>
      <c r="P3440" s="6">
        <f t="shared" si="531"/>
        <v>186.07142857142858</v>
      </c>
      <c r="Q3440" s="6" t="str">
        <f t="shared" si="538"/>
        <v>theater</v>
      </c>
      <c r="R3440" s="6" t="str">
        <f t="shared" si="539"/>
        <v>plays</v>
      </c>
      <c r="S3440" s="12">
        <f t="shared" si="532"/>
        <v>42100.927858796291</v>
      </c>
      <c r="T3440" s="12">
        <f t="shared" si="533"/>
        <v>42126.875</v>
      </c>
      <c r="U3440" s="42">
        <f t="shared" si="534"/>
        <v>3</v>
      </c>
      <c r="V3440" s="44">
        <f t="shared" si="535"/>
        <v>9</v>
      </c>
      <c r="W3440" s="44">
        <f t="shared" si="536"/>
        <v>25</v>
      </c>
      <c r="X3440">
        <f t="shared" si="537"/>
        <v>0</v>
      </c>
    </row>
    <row r="3441" spans="1:24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30"/>
        <v>134.67833333333334</v>
      </c>
      <c r="P3441" s="6">
        <f t="shared" si="531"/>
        <v>89.785555555555561</v>
      </c>
      <c r="Q3441" s="6" t="str">
        <f t="shared" si="538"/>
        <v>theater</v>
      </c>
      <c r="R3441" s="6" t="str">
        <f t="shared" si="539"/>
        <v>plays</v>
      </c>
      <c r="S3441" s="12">
        <f t="shared" si="532"/>
        <v>42374.911226851851</v>
      </c>
      <c r="T3441" s="12">
        <f t="shared" si="533"/>
        <v>42388.207638888889</v>
      </c>
      <c r="U3441" s="42">
        <f t="shared" si="534"/>
        <v>3</v>
      </c>
      <c r="V3441" s="44">
        <f t="shared" si="535"/>
        <v>9</v>
      </c>
      <c r="W3441" s="44">
        <f t="shared" si="536"/>
        <v>25</v>
      </c>
      <c r="X3441">
        <f t="shared" si="537"/>
        <v>0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30"/>
        <v>105.2184</v>
      </c>
      <c r="P3442" s="6">
        <f t="shared" si="531"/>
        <v>64.157560975609755</v>
      </c>
      <c r="Q3442" s="6" t="str">
        <f t="shared" si="538"/>
        <v>theater</v>
      </c>
      <c r="R3442" s="6" t="str">
        <f t="shared" si="539"/>
        <v>plays</v>
      </c>
      <c r="S3442" s="12">
        <f t="shared" si="532"/>
        <v>41809.12300925926</v>
      </c>
      <c r="T3442" s="12">
        <f t="shared" si="533"/>
        <v>41831.677083333336</v>
      </c>
      <c r="U3442" s="42">
        <f t="shared" si="534"/>
        <v>3</v>
      </c>
      <c r="V3442" s="44">
        <f t="shared" si="535"/>
        <v>9</v>
      </c>
      <c r="W3442" s="44">
        <f t="shared" si="536"/>
        <v>25</v>
      </c>
      <c r="X3442">
        <f t="shared" si="537"/>
        <v>0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30"/>
        <v>102.60000000000001</v>
      </c>
      <c r="P3443" s="6">
        <f t="shared" si="531"/>
        <v>59.651162790697676</v>
      </c>
      <c r="Q3443" s="6" t="str">
        <f t="shared" si="538"/>
        <v>theater</v>
      </c>
      <c r="R3443" s="6" t="str">
        <f t="shared" si="539"/>
        <v>plays</v>
      </c>
      <c r="S3443" s="12">
        <f t="shared" si="532"/>
        <v>42294.429641203707</v>
      </c>
      <c r="T3443" s="12">
        <f t="shared" si="533"/>
        <v>42321.845138888893</v>
      </c>
      <c r="U3443" s="42">
        <f t="shared" si="534"/>
        <v>3</v>
      </c>
      <c r="V3443" s="44">
        <f t="shared" si="535"/>
        <v>9</v>
      </c>
      <c r="W3443" s="44">
        <f t="shared" si="536"/>
        <v>25</v>
      </c>
      <c r="X3443">
        <f t="shared" si="537"/>
        <v>0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30"/>
        <v>100</v>
      </c>
      <c r="P3444" s="6">
        <f t="shared" si="531"/>
        <v>31.25</v>
      </c>
      <c r="Q3444" s="6" t="str">
        <f t="shared" si="538"/>
        <v>theater</v>
      </c>
      <c r="R3444" s="6" t="str">
        <f t="shared" si="539"/>
        <v>plays</v>
      </c>
      <c r="S3444" s="12">
        <f t="shared" si="532"/>
        <v>42124.841111111105</v>
      </c>
      <c r="T3444" s="12">
        <f t="shared" si="533"/>
        <v>42154.841111111105</v>
      </c>
      <c r="U3444" s="42">
        <f t="shared" si="534"/>
        <v>3</v>
      </c>
      <c r="V3444" s="44">
        <f t="shared" si="535"/>
        <v>9</v>
      </c>
      <c r="W3444" s="44">
        <f t="shared" si="536"/>
        <v>25</v>
      </c>
      <c r="X3444">
        <f t="shared" si="537"/>
        <v>0</v>
      </c>
    </row>
    <row r="3445" spans="1:24" ht="57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30"/>
        <v>185.5</v>
      </c>
      <c r="P3445" s="6">
        <f t="shared" si="531"/>
        <v>41.222222222222221</v>
      </c>
      <c r="Q3445" s="6" t="str">
        <f t="shared" si="538"/>
        <v>theater</v>
      </c>
      <c r="R3445" s="6" t="str">
        <f t="shared" si="539"/>
        <v>plays</v>
      </c>
      <c r="S3445" s="12">
        <f t="shared" si="532"/>
        <v>41861.524837962963</v>
      </c>
      <c r="T3445" s="12">
        <f t="shared" si="533"/>
        <v>41891.524837962963</v>
      </c>
      <c r="U3445" s="42">
        <f t="shared" si="534"/>
        <v>3</v>
      </c>
      <c r="V3445" s="44">
        <f t="shared" si="535"/>
        <v>9</v>
      </c>
      <c r="W3445" s="44">
        <f t="shared" si="536"/>
        <v>25</v>
      </c>
      <c r="X3445">
        <f t="shared" si="537"/>
        <v>0</v>
      </c>
    </row>
    <row r="3446" spans="1:24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30"/>
        <v>289</v>
      </c>
      <c r="P3446" s="6">
        <f t="shared" si="531"/>
        <v>43.35</v>
      </c>
      <c r="Q3446" s="6" t="str">
        <f t="shared" si="538"/>
        <v>theater</v>
      </c>
      <c r="R3446" s="6" t="str">
        <f t="shared" si="539"/>
        <v>plays</v>
      </c>
      <c r="S3446" s="12">
        <f t="shared" si="532"/>
        <v>42521.291504629626</v>
      </c>
      <c r="T3446" s="12">
        <f t="shared" si="533"/>
        <v>42529.582638888889</v>
      </c>
      <c r="U3446" s="42">
        <f t="shared" si="534"/>
        <v>3</v>
      </c>
      <c r="V3446" s="44">
        <f t="shared" si="535"/>
        <v>9</v>
      </c>
      <c r="W3446" s="44">
        <f t="shared" si="536"/>
        <v>25</v>
      </c>
      <c r="X3446">
        <f t="shared" si="537"/>
        <v>0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30"/>
        <v>100</v>
      </c>
      <c r="P3447" s="6">
        <f t="shared" si="531"/>
        <v>64.516129032258064</v>
      </c>
      <c r="Q3447" s="6" t="str">
        <f t="shared" si="538"/>
        <v>theater</v>
      </c>
      <c r="R3447" s="6" t="str">
        <f t="shared" si="539"/>
        <v>plays</v>
      </c>
      <c r="S3447" s="12">
        <f t="shared" si="532"/>
        <v>42272.530509259261</v>
      </c>
      <c r="T3447" s="12">
        <f t="shared" si="533"/>
        <v>42300.530509259261</v>
      </c>
      <c r="U3447" s="42">
        <f t="shared" si="534"/>
        <v>3</v>
      </c>
      <c r="V3447" s="44">
        <f t="shared" si="535"/>
        <v>9</v>
      </c>
      <c r="W3447" s="44">
        <f t="shared" si="536"/>
        <v>25</v>
      </c>
      <c r="X3447">
        <f t="shared" si="537"/>
        <v>0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30"/>
        <v>108.2</v>
      </c>
      <c r="P3448" s="6">
        <f t="shared" si="531"/>
        <v>43.28</v>
      </c>
      <c r="Q3448" s="6" t="str">
        <f t="shared" si="538"/>
        <v>theater</v>
      </c>
      <c r="R3448" s="6" t="str">
        <f t="shared" si="539"/>
        <v>plays</v>
      </c>
      <c r="S3448" s="12">
        <f t="shared" si="532"/>
        <v>42016.832465277781</v>
      </c>
      <c r="T3448" s="12">
        <f t="shared" si="533"/>
        <v>42040.513888888891</v>
      </c>
      <c r="U3448" s="42">
        <f t="shared" si="534"/>
        <v>3</v>
      </c>
      <c r="V3448" s="44">
        <f t="shared" si="535"/>
        <v>9</v>
      </c>
      <c r="W3448" s="44">
        <f t="shared" si="536"/>
        <v>25</v>
      </c>
      <c r="X3448">
        <f t="shared" si="537"/>
        <v>0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30"/>
        <v>107.80000000000001</v>
      </c>
      <c r="P3449" s="6">
        <f t="shared" si="531"/>
        <v>77</v>
      </c>
      <c r="Q3449" s="6" t="str">
        <f t="shared" si="538"/>
        <v>theater</v>
      </c>
      <c r="R3449" s="6" t="str">
        <f t="shared" si="539"/>
        <v>plays</v>
      </c>
      <c r="S3449" s="12">
        <f t="shared" si="532"/>
        <v>42402.889027777783</v>
      </c>
      <c r="T3449" s="12">
        <f t="shared" si="533"/>
        <v>42447.847361111111</v>
      </c>
      <c r="U3449" s="42">
        <f t="shared" si="534"/>
        <v>3</v>
      </c>
      <c r="V3449" s="44">
        <f t="shared" si="535"/>
        <v>9</v>
      </c>
      <c r="W3449" s="44">
        <f t="shared" si="536"/>
        <v>25</v>
      </c>
      <c r="X3449">
        <f t="shared" si="537"/>
        <v>0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30"/>
        <v>109.76190476190477</v>
      </c>
      <c r="P3450" s="6">
        <f t="shared" si="531"/>
        <v>51.222222222222221</v>
      </c>
      <c r="Q3450" s="6" t="str">
        <f t="shared" si="538"/>
        <v>theater</v>
      </c>
      <c r="R3450" s="6" t="str">
        <f t="shared" si="539"/>
        <v>plays</v>
      </c>
      <c r="S3450" s="12">
        <f t="shared" si="532"/>
        <v>41960.119085648148</v>
      </c>
      <c r="T3450" s="12">
        <f t="shared" si="533"/>
        <v>41990.119085648148</v>
      </c>
      <c r="U3450" s="42">
        <f t="shared" si="534"/>
        <v>3</v>
      </c>
      <c r="V3450" s="44">
        <f t="shared" si="535"/>
        <v>9</v>
      </c>
      <c r="W3450" s="44">
        <f t="shared" si="536"/>
        <v>25</v>
      </c>
      <c r="X3450">
        <f t="shared" si="537"/>
        <v>0</v>
      </c>
    </row>
    <row r="3451" spans="1:24" ht="57.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30"/>
        <v>170.625</v>
      </c>
      <c r="P3451" s="6">
        <f t="shared" si="531"/>
        <v>68.25</v>
      </c>
      <c r="Q3451" s="6" t="str">
        <f t="shared" si="538"/>
        <v>theater</v>
      </c>
      <c r="R3451" s="6" t="str">
        <f t="shared" si="539"/>
        <v>plays</v>
      </c>
      <c r="S3451" s="12">
        <f t="shared" si="532"/>
        <v>42532.052523148144</v>
      </c>
      <c r="T3451" s="12">
        <f t="shared" si="533"/>
        <v>42560.166666666672</v>
      </c>
      <c r="U3451" s="42">
        <f t="shared" si="534"/>
        <v>3</v>
      </c>
      <c r="V3451" s="44">
        <f t="shared" si="535"/>
        <v>9</v>
      </c>
      <c r="W3451" s="44">
        <f t="shared" si="536"/>
        <v>25</v>
      </c>
      <c r="X3451">
        <f t="shared" si="537"/>
        <v>0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30"/>
        <v>152</v>
      </c>
      <c r="P3452" s="6">
        <f t="shared" si="531"/>
        <v>19.487179487179485</v>
      </c>
      <c r="Q3452" s="6" t="str">
        <f t="shared" si="538"/>
        <v>theater</v>
      </c>
      <c r="R3452" s="6" t="str">
        <f t="shared" si="539"/>
        <v>plays</v>
      </c>
      <c r="S3452" s="12">
        <f t="shared" si="532"/>
        <v>42036.704525462963</v>
      </c>
      <c r="T3452" s="12">
        <f t="shared" si="533"/>
        <v>42096.662858796291</v>
      </c>
      <c r="U3452" s="42">
        <f t="shared" si="534"/>
        <v>3</v>
      </c>
      <c r="V3452" s="44">
        <f t="shared" si="535"/>
        <v>9</v>
      </c>
      <c r="W3452" s="44">
        <f t="shared" si="536"/>
        <v>25</v>
      </c>
      <c r="X3452">
        <f t="shared" si="537"/>
        <v>0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30"/>
        <v>101.23076923076924</v>
      </c>
      <c r="P3453" s="6">
        <f t="shared" si="531"/>
        <v>41.125</v>
      </c>
      <c r="Q3453" s="6" t="str">
        <f t="shared" si="538"/>
        <v>theater</v>
      </c>
      <c r="R3453" s="6" t="str">
        <f t="shared" si="539"/>
        <v>plays</v>
      </c>
      <c r="S3453" s="12">
        <f t="shared" si="532"/>
        <v>42088.723692129628</v>
      </c>
      <c r="T3453" s="12">
        <f t="shared" si="533"/>
        <v>42115.723692129628</v>
      </c>
      <c r="U3453" s="42">
        <f t="shared" si="534"/>
        <v>3</v>
      </c>
      <c r="V3453" s="44">
        <f t="shared" si="535"/>
        <v>9</v>
      </c>
      <c r="W3453" s="44">
        <f t="shared" si="536"/>
        <v>25</v>
      </c>
      <c r="X3453">
        <f t="shared" si="537"/>
        <v>0</v>
      </c>
    </row>
    <row r="3454" spans="1:24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30"/>
        <v>153.19999999999999</v>
      </c>
      <c r="P3454" s="6">
        <f t="shared" si="531"/>
        <v>41.405405405405403</v>
      </c>
      <c r="Q3454" s="6" t="str">
        <f t="shared" si="538"/>
        <v>theater</v>
      </c>
      <c r="R3454" s="6" t="str">
        <f t="shared" si="539"/>
        <v>plays</v>
      </c>
      <c r="S3454" s="12">
        <f t="shared" si="532"/>
        <v>41820.639189814814</v>
      </c>
      <c r="T3454" s="12">
        <f t="shared" si="533"/>
        <v>41843.165972222225</v>
      </c>
      <c r="U3454" s="42">
        <f t="shared" si="534"/>
        <v>3</v>
      </c>
      <c r="V3454" s="44">
        <f t="shared" si="535"/>
        <v>9</v>
      </c>
      <c r="W3454" s="44">
        <f t="shared" si="536"/>
        <v>25</v>
      </c>
      <c r="X3454">
        <f t="shared" si="537"/>
        <v>0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30"/>
        <v>128.33333333333334</v>
      </c>
      <c r="P3455" s="6">
        <f t="shared" si="531"/>
        <v>27.5</v>
      </c>
      <c r="Q3455" s="6" t="str">
        <f t="shared" si="538"/>
        <v>theater</v>
      </c>
      <c r="R3455" s="6" t="str">
        <f t="shared" si="539"/>
        <v>plays</v>
      </c>
      <c r="S3455" s="12">
        <f t="shared" si="532"/>
        <v>42535.97865740741</v>
      </c>
      <c r="T3455" s="12">
        <f t="shared" si="533"/>
        <v>42595.97865740741</v>
      </c>
      <c r="U3455" s="42">
        <f t="shared" si="534"/>
        <v>3</v>
      </c>
      <c r="V3455" s="44">
        <f t="shared" si="535"/>
        <v>9</v>
      </c>
      <c r="W3455" s="44">
        <f t="shared" si="536"/>
        <v>25</v>
      </c>
      <c r="X3455">
        <f t="shared" si="537"/>
        <v>0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30"/>
        <v>100.71428571428571</v>
      </c>
      <c r="P3456" s="6">
        <f t="shared" si="531"/>
        <v>33.571428571428569</v>
      </c>
      <c r="Q3456" s="6" t="str">
        <f t="shared" si="538"/>
        <v>theater</v>
      </c>
      <c r="R3456" s="6" t="str">
        <f t="shared" si="539"/>
        <v>plays</v>
      </c>
      <c r="S3456" s="12">
        <f t="shared" si="532"/>
        <v>41821.698599537034</v>
      </c>
      <c r="T3456" s="12">
        <f t="shared" si="533"/>
        <v>41851.698599537034</v>
      </c>
      <c r="U3456" s="42">
        <f t="shared" si="534"/>
        <v>3</v>
      </c>
      <c r="V3456" s="44">
        <f t="shared" si="535"/>
        <v>9</v>
      </c>
      <c r="W3456" s="44">
        <f t="shared" si="536"/>
        <v>25</v>
      </c>
      <c r="X3456">
        <f t="shared" si="537"/>
        <v>0</v>
      </c>
    </row>
    <row r="3457" spans="1:24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30"/>
        <v>100.64999999999999</v>
      </c>
      <c r="P3457" s="6">
        <f t="shared" si="531"/>
        <v>145.86956521739131</v>
      </c>
      <c r="Q3457" s="6" t="str">
        <f t="shared" si="538"/>
        <v>theater</v>
      </c>
      <c r="R3457" s="6" t="str">
        <f t="shared" si="539"/>
        <v>plays</v>
      </c>
      <c r="S3457" s="12">
        <f t="shared" si="532"/>
        <v>42626.7503125</v>
      </c>
      <c r="T3457" s="12">
        <f t="shared" si="533"/>
        <v>42656.7503125</v>
      </c>
      <c r="U3457" s="42">
        <f t="shared" si="534"/>
        <v>3</v>
      </c>
      <c r="V3457" s="44">
        <f t="shared" si="535"/>
        <v>9</v>
      </c>
      <c r="W3457" s="44">
        <f t="shared" si="536"/>
        <v>25</v>
      </c>
      <c r="X3457">
        <f t="shared" si="537"/>
        <v>0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530"/>
        <v>191.3</v>
      </c>
      <c r="P3458" s="6">
        <f t="shared" si="531"/>
        <v>358.6875</v>
      </c>
      <c r="Q3458" s="6" t="str">
        <f t="shared" si="538"/>
        <v>theater</v>
      </c>
      <c r="R3458" s="6" t="str">
        <f t="shared" si="539"/>
        <v>plays</v>
      </c>
      <c r="S3458" s="12">
        <f t="shared" si="532"/>
        <v>41821.205636574072</v>
      </c>
      <c r="T3458" s="12">
        <f t="shared" si="533"/>
        <v>41852.290972222225</v>
      </c>
      <c r="U3458" s="42">
        <f t="shared" si="534"/>
        <v>3</v>
      </c>
      <c r="V3458" s="44">
        <f t="shared" si="535"/>
        <v>9</v>
      </c>
      <c r="W3458" s="44">
        <f t="shared" si="536"/>
        <v>25</v>
      </c>
      <c r="X3458">
        <f t="shared" si="537"/>
        <v>0</v>
      </c>
    </row>
    <row r="3459" spans="1:24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540">(E3459/D3459)*100</f>
        <v>140.19999999999999</v>
      </c>
      <c r="P3459" s="6">
        <f t="shared" ref="P3459:P3522" si="541">IF(L3459=0,,E3459/L3459)</f>
        <v>50.981818181818184</v>
      </c>
      <c r="Q3459" s="6" t="str">
        <f t="shared" si="538"/>
        <v>theater</v>
      </c>
      <c r="R3459" s="6" t="str">
        <f t="shared" si="539"/>
        <v>plays</v>
      </c>
      <c r="S3459" s="12">
        <f t="shared" ref="S3459:S3522" si="542">(((J3459/60)/60)/24)+DATE(1970,1,1)</f>
        <v>42016.706678240742</v>
      </c>
      <c r="T3459" s="12">
        <f t="shared" ref="T3459:T3522" si="543">(((I3459/60)/60)/24)+DATE(1970,1,1)</f>
        <v>42047.249305555553</v>
      </c>
      <c r="U3459" s="42">
        <f t="shared" ref="U3459:U3522" si="544">IF(F3459="live",4,IF(F3459="successful",3,IF(F3459="cancel",2,1)))</f>
        <v>3</v>
      </c>
      <c r="V3459" s="44">
        <f t="shared" ref="V3459:V3522" si="545">IF(Q3459="film &amp; video",1,IF(Q3459="technology",2,IF(Q3459="food",3,IF(Q3459="games",4,IF(Q3459="journalism",5,IF(Q3459="music",6,IF(Q3459="photography",7,IF(Q3459="publishing",8,9))))))))</f>
        <v>9</v>
      </c>
      <c r="W3459" s="44">
        <f t="shared" ref="W3459:W3522" si="546">IF(R3459="animation",1,
IF(R3459="art books",2,
IF(R3459="audio",3,
IF(R3459="children's books",4,
IF(R3459="classical music",5,
IF(R3459="documentary",6,
IF(R3459="drama",7,
IF(R3459="electronic music",8,
IF(R3459="faith",9,
IF(R3459="fiction",10,
IF(R3459="food trucks",11,
IF(R3459="gadgets",12,
IF(R3459="hardware",13,
IF(R3459="indie rock",14,
IF(R3459="jazz",15,
IF(R3459="makerspaces",16,
IF(R3459="metal",17,
IF(R3459="mobile games",18,
IF(R3459="musical",19,
IF(R3459="nature",20,
IF(R3459="nonfiction",21,
IF(R3459="people",22,
IF(R3459="photobooks",23,
IF(R3459="places",24,
IF(R3459="plays",25,
IF(R3459="pop",26,
IF(R3459="radio &amp; podcasts",27,
IF(R3459="restaurants",28,
IF(R3459="rock",29,
IF(R3459="science fiction",30,
IF(R3459="shorts",31,
IF(R3459="small batch",32,
IF(R3459="space exploration",33,
IF(R3459="spaces",34,
IF(R3459="tabletop games",35,
IF(R3459="television",36,
IF(R3459="translations",37,
IF(R3459="video games",38,
IF(R3459="wearables",39,
IF(R3459="web",40,41))))))))))))))))))))))))))))))))))))))))</f>
        <v>25</v>
      </c>
      <c r="X3459">
        <f t="shared" ref="X3459:X3522" si="547">IF(K3459=FALSE,0,1)</f>
        <v>0</v>
      </c>
    </row>
    <row r="3460" spans="1:24" ht="57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40"/>
        <v>124.33537832310839</v>
      </c>
      <c r="P3460" s="6">
        <f t="shared" si="541"/>
        <v>45.037037037037038</v>
      </c>
      <c r="Q3460" s="6" t="str">
        <f t="shared" ref="Q3460:Q3523" si="548">LEFT(N3460,FIND("/",N3460,1)-1)</f>
        <v>theater</v>
      </c>
      <c r="R3460" s="6" t="str">
        <f t="shared" ref="R3460:R3523" si="549">RIGHT(N3460,LEN(N3460)-LEN(Q3460)-1)</f>
        <v>plays</v>
      </c>
      <c r="S3460" s="12">
        <f t="shared" si="542"/>
        <v>42011.202581018515</v>
      </c>
      <c r="T3460" s="12">
        <f t="shared" si="543"/>
        <v>42038.185416666667</v>
      </c>
      <c r="U3460" s="42">
        <f t="shared" si="544"/>
        <v>3</v>
      </c>
      <c r="V3460" s="44">
        <f t="shared" si="545"/>
        <v>9</v>
      </c>
      <c r="W3460" s="44">
        <f t="shared" si="546"/>
        <v>25</v>
      </c>
      <c r="X3460">
        <f t="shared" si="547"/>
        <v>0</v>
      </c>
    </row>
    <row r="3461" spans="1:24" ht="7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40"/>
        <v>126.2</v>
      </c>
      <c r="P3461" s="6">
        <f t="shared" si="541"/>
        <v>17.527777777777779</v>
      </c>
      <c r="Q3461" s="6" t="str">
        <f t="shared" si="548"/>
        <v>theater</v>
      </c>
      <c r="R3461" s="6" t="str">
        <f t="shared" si="549"/>
        <v>plays</v>
      </c>
      <c r="S3461" s="12">
        <f t="shared" si="542"/>
        <v>42480.479861111111</v>
      </c>
      <c r="T3461" s="12">
        <f t="shared" si="543"/>
        <v>42510.479861111111</v>
      </c>
      <c r="U3461" s="42">
        <f t="shared" si="544"/>
        <v>3</v>
      </c>
      <c r="V3461" s="44">
        <f t="shared" si="545"/>
        <v>9</v>
      </c>
      <c r="W3461" s="44">
        <f t="shared" si="546"/>
        <v>25</v>
      </c>
      <c r="X3461">
        <f t="shared" si="547"/>
        <v>0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40"/>
        <v>190</v>
      </c>
      <c r="P3462" s="6">
        <f t="shared" si="541"/>
        <v>50</v>
      </c>
      <c r="Q3462" s="6" t="str">
        <f t="shared" si="548"/>
        <v>theater</v>
      </c>
      <c r="R3462" s="6" t="str">
        <f t="shared" si="549"/>
        <v>plays</v>
      </c>
      <c r="S3462" s="12">
        <f t="shared" si="542"/>
        <v>41852.527222222219</v>
      </c>
      <c r="T3462" s="12">
        <f t="shared" si="543"/>
        <v>41866.527222222219</v>
      </c>
      <c r="U3462" s="42">
        <f t="shared" si="544"/>
        <v>3</v>
      </c>
      <c r="V3462" s="44">
        <f t="shared" si="545"/>
        <v>9</v>
      </c>
      <c r="W3462" s="44">
        <f t="shared" si="546"/>
        <v>25</v>
      </c>
      <c r="X3462">
        <f t="shared" si="547"/>
        <v>0</v>
      </c>
    </row>
    <row r="3463" spans="1:24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40"/>
        <v>139</v>
      </c>
      <c r="P3463" s="6">
        <f t="shared" si="541"/>
        <v>57.916666666666664</v>
      </c>
      <c r="Q3463" s="6" t="str">
        <f t="shared" si="548"/>
        <v>theater</v>
      </c>
      <c r="R3463" s="6" t="str">
        <f t="shared" si="549"/>
        <v>plays</v>
      </c>
      <c r="S3463" s="12">
        <f t="shared" si="542"/>
        <v>42643.632858796293</v>
      </c>
      <c r="T3463" s="12">
        <f t="shared" si="543"/>
        <v>42672.125</v>
      </c>
      <c r="U3463" s="42">
        <f t="shared" si="544"/>
        <v>3</v>
      </c>
      <c r="V3463" s="44">
        <f t="shared" si="545"/>
        <v>9</v>
      </c>
      <c r="W3463" s="44">
        <f t="shared" si="546"/>
        <v>25</v>
      </c>
      <c r="X3463">
        <f t="shared" si="547"/>
        <v>0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40"/>
        <v>202</v>
      </c>
      <c r="P3464" s="6">
        <f t="shared" si="541"/>
        <v>29.705882352941178</v>
      </c>
      <c r="Q3464" s="6" t="str">
        <f t="shared" si="548"/>
        <v>theater</v>
      </c>
      <c r="R3464" s="6" t="str">
        <f t="shared" si="549"/>
        <v>plays</v>
      </c>
      <c r="S3464" s="12">
        <f t="shared" si="542"/>
        <v>42179.898472222223</v>
      </c>
      <c r="T3464" s="12">
        <f t="shared" si="543"/>
        <v>42195.75</v>
      </c>
      <c r="U3464" s="42">
        <f t="shared" si="544"/>
        <v>3</v>
      </c>
      <c r="V3464" s="44">
        <f t="shared" si="545"/>
        <v>9</v>
      </c>
      <c r="W3464" s="44">
        <f t="shared" si="546"/>
        <v>25</v>
      </c>
      <c r="X3464">
        <f t="shared" si="547"/>
        <v>0</v>
      </c>
    </row>
    <row r="3465" spans="1:24" ht="57.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40"/>
        <v>103.38000000000001</v>
      </c>
      <c r="P3465" s="6">
        <f t="shared" si="541"/>
        <v>90.684210526315795</v>
      </c>
      <c r="Q3465" s="6" t="str">
        <f t="shared" si="548"/>
        <v>theater</v>
      </c>
      <c r="R3465" s="6" t="str">
        <f t="shared" si="549"/>
        <v>plays</v>
      </c>
      <c r="S3465" s="12">
        <f t="shared" si="542"/>
        <v>42612.918807870374</v>
      </c>
      <c r="T3465" s="12">
        <f t="shared" si="543"/>
        <v>42654.165972222225</v>
      </c>
      <c r="U3465" s="42">
        <f t="shared" si="544"/>
        <v>3</v>
      </c>
      <c r="V3465" s="44">
        <f t="shared" si="545"/>
        <v>9</v>
      </c>
      <c r="W3465" s="44">
        <f t="shared" si="546"/>
        <v>25</v>
      </c>
      <c r="X3465">
        <f t="shared" si="547"/>
        <v>0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40"/>
        <v>102.3236</v>
      </c>
      <c r="P3466" s="6">
        <f t="shared" si="541"/>
        <v>55.012688172043013</v>
      </c>
      <c r="Q3466" s="6" t="str">
        <f t="shared" si="548"/>
        <v>theater</v>
      </c>
      <c r="R3466" s="6" t="str">
        <f t="shared" si="549"/>
        <v>plays</v>
      </c>
      <c r="S3466" s="12">
        <f t="shared" si="542"/>
        <v>42575.130057870367</v>
      </c>
      <c r="T3466" s="12">
        <f t="shared" si="543"/>
        <v>42605.130057870367</v>
      </c>
      <c r="U3466" s="42">
        <f t="shared" si="544"/>
        <v>3</v>
      </c>
      <c r="V3466" s="44">
        <f t="shared" si="545"/>
        <v>9</v>
      </c>
      <c r="W3466" s="44">
        <f t="shared" si="546"/>
        <v>25</v>
      </c>
      <c r="X3466">
        <f t="shared" si="547"/>
        <v>0</v>
      </c>
    </row>
    <row r="3467" spans="1:24" ht="57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40"/>
        <v>103</v>
      </c>
      <c r="P3467" s="6">
        <f t="shared" si="541"/>
        <v>57.222222222222221</v>
      </c>
      <c r="Q3467" s="6" t="str">
        <f t="shared" si="548"/>
        <v>theater</v>
      </c>
      <c r="R3467" s="6" t="str">
        <f t="shared" si="549"/>
        <v>plays</v>
      </c>
      <c r="S3467" s="12">
        <f t="shared" si="542"/>
        <v>42200.625833333332</v>
      </c>
      <c r="T3467" s="12">
        <f t="shared" si="543"/>
        <v>42225.666666666672</v>
      </c>
      <c r="U3467" s="42">
        <f t="shared" si="544"/>
        <v>3</v>
      </c>
      <c r="V3467" s="44">
        <f t="shared" si="545"/>
        <v>9</v>
      </c>
      <c r="W3467" s="44">
        <f t="shared" si="546"/>
        <v>25</v>
      </c>
      <c r="X3467">
        <f t="shared" si="547"/>
        <v>0</v>
      </c>
    </row>
    <row r="3468" spans="1:24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40"/>
        <v>127.14285714285714</v>
      </c>
      <c r="P3468" s="6">
        <f t="shared" si="541"/>
        <v>72.950819672131146</v>
      </c>
      <c r="Q3468" s="6" t="str">
        <f t="shared" si="548"/>
        <v>theater</v>
      </c>
      <c r="R3468" s="6" t="str">
        <f t="shared" si="549"/>
        <v>plays</v>
      </c>
      <c r="S3468" s="12">
        <f t="shared" si="542"/>
        <v>42420.019097222219</v>
      </c>
      <c r="T3468" s="12">
        <f t="shared" si="543"/>
        <v>42479.977430555555</v>
      </c>
      <c r="U3468" s="42">
        <f t="shared" si="544"/>
        <v>3</v>
      </c>
      <c r="V3468" s="44">
        <f t="shared" si="545"/>
        <v>9</v>
      </c>
      <c r="W3468" s="44">
        <f t="shared" si="546"/>
        <v>25</v>
      </c>
      <c r="X3468">
        <f t="shared" si="547"/>
        <v>0</v>
      </c>
    </row>
    <row r="3469" spans="1:24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40"/>
        <v>101</v>
      </c>
      <c r="P3469" s="6">
        <f t="shared" si="541"/>
        <v>64.468085106382972</v>
      </c>
      <c r="Q3469" s="6" t="str">
        <f t="shared" si="548"/>
        <v>theater</v>
      </c>
      <c r="R3469" s="6" t="str">
        <f t="shared" si="549"/>
        <v>plays</v>
      </c>
      <c r="S3469" s="12">
        <f t="shared" si="542"/>
        <v>42053.671666666662</v>
      </c>
      <c r="T3469" s="12">
        <f t="shared" si="543"/>
        <v>42083.630000000005</v>
      </c>
      <c r="U3469" s="42">
        <f t="shared" si="544"/>
        <v>3</v>
      </c>
      <c r="V3469" s="44">
        <f t="shared" si="545"/>
        <v>9</v>
      </c>
      <c r="W3469" s="44">
        <f t="shared" si="546"/>
        <v>25</v>
      </c>
      <c r="X3469">
        <f t="shared" si="547"/>
        <v>0</v>
      </c>
    </row>
    <row r="3470" spans="1:24" ht="57.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40"/>
        <v>121.78</v>
      </c>
      <c r="P3470" s="6">
        <f t="shared" si="541"/>
        <v>716.35294117647061</v>
      </c>
      <c r="Q3470" s="6" t="str">
        <f t="shared" si="548"/>
        <v>theater</v>
      </c>
      <c r="R3470" s="6" t="str">
        <f t="shared" si="549"/>
        <v>plays</v>
      </c>
      <c r="S3470" s="12">
        <f t="shared" si="542"/>
        <v>42605.765381944439</v>
      </c>
      <c r="T3470" s="12">
        <f t="shared" si="543"/>
        <v>42634.125</v>
      </c>
      <c r="U3470" s="42">
        <f t="shared" si="544"/>
        <v>3</v>
      </c>
      <c r="V3470" s="44">
        <f t="shared" si="545"/>
        <v>9</v>
      </c>
      <c r="W3470" s="44">
        <f t="shared" si="546"/>
        <v>25</v>
      </c>
      <c r="X3470">
        <f t="shared" si="547"/>
        <v>0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40"/>
        <v>113.39285714285714</v>
      </c>
      <c r="P3471" s="6">
        <f t="shared" si="541"/>
        <v>50.396825396825399</v>
      </c>
      <c r="Q3471" s="6" t="str">
        <f t="shared" si="548"/>
        <v>theater</v>
      </c>
      <c r="R3471" s="6" t="str">
        <f t="shared" si="549"/>
        <v>plays</v>
      </c>
      <c r="S3471" s="12">
        <f t="shared" si="542"/>
        <v>42458.641724537039</v>
      </c>
      <c r="T3471" s="12">
        <f t="shared" si="543"/>
        <v>42488.641724537039</v>
      </c>
      <c r="U3471" s="42">
        <f t="shared" si="544"/>
        <v>3</v>
      </c>
      <c r="V3471" s="44">
        <f t="shared" si="545"/>
        <v>9</v>
      </c>
      <c r="W3471" s="44">
        <f t="shared" si="546"/>
        <v>25</v>
      </c>
      <c r="X3471">
        <f t="shared" si="547"/>
        <v>0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40"/>
        <v>150</v>
      </c>
      <c r="P3472" s="6">
        <f t="shared" si="541"/>
        <v>41.666666666666664</v>
      </c>
      <c r="Q3472" s="6" t="str">
        <f t="shared" si="548"/>
        <v>theater</v>
      </c>
      <c r="R3472" s="6" t="str">
        <f t="shared" si="549"/>
        <v>plays</v>
      </c>
      <c r="S3472" s="12">
        <f t="shared" si="542"/>
        <v>42529.022013888884</v>
      </c>
      <c r="T3472" s="12">
        <f t="shared" si="543"/>
        <v>42566.901388888888</v>
      </c>
      <c r="U3472" s="42">
        <f t="shared" si="544"/>
        <v>3</v>
      </c>
      <c r="V3472" s="44">
        <f t="shared" si="545"/>
        <v>9</v>
      </c>
      <c r="W3472" s="44">
        <f t="shared" si="546"/>
        <v>25</v>
      </c>
      <c r="X3472">
        <f t="shared" si="547"/>
        <v>0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40"/>
        <v>214.6</v>
      </c>
      <c r="P3473" s="6">
        <f t="shared" si="541"/>
        <v>35.766666666666666</v>
      </c>
      <c r="Q3473" s="6" t="str">
        <f t="shared" si="548"/>
        <v>theater</v>
      </c>
      <c r="R3473" s="6" t="str">
        <f t="shared" si="549"/>
        <v>plays</v>
      </c>
      <c r="S3473" s="12">
        <f t="shared" si="542"/>
        <v>41841.820486111108</v>
      </c>
      <c r="T3473" s="12">
        <f t="shared" si="543"/>
        <v>41882.833333333336</v>
      </c>
      <c r="U3473" s="42">
        <f t="shared" si="544"/>
        <v>3</v>
      </c>
      <c r="V3473" s="44">
        <f t="shared" si="545"/>
        <v>9</v>
      </c>
      <c r="W3473" s="44">
        <f t="shared" si="546"/>
        <v>25</v>
      </c>
      <c r="X3473">
        <f t="shared" si="547"/>
        <v>0</v>
      </c>
    </row>
    <row r="3474" spans="1:24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40"/>
        <v>102.05</v>
      </c>
      <c r="P3474" s="6">
        <f t="shared" si="541"/>
        <v>88.739130434782609</v>
      </c>
      <c r="Q3474" s="6" t="str">
        <f t="shared" si="548"/>
        <v>theater</v>
      </c>
      <c r="R3474" s="6" t="str">
        <f t="shared" si="549"/>
        <v>plays</v>
      </c>
      <c r="S3474" s="12">
        <f t="shared" si="542"/>
        <v>41928.170497685183</v>
      </c>
      <c r="T3474" s="12">
        <f t="shared" si="543"/>
        <v>41949.249305555553</v>
      </c>
      <c r="U3474" s="42">
        <f t="shared" si="544"/>
        <v>3</v>
      </c>
      <c r="V3474" s="44">
        <f t="shared" si="545"/>
        <v>9</v>
      </c>
      <c r="W3474" s="44">
        <f t="shared" si="546"/>
        <v>25</v>
      </c>
      <c r="X3474">
        <f t="shared" si="547"/>
        <v>0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40"/>
        <v>100</v>
      </c>
      <c r="P3475" s="6">
        <f t="shared" si="541"/>
        <v>148.4848484848485</v>
      </c>
      <c r="Q3475" s="6" t="str">
        <f t="shared" si="548"/>
        <v>theater</v>
      </c>
      <c r="R3475" s="6" t="str">
        <f t="shared" si="549"/>
        <v>plays</v>
      </c>
      <c r="S3475" s="12">
        <f t="shared" si="542"/>
        <v>42062.834444444445</v>
      </c>
      <c r="T3475" s="12">
        <f t="shared" si="543"/>
        <v>42083.852083333331</v>
      </c>
      <c r="U3475" s="42">
        <f t="shared" si="544"/>
        <v>3</v>
      </c>
      <c r="V3475" s="44">
        <f t="shared" si="545"/>
        <v>9</v>
      </c>
      <c r="W3475" s="44">
        <f t="shared" si="546"/>
        <v>25</v>
      </c>
      <c r="X3475">
        <f t="shared" si="547"/>
        <v>0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40"/>
        <v>101</v>
      </c>
      <c r="P3476" s="6">
        <f t="shared" si="541"/>
        <v>51.794871794871796</v>
      </c>
      <c r="Q3476" s="6" t="str">
        <f t="shared" si="548"/>
        <v>theater</v>
      </c>
      <c r="R3476" s="6" t="str">
        <f t="shared" si="549"/>
        <v>plays</v>
      </c>
      <c r="S3476" s="12">
        <f t="shared" si="542"/>
        <v>42541.501516203702</v>
      </c>
      <c r="T3476" s="12">
        <f t="shared" si="543"/>
        <v>42571.501516203702</v>
      </c>
      <c r="U3476" s="42">
        <f t="shared" si="544"/>
        <v>3</v>
      </c>
      <c r="V3476" s="44">
        <f t="shared" si="545"/>
        <v>9</v>
      </c>
      <c r="W3476" s="44">
        <f t="shared" si="546"/>
        <v>25</v>
      </c>
      <c r="X3476">
        <f t="shared" si="547"/>
        <v>0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40"/>
        <v>113.33333333333333</v>
      </c>
      <c r="P3477" s="6">
        <f t="shared" si="541"/>
        <v>20</v>
      </c>
      <c r="Q3477" s="6" t="str">
        <f t="shared" si="548"/>
        <v>theater</v>
      </c>
      <c r="R3477" s="6" t="str">
        <f t="shared" si="549"/>
        <v>plays</v>
      </c>
      <c r="S3477" s="12">
        <f t="shared" si="542"/>
        <v>41918.880833333329</v>
      </c>
      <c r="T3477" s="12">
        <f t="shared" si="543"/>
        <v>41946</v>
      </c>
      <c r="U3477" s="42">
        <f t="shared" si="544"/>
        <v>3</v>
      </c>
      <c r="V3477" s="44">
        <f t="shared" si="545"/>
        <v>9</v>
      </c>
      <c r="W3477" s="44">
        <f t="shared" si="546"/>
        <v>25</v>
      </c>
      <c r="X3477">
        <f t="shared" si="547"/>
        <v>0</v>
      </c>
    </row>
    <row r="3478" spans="1:24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40"/>
        <v>104</v>
      </c>
      <c r="P3478" s="6">
        <f t="shared" si="541"/>
        <v>52</v>
      </c>
      <c r="Q3478" s="6" t="str">
        <f t="shared" si="548"/>
        <v>theater</v>
      </c>
      <c r="R3478" s="6" t="str">
        <f t="shared" si="549"/>
        <v>plays</v>
      </c>
      <c r="S3478" s="12">
        <f t="shared" si="542"/>
        <v>41921.279976851853</v>
      </c>
      <c r="T3478" s="12">
        <f t="shared" si="543"/>
        <v>41939.125</v>
      </c>
      <c r="U3478" s="42">
        <f t="shared" si="544"/>
        <v>3</v>
      </c>
      <c r="V3478" s="44">
        <f t="shared" si="545"/>
        <v>9</v>
      </c>
      <c r="W3478" s="44">
        <f t="shared" si="546"/>
        <v>25</v>
      </c>
      <c r="X3478">
        <f t="shared" si="547"/>
        <v>0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40"/>
        <v>115.33333333333333</v>
      </c>
      <c r="P3479" s="6">
        <f t="shared" si="541"/>
        <v>53.230769230769234</v>
      </c>
      <c r="Q3479" s="6" t="str">
        <f t="shared" si="548"/>
        <v>theater</v>
      </c>
      <c r="R3479" s="6" t="str">
        <f t="shared" si="549"/>
        <v>plays</v>
      </c>
      <c r="S3479" s="12">
        <f t="shared" si="542"/>
        <v>42128.736608796295</v>
      </c>
      <c r="T3479" s="12">
        <f t="shared" si="543"/>
        <v>42141.125</v>
      </c>
      <c r="U3479" s="42">
        <f t="shared" si="544"/>
        <v>3</v>
      </c>
      <c r="V3479" s="44">
        <f t="shared" si="545"/>
        <v>9</v>
      </c>
      <c r="W3479" s="44">
        <f t="shared" si="546"/>
        <v>25</v>
      </c>
      <c r="X3479">
        <f t="shared" si="547"/>
        <v>0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40"/>
        <v>112.85000000000001</v>
      </c>
      <c r="P3480" s="6">
        <f t="shared" si="541"/>
        <v>39.596491228070178</v>
      </c>
      <c r="Q3480" s="6" t="str">
        <f t="shared" si="548"/>
        <v>theater</v>
      </c>
      <c r="R3480" s="6" t="str">
        <f t="shared" si="549"/>
        <v>plays</v>
      </c>
      <c r="S3480" s="12">
        <f t="shared" si="542"/>
        <v>42053.916921296302</v>
      </c>
      <c r="T3480" s="12">
        <f t="shared" si="543"/>
        <v>42079.875</v>
      </c>
      <c r="U3480" s="42">
        <f t="shared" si="544"/>
        <v>3</v>
      </c>
      <c r="V3480" s="44">
        <f t="shared" si="545"/>
        <v>9</v>
      </c>
      <c r="W3480" s="44">
        <f t="shared" si="546"/>
        <v>25</v>
      </c>
      <c r="X3480">
        <f t="shared" si="547"/>
        <v>0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40"/>
        <v>127.86666666666666</v>
      </c>
      <c r="P3481" s="6">
        <f t="shared" si="541"/>
        <v>34.25</v>
      </c>
      <c r="Q3481" s="6" t="str">
        <f t="shared" si="548"/>
        <v>theater</v>
      </c>
      <c r="R3481" s="6" t="str">
        <f t="shared" si="549"/>
        <v>plays</v>
      </c>
      <c r="S3481" s="12">
        <f t="shared" si="542"/>
        <v>41781.855092592588</v>
      </c>
      <c r="T3481" s="12">
        <f t="shared" si="543"/>
        <v>41811.855092592588</v>
      </c>
      <c r="U3481" s="42">
        <f t="shared" si="544"/>
        <v>3</v>
      </c>
      <c r="V3481" s="44">
        <f t="shared" si="545"/>
        <v>9</v>
      </c>
      <c r="W3481" s="44">
        <f t="shared" si="546"/>
        <v>25</v>
      </c>
      <c r="X3481">
        <f t="shared" si="547"/>
        <v>0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40"/>
        <v>142.66666666666669</v>
      </c>
      <c r="P3482" s="6">
        <f t="shared" si="541"/>
        <v>164.61538461538461</v>
      </c>
      <c r="Q3482" s="6" t="str">
        <f t="shared" si="548"/>
        <v>theater</v>
      </c>
      <c r="R3482" s="6" t="str">
        <f t="shared" si="549"/>
        <v>plays</v>
      </c>
      <c r="S3482" s="12">
        <f t="shared" si="542"/>
        <v>42171.317442129628</v>
      </c>
      <c r="T3482" s="12">
        <f t="shared" si="543"/>
        <v>42195.875</v>
      </c>
      <c r="U3482" s="42">
        <f t="shared" si="544"/>
        <v>3</v>
      </c>
      <c r="V3482" s="44">
        <f t="shared" si="545"/>
        <v>9</v>
      </c>
      <c r="W3482" s="44">
        <f t="shared" si="546"/>
        <v>25</v>
      </c>
      <c r="X3482">
        <f t="shared" si="547"/>
        <v>0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40"/>
        <v>118.8</v>
      </c>
      <c r="P3483" s="6">
        <f t="shared" si="541"/>
        <v>125.05263157894737</v>
      </c>
      <c r="Q3483" s="6" t="str">
        <f t="shared" si="548"/>
        <v>theater</v>
      </c>
      <c r="R3483" s="6" t="str">
        <f t="shared" si="549"/>
        <v>plays</v>
      </c>
      <c r="S3483" s="12">
        <f t="shared" si="542"/>
        <v>41989.24754629629</v>
      </c>
      <c r="T3483" s="12">
        <f t="shared" si="543"/>
        <v>42006.24754629629</v>
      </c>
      <c r="U3483" s="42">
        <f t="shared" si="544"/>
        <v>3</v>
      </c>
      <c r="V3483" s="44">
        <f t="shared" si="545"/>
        <v>9</v>
      </c>
      <c r="W3483" s="44">
        <f t="shared" si="546"/>
        <v>25</v>
      </c>
      <c r="X3483">
        <f t="shared" si="547"/>
        <v>0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40"/>
        <v>138.33333333333334</v>
      </c>
      <c r="P3484" s="6">
        <f t="shared" si="541"/>
        <v>51.875</v>
      </c>
      <c r="Q3484" s="6" t="str">
        <f t="shared" si="548"/>
        <v>theater</v>
      </c>
      <c r="R3484" s="6" t="str">
        <f t="shared" si="549"/>
        <v>plays</v>
      </c>
      <c r="S3484" s="12">
        <f t="shared" si="542"/>
        <v>41796.771597222221</v>
      </c>
      <c r="T3484" s="12">
        <f t="shared" si="543"/>
        <v>41826.771597222221</v>
      </c>
      <c r="U3484" s="42">
        <f t="shared" si="544"/>
        <v>3</v>
      </c>
      <c r="V3484" s="44">
        <f t="shared" si="545"/>
        <v>9</v>
      </c>
      <c r="W3484" s="44">
        <f t="shared" si="546"/>
        <v>25</v>
      </c>
      <c r="X3484">
        <f t="shared" si="547"/>
        <v>0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40"/>
        <v>159.9402985074627</v>
      </c>
      <c r="P3485" s="6">
        <f t="shared" si="541"/>
        <v>40.285714285714285</v>
      </c>
      <c r="Q3485" s="6" t="str">
        <f t="shared" si="548"/>
        <v>theater</v>
      </c>
      <c r="R3485" s="6" t="str">
        <f t="shared" si="549"/>
        <v>plays</v>
      </c>
      <c r="S3485" s="12">
        <f t="shared" si="542"/>
        <v>41793.668761574074</v>
      </c>
      <c r="T3485" s="12">
        <f t="shared" si="543"/>
        <v>41823.668761574074</v>
      </c>
      <c r="U3485" s="42">
        <f t="shared" si="544"/>
        <v>3</v>
      </c>
      <c r="V3485" s="44">
        <f t="shared" si="545"/>
        <v>9</v>
      </c>
      <c r="W3485" s="44">
        <f t="shared" si="546"/>
        <v>25</v>
      </c>
      <c r="X3485">
        <f t="shared" si="547"/>
        <v>0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40"/>
        <v>114.24000000000001</v>
      </c>
      <c r="P3486" s="6">
        <f t="shared" si="541"/>
        <v>64.909090909090907</v>
      </c>
      <c r="Q3486" s="6" t="str">
        <f t="shared" si="548"/>
        <v>theater</v>
      </c>
      <c r="R3486" s="6" t="str">
        <f t="shared" si="549"/>
        <v>plays</v>
      </c>
      <c r="S3486" s="12">
        <f t="shared" si="542"/>
        <v>42506.760405092587</v>
      </c>
      <c r="T3486" s="12">
        <f t="shared" si="543"/>
        <v>42536.760405092587</v>
      </c>
      <c r="U3486" s="42">
        <f t="shared" si="544"/>
        <v>3</v>
      </c>
      <c r="V3486" s="44">
        <f t="shared" si="545"/>
        <v>9</v>
      </c>
      <c r="W3486" s="44">
        <f t="shared" si="546"/>
        <v>25</v>
      </c>
      <c r="X3486">
        <f t="shared" si="547"/>
        <v>0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40"/>
        <v>100.60606060606061</v>
      </c>
      <c r="P3487" s="6">
        <f t="shared" si="541"/>
        <v>55.333333333333336</v>
      </c>
      <c r="Q3487" s="6" t="str">
        <f t="shared" si="548"/>
        <v>theater</v>
      </c>
      <c r="R3487" s="6" t="str">
        <f t="shared" si="549"/>
        <v>plays</v>
      </c>
      <c r="S3487" s="12">
        <f t="shared" si="542"/>
        <v>42372.693055555559</v>
      </c>
      <c r="T3487" s="12">
        <f t="shared" si="543"/>
        <v>42402.693055555559</v>
      </c>
      <c r="U3487" s="42">
        <f t="shared" si="544"/>
        <v>3</v>
      </c>
      <c r="V3487" s="44">
        <f t="shared" si="545"/>
        <v>9</v>
      </c>
      <c r="W3487" s="44">
        <f t="shared" si="546"/>
        <v>25</v>
      </c>
      <c r="X3487">
        <f t="shared" si="547"/>
        <v>0</v>
      </c>
    </row>
    <row r="3488" spans="1:24" ht="7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40"/>
        <v>155.20000000000002</v>
      </c>
      <c r="P3488" s="6">
        <f t="shared" si="541"/>
        <v>83.142857142857139</v>
      </c>
      <c r="Q3488" s="6" t="str">
        <f t="shared" si="548"/>
        <v>theater</v>
      </c>
      <c r="R3488" s="6" t="str">
        <f t="shared" si="549"/>
        <v>plays</v>
      </c>
      <c r="S3488" s="12">
        <f t="shared" si="542"/>
        <v>42126.87501157407</v>
      </c>
      <c r="T3488" s="12">
        <f t="shared" si="543"/>
        <v>42158.290972222225</v>
      </c>
      <c r="U3488" s="42">
        <f t="shared" si="544"/>
        <v>3</v>
      </c>
      <c r="V3488" s="44">
        <f t="shared" si="545"/>
        <v>9</v>
      </c>
      <c r="W3488" s="44">
        <f t="shared" si="546"/>
        <v>25</v>
      </c>
      <c r="X3488">
        <f t="shared" si="547"/>
        <v>0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40"/>
        <v>127.75000000000001</v>
      </c>
      <c r="P3489" s="6">
        <f t="shared" si="541"/>
        <v>38.712121212121211</v>
      </c>
      <c r="Q3489" s="6" t="str">
        <f t="shared" si="548"/>
        <v>theater</v>
      </c>
      <c r="R3489" s="6" t="str">
        <f t="shared" si="549"/>
        <v>plays</v>
      </c>
      <c r="S3489" s="12">
        <f t="shared" si="542"/>
        <v>42149.940416666665</v>
      </c>
      <c r="T3489" s="12">
        <f t="shared" si="543"/>
        <v>42179.940416666665</v>
      </c>
      <c r="U3489" s="42">
        <f t="shared" si="544"/>
        <v>3</v>
      </c>
      <c r="V3489" s="44">
        <f t="shared" si="545"/>
        <v>9</v>
      </c>
      <c r="W3489" s="44">
        <f t="shared" si="546"/>
        <v>25</v>
      </c>
      <c r="X3489">
        <f t="shared" si="547"/>
        <v>0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40"/>
        <v>121.2</v>
      </c>
      <c r="P3490" s="6">
        <f t="shared" si="541"/>
        <v>125.37931034482759</v>
      </c>
      <c r="Q3490" s="6" t="str">
        <f t="shared" si="548"/>
        <v>theater</v>
      </c>
      <c r="R3490" s="6" t="str">
        <f t="shared" si="549"/>
        <v>plays</v>
      </c>
      <c r="S3490" s="12">
        <f t="shared" si="542"/>
        <v>42087.768055555556</v>
      </c>
      <c r="T3490" s="12">
        <f t="shared" si="543"/>
        <v>42111.666666666672</v>
      </c>
      <c r="U3490" s="42">
        <f t="shared" si="544"/>
        <v>3</v>
      </c>
      <c r="V3490" s="44">
        <f t="shared" si="545"/>
        <v>9</v>
      </c>
      <c r="W3490" s="44">
        <f t="shared" si="546"/>
        <v>25</v>
      </c>
      <c r="X3490">
        <f t="shared" si="547"/>
        <v>0</v>
      </c>
    </row>
    <row r="3491" spans="1:24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40"/>
        <v>112.7</v>
      </c>
      <c r="P3491" s="6">
        <f t="shared" si="541"/>
        <v>78.263888888888886</v>
      </c>
      <c r="Q3491" s="6" t="str">
        <f t="shared" si="548"/>
        <v>theater</v>
      </c>
      <c r="R3491" s="6" t="str">
        <f t="shared" si="549"/>
        <v>plays</v>
      </c>
      <c r="S3491" s="12">
        <f t="shared" si="542"/>
        <v>41753.635775462964</v>
      </c>
      <c r="T3491" s="12">
        <f t="shared" si="543"/>
        <v>41783.875</v>
      </c>
      <c r="U3491" s="42">
        <f t="shared" si="544"/>
        <v>3</v>
      </c>
      <c r="V3491" s="44">
        <f t="shared" si="545"/>
        <v>9</v>
      </c>
      <c r="W3491" s="44">
        <f t="shared" si="546"/>
        <v>25</v>
      </c>
      <c r="X3491">
        <f t="shared" si="547"/>
        <v>0</v>
      </c>
    </row>
    <row r="3492" spans="1:24" ht="57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40"/>
        <v>127.49999999999999</v>
      </c>
      <c r="P3492" s="6">
        <f t="shared" si="541"/>
        <v>47.222222222222221</v>
      </c>
      <c r="Q3492" s="6" t="str">
        <f t="shared" si="548"/>
        <v>theater</v>
      </c>
      <c r="R3492" s="6" t="str">
        <f t="shared" si="549"/>
        <v>plays</v>
      </c>
      <c r="S3492" s="12">
        <f t="shared" si="542"/>
        <v>42443.802361111113</v>
      </c>
      <c r="T3492" s="12">
        <f t="shared" si="543"/>
        <v>42473.802361111113</v>
      </c>
      <c r="U3492" s="42">
        <f t="shared" si="544"/>
        <v>3</v>
      </c>
      <c r="V3492" s="44">
        <f t="shared" si="545"/>
        <v>9</v>
      </c>
      <c r="W3492" s="44">
        <f t="shared" si="546"/>
        <v>25</v>
      </c>
      <c r="X3492">
        <f t="shared" si="547"/>
        <v>0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40"/>
        <v>158.20000000000002</v>
      </c>
      <c r="P3493" s="6">
        <f t="shared" si="541"/>
        <v>79.099999999999994</v>
      </c>
      <c r="Q3493" s="6" t="str">
        <f t="shared" si="548"/>
        <v>theater</v>
      </c>
      <c r="R3493" s="6" t="str">
        <f t="shared" si="549"/>
        <v>plays</v>
      </c>
      <c r="S3493" s="12">
        <f t="shared" si="542"/>
        <v>42121.249814814815</v>
      </c>
      <c r="T3493" s="12">
        <f t="shared" si="543"/>
        <v>42142.249814814815</v>
      </c>
      <c r="U3493" s="42">
        <f t="shared" si="544"/>
        <v>3</v>
      </c>
      <c r="V3493" s="44">
        <f t="shared" si="545"/>
        <v>9</v>
      </c>
      <c r="W3493" s="44">
        <f t="shared" si="546"/>
        <v>25</v>
      </c>
      <c r="X3493">
        <f t="shared" si="547"/>
        <v>0</v>
      </c>
    </row>
    <row r="3494" spans="1:24" ht="57.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40"/>
        <v>105.26894736842105</v>
      </c>
      <c r="P3494" s="6">
        <f t="shared" si="541"/>
        <v>114.29199999999999</v>
      </c>
      <c r="Q3494" s="6" t="str">
        <f t="shared" si="548"/>
        <v>theater</v>
      </c>
      <c r="R3494" s="6" t="str">
        <f t="shared" si="549"/>
        <v>plays</v>
      </c>
      <c r="S3494" s="12">
        <f t="shared" si="542"/>
        <v>42268.009224537032</v>
      </c>
      <c r="T3494" s="12">
        <f t="shared" si="543"/>
        <v>42303.009224537032</v>
      </c>
      <c r="U3494" s="42">
        <f t="shared" si="544"/>
        <v>3</v>
      </c>
      <c r="V3494" s="44">
        <f t="shared" si="545"/>
        <v>9</v>
      </c>
      <c r="W3494" s="44">
        <f t="shared" si="546"/>
        <v>25</v>
      </c>
      <c r="X3494">
        <f t="shared" si="547"/>
        <v>0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40"/>
        <v>100</v>
      </c>
      <c r="P3495" s="6">
        <f t="shared" si="541"/>
        <v>51.724137931034484</v>
      </c>
      <c r="Q3495" s="6" t="str">
        <f t="shared" si="548"/>
        <v>theater</v>
      </c>
      <c r="R3495" s="6" t="str">
        <f t="shared" si="549"/>
        <v>plays</v>
      </c>
      <c r="S3495" s="12">
        <f t="shared" si="542"/>
        <v>41848.866157407407</v>
      </c>
      <c r="T3495" s="12">
        <f t="shared" si="543"/>
        <v>41868.21597222222</v>
      </c>
      <c r="U3495" s="42">
        <f t="shared" si="544"/>
        <v>3</v>
      </c>
      <c r="V3495" s="44">
        <f t="shared" si="545"/>
        <v>9</v>
      </c>
      <c r="W3495" s="44">
        <f t="shared" si="546"/>
        <v>25</v>
      </c>
      <c r="X3495">
        <f t="shared" si="547"/>
        <v>0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40"/>
        <v>100</v>
      </c>
      <c r="P3496" s="6">
        <f t="shared" si="541"/>
        <v>30.76923076923077</v>
      </c>
      <c r="Q3496" s="6" t="str">
        <f t="shared" si="548"/>
        <v>theater</v>
      </c>
      <c r="R3496" s="6" t="str">
        <f t="shared" si="549"/>
        <v>plays</v>
      </c>
      <c r="S3496" s="12">
        <f t="shared" si="542"/>
        <v>42689.214988425927</v>
      </c>
      <c r="T3496" s="12">
        <f t="shared" si="543"/>
        <v>42700.25</v>
      </c>
      <c r="U3496" s="42">
        <f t="shared" si="544"/>
        <v>3</v>
      </c>
      <c r="V3496" s="44">
        <f t="shared" si="545"/>
        <v>9</v>
      </c>
      <c r="W3496" s="44">
        <f t="shared" si="546"/>
        <v>25</v>
      </c>
      <c r="X3496">
        <f t="shared" si="547"/>
        <v>0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40"/>
        <v>106.86</v>
      </c>
      <c r="P3497" s="6">
        <f t="shared" si="541"/>
        <v>74.208333333333329</v>
      </c>
      <c r="Q3497" s="6" t="str">
        <f t="shared" si="548"/>
        <v>theater</v>
      </c>
      <c r="R3497" s="6" t="str">
        <f t="shared" si="549"/>
        <v>plays</v>
      </c>
      <c r="S3497" s="12">
        <f t="shared" si="542"/>
        <v>41915.762835648151</v>
      </c>
      <c r="T3497" s="12">
        <f t="shared" si="543"/>
        <v>41944.720833333333</v>
      </c>
      <c r="U3497" s="42">
        <f t="shared" si="544"/>
        <v>3</v>
      </c>
      <c r="V3497" s="44">
        <f t="shared" si="545"/>
        <v>9</v>
      </c>
      <c r="W3497" s="44">
        <f t="shared" si="546"/>
        <v>25</v>
      </c>
      <c r="X3497">
        <f t="shared" si="547"/>
        <v>0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40"/>
        <v>124.4</v>
      </c>
      <c r="P3498" s="6">
        <f t="shared" si="541"/>
        <v>47.846153846153847</v>
      </c>
      <c r="Q3498" s="6" t="str">
        <f t="shared" si="548"/>
        <v>theater</v>
      </c>
      <c r="R3498" s="6" t="str">
        <f t="shared" si="549"/>
        <v>plays</v>
      </c>
      <c r="S3498" s="12">
        <f t="shared" si="542"/>
        <v>42584.846828703703</v>
      </c>
      <c r="T3498" s="12">
        <f t="shared" si="543"/>
        <v>42624.846828703703</v>
      </c>
      <c r="U3498" s="42">
        <f t="shared" si="544"/>
        <v>3</v>
      </c>
      <c r="V3498" s="44">
        <f t="shared" si="545"/>
        <v>9</v>
      </c>
      <c r="W3498" s="44">
        <f t="shared" si="546"/>
        <v>25</v>
      </c>
      <c r="X3498">
        <f t="shared" si="547"/>
        <v>0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40"/>
        <v>108.70406189555126</v>
      </c>
      <c r="P3499" s="6">
        <f t="shared" si="541"/>
        <v>34.408163265306122</v>
      </c>
      <c r="Q3499" s="6" t="str">
        <f t="shared" si="548"/>
        <v>theater</v>
      </c>
      <c r="R3499" s="6" t="str">
        <f t="shared" si="549"/>
        <v>plays</v>
      </c>
      <c r="S3499" s="12">
        <f t="shared" si="542"/>
        <v>42511.741944444439</v>
      </c>
      <c r="T3499" s="12">
        <f t="shared" si="543"/>
        <v>42523.916666666672</v>
      </c>
      <c r="U3499" s="42">
        <f t="shared" si="544"/>
        <v>3</v>
      </c>
      <c r="V3499" s="44">
        <f t="shared" si="545"/>
        <v>9</v>
      </c>
      <c r="W3499" s="44">
        <f t="shared" si="546"/>
        <v>25</v>
      </c>
      <c r="X3499">
        <f t="shared" si="547"/>
        <v>0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40"/>
        <v>102.42424242424242</v>
      </c>
      <c r="P3500" s="6">
        <f t="shared" si="541"/>
        <v>40.238095238095241</v>
      </c>
      <c r="Q3500" s="6" t="str">
        <f t="shared" si="548"/>
        <v>theater</v>
      </c>
      <c r="R3500" s="6" t="str">
        <f t="shared" si="549"/>
        <v>plays</v>
      </c>
      <c r="S3500" s="12">
        <f t="shared" si="542"/>
        <v>42459.15861111111</v>
      </c>
      <c r="T3500" s="12">
        <f t="shared" si="543"/>
        <v>42518.905555555553</v>
      </c>
      <c r="U3500" s="42">
        <f t="shared" si="544"/>
        <v>3</v>
      </c>
      <c r="V3500" s="44">
        <f t="shared" si="545"/>
        <v>9</v>
      </c>
      <c r="W3500" s="44">
        <f t="shared" si="546"/>
        <v>25</v>
      </c>
      <c r="X3500">
        <f t="shared" si="547"/>
        <v>0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40"/>
        <v>105.5</v>
      </c>
      <c r="P3501" s="6">
        <f t="shared" si="541"/>
        <v>60.285714285714285</v>
      </c>
      <c r="Q3501" s="6" t="str">
        <f t="shared" si="548"/>
        <v>theater</v>
      </c>
      <c r="R3501" s="6" t="str">
        <f t="shared" si="549"/>
        <v>plays</v>
      </c>
      <c r="S3501" s="12">
        <f t="shared" si="542"/>
        <v>42132.036168981482</v>
      </c>
      <c r="T3501" s="12">
        <f t="shared" si="543"/>
        <v>42186.290972222225</v>
      </c>
      <c r="U3501" s="42">
        <f t="shared" si="544"/>
        <v>3</v>
      </c>
      <c r="V3501" s="44">
        <f t="shared" si="545"/>
        <v>9</v>
      </c>
      <c r="W3501" s="44">
        <f t="shared" si="546"/>
        <v>25</v>
      </c>
      <c r="X3501">
        <f t="shared" si="547"/>
        <v>0</v>
      </c>
    </row>
    <row r="3502" spans="1:24" ht="7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40"/>
        <v>106.3</v>
      </c>
      <c r="P3502" s="6">
        <f t="shared" si="541"/>
        <v>25.30952380952381</v>
      </c>
      <c r="Q3502" s="6" t="str">
        <f t="shared" si="548"/>
        <v>theater</v>
      </c>
      <c r="R3502" s="6" t="str">
        <f t="shared" si="549"/>
        <v>plays</v>
      </c>
      <c r="S3502" s="12">
        <f t="shared" si="542"/>
        <v>42419.91942129629</v>
      </c>
      <c r="T3502" s="12">
        <f t="shared" si="543"/>
        <v>42436.207638888889</v>
      </c>
      <c r="U3502" s="42">
        <f t="shared" si="544"/>
        <v>3</v>
      </c>
      <c r="V3502" s="44">
        <f t="shared" si="545"/>
        <v>9</v>
      </c>
      <c r="W3502" s="44">
        <f t="shared" si="546"/>
        <v>25</v>
      </c>
      <c r="X3502">
        <f t="shared" si="547"/>
        <v>0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40"/>
        <v>100.66666666666666</v>
      </c>
      <c r="P3503" s="6">
        <f t="shared" si="541"/>
        <v>35.952380952380949</v>
      </c>
      <c r="Q3503" s="6" t="str">
        <f t="shared" si="548"/>
        <v>theater</v>
      </c>
      <c r="R3503" s="6" t="str">
        <f t="shared" si="549"/>
        <v>plays</v>
      </c>
      <c r="S3503" s="12">
        <f t="shared" si="542"/>
        <v>42233.763831018514</v>
      </c>
      <c r="T3503" s="12">
        <f t="shared" si="543"/>
        <v>42258.763831018514</v>
      </c>
      <c r="U3503" s="42">
        <f t="shared" si="544"/>
        <v>3</v>
      </c>
      <c r="V3503" s="44">
        <f t="shared" si="545"/>
        <v>9</v>
      </c>
      <c r="W3503" s="44">
        <f t="shared" si="546"/>
        <v>25</v>
      </c>
      <c r="X3503">
        <f t="shared" si="547"/>
        <v>0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40"/>
        <v>105.4</v>
      </c>
      <c r="P3504" s="6">
        <f t="shared" si="541"/>
        <v>136</v>
      </c>
      <c r="Q3504" s="6" t="str">
        <f t="shared" si="548"/>
        <v>theater</v>
      </c>
      <c r="R3504" s="6" t="str">
        <f t="shared" si="549"/>
        <v>plays</v>
      </c>
      <c r="S3504" s="12">
        <f t="shared" si="542"/>
        <v>42430.839398148149</v>
      </c>
      <c r="T3504" s="12">
        <f t="shared" si="543"/>
        <v>42445.165972222225</v>
      </c>
      <c r="U3504" s="42">
        <f t="shared" si="544"/>
        <v>3</v>
      </c>
      <c r="V3504" s="44">
        <f t="shared" si="545"/>
        <v>9</v>
      </c>
      <c r="W3504" s="44">
        <f t="shared" si="546"/>
        <v>25</v>
      </c>
      <c r="X3504">
        <f t="shared" si="547"/>
        <v>0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40"/>
        <v>107.55999999999999</v>
      </c>
      <c r="P3505" s="6">
        <f t="shared" si="541"/>
        <v>70.763157894736835</v>
      </c>
      <c r="Q3505" s="6" t="str">
        <f t="shared" si="548"/>
        <v>theater</v>
      </c>
      <c r="R3505" s="6" t="str">
        <f t="shared" si="549"/>
        <v>plays</v>
      </c>
      <c r="S3505" s="12">
        <f t="shared" si="542"/>
        <v>42545.478333333333</v>
      </c>
      <c r="T3505" s="12">
        <f t="shared" si="543"/>
        <v>42575.478333333333</v>
      </c>
      <c r="U3505" s="42">
        <f t="shared" si="544"/>
        <v>3</v>
      </c>
      <c r="V3505" s="44">
        <f t="shared" si="545"/>
        <v>9</v>
      </c>
      <c r="W3505" s="44">
        <f t="shared" si="546"/>
        <v>25</v>
      </c>
      <c r="X3505">
        <f t="shared" si="547"/>
        <v>0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40"/>
        <v>100</v>
      </c>
      <c r="P3506" s="6">
        <f t="shared" si="541"/>
        <v>125</v>
      </c>
      <c r="Q3506" s="6" t="str">
        <f t="shared" si="548"/>
        <v>theater</v>
      </c>
      <c r="R3506" s="6" t="str">
        <f t="shared" si="549"/>
        <v>plays</v>
      </c>
      <c r="S3506" s="12">
        <f t="shared" si="542"/>
        <v>42297.748738425929</v>
      </c>
      <c r="T3506" s="12">
        <f t="shared" si="543"/>
        <v>42327.790405092594</v>
      </c>
      <c r="U3506" s="42">
        <f t="shared" si="544"/>
        <v>3</v>
      </c>
      <c r="V3506" s="44">
        <f t="shared" si="545"/>
        <v>9</v>
      </c>
      <c r="W3506" s="44">
        <f t="shared" si="546"/>
        <v>25</v>
      </c>
      <c r="X3506">
        <f t="shared" si="547"/>
        <v>0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40"/>
        <v>103.76</v>
      </c>
      <c r="P3507" s="6">
        <f t="shared" si="541"/>
        <v>66.512820512820511</v>
      </c>
      <c r="Q3507" s="6" t="str">
        <f t="shared" si="548"/>
        <v>theater</v>
      </c>
      <c r="R3507" s="6" t="str">
        <f t="shared" si="549"/>
        <v>plays</v>
      </c>
      <c r="S3507" s="12">
        <f t="shared" si="542"/>
        <v>41760.935706018521</v>
      </c>
      <c r="T3507" s="12">
        <f t="shared" si="543"/>
        <v>41772.166666666664</v>
      </c>
      <c r="U3507" s="42">
        <f t="shared" si="544"/>
        <v>3</v>
      </c>
      <c r="V3507" s="44">
        <f t="shared" si="545"/>
        <v>9</v>
      </c>
      <c r="W3507" s="44">
        <f t="shared" si="546"/>
        <v>25</v>
      </c>
      <c r="X3507">
        <f t="shared" si="547"/>
        <v>0</v>
      </c>
    </row>
    <row r="3508" spans="1:24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40"/>
        <v>101.49999999999999</v>
      </c>
      <c r="P3508" s="6">
        <f t="shared" si="541"/>
        <v>105</v>
      </c>
      <c r="Q3508" s="6" t="str">
        <f t="shared" si="548"/>
        <v>theater</v>
      </c>
      <c r="R3508" s="6" t="str">
        <f t="shared" si="549"/>
        <v>plays</v>
      </c>
      <c r="S3508" s="12">
        <f t="shared" si="542"/>
        <v>41829.734259259261</v>
      </c>
      <c r="T3508" s="12">
        <f t="shared" si="543"/>
        <v>41874.734259259261</v>
      </c>
      <c r="U3508" s="42">
        <f t="shared" si="544"/>
        <v>3</v>
      </c>
      <c r="V3508" s="44">
        <f t="shared" si="545"/>
        <v>9</v>
      </c>
      <c r="W3508" s="44">
        <f t="shared" si="546"/>
        <v>25</v>
      </c>
      <c r="X3508">
        <f t="shared" si="547"/>
        <v>0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40"/>
        <v>104.4</v>
      </c>
      <c r="P3509" s="6">
        <f t="shared" si="541"/>
        <v>145</v>
      </c>
      <c r="Q3509" s="6" t="str">
        <f t="shared" si="548"/>
        <v>theater</v>
      </c>
      <c r="R3509" s="6" t="str">
        <f t="shared" si="549"/>
        <v>plays</v>
      </c>
      <c r="S3509" s="12">
        <f t="shared" si="542"/>
        <v>42491.92288194444</v>
      </c>
      <c r="T3509" s="12">
        <f t="shared" si="543"/>
        <v>42521.92288194444</v>
      </c>
      <c r="U3509" s="42">
        <f t="shared" si="544"/>
        <v>3</v>
      </c>
      <c r="V3509" s="44">
        <f t="shared" si="545"/>
        <v>9</v>
      </c>
      <c r="W3509" s="44">
        <f t="shared" si="546"/>
        <v>25</v>
      </c>
      <c r="X3509">
        <f t="shared" si="547"/>
        <v>0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40"/>
        <v>180</v>
      </c>
      <c r="P3510" s="6">
        <f t="shared" si="541"/>
        <v>12</v>
      </c>
      <c r="Q3510" s="6" t="str">
        <f t="shared" si="548"/>
        <v>theater</v>
      </c>
      <c r="R3510" s="6" t="str">
        <f t="shared" si="549"/>
        <v>plays</v>
      </c>
      <c r="S3510" s="12">
        <f t="shared" si="542"/>
        <v>42477.729780092588</v>
      </c>
      <c r="T3510" s="12">
        <f t="shared" si="543"/>
        <v>42500.875</v>
      </c>
      <c r="U3510" s="42">
        <f t="shared" si="544"/>
        <v>3</v>
      </c>
      <c r="V3510" s="44">
        <f t="shared" si="545"/>
        <v>9</v>
      </c>
      <c r="W3510" s="44">
        <f t="shared" si="546"/>
        <v>25</v>
      </c>
      <c r="X3510">
        <f t="shared" si="547"/>
        <v>0</v>
      </c>
    </row>
    <row r="3511" spans="1:24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40"/>
        <v>106.33333333333333</v>
      </c>
      <c r="P3511" s="6">
        <f t="shared" si="541"/>
        <v>96.666666666666671</v>
      </c>
      <c r="Q3511" s="6" t="str">
        <f t="shared" si="548"/>
        <v>theater</v>
      </c>
      <c r="R3511" s="6" t="str">
        <f t="shared" si="549"/>
        <v>plays</v>
      </c>
      <c r="S3511" s="12">
        <f t="shared" si="542"/>
        <v>41950.859560185185</v>
      </c>
      <c r="T3511" s="12">
        <f t="shared" si="543"/>
        <v>41964.204861111109</v>
      </c>
      <c r="U3511" s="42">
        <f t="shared" si="544"/>
        <v>3</v>
      </c>
      <c r="V3511" s="44">
        <f t="shared" si="545"/>
        <v>9</v>
      </c>
      <c r="W3511" s="44">
        <f t="shared" si="546"/>
        <v>25</v>
      </c>
      <c r="X3511">
        <f t="shared" si="547"/>
        <v>0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40"/>
        <v>100.55555555555556</v>
      </c>
      <c r="P3512" s="6">
        <f t="shared" si="541"/>
        <v>60.333333333333336</v>
      </c>
      <c r="Q3512" s="6" t="str">
        <f t="shared" si="548"/>
        <v>theater</v>
      </c>
      <c r="R3512" s="6" t="str">
        <f t="shared" si="549"/>
        <v>plays</v>
      </c>
      <c r="S3512" s="12">
        <f t="shared" si="542"/>
        <v>41802.62090277778</v>
      </c>
      <c r="T3512" s="12">
        <f t="shared" si="543"/>
        <v>41822.62090277778</v>
      </c>
      <c r="U3512" s="42">
        <f t="shared" si="544"/>
        <v>3</v>
      </c>
      <c r="V3512" s="44">
        <f t="shared" si="545"/>
        <v>9</v>
      </c>
      <c r="W3512" s="44">
        <f t="shared" si="546"/>
        <v>25</v>
      </c>
      <c r="X3512">
        <f t="shared" si="547"/>
        <v>0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40"/>
        <v>101.2</v>
      </c>
      <c r="P3513" s="6">
        <f t="shared" si="541"/>
        <v>79.89473684210526</v>
      </c>
      <c r="Q3513" s="6" t="str">
        <f t="shared" si="548"/>
        <v>theater</v>
      </c>
      <c r="R3513" s="6" t="str">
        <f t="shared" si="549"/>
        <v>plays</v>
      </c>
      <c r="S3513" s="12">
        <f t="shared" si="542"/>
        <v>41927.873784722222</v>
      </c>
      <c r="T3513" s="12">
        <f t="shared" si="543"/>
        <v>41950.770833333336</v>
      </c>
      <c r="U3513" s="42">
        <f t="shared" si="544"/>
        <v>3</v>
      </c>
      <c r="V3513" s="44">
        <f t="shared" si="545"/>
        <v>9</v>
      </c>
      <c r="W3513" s="44">
        <f t="shared" si="546"/>
        <v>25</v>
      </c>
      <c r="X3513">
        <f t="shared" si="547"/>
        <v>0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40"/>
        <v>100</v>
      </c>
      <c r="P3514" s="6">
        <f t="shared" si="541"/>
        <v>58.823529411764703</v>
      </c>
      <c r="Q3514" s="6" t="str">
        <f t="shared" si="548"/>
        <v>theater</v>
      </c>
      <c r="R3514" s="6" t="str">
        <f t="shared" si="549"/>
        <v>plays</v>
      </c>
      <c r="S3514" s="12">
        <f t="shared" si="542"/>
        <v>42057.536944444444</v>
      </c>
      <c r="T3514" s="12">
        <f t="shared" si="543"/>
        <v>42117.49527777778</v>
      </c>
      <c r="U3514" s="42">
        <f t="shared" si="544"/>
        <v>3</v>
      </c>
      <c r="V3514" s="44">
        <f t="shared" si="545"/>
        <v>9</v>
      </c>
      <c r="W3514" s="44">
        <f t="shared" si="546"/>
        <v>25</v>
      </c>
      <c r="X3514">
        <f t="shared" si="547"/>
        <v>0</v>
      </c>
    </row>
    <row r="3515" spans="1:24" ht="7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40"/>
        <v>118.39285714285714</v>
      </c>
      <c r="P3515" s="6">
        <f t="shared" si="541"/>
        <v>75.340909090909093</v>
      </c>
      <c r="Q3515" s="6" t="str">
        <f t="shared" si="548"/>
        <v>theater</v>
      </c>
      <c r="R3515" s="6" t="str">
        <f t="shared" si="549"/>
        <v>plays</v>
      </c>
      <c r="S3515" s="12">
        <f t="shared" si="542"/>
        <v>41781.096203703702</v>
      </c>
      <c r="T3515" s="12">
        <f t="shared" si="543"/>
        <v>41794.207638888889</v>
      </c>
      <c r="U3515" s="42">
        <f t="shared" si="544"/>
        <v>3</v>
      </c>
      <c r="V3515" s="44">
        <f t="shared" si="545"/>
        <v>9</v>
      </c>
      <c r="W3515" s="44">
        <f t="shared" si="546"/>
        <v>25</v>
      </c>
      <c r="X3515">
        <f t="shared" si="547"/>
        <v>0</v>
      </c>
    </row>
    <row r="3516" spans="1:24" ht="57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40"/>
        <v>110.00000000000001</v>
      </c>
      <c r="P3516" s="6">
        <f t="shared" si="541"/>
        <v>55</v>
      </c>
      <c r="Q3516" s="6" t="str">
        <f t="shared" si="548"/>
        <v>theater</v>
      </c>
      <c r="R3516" s="6" t="str">
        <f t="shared" si="549"/>
        <v>plays</v>
      </c>
      <c r="S3516" s="12">
        <f t="shared" si="542"/>
        <v>42020.846666666665</v>
      </c>
      <c r="T3516" s="12">
        <f t="shared" si="543"/>
        <v>42037.207638888889</v>
      </c>
      <c r="U3516" s="42">
        <f t="shared" si="544"/>
        <v>3</v>
      </c>
      <c r="V3516" s="44">
        <f t="shared" si="545"/>
        <v>9</v>
      </c>
      <c r="W3516" s="44">
        <f t="shared" si="546"/>
        <v>25</v>
      </c>
      <c r="X3516">
        <f t="shared" si="547"/>
        <v>0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40"/>
        <v>102.66666666666666</v>
      </c>
      <c r="P3517" s="6">
        <f t="shared" si="541"/>
        <v>66.956521739130437</v>
      </c>
      <c r="Q3517" s="6" t="str">
        <f t="shared" si="548"/>
        <v>theater</v>
      </c>
      <c r="R3517" s="6" t="str">
        <f t="shared" si="549"/>
        <v>plays</v>
      </c>
      <c r="S3517" s="12">
        <f t="shared" si="542"/>
        <v>42125.772812499999</v>
      </c>
      <c r="T3517" s="12">
        <f t="shared" si="543"/>
        <v>42155.772812499999</v>
      </c>
      <c r="U3517" s="42">
        <f t="shared" si="544"/>
        <v>3</v>
      </c>
      <c r="V3517" s="44">
        <f t="shared" si="545"/>
        <v>9</v>
      </c>
      <c r="W3517" s="44">
        <f t="shared" si="546"/>
        <v>25</v>
      </c>
      <c r="X3517">
        <f t="shared" si="547"/>
        <v>0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40"/>
        <v>100</v>
      </c>
      <c r="P3518" s="6">
        <f t="shared" si="541"/>
        <v>227.27272727272728</v>
      </c>
      <c r="Q3518" s="6" t="str">
        <f t="shared" si="548"/>
        <v>theater</v>
      </c>
      <c r="R3518" s="6" t="str">
        <f t="shared" si="549"/>
        <v>plays</v>
      </c>
      <c r="S3518" s="12">
        <f t="shared" si="542"/>
        <v>41856.010069444441</v>
      </c>
      <c r="T3518" s="12">
        <f t="shared" si="543"/>
        <v>41890.125</v>
      </c>
      <c r="U3518" s="42">
        <f t="shared" si="544"/>
        <v>3</v>
      </c>
      <c r="V3518" s="44">
        <f t="shared" si="545"/>
        <v>9</v>
      </c>
      <c r="W3518" s="44">
        <f t="shared" si="546"/>
        <v>25</v>
      </c>
      <c r="X3518">
        <f t="shared" si="547"/>
        <v>0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40"/>
        <v>100</v>
      </c>
      <c r="P3519" s="6">
        <f t="shared" si="541"/>
        <v>307.69230769230768</v>
      </c>
      <c r="Q3519" s="6" t="str">
        <f t="shared" si="548"/>
        <v>theater</v>
      </c>
      <c r="R3519" s="6" t="str">
        <f t="shared" si="549"/>
        <v>plays</v>
      </c>
      <c r="S3519" s="12">
        <f t="shared" si="542"/>
        <v>41794.817523148151</v>
      </c>
      <c r="T3519" s="12">
        <f t="shared" si="543"/>
        <v>41824.458333333336</v>
      </c>
      <c r="U3519" s="42">
        <f t="shared" si="544"/>
        <v>3</v>
      </c>
      <c r="V3519" s="44">
        <f t="shared" si="545"/>
        <v>9</v>
      </c>
      <c r="W3519" s="44">
        <f t="shared" si="546"/>
        <v>25</v>
      </c>
      <c r="X3519">
        <f t="shared" si="547"/>
        <v>0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40"/>
        <v>110.04599999999999</v>
      </c>
      <c r="P3520" s="6">
        <f t="shared" si="541"/>
        <v>50.020909090909093</v>
      </c>
      <c r="Q3520" s="6" t="str">
        <f t="shared" si="548"/>
        <v>theater</v>
      </c>
      <c r="R3520" s="6" t="str">
        <f t="shared" si="549"/>
        <v>plays</v>
      </c>
      <c r="S3520" s="12">
        <f t="shared" si="542"/>
        <v>41893.783553240741</v>
      </c>
      <c r="T3520" s="12">
        <f t="shared" si="543"/>
        <v>41914.597916666666</v>
      </c>
      <c r="U3520" s="42">
        <f t="shared" si="544"/>
        <v>3</v>
      </c>
      <c r="V3520" s="44">
        <f t="shared" si="545"/>
        <v>9</v>
      </c>
      <c r="W3520" s="44">
        <f t="shared" si="546"/>
        <v>25</v>
      </c>
      <c r="X3520">
        <f t="shared" si="547"/>
        <v>0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40"/>
        <v>101.35000000000001</v>
      </c>
      <c r="P3521" s="6">
        <f t="shared" si="541"/>
        <v>72.392857142857139</v>
      </c>
      <c r="Q3521" s="6" t="str">
        <f t="shared" si="548"/>
        <v>theater</v>
      </c>
      <c r="R3521" s="6" t="str">
        <f t="shared" si="549"/>
        <v>plays</v>
      </c>
      <c r="S3521" s="12">
        <f t="shared" si="542"/>
        <v>42037.598958333328</v>
      </c>
      <c r="T3521" s="12">
        <f t="shared" si="543"/>
        <v>42067.598958333328</v>
      </c>
      <c r="U3521" s="42">
        <f t="shared" si="544"/>
        <v>3</v>
      </c>
      <c r="V3521" s="44">
        <f t="shared" si="545"/>
        <v>9</v>
      </c>
      <c r="W3521" s="44">
        <f t="shared" si="546"/>
        <v>25</v>
      </c>
      <c r="X3521">
        <f t="shared" si="547"/>
        <v>0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540"/>
        <v>100.75</v>
      </c>
      <c r="P3522" s="6">
        <f t="shared" si="541"/>
        <v>95.952380952380949</v>
      </c>
      <c r="Q3522" s="6" t="str">
        <f t="shared" si="548"/>
        <v>theater</v>
      </c>
      <c r="R3522" s="6" t="str">
        <f t="shared" si="549"/>
        <v>plays</v>
      </c>
      <c r="S3522" s="12">
        <f t="shared" si="542"/>
        <v>42227.824212962965</v>
      </c>
      <c r="T3522" s="12">
        <f t="shared" si="543"/>
        <v>42253.57430555555</v>
      </c>
      <c r="U3522" s="42">
        <f t="shared" si="544"/>
        <v>3</v>
      </c>
      <c r="V3522" s="44">
        <f t="shared" si="545"/>
        <v>9</v>
      </c>
      <c r="W3522" s="44">
        <f t="shared" si="546"/>
        <v>25</v>
      </c>
      <c r="X3522">
        <f t="shared" si="547"/>
        <v>0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550">(E3523/D3523)*100</f>
        <v>169.42857142857144</v>
      </c>
      <c r="P3523" s="6">
        <f t="shared" ref="P3523:P3586" si="551">IF(L3523=0,,E3523/L3523)</f>
        <v>45.615384615384613</v>
      </c>
      <c r="Q3523" s="6" t="str">
        <f t="shared" si="548"/>
        <v>theater</v>
      </c>
      <c r="R3523" s="6" t="str">
        <f t="shared" si="549"/>
        <v>plays</v>
      </c>
      <c r="S3523" s="12">
        <f t="shared" ref="S3523:S3586" si="552">(((J3523/60)/60)/24)+DATE(1970,1,1)</f>
        <v>41881.361342592594</v>
      </c>
      <c r="T3523" s="12">
        <f t="shared" ref="T3523:T3586" si="553">(((I3523/60)/60)/24)+DATE(1970,1,1)</f>
        <v>41911.361342592594</v>
      </c>
      <c r="U3523" s="42">
        <f t="shared" ref="U3523:U3586" si="554">IF(F3523="live",4,IF(F3523="successful",3,IF(F3523="cancel",2,1)))</f>
        <v>3</v>
      </c>
      <c r="V3523" s="44">
        <f t="shared" ref="V3523:V3586" si="555">IF(Q3523="film &amp; video",1,IF(Q3523="technology",2,IF(Q3523="food",3,IF(Q3523="games",4,IF(Q3523="journalism",5,IF(Q3523="music",6,IF(Q3523="photography",7,IF(Q3523="publishing",8,9))))))))</f>
        <v>9</v>
      </c>
      <c r="W3523" s="44">
        <f t="shared" ref="W3523:W3586" si="556">IF(R3523="animation",1,
IF(R3523="art books",2,
IF(R3523="audio",3,
IF(R3523="children's books",4,
IF(R3523="classical music",5,
IF(R3523="documentary",6,
IF(R3523="drama",7,
IF(R3523="electronic music",8,
IF(R3523="faith",9,
IF(R3523="fiction",10,
IF(R3523="food trucks",11,
IF(R3523="gadgets",12,
IF(R3523="hardware",13,
IF(R3523="indie rock",14,
IF(R3523="jazz",15,
IF(R3523="makerspaces",16,
IF(R3523="metal",17,
IF(R3523="mobile games",18,
IF(R3523="musical",19,
IF(R3523="nature",20,
IF(R3523="nonfiction",21,
IF(R3523="people",22,
IF(R3523="photobooks",23,
IF(R3523="places",24,
IF(R3523="plays",25,
IF(R3523="pop",26,
IF(R3523="radio &amp; podcasts",27,
IF(R3523="restaurants",28,
IF(R3523="rock",29,
IF(R3523="science fiction",30,
IF(R3523="shorts",31,
IF(R3523="small batch",32,
IF(R3523="space exploration",33,
IF(R3523="spaces",34,
IF(R3523="tabletop games",35,
IF(R3523="television",36,
IF(R3523="translations",37,
IF(R3523="video games",38,
IF(R3523="wearables",39,
IF(R3523="web",40,41))))))))))))))))))))))))))))))))))))))))</f>
        <v>25</v>
      </c>
      <c r="X3523">
        <f t="shared" ref="X3523:X3586" si="557">IF(K3523=FALSE,0,1)</f>
        <v>0</v>
      </c>
    </row>
    <row r="3524" spans="1:24" ht="57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550"/>
        <v>100</v>
      </c>
      <c r="P3524" s="6">
        <f t="shared" si="551"/>
        <v>41.029411764705884</v>
      </c>
      <c r="Q3524" s="6" t="str">
        <f t="shared" ref="Q3524:Q3587" si="558">LEFT(N3524,FIND("/",N3524,1)-1)</f>
        <v>theater</v>
      </c>
      <c r="R3524" s="6" t="str">
        <f t="shared" ref="R3524:R3587" si="559">RIGHT(N3524,LEN(N3524)-LEN(Q3524)-1)</f>
        <v>plays</v>
      </c>
      <c r="S3524" s="12">
        <f t="shared" si="552"/>
        <v>42234.789884259255</v>
      </c>
      <c r="T3524" s="12">
        <f t="shared" si="553"/>
        <v>42262.420833333337</v>
      </c>
      <c r="U3524" s="42">
        <f t="shared" si="554"/>
        <v>3</v>
      </c>
      <c r="V3524" s="44">
        <f t="shared" si="555"/>
        <v>9</v>
      </c>
      <c r="W3524" s="44">
        <f t="shared" si="556"/>
        <v>25</v>
      </c>
      <c r="X3524">
        <f t="shared" si="557"/>
        <v>0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550"/>
        <v>113.65</v>
      </c>
      <c r="P3525" s="6">
        <f t="shared" si="551"/>
        <v>56.825000000000003</v>
      </c>
      <c r="Q3525" s="6" t="str">
        <f t="shared" si="558"/>
        <v>theater</v>
      </c>
      <c r="R3525" s="6" t="str">
        <f t="shared" si="559"/>
        <v>plays</v>
      </c>
      <c r="S3525" s="12">
        <f t="shared" si="552"/>
        <v>42581.397546296299</v>
      </c>
      <c r="T3525" s="12">
        <f t="shared" si="553"/>
        <v>42638.958333333328</v>
      </c>
      <c r="U3525" s="42">
        <f t="shared" si="554"/>
        <v>3</v>
      </c>
      <c r="V3525" s="44">
        <f t="shared" si="555"/>
        <v>9</v>
      </c>
      <c r="W3525" s="44">
        <f t="shared" si="556"/>
        <v>25</v>
      </c>
      <c r="X3525">
        <f t="shared" si="557"/>
        <v>0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550"/>
        <v>101.56</v>
      </c>
      <c r="P3526" s="6">
        <f t="shared" si="551"/>
        <v>137.24324324324326</v>
      </c>
      <c r="Q3526" s="6" t="str">
        <f t="shared" si="558"/>
        <v>theater</v>
      </c>
      <c r="R3526" s="6" t="str">
        <f t="shared" si="559"/>
        <v>plays</v>
      </c>
      <c r="S3526" s="12">
        <f t="shared" si="552"/>
        <v>41880.76357638889</v>
      </c>
      <c r="T3526" s="12">
        <f t="shared" si="553"/>
        <v>41895.166666666664</v>
      </c>
      <c r="U3526" s="42">
        <f t="shared" si="554"/>
        <v>3</v>
      </c>
      <c r="V3526" s="44">
        <f t="shared" si="555"/>
        <v>9</v>
      </c>
      <c r="W3526" s="44">
        <f t="shared" si="556"/>
        <v>25</v>
      </c>
      <c r="X3526">
        <f t="shared" si="557"/>
        <v>0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550"/>
        <v>106</v>
      </c>
      <c r="P3527" s="6">
        <f t="shared" si="551"/>
        <v>75.714285714285708</v>
      </c>
      <c r="Q3527" s="6" t="str">
        <f t="shared" si="558"/>
        <v>theater</v>
      </c>
      <c r="R3527" s="6" t="str">
        <f t="shared" si="559"/>
        <v>plays</v>
      </c>
      <c r="S3527" s="12">
        <f t="shared" si="552"/>
        <v>42214.6956712963</v>
      </c>
      <c r="T3527" s="12">
        <f t="shared" si="553"/>
        <v>42225.666666666672</v>
      </c>
      <c r="U3527" s="42">
        <f t="shared" si="554"/>
        <v>3</v>
      </c>
      <c r="V3527" s="44">
        <f t="shared" si="555"/>
        <v>9</v>
      </c>
      <c r="W3527" s="44">
        <f t="shared" si="556"/>
        <v>25</v>
      </c>
      <c r="X3527">
        <f t="shared" si="557"/>
        <v>0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550"/>
        <v>102</v>
      </c>
      <c r="P3528" s="6">
        <f t="shared" si="551"/>
        <v>99</v>
      </c>
      <c r="Q3528" s="6" t="str">
        <f t="shared" si="558"/>
        <v>theater</v>
      </c>
      <c r="R3528" s="6" t="str">
        <f t="shared" si="559"/>
        <v>plays</v>
      </c>
      <c r="S3528" s="12">
        <f t="shared" si="552"/>
        <v>42460.335312499999</v>
      </c>
      <c r="T3528" s="12">
        <f t="shared" si="553"/>
        <v>42488.249305555553</v>
      </c>
      <c r="U3528" s="42">
        <f t="shared" si="554"/>
        <v>3</v>
      </c>
      <c r="V3528" s="44">
        <f t="shared" si="555"/>
        <v>9</v>
      </c>
      <c r="W3528" s="44">
        <f t="shared" si="556"/>
        <v>25</v>
      </c>
      <c r="X3528">
        <f t="shared" si="557"/>
        <v>0</v>
      </c>
    </row>
    <row r="3529" spans="1:24" ht="7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550"/>
        <v>116.91666666666667</v>
      </c>
      <c r="P3529" s="6">
        <f t="shared" si="551"/>
        <v>81.569767441860463</v>
      </c>
      <c r="Q3529" s="6" t="str">
        <f t="shared" si="558"/>
        <v>theater</v>
      </c>
      <c r="R3529" s="6" t="str">
        <f t="shared" si="559"/>
        <v>plays</v>
      </c>
      <c r="S3529" s="12">
        <f t="shared" si="552"/>
        <v>42167.023206018523</v>
      </c>
      <c r="T3529" s="12">
        <f t="shared" si="553"/>
        <v>42196.165972222225</v>
      </c>
      <c r="U3529" s="42">
        <f t="shared" si="554"/>
        <v>3</v>
      </c>
      <c r="V3529" s="44">
        <f t="shared" si="555"/>
        <v>9</v>
      </c>
      <c r="W3529" s="44">
        <f t="shared" si="556"/>
        <v>25</v>
      </c>
      <c r="X3529">
        <f t="shared" si="557"/>
        <v>0</v>
      </c>
    </row>
    <row r="3530" spans="1:24" ht="57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550"/>
        <v>101.15151515151514</v>
      </c>
      <c r="P3530" s="6">
        <f t="shared" si="551"/>
        <v>45.108108108108105</v>
      </c>
      <c r="Q3530" s="6" t="str">
        <f t="shared" si="558"/>
        <v>theater</v>
      </c>
      <c r="R3530" s="6" t="str">
        <f t="shared" si="559"/>
        <v>plays</v>
      </c>
      <c r="S3530" s="12">
        <f t="shared" si="552"/>
        <v>42733.50136574074</v>
      </c>
      <c r="T3530" s="12">
        <f t="shared" si="553"/>
        <v>42753.50136574074</v>
      </c>
      <c r="U3530" s="42">
        <f t="shared" si="554"/>
        <v>3</v>
      </c>
      <c r="V3530" s="44">
        <f t="shared" si="555"/>
        <v>9</v>
      </c>
      <c r="W3530" s="44">
        <f t="shared" si="556"/>
        <v>25</v>
      </c>
      <c r="X3530">
        <f t="shared" si="557"/>
        <v>0</v>
      </c>
    </row>
    <row r="3531" spans="1:24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550"/>
        <v>132</v>
      </c>
      <c r="P3531" s="6">
        <f t="shared" si="551"/>
        <v>36.666666666666664</v>
      </c>
      <c r="Q3531" s="6" t="str">
        <f t="shared" si="558"/>
        <v>theater</v>
      </c>
      <c r="R3531" s="6" t="str">
        <f t="shared" si="559"/>
        <v>plays</v>
      </c>
      <c r="S3531" s="12">
        <f t="shared" si="552"/>
        <v>42177.761782407411</v>
      </c>
      <c r="T3531" s="12">
        <f t="shared" si="553"/>
        <v>42198.041666666672</v>
      </c>
      <c r="U3531" s="42">
        <f t="shared" si="554"/>
        <v>3</v>
      </c>
      <c r="V3531" s="44">
        <f t="shared" si="555"/>
        <v>9</v>
      </c>
      <c r="W3531" s="44">
        <f t="shared" si="556"/>
        <v>25</v>
      </c>
      <c r="X3531">
        <f t="shared" si="557"/>
        <v>0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550"/>
        <v>100</v>
      </c>
      <c r="P3532" s="6">
        <f t="shared" si="551"/>
        <v>125</v>
      </c>
      <c r="Q3532" s="6" t="str">
        <f t="shared" si="558"/>
        <v>theater</v>
      </c>
      <c r="R3532" s="6" t="str">
        <f t="shared" si="559"/>
        <v>plays</v>
      </c>
      <c r="S3532" s="12">
        <f t="shared" si="552"/>
        <v>42442.623344907406</v>
      </c>
      <c r="T3532" s="12">
        <f t="shared" si="553"/>
        <v>42470.833333333328</v>
      </c>
      <c r="U3532" s="42">
        <f t="shared" si="554"/>
        <v>3</v>
      </c>
      <c r="V3532" s="44">
        <f t="shared" si="555"/>
        <v>9</v>
      </c>
      <c r="W3532" s="44">
        <f t="shared" si="556"/>
        <v>25</v>
      </c>
      <c r="X3532">
        <f t="shared" si="557"/>
        <v>0</v>
      </c>
    </row>
    <row r="3533" spans="1:24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550"/>
        <v>128</v>
      </c>
      <c r="P3533" s="6">
        <f t="shared" si="551"/>
        <v>49.230769230769234</v>
      </c>
      <c r="Q3533" s="6" t="str">
        <f t="shared" si="558"/>
        <v>theater</v>
      </c>
      <c r="R3533" s="6" t="str">
        <f t="shared" si="559"/>
        <v>plays</v>
      </c>
      <c r="S3533" s="12">
        <f t="shared" si="552"/>
        <v>42521.654328703706</v>
      </c>
      <c r="T3533" s="12">
        <f t="shared" si="553"/>
        <v>42551.654328703706</v>
      </c>
      <c r="U3533" s="42">
        <f t="shared" si="554"/>
        <v>3</v>
      </c>
      <c r="V3533" s="44">
        <f t="shared" si="555"/>
        <v>9</v>
      </c>
      <c r="W3533" s="44">
        <f t="shared" si="556"/>
        <v>25</v>
      </c>
      <c r="X3533">
        <f t="shared" si="557"/>
        <v>0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550"/>
        <v>118.95833333333334</v>
      </c>
      <c r="P3534" s="6">
        <f t="shared" si="551"/>
        <v>42.296296296296298</v>
      </c>
      <c r="Q3534" s="6" t="str">
        <f t="shared" si="558"/>
        <v>theater</v>
      </c>
      <c r="R3534" s="6" t="str">
        <f t="shared" si="559"/>
        <v>plays</v>
      </c>
      <c r="S3534" s="12">
        <f t="shared" si="552"/>
        <v>41884.599849537037</v>
      </c>
      <c r="T3534" s="12">
        <f t="shared" si="553"/>
        <v>41900.165972222225</v>
      </c>
      <c r="U3534" s="42">
        <f t="shared" si="554"/>
        <v>3</v>
      </c>
      <c r="V3534" s="44">
        <f t="shared" si="555"/>
        <v>9</v>
      </c>
      <c r="W3534" s="44">
        <f t="shared" si="556"/>
        <v>25</v>
      </c>
      <c r="X3534">
        <f t="shared" si="557"/>
        <v>0</v>
      </c>
    </row>
    <row r="3535" spans="1:24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550"/>
        <v>126.2</v>
      </c>
      <c r="P3535" s="6">
        <f t="shared" si="551"/>
        <v>78.875</v>
      </c>
      <c r="Q3535" s="6" t="str">
        <f t="shared" si="558"/>
        <v>theater</v>
      </c>
      <c r="R3535" s="6" t="str">
        <f t="shared" si="559"/>
        <v>plays</v>
      </c>
      <c r="S3535" s="12">
        <f t="shared" si="552"/>
        <v>42289.761192129634</v>
      </c>
      <c r="T3535" s="12">
        <f t="shared" si="553"/>
        <v>42319.802858796291</v>
      </c>
      <c r="U3535" s="42">
        <f t="shared" si="554"/>
        <v>3</v>
      </c>
      <c r="V3535" s="44">
        <f t="shared" si="555"/>
        <v>9</v>
      </c>
      <c r="W3535" s="44">
        <f t="shared" si="556"/>
        <v>25</v>
      </c>
      <c r="X3535">
        <f t="shared" si="557"/>
        <v>0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550"/>
        <v>156.20000000000002</v>
      </c>
      <c r="P3536" s="6">
        <f t="shared" si="551"/>
        <v>38.284313725490193</v>
      </c>
      <c r="Q3536" s="6" t="str">
        <f t="shared" si="558"/>
        <v>theater</v>
      </c>
      <c r="R3536" s="6" t="str">
        <f t="shared" si="559"/>
        <v>plays</v>
      </c>
      <c r="S3536" s="12">
        <f t="shared" si="552"/>
        <v>42243.6252662037</v>
      </c>
      <c r="T3536" s="12">
        <f t="shared" si="553"/>
        <v>42278.6252662037</v>
      </c>
      <c r="U3536" s="42">
        <f t="shared" si="554"/>
        <v>3</v>
      </c>
      <c r="V3536" s="44">
        <f t="shared" si="555"/>
        <v>9</v>
      </c>
      <c r="W3536" s="44">
        <f t="shared" si="556"/>
        <v>25</v>
      </c>
      <c r="X3536">
        <f t="shared" si="557"/>
        <v>0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50"/>
        <v>103.15</v>
      </c>
      <c r="P3537" s="6">
        <f t="shared" si="551"/>
        <v>44.847826086956523</v>
      </c>
      <c r="Q3537" s="6" t="str">
        <f t="shared" si="558"/>
        <v>theater</v>
      </c>
      <c r="R3537" s="6" t="str">
        <f t="shared" si="559"/>
        <v>plays</v>
      </c>
      <c r="S3537" s="12">
        <f t="shared" si="552"/>
        <v>42248.640162037031</v>
      </c>
      <c r="T3537" s="12">
        <f t="shared" si="553"/>
        <v>42279.75</v>
      </c>
      <c r="U3537" s="42">
        <f t="shared" si="554"/>
        <v>3</v>
      </c>
      <c r="V3537" s="44">
        <f t="shared" si="555"/>
        <v>9</v>
      </c>
      <c r="W3537" s="44">
        <f t="shared" si="556"/>
        <v>25</v>
      </c>
      <c r="X3537">
        <f t="shared" si="557"/>
        <v>0</v>
      </c>
    </row>
    <row r="3538" spans="1:24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50"/>
        <v>153.33333333333334</v>
      </c>
      <c r="P3538" s="6">
        <f t="shared" si="551"/>
        <v>13.529411764705882</v>
      </c>
      <c r="Q3538" s="6" t="str">
        <f t="shared" si="558"/>
        <v>theater</v>
      </c>
      <c r="R3538" s="6" t="str">
        <f t="shared" si="559"/>
        <v>plays</v>
      </c>
      <c r="S3538" s="12">
        <f t="shared" si="552"/>
        <v>42328.727141203708</v>
      </c>
      <c r="T3538" s="12">
        <f t="shared" si="553"/>
        <v>42358.499305555553</v>
      </c>
      <c r="U3538" s="42">
        <f t="shared" si="554"/>
        <v>3</v>
      </c>
      <c r="V3538" s="44">
        <f t="shared" si="555"/>
        <v>9</v>
      </c>
      <c r="W3538" s="44">
        <f t="shared" si="556"/>
        <v>25</v>
      </c>
      <c r="X3538">
        <f t="shared" si="557"/>
        <v>0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50"/>
        <v>180.44444444444446</v>
      </c>
      <c r="P3539" s="6">
        <f t="shared" si="551"/>
        <v>43.5</v>
      </c>
      <c r="Q3539" s="6" t="str">
        <f t="shared" si="558"/>
        <v>theater</v>
      </c>
      <c r="R3539" s="6" t="str">
        <f t="shared" si="559"/>
        <v>plays</v>
      </c>
      <c r="S3539" s="12">
        <f t="shared" si="552"/>
        <v>41923.354351851849</v>
      </c>
      <c r="T3539" s="12">
        <f t="shared" si="553"/>
        <v>41960.332638888889</v>
      </c>
      <c r="U3539" s="42">
        <f t="shared" si="554"/>
        <v>3</v>
      </c>
      <c r="V3539" s="44">
        <f t="shared" si="555"/>
        <v>9</v>
      </c>
      <c r="W3539" s="44">
        <f t="shared" si="556"/>
        <v>25</v>
      </c>
      <c r="X3539">
        <f t="shared" si="557"/>
        <v>0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50"/>
        <v>128.44999999999999</v>
      </c>
      <c r="P3540" s="6">
        <f t="shared" si="551"/>
        <v>30.951807228915662</v>
      </c>
      <c r="Q3540" s="6" t="str">
        <f t="shared" si="558"/>
        <v>theater</v>
      </c>
      <c r="R3540" s="6" t="str">
        <f t="shared" si="559"/>
        <v>plays</v>
      </c>
      <c r="S3540" s="12">
        <f t="shared" si="552"/>
        <v>42571.420601851853</v>
      </c>
      <c r="T3540" s="12">
        <f t="shared" si="553"/>
        <v>42599.420601851853</v>
      </c>
      <c r="U3540" s="42">
        <f t="shared" si="554"/>
        <v>3</v>
      </c>
      <c r="V3540" s="44">
        <f t="shared" si="555"/>
        <v>9</v>
      </c>
      <c r="W3540" s="44">
        <f t="shared" si="556"/>
        <v>25</v>
      </c>
      <c r="X3540">
        <f t="shared" si="557"/>
        <v>0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50"/>
        <v>119.66666666666667</v>
      </c>
      <c r="P3541" s="6">
        <f t="shared" si="551"/>
        <v>55.230769230769234</v>
      </c>
      <c r="Q3541" s="6" t="str">
        <f t="shared" si="558"/>
        <v>theater</v>
      </c>
      <c r="R3541" s="6" t="str">
        <f t="shared" si="559"/>
        <v>plays</v>
      </c>
      <c r="S3541" s="12">
        <f t="shared" si="552"/>
        <v>42600.756041666667</v>
      </c>
      <c r="T3541" s="12">
        <f t="shared" si="553"/>
        <v>42621.756041666667</v>
      </c>
      <c r="U3541" s="42">
        <f t="shared" si="554"/>
        <v>3</v>
      </c>
      <c r="V3541" s="44">
        <f t="shared" si="555"/>
        <v>9</v>
      </c>
      <c r="W3541" s="44">
        <f t="shared" si="556"/>
        <v>25</v>
      </c>
      <c r="X3541">
        <f t="shared" si="557"/>
        <v>0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50"/>
        <v>123</v>
      </c>
      <c r="P3542" s="6">
        <f t="shared" si="551"/>
        <v>46.125</v>
      </c>
      <c r="Q3542" s="6" t="str">
        <f t="shared" si="558"/>
        <v>theater</v>
      </c>
      <c r="R3542" s="6" t="str">
        <f t="shared" si="559"/>
        <v>plays</v>
      </c>
      <c r="S3542" s="12">
        <f t="shared" si="552"/>
        <v>42517.003368055557</v>
      </c>
      <c r="T3542" s="12">
        <f t="shared" si="553"/>
        <v>42547.003368055557</v>
      </c>
      <c r="U3542" s="42">
        <f t="shared" si="554"/>
        <v>3</v>
      </c>
      <c r="V3542" s="44">
        <f t="shared" si="555"/>
        <v>9</v>
      </c>
      <c r="W3542" s="44">
        <f t="shared" si="556"/>
        <v>25</v>
      </c>
      <c r="X3542">
        <f t="shared" si="557"/>
        <v>0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50"/>
        <v>105</v>
      </c>
      <c r="P3543" s="6">
        <f t="shared" si="551"/>
        <v>39.375</v>
      </c>
      <c r="Q3543" s="6" t="str">
        <f t="shared" si="558"/>
        <v>theater</v>
      </c>
      <c r="R3543" s="6" t="str">
        <f t="shared" si="559"/>
        <v>plays</v>
      </c>
      <c r="S3543" s="12">
        <f t="shared" si="552"/>
        <v>42222.730034722219</v>
      </c>
      <c r="T3543" s="12">
        <f t="shared" si="553"/>
        <v>42247.730034722219</v>
      </c>
      <c r="U3543" s="42">
        <f t="shared" si="554"/>
        <v>3</v>
      </c>
      <c r="V3543" s="44">
        <f t="shared" si="555"/>
        <v>9</v>
      </c>
      <c r="W3543" s="44">
        <f t="shared" si="556"/>
        <v>25</v>
      </c>
      <c r="X3543">
        <f t="shared" si="557"/>
        <v>0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50"/>
        <v>102.23636363636363</v>
      </c>
      <c r="P3544" s="6">
        <f t="shared" si="551"/>
        <v>66.152941176470591</v>
      </c>
      <c r="Q3544" s="6" t="str">
        <f t="shared" si="558"/>
        <v>theater</v>
      </c>
      <c r="R3544" s="6" t="str">
        <f t="shared" si="559"/>
        <v>plays</v>
      </c>
      <c r="S3544" s="12">
        <f t="shared" si="552"/>
        <v>41829.599791666667</v>
      </c>
      <c r="T3544" s="12">
        <f t="shared" si="553"/>
        <v>41889.599791666667</v>
      </c>
      <c r="U3544" s="42">
        <f t="shared" si="554"/>
        <v>3</v>
      </c>
      <c r="V3544" s="44">
        <f t="shared" si="555"/>
        <v>9</v>
      </c>
      <c r="W3544" s="44">
        <f t="shared" si="556"/>
        <v>25</v>
      </c>
      <c r="X3544">
        <f t="shared" si="557"/>
        <v>0</v>
      </c>
    </row>
    <row r="3545" spans="1:24" ht="7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50"/>
        <v>104.66666666666666</v>
      </c>
      <c r="P3545" s="6">
        <f t="shared" si="551"/>
        <v>54.137931034482762</v>
      </c>
      <c r="Q3545" s="6" t="str">
        <f t="shared" si="558"/>
        <v>theater</v>
      </c>
      <c r="R3545" s="6" t="str">
        <f t="shared" si="559"/>
        <v>plays</v>
      </c>
      <c r="S3545" s="12">
        <f t="shared" si="552"/>
        <v>42150.755312499998</v>
      </c>
      <c r="T3545" s="12">
        <f t="shared" si="553"/>
        <v>42180.755312499998</v>
      </c>
      <c r="U3545" s="42">
        <f t="shared" si="554"/>
        <v>3</v>
      </c>
      <c r="V3545" s="44">
        <f t="shared" si="555"/>
        <v>9</v>
      </c>
      <c r="W3545" s="44">
        <f t="shared" si="556"/>
        <v>25</v>
      </c>
      <c r="X3545">
        <f t="shared" si="557"/>
        <v>0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50"/>
        <v>100</v>
      </c>
      <c r="P3546" s="6">
        <f t="shared" si="551"/>
        <v>104.16666666666667</v>
      </c>
      <c r="Q3546" s="6" t="str">
        <f t="shared" si="558"/>
        <v>theater</v>
      </c>
      <c r="R3546" s="6" t="str">
        <f t="shared" si="559"/>
        <v>plays</v>
      </c>
      <c r="S3546" s="12">
        <f t="shared" si="552"/>
        <v>42040.831678240742</v>
      </c>
      <c r="T3546" s="12">
        <f t="shared" si="553"/>
        <v>42070.831678240742</v>
      </c>
      <c r="U3546" s="42">
        <f t="shared" si="554"/>
        <v>3</v>
      </c>
      <c r="V3546" s="44">
        <f t="shared" si="555"/>
        <v>9</v>
      </c>
      <c r="W3546" s="44">
        <f t="shared" si="556"/>
        <v>25</v>
      </c>
      <c r="X3546">
        <f t="shared" si="557"/>
        <v>0</v>
      </c>
    </row>
    <row r="3547" spans="1:24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50"/>
        <v>100.4</v>
      </c>
      <c r="P3547" s="6">
        <f t="shared" si="551"/>
        <v>31.375</v>
      </c>
      <c r="Q3547" s="6" t="str">
        <f t="shared" si="558"/>
        <v>theater</v>
      </c>
      <c r="R3547" s="6" t="str">
        <f t="shared" si="559"/>
        <v>plays</v>
      </c>
      <c r="S3547" s="12">
        <f t="shared" si="552"/>
        <v>42075.807395833333</v>
      </c>
      <c r="T3547" s="12">
        <f t="shared" si="553"/>
        <v>42105.807395833333</v>
      </c>
      <c r="U3547" s="42">
        <f t="shared" si="554"/>
        <v>3</v>
      </c>
      <c r="V3547" s="44">
        <f t="shared" si="555"/>
        <v>9</v>
      </c>
      <c r="W3547" s="44">
        <f t="shared" si="556"/>
        <v>25</v>
      </c>
      <c r="X3547">
        <f t="shared" si="557"/>
        <v>0</v>
      </c>
    </row>
    <row r="3548" spans="1:24" ht="7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50"/>
        <v>102.27272727272727</v>
      </c>
      <c r="P3548" s="6">
        <f t="shared" si="551"/>
        <v>59.210526315789473</v>
      </c>
      <c r="Q3548" s="6" t="str">
        <f t="shared" si="558"/>
        <v>theater</v>
      </c>
      <c r="R3548" s="6" t="str">
        <f t="shared" si="559"/>
        <v>plays</v>
      </c>
      <c r="S3548" s="12">
        <f t="shared" si="552"/>
        <v>42073.660694444443</v>
      </c>
      <c r="T3548" s="12">
        <f t="shared" si="553"/>
        <v>42095.165972222225</v>
      </c>
      <c r="U3548" s="42">
        <f t="shared" si="554"/>
        <v>3</v>
      </c>
      <c r="V3548" s="44">
        <f t="shared" si="555"/>
        <v>9</v>
      </c>
      <c r="W3548" s="44">
        <f t="shared" si="556"/>
        <v>25</v>
      </c>
      <c r="X3548">
        <f t="shared" si="557"/>
        <v>0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50"/>
        <v>114.40928571428573</v>
      </c>
      <c r="P3549" s="6">
        <f t="shared" si="551"/>
        <v>119.17633928571429</v>
      </c>
      <c r="Q3549" s="6" t="str">
        <f t="shared" si="558"/>
        <v>theater</v>
      </c>
      <c r="R3549" s="6" t="str">
        <f t="shared" si="559"/>
        <v>plays</v>
      </c>
      <c r="S3549" s="12">
        <f t="shared" si="552"/>
        <v>42480.078715277778</v>
      </c>
      <c r="T3549" s="12">
        <f t="shared" si="553"/>
        <v>42504.165972222225</v>
      </c>
      <c r="U3549" s="42">
        <f t="shared" si="554"/>
        <v>3</v>
      </c>
      <c r="V3549" s="44">
        <f t="shared" si="555"/>
        <v>9</v>
      </c>
      <c r="W3549" s="44">
        <f t="shared" si="556"/>
        <v>25</v>
      </c>
      <c r="X3549">
        <f t="shared" si="557"/>
        <v>0</v>
      </c>
    </row>
    <row r="3550" spans="1:24" ht="57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50"/>
        <v>101.9047619047619</v>
      </c>
      <c r="P3550" s="6">
        <f t="shared" si="551"/>
        <v>164.61538461538461</v>
      </c>
      <c r="Q3550" s="6" t="str">
        <f t="shared" si="558"/>
        <v>theater</v>
      </c>
      <c r="R3550" s="6" t="str">
        <f t="shared" si="559"/>
        <v>plays</v>
      </c>
      <c r="S3550" s="12">
        <f t="shared" si="552"/>
        <v>42411.942291666666</v>
      </c>
      <c r="T3550" s="12">
        <f t="shared" si="553"/>
        <v>42434.041666666672</v>
      </c>
      <c r="U3550" s="42">
        <f t="shared" si="554"/>
        <v>3</v>
      </c>
      <c r="V3550" s="44">
        <f t="shared" si="555"/>
        <v>9</v>
      </c>
      <c r="W3550" s="44">
        <f t="shared" si="556"/>
        <v>25</v>
      </c>
      <c r="X3550">
        <f t="shared" si="557"/>
        <v>0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50"/>
        <v>102</v>
      </c>
      <c r="P3551" s="6">
        <f t="shared" si="551"/>
        <v>24.285714285714285</v>
      </c>
      <c r="Q3551" s="6" t="str">
        <f t="shared" si="558"/>
        <v>theater</v>
      </c>
      <c r="R3551" s="6" t="str">
        <f t="shared" si="559"/>
        <v>plays</v>
      </c>
      <c r="S3551" s="12">
        <f t="shared" si="552"/>
        <v>42223.394363425927</v>
      </c>
      <c r="T3551" s="12">
        <f t="shared" si="553"/>
        <v>42251.394363425927</v>
      </c>
      <c r="U3551" s="42">
        <f t="shared" si="554"/>
        <v>3</v>
      </c>
      <c r="V3551" s="44">
        <f t="shared" si="555"/>
        <v>9</v>
      </c>
      <c r="W3551" s="44">
        <f t="shared" si="556"/>
        <v>25</v>
      </c>
      <c r="X3551">
        <f t="shared" si="557"/>
        <v>0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50"/>
        <v>104.80000000000001</v>
      </c>
      <c r="P3552" s="6">
        <f t="shared" si="551"/>
        <v>40.9375</v>
      </c>
      <c r="Q3552" s="6" t="str">
        <f t="shared" si="558"/>
        <v>theater</v>
      </c>
      <c r="R3552" s="6" t="str">
        <f t="shared" si="559"/>
        <v>plays</v>
      </c>
      <c r="S3552" s="12">
        <f t="shared" si="552"/>
        <v>42462.893495370372</v>
      </c>
      <c r="T3552" s="12">
        <f t="shared" si="553"/>
        <v>42492.893495370372</v>
      </c>
      <c r="U3552" s="42">
        <f t="shared" si="554"/>
        <v>3</v>
      </c>
      <c r="V3552" s="44">
        <f t="shared" si="555"/>
        <v>9</v>
      </c>
      <c r="W3552" s="44">
        <f t="shared" si="556"/>
        <v>25</v>
      </c>
      <c r="X3552">
        <f t="shared" si="557"/>
        <v>0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50"/>
        <v>101.83333333333333</v>
      </c>
      <c r="P3553" s="6">
        <f t="shared" si="551"/>
        <v>61.1</v>
      </c>
      <c r="Q3553" s="6" t="str">
        <f t="shared" si="558"/>
        <v>theater</v>
      </c>
      <c r="R3553" s="6" t="str">
        <f t="shared" si="559"/>
        <v>plays</v>
      </c>
      <c r="S3553" s="12">
        <f t="shared" si="552"/>
        <v>41753.515856481477</v>
      </c>
      <c r="T3553" s="12">
        <f t="shared" si="553"/>
        <v>41781.921527777777</v>
      </c>
      <c r="U3553" s="42">
        <f t="shared" si="554"/>
        <v>3</v>
      </c>
      <c r="V3553" s="44">
        <f t="shared" si="555"/>
        <v>9</v>
      </c>
      <c r="W3553" s="44">
        <f t="shared" si="556"/>
        <v>25</v>
      </c>
      <c r="X3553">
        <f t="shared" si="557"/>
        <v>0</v>
      </c>
    </row>
    <row r="3554" spans="1:24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50"/>
        <v>100</v>
      </c>
      <c r="P3554" s="6">
        <f t="shared" si="551"/>
        <v>38.65</v>
      </c>
      <c r="Q3554" s="6" t="str">
        <f t="shared" si="558"/>
        <v>theater</v>
      </c>
      <c r="R3554" s="6" t="str">
        <f t="shared" si="559"/>
        <v>plays</v>
      </c>
      <c r="S3554" s="12">
        <f t="shared" si="552"/>
        <v>41788.587083333332</v>
      </c>
      <c r="T3554" s="12">
        <f t="shared" si="553"/>
        <v>41818.587083333332</v>
      </c>
      <c r="U3554" s="42">
        <f t="shared" si="554"/>
        <v>3</v>
      </c>
      <c r="V3554" s="44">
        <f t="shared" si="555"/>
        <v>9</v>
      </c>
      <c r="W3554" s="44">
        <f t="shared" si="556"/>
        <v>25</v>
      </c>
      <c r="X3554">
        <f t="shared" si="557"/>
        <v>0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50"/>
        <v>106.27272727272728</v>
      </c>
      <c r="P3555" s="6">
        <f t="shared" si="551"/>
        <v>56.20192307692308</v>
      </c>
      <c r="Q3555" s="6" t="str">
        <f t="shared" si="558"/>
        <v>theater</v>
      </c>
      <c r="R3555" s="6" t="str">
        <f t="shared" si="559"/>
        <v>plays</v>
      </c>
      <c r="S3555" s="12">
        <f t="shared" si="552"/>
        <v>42196.028703703705</v>
      </c>
      <c r="T3555" s="12">
        <f t="shared" si="553"/>
        <v>42228</v>
      </c>
      <c r="U3555" s="42">
        <f t="shared" si="554"/>
        <v>3</v>
      </c>
      <c r="V3555" s="44">
        <f t="shared" si="555"/>
        <v>9</v>
      </c>
      <c r="W3555" s="44">
        <f t="shared" si="556"/>
        <v>25</v>
      </c>
      <c r="X3555">
        <f t="shared" si="557"/>
        <v>0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50"/>
        <v>113.42219999999999</v>
      </c>
      <c r="P3556" s="6">
        <f t="shared" si="551"/>
        <v>107.00207547169811</v>
      </c>
      <c r="Q3556" s="6" t="str">
        <f t="shared" si="558"/>
        <v>theater</v>
      </c>
      <c r="R3556" s="6" t="str">
        <f t="shared" si="559"/>
        <v>plays</v>
      </c>
      <c r="S3556" s="12">
        <f t="shared" si="552"/>
        <v>42016.050451388888</v>
      </c>
      <c r="T3556" s="12">
        <f t="shared" si="553"/>
        <v>42046.708333333328</v>
      </c>
      <c r="U3556" s="42">
        <f t="shared" si="554"/>
        <v>3</v>
      </c>
      <c r="V3556" s="44">
        <f t="shared" si="555"/>
        <v>9</v>
      </c>
      <c r="W3556" s="44">
        <f t="shared" si="556"/>
        <v>25</v>
      </c>
      <c r="X3556">
        <f t="shared" si="557"/>
        <v>0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50"/>
        <v>100</v>
      </c>
      <c r="P3557" s="6">
        <f t="shared" si="551"/>
        <v>171.42857142857142</v>
      </c>
      <c r="Q3557" s="6" t="str">
        <f t="shared" si="558"/>
        <v>theater</v>
      </c>
      <c r="R3557" s="6" t="str">
        <f t="shared" si="559"/>
        <v>plays</v>
      </c>
      <c r="S3557" s="12">
        <f t="shared" si="552"/>
        <v>42661.442060185189</v>
      </c>
      <c r="T3557" s="12">
        <f t="shared" si="553"/>
        <v>42691.483726851846</v>
      </c>
      <c r="U3557" s="42">
        <f t="shared" si="554"/>
        <v>3</v>
      </c>
      <c r="V3557" s="44">
        <f t="shared" si="555"/>
        <v>9</v>
      </c>
      <c r="W3557" s="44">
        <f t="shared" si="556"/>
        <v>25</v>
      </c>
      <c r="X3557">
        <f t="shared" si="557"/>
        <v>0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50"/>
        <v>100.45454545454547</v>
      </c>
      <c r="P3558" s="6">
        <f t="shared" si="551"/>
        <v>110.5</v>
      </c>
      <c r="Q3558" s="6" t="str">
        <f t="shared" si="558"/>
        <v>theater</v>
      </c>
      <c r="R3558" s="6" t="str">
        <f t="shared" si="559"/>
        <v>plays</v>
      </c>
      <c r="S3558" s="12">
        <f t="shared" si="552"/>
        <v>41808.649583333332</v>
      </c>
      <c r="T3558" s="12">
        <f t="shared" si="553"/>
        <v>41868.649583333332</v>
      </c>
      <c r="U3558" s="42">
        <f t="shared" si="554"/>
        <v>3</v>
      </c>
      <c r="V3558" s="44">
        <f t="shared" si="555"/>
        <v>9</v>
      </c>
      <c r="W3558" s="44">
        <f t="shared" si="556"/>
        <v>25</v>
      </c>
      <c r="X3558">
        <f t="shared" si="557"/>
        <v>0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50"/>
        <v>100.03599999999999</v>
      </c>
      <c r="P3559" s="6">
        <f t="shared" si="551"/>
        <v>179.27598566308242</v>
      </c>
      <c r="Q3559" s="6" t="str">
        <f t="shared" si="558"/>
        <v>theater</v>
      </c>
      <c r="R3559" s="6" t="str">
        <f t="shared" si="559"/>
        <v>plays</v>
      </c>
      <c r="S3559" s="12">
        <f t="shared" si="552"/>
        <v>41730.276747685188</v>
      </c>
      <c r="T3559" s="12">
        <f t="shared" si="553"/>
        <v>41764.276747685188</v>
      </c>
      <c r="U3559" s="42">
        <f t="shared" si="554"/>
        <v>3</v>
      </c>
      <c r="V3559" s="44">
        <f t="shared" si="555"/>
        <v>9</v>
      </c>
      <c r="W3559" s="44">
        <f t="shared" si="556"/>
        <v>25</v>
      </c>
      <c r="X3559">
        <f t="shared" si="557"/>
        <v>0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50"/>
        <v>144</v>
      </c>
      <c r="P3560" s="6">
        <f t="shared" si="551"/>
        <v>22.90909090909091</v>
      </c>
      <c r="Q3560" s="6" t="str">
        <f t="shared" si="558"/>
        <v>theater</v>
      </c>
      <c r="R3560" s="6" t="str">
        <f t="shared" si="559"/>
        <v>plays</v>
      </c>
      <c r="S3560" s="12">
        <f t="shared" si="552"/>
        <v>42139.816840277781</v>
      </c>
      <c r="T3560" s="12">
        <f t="shared" si="553"/>
        <v>42181.875</v>
      </c>
      <c r="U3560" s="42">
        <f t="shared" si="554"/>
        <v>3</v>
      </c>
      <c r="V3560" s="44">
        <f t="shared" si="555"/>
        <v>9</v>
      </c>
      <c r="W3560" s="44">
        <f t="shared" si="556"/>
        <v>25</v>
      </c>
      <c r="X3560">
        <f t="shared" si="557"/>
        <v>0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50"/>
        <v>103.49999999999999</v>
      </c>
      <c r="P3561" s="6">
        <f t="shared" si="551"/>
        <v>43.125</v>
      </c>
      <c r="Q3561" s="6" t="str">
        <f t="shared" si="558"/>
        <v>theater</v>
      </c>
      <c r="R3561" s="6" t="str">
        <f t="shared" si="559"/>
        <v>plays</v>
      </c>
      <c r="S3561" s="12">
        <f t="shared" si="552"/>
        <v>42194.096157407403</v>
      </c>
      <c r="T3561" s="12">
        <f t="shared" si="553"/>
        <v>42216.373611111107</v>
      </c>
      <c r="U3561" s="42">
        <f t="shared" si="554"/>
        <v>3</v>
      </c>
      <c r="V3561" s="44">
        <f t="shared" si="555"/>
        <v>9</v>
      </c>
      <c r="W3561" s="44">
        <f t="shared" si="556"/>
        <v>25</v>
      </c>
      <c r="X3561">
        <f t="shared" si="557"/>
        <v>0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50"/>
        <v>108.43750000000001</v>
      </c>
      <c r="P3562" s="6">
        <f t="shared" si="551"/>
        <v>46.891891891891895</v>
      </c>
      <c r="Q3562" s="6" t="str">
        <f t="shared" si="558"/>
        <v>theater</v>
      </c>
      <c r="R3562" s="6" t="str">
        <f t="shared" si="559"/>
        <v>plays</v>
      </c>
      <c r="S3562" s="12">
        <f t="shared" si="552"/>
        <v>42115.889652777783</v>
      </c>
      <c r="T3562" s="12">
        <f t="shared" si="553"/>
        <v>42151.114583333328</v>
      </c>
      <c r="U3562" s="42">
        <f t="shared" si="554"/>
        <v>3</v>
      </c>
      <c r="V3562" s="44">
        <f t="shared" si="555"/>
        <v>9</v>
      </c>
      <c r="W3562" s="44">
        <f t="shared" si="556"/>
        <v>25</v>
      </c>
      <c r="X3562">
        <f t="shared" si="557"/>
        <v>0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50"/>
        <v>102.4</v>
      </c>
      <c r="P3563" s="6">
        <f t="shared" si="551"/>
        <v>47.407407407407405</v>
      </c>
      <c r="Q3563" s="6" t="str">
        <f t="shared" si="558"/>
        <v>theater</v>
      </c>
      <c r="R3563" s="6" t="str">
        <f t="shared" si="559"/>
        <v>plays</v>
      </c>
      <c r="S3563" s="12">
        <f t="shared" si="552"/>
        <v>42203.680300925931</v>
      </c>
      <c r="T3563" s="12">
        <f t="shared" si="553"/>
        <v>42221.774999999994</v>
      </c>
      <c r="U3563" s="42">
        <f t="shared" si="554"/>
        <v>3</v>
      </c>
      <c r="V3563" s="44">
        <f t="shared" si="555"/>
        <v>9</v>
      </c>
      <c r="W3563" s="44">
        <f t="shared" si="556"/>
        <v>25</v>
      </c>
      <c r="X3563">
        <f t="shared" si="557"/>
        <v>0</v>
      </c>
    </row>
    <row r="3564" spans="1:24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50"/>
        <v>148.88888888888889</v>
      </c>
      <c r="P3564" s="6">
        <f t="shared" si="551"/>
        <v>15.129032258064516</v>
      </c>
      <c r="Q3564" s="6" t="str">
        <f t="shared" si="558"/>
        <v>theater</v>
      </c>
      <c r="R3564" s="6" t="str">
        <f t="shared" si="559"/>
        <v>plays</v>
      </c>
      <c r="S3564" s="12">
        <f t="shared" si="552"/>
        <v>42433.761886574073</v>
      </c>
      <c r="T3564" s="12">
        <f t="shared" si="553"/>
        <v>42442.916666666672</v>
      </c>
      <c r="U3564" s="42">
        <f t="shared" si="554"/>
        <v>3</v>
      </c>
      <c r="V3564" s="44">
        <f t="shared" si="555"/>
        <v>9</v>
      </c>
      <c r="W3564" s="44">
        <f t="shared" si="556"/>
        <v>25</v>
      </c>
      <c r="X3564">
        <f t="shared" si="557"/>
        <v>0</v>
      </c>
    </row>
    <row r="3565" spans="1:24" ht="7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50"/>
        <v>105.49000000000002</v>
      </c>
      <c r="P3565" s="6">
        <f t="shared" si="551"/>
        <v>21.098000000000003</v>
      </c>
      <c r="Q3565" s="6" t="str">
        <f t="shared" si="558"/>
        <v>theater</v>
      </c>
      <c r="R3565" s="6" t="str">
        <f t="shared" si="559"/>
        <v>plays</v>
      </c>
      <c r="S3565" s="12">
        <f t="shared" si="552"/>
        <v>42555.671944444446</v>
      </c>
      <c r="T3565" s="12">
        <f t="shared" si="553"/>
        <v>42583.791666666672</v>
      </c>
      <c r="U3565" s="42">
        <f t="shared" si="554"/>
        <v>3</v>
      </c>
      <c r="V3565" s="44">
        <f t="shared" si="555"/>
        <v>9</v>
      </c>
      <c r="W3565" s="44">
        <f t="shared" si="556"/>
        <v>25</v>
      </c>
      <c r="X3565">
        <f t="shared" si="557"/>
        <v>0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50"/>
        <v>100.49999999999999</v>
      </c>
      <c r="P3566" s="6">
        <f t="shared" si="551"/>
        <v>59.117647058823529</v>
      </c>
      <c r="Q3566" s="6" t="str">
        <f t="shared" si="558"/>
        <v>theater</v>
      </c>
      <c r="R3566" s="6" t="str">
        <f t="shared" si="559"/>
        <v>plays</v>
      </c>
      <c r="S3566" s="12">
        <f t="shared" si="552"/>
        <v>42236.623252314821</v>
      </c>
      <c r="T3566" s="12">
        <f t="shared" si="553"/>
        <v>42282.666666666672</v>
      </c>
      <c r="U3566" s="42">
        <f t="shared" si="554"/>
        <v>3</v>
      </c>
      <c r="V3566" s="44">
        <f t="shared" si="555"/>
        <v>9</v>
      </c>
      <c r="W3566" s="44">
        <f t="shared" si="556"/>
        <v>25</v>
      </c>
      <c r="X3566">
        <f t="shared" si="557"/>
        <v>0</v>
      </c>
    </row>
    <row r="3567" spans="1:24" ht="7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50"/>
        <v>130.55555555555557</v>
      </c>
      <c r="P3567" s="6">
        <f t="shared" si="551"/>
        <v>97.916666666666671</v>
      </c>
      <c r="Q3567" s="6" t="str">
        <f t="shared" si="558"/>
        <v>theater</v>
      </c>
      <c r="R3567" s="6" t="str">
        <f t="shared" si="559"/>
        <v>plays</v>
      </c>
      <c r="S3567" s="12">
        <f t="shared" si="552"/>
        <v>41974.743148148147</v>
      </c>
      <c r="T3567" s="12">
        <f t="shared" si="553"/>
        <v>42004.743148148147</v>
      </c>
      <c r="U3567" s="42">
        <f t="shared" si="554"/>
        <v>3</v>
      </c>
      <c r="V3567" s="44">
        <f t="shared" si="555"/>
        <v>9</v>
      </c>
      <c r="W3567" s="44">
        <f t="shared" si="556"/>
        <v>25</v>
      </c>
      <c r="X3567">
        <f t="shared" si="557"/>
        <v>0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50"/>
        <v>104.75000000000001</v>
      </c>
      <c r="P3568" s="6">
        <f t="shared" si="551"/>
        <v>55.131578947368418</v>
      </c>
      <c r="Q3568" s="6" t="str">
        <f t="shared" si="558"/>
        <v>theater</v>
      </c>
      <c r="R3568" s="6" t="str">
        <f t="shared" si="559"/>
        <v>plays</v>
      </c>
      <c r="S3568" s="12">
        <f t="shared" si="552"/>
        <v>41997.507905092592</v>
      </c>
      <c r="T3568" s="12">
        <f t="shared" si="553"/>
        <v>42027.507905092592</v>
      </c>
      <c r="U3568" s="42">
        <f t="shared" si="554"/>
        <v>3</v>
      </c>
      <c r="V3568" s="44">
        <f t="shared" si="555"/>
        <v>9</v>
      </c>
      <c r="W3568" s="44">
        <f t="shared" si="556"/>
        <v>25</v>
      </c>
      <c r="X3568">
        <f t="shared" si="557"/>
        <v>0</v>
      </c>
    </row>
    <row r="3569" spans="1:24" ht="57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50"/>
        <v>108.80000000000001</v>
      </c>
      <c r="P3569" s="6">
        <f t="shared" si="551"/>
        <v>26.536585365853657</v>
      </c>
      <c r="Q3569" s="6" t="str">
        <f t="shared" si="558"/>
        <v>theater</v>
      </c>
      <c r="R3569" s="6" t="str">
        <f t="shared" si="559"/>
        <v>plays</v>
      </c>
      <c r="S3569" s="12">
        <f t="shared" si="552"/>
        <v>42135.810694444444</v>
      </c>
      <c r="T3569" s="12">
        <f t="shared" si="553"/>
        <v>42165.810694444444</v>
      </c>
      <c r="U3569" s="42">
        <f t="shared" si="554"/>
        <v>3</v>
      </c>
      <c r="V3569" s="44">
        <f t="shared" si="555"/>
        <v>9</v>
      </c>
      <c r="W3569" s="44">
        <f t="shared" si="556"/>
        <v>25</v>
      </c>
      <c r="X3569">
        <f t="shared" si="557"/>
        <v>0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50"/>
        <v>111.00000000000001</v>
      </c>
      <c r="P3570" s="6">
        <f t="shared" si="551"/>
        <v>58.421052631578945</v>
      </c>
      <c r="Q3570" s="6" t="str">
        <f t="shared" si="558"/>
        <v>theater</v>
      </c>
      <c r="R3570" s="6" t="str">
        <f t="shared" si="559"/>
        <v>plays</v>
      </c>
      <c r="S3570" s="12">
        <f t="shared" si="552"/>
        <v>41869.740671296298</v>
      </c>
      <c r="T3570" s="12">
        <f t="shared" si="553"/>
        <v>41899.740671296298</v>
      </c>
      <c r="U3570" s="42">
        <f t="shared" si="554"/>
        <v>3</v>
      </c>
      <c r="V3570" s="44">
        <f t="shared" si="555"/>
        <v>9</v>
      </c>
      <c r="W3570" s="44">
        <f t="shared" si="556"/>
        <v>25</v>
      </c>
      <c r="X3570">
        <f t="shared" si="557"/>
        <v>0</v>
      </c>
    </row>
    <row r="3571" spans="1:24" ht="7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50"/>
        <v>100.47999999999999</v>
      </c>
      <c r="P3571" s="6">
        <f t="shared" si="551"/>
        <v>122.53658536585365</v>
      </c>
      <c r="Q3571" s="6" t="str">
        <f t="shared" si="558"/>
        <v>theater</v>
      </c>
      <c r="R3571" s="6" t="str">
        <f t="shared" si="559"/>
        <v>plays</v>
      </c>
      <c r="S3571" s="12">
        <f t="shared" si="552"/>
        <v>41982.688611111109</v>
      </c>
      <c r="T3571" s="12">
        <f t="shared" si="553"/>
        <v>42012.688611111109</v>
      </c>
      <c r="U3571" s="42">
        <f t="shared" si="554"/>
        <v>3</v>
      </c>
      <c r="V3571" s="44">
        <f t="shared" si="555"/>
        <v>9</v>
      </c>
      <c r="W3571" s="44">
        <f t="shared" si="556"/>
        <v>25</v>
      </c>
      <c r="X3571">
        <f t="shared" si="557"/>
        <v>0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50"/>
        <v>114.35</v>
      </c>
      <c r="P3572" s="6">
        <f t="shared" si="551"/>
        <v>87.961538461538467</v>
      </c>
      <c r="Q3572" s="6" t="str">
        <f t="shared" si="558"/>
        <v>theater</v>
      </c>
      <c r="R3572" s="6" t="str">
        <f t="shared" si="559"/>
        <v>plays</v>
      </c>
      <c r="S3572" s="12">
        <f t="shared" si="552"/>
        <v>41976.331979166673</v>
      </c>
      <c r="T3572" s="12">
        <f t="shared" si="553"/>
        <v>42004.291666666672</v>
      </c>
      <c r="U3572" s="42">
        <f t="shared" si="554"/>
        <v>3</v>
      </c>
      <c r="V3572" s="44">
        <f t="shared" si="555"/>
        <v>9</v>
      </c>
      <c r="W3572" s="44">
        <f t="shared" si="556"/>
        <v>25</v>
      </c>
      <c r="X3572">
        <f t="shared" si="557"/>
        <v>0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50"/>
        <v>122.06666666666666</v>
      </c>
      <c r="P3573" s="6">
        <f t="shared" si="551"/>
        <v>73.239999999999995</v>
      </c>
      <c r="Q3573" s="6" t="str">
        <f t="shared" si="558"/>
        <v>theater</v>
      </c>
      <c r="R3573" s="6" t="str">
        <f t="shared" si="559"/>
        <v>plays</v>
      </c>
      <c r="S3573" s="12">
        <f t="shared" si="552"/>
        <v>41912.858946759261</v>
      </c>
      <c r="T3573" s="12">
        <f t="shared" si="553"/>
        <v>41942.858946759261</v>
      </c>
      <c r="U3573" s="42">
        <f t="shared" si="554"/>
        <v>3</v>
      </c>
      <c r="V3573" s="44">
        <f t="shared" si="555"/>
        <v>9</v>
      </c>
      <c r="W3573" s="44">
        <f t="shared" si="556"/>
        <v>25</v>
      </c>
      <c r="X3573">
        <f t="shared" si="557"/>
        <v>0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50"/>
        <v>100</v>
      </c>
      <c r="P3574" s="6">
        <f t="shared" si="551"/>
        <v>55.555555555555557</v>
      </c>
      <c r="Q3574" s="6" t="str">
        <f t="shared" si="558"/>
        <v>theater</v>
      </c>
      <c r="R3574" s="6" t="str">
        <f t="shared" si="559"/>
        <v>plays</v>
      </c>
      <c r="S3574" s="12">
        <f t="shared" si="552"/>
        <v>42146.570393518516</v>
      </c>
      <c r="T3574" s="12">
        <f t="shared" si="553"/>
        <v>42176.570393518516</v>
      </c>
      <c r="U3574" s="42">
        <f t="shared" si="554"/>
        <v>3</v>
      </c>
      <c r="V3574" s="44">
        <f t="shared" si="555"/>
        <v>9</v>
      </c>
      <c r="W3574" s="44">
        <f t="shared" si="556"/>
        <v>25</v>
      </c>
      <c r="X3574">
        <f t="shared" si="557"/>
        <v>0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50"/>
        <v>102.8</v>
      </c>
      <c r="P3575" s="6">
        <f t="shared" si="551"/>
        <v>39.53846153846154</v>
      </c>
      <c r="Q3575" s="6" t="str">
        <f t="shared" si="558"/>
        <v>theater</v>
      </c>
      <c r="R3575" s="6" t="str">
        <f t="shared" si="559"/>
        <v>plays</v>
      </c>
      <c r="S3575" s="12">
        <f t="shared" si="552"/>
        <v>41921.375532407408</v>
      </c>
      <c r="T3575" s="12">
        <f t="shared" si="553"/>
        <v>41951.417199074072</v>
      </c>
      <c r="U3575" s="42">
        <f t="shared" si="554"/>
        <v>3</v>
      </c>
      <c r="V3575" s="44">
        <f t="shared" si="555"/>
        <v>9</v>
      </c>
      <c r="W3575" s="44">
        <f t="shared" si="556"/>
        <v>25</v>
      </c>
      <c r="X3575">
        <f t="shared" si="557"/>
        <v>0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50"/>
        <v>106.12068965517241</v>
      </c>
      <c r="P3576" s="6">
        <f t="shared" si="551"/>
        <v>136.77777777777777</v>
      </c>
      <c r="Q3576" s="6" t="str">
        <f t="shared" si="558"/>
        <v>theater</v>
      </c>
      <c r="R3576" s="6" t="str">
        <f t="shared" si="559"/>
        <v>plays</v>
      </c>
      <c r="S3576" s="12">
        <f t="shared" si="552"/>
        <v>41926.942685185182</v>
      </c>
      <c r="T3576" s="12">
        <f t="shared" si="553"/>
        <v>41956.984351851846</v>
      </c>
      <c r="U3576" s="42">
        <f t="shared" si="554"/>
        <v>3</v>
      </c>
      <c r="V3576" s="44">
        <f t="shared" si="555"/>
        <v>9</v>
      </c>
      <c r="W3576" s="44">
        <f t="shared" si="556"/>
        <v>25</v>
      </c>
      <c r="X3576">
        <f t="shared" si="557"/>
        <v>0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50"/>
        <v>101.33000000000001</v>
      </c>
      <c r="P3577" s="6">
        <f t="shared" si="551"/>
        <v>99.343137254901961</v>
      </c>
      <c r="Q3577" s="6" t="str">
        <f t="shared" si="558"/>
        <v>theater</v>
      </c>
      <c r="R3577" s="6" t="str">
        <f t="shared" si="559"/>
        <v>plays</v>
      </c>
      <c r="S3577" s="12">
        <f t="shared" si="552"/>
        <v>42561.783877314811</v>
      </c>
      <c r="T3577" s="12">
        <f t="shared" si="553"/>
        <v>42593.165972222225</v>
      </c>
      <c r="U3577" s="42">
        <f t="shared" si="554"/>
        <v>3</v>
      </c>
      <c r="V3577" s="44">
        <f t="shared" si="555"/>
        <v>9</v>
      </c>
      <c r="W3577" s="44">
        <f t="shared" si="556"/>
        <v>25</v>
      </c>
      <c r="X3577">
        <f t="shared" si="557"/>
        <v>0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50"/>
        <v>100</v>
      </c>
      <c r="P3578" s="6">
        <f t="shared" si="551"/>
        <v>20</v>
      </c>
      <c r="Q3578" s="6" t="str">
        <f t="shared" si="558"/>
        <v>theater</v>
      </c>
      <c r="R3578" s="6" t="str">
        <f t="shared" si="559"/>
        <v>plays</v>
      </c>
      <c r="S3578" s="12">
        <f t="shared" si="552"/>
        <v>42649.54923611111</v>
      </c>
      <c r="T3578" s="12">
        <f t="shared" si="553"/>
        <v>42709.590902777782</v>
      </c>
      <c r="U3578" s="42">
        <f t="shared" si="554"/>
        <v>3</v>
      </c>
      <c r="V3578" s="44">
        <f t="shared" si="555"/>
        <v>9</v>
      </c>
      <c r="W3578" s="44">
        <f t="shared" si="556"/>
        <v>25</v>
      </c>
      <c r="X3578">
        <f t="shared" si="557"/>
        <v>0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50"/>
        <v>130</v>
      </c>
      <c r="P3579" s="6">
        <f t="shared" si="551"/>
        <v>28.888888888888889</v>
      </c>
      <c r="Q3579" s="6" t="str">
        <f t="shared" si="558"/>
        <v>theater</v>
      </c>
      <c r="R3579" s="6" t="str">
        <f t="shared" si="559"/>
        <v>plays</v>
      </c>
      <c r="S3579" s="12">
        <f t="shared" si="552"/>
        <v>42093.786840277782</v>
      </c>
      <c r="T3579" s="12">
        <f t="shared" si="553"/>
        <v>42120.26944444445</v>
      </c>
      <c r="U3579" s="42">
        <f t="shared" si="554"/>
        <v>3</v>
      </c>
      <c r="V3579" s="44">
        <f t="shared" si="555"/>
        <v>9</v>
      </c>
      <c r="W3579" s="44">
        <f t="shared" si="556"/>
        <v>25</v>
      </c>
      <c r="X3579">
        <f t="shared" si="557"/>
        <v>0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50"/>
        <v>100.01333333333334</v>
      </c>
      <c r="P3580" s="6">
        <f t="shared" si="551"/>
        <v>40.545945945945945</v>
      </c>
      <c r="Q3580" s="6" t="str">
        <f t="shared" si="558"/>
        <v>theater</v>
      </c>
      <c r="R3580" s="6" t="str">
        <f t="shared" si="559"/>
        <v>plays</v>
      </c>
      <c r="S3580" s="12">
        <f t="shared" si="552"/>
        <v>42460.733530092592</v>
      </c>
      <c r="T3580" s="12">
        <f t="shared" si="553"/>
        <v>42490.733530092592</v>
      </c>
      <c r="U3580" s="42">
        <f t="shared" si="554"/>
        <v>3</v>
      </c>
      <c r="V3580" s="44">
        <f t="shared" si="555"/>
        <v>9</v>
      </c>
      <c r="W3580" s="44">
        <f t="shared" si="556"/>
        <v>25</v>
      </c>
      <c r="X3580">
        <f t="shared" si="557"/>
        <v>0</v>
      </c>
    </row>
    <row r="3581" spans="1:24" ht="7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50"/>
        <v>100</v>
      </c>
      <c r="P3581" s="6">
        <f t="shared" si="551"/>
        <v>35.714285714285715</v>
      </c>
      <c r="Q3581" s="6" t="str">
        <f t="shared" si="558"/>
        <v>theater</v>
      </c>
      <c r="R3581" s="6" t="str">
        <f t="shared" si="559"/>
        <v>plays</v>
      </c>
      <c r="S3581" s="12">
        <f t="shared" si="552"/>
        <v>42430.762222222227</v>
      </c>
      <c r="T3581" s="12">
        <f t="shared" si="553"/>
        <v>42460.720555555556</v>
      </c>
      <c r="U3581" s="42">
        <f t="shared" si="554"/>
        <v>3</v>
      </c>
      <c r="V3581" s="44">
        <f t="shared" si="555"/>
        <v>9</v>
      </c>
      <c r="W3581" s="44">
        <f t="shared" si="556"/>
        <v>25</v>
      </c>
      <c r="X3581">
        <f t="shared" si="557"/>
        <v>0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50"/>
        <v>113.88888888888889</v>
      </c>
      <c r="P3582" s="6">
        <f t="shared" si="551"/>
        <v>37.962962962962962</v>
      </c>
      <c r="Q3582" s="6" t="str">
        <f t="shared" si="558"/>
        <v>theater</v>
      </c>
      <c r="R3582" s="6" t="str">
        <f t="shared" si="559"/>
        <v>plays</v>
      </c>
      <c r="S3582" s="12">
        <f t="shared" si="552"/>
        <v>42026.176180555558</v>
      </c>
      <c r="T3582" s="12">
        <f t="shared" si="553"/>
        <v>42064.207638888889</v>
      </c>
      <c r="U3582" s="42">
        <f t="shared" si="554"/>
        <v>3</v>
      </c>
      <c r="V3582" s="44">
        <f t="shared" si="555"/>
        <v>9</v>
      </c>
      <c r="W3582" s="44">
        <f t="shared" si="556"/>
        <v>25</v>
      </c>
      <c r="X3582">
        <f t="shared" si="557"/>
        <v>0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50"/>
        <v>100</v>
      </c>
      <c r="P3583" s="6">
        <f t="shared" si="551"/>
        <v>33.333333333333336</v>
      </c>
      <c r="Q3583" s="6" t="str">
        <f t="shared" si="558"/>
        <v>theater</v>
      </c>
      <c r="R3583" s="6" t="str">
        <f t="shared" si="559"/>
        <v>plays</v>
      </c>
      <c r="S3583" s="12">
        <f t="shared" si="552"/>
        <v>41836.471180555556</v>
      </c>
      <c r="T3583" s="12">
        <f t="shared" si="553"/>
        <v>41850.471180555556</v>
      </c>
      <c r="U3583" s="42">
        <f t="shared" si="554"/>
        <v>3</v>
      </c>
      <c r="V3583" s="44">
        <f t="shared" si="555"/>
        <v>9</v>
      </c>
      <c r="W3583" s="44">
        <f t="shared" si="556"/>
        <v>25</v>
      </c>
      <c r="X3583">
        <f t="shared" si="557"/>
        <v>0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50"/>
        <v>287</v>
      </c>
      <c r="P3584" s="6">
        <f t="shared" si="551"/>
        <v>58.571428571428569</v>
      </c>
      <c r="Q3584" s="6" t="str">
        <f t="shared" si="558"/>
        <v>theater</v>
      </c>
      <c r="R3584" s="6" t="str">
        <f t="shared" si="559"/>
        <v>plays</v>
      </c>
      <c r="S3584" s="12">
        <f t="shared" si="552"/>
        <v>42451.095856481479</v>
      </c>
      <c r="T3584" s="12">
        <f t="shared" si="553"/>
        <v>42465.095856481479</v>
      </c>
      <c r="U3584" s="42">
        <f t="shared" si="554"/>
        <v>3</v>
      </c>
      <c r="V3584" s="44">
        <f t="shared" si="555"/>
        <v>9</v>
      </c>
      <c r="W3584" s="44">
        <f t="shared" si="556"/>
        <v>25</v>
      </c>
      <c r="X3584">
        <f t="shared" si="557"/>
        <v>0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50"/>
        <v>108.5</v>
      </c>
      <c r="P3585" s="6">
        <f t="shared" si="551"/>
        <v>135.625</v>
      </c>
      <c r="Q3585" s="6" t="str">
        <f t="shared" si="558"/>
        <v>theater</v>
      </c>
      <c r="R3585" s="6" t="str">
        <f t="shared" si="559"/>
        <v>plays</v>
      </c>
      <c r="S3585" s="12">
        <f t="shared" si="552"/>
        <v>42418.425983796296</v>
      </c>
      <c r="T3585" s="12">
        <f t="shared" si="553"/>
        <v>42478.384317129632</v>
      </c>
      <c r="U3585" s="42">
        <f t="shared" si="554"/>
        <v>3</v>
      </c>
      <c r="V3585" s="44">
        <f t="shared" si="555"/>
        <v>9</v>
      </c>
      <c r="W3585" s="44">
        <f t="shared" si="556"/>
        <v>25</v>
      </c>
      <c r="X3585">
        <f t="shared" si="557"/>
        <v>0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550"/>
        <v>115.5</v>
      </c>
      <c r="P3586" s="6">
        <f t="shared" si="551"/>
        <v>30.9375</v>
      </c>
      <c r="Q3586" s="6" t="str">
        <f t="shared" si="558"/>
        <v>theater</v>
      </c>
      <c r="R3586" s="6" t="str">
        <f t="shared" si="559"/>
        <v>plays</v>
      </c>
      <c r="S3586" s="12">
        <f t="shared" si="552"/>
        <v>42168.316481481481</v>
      </c>
      <c r="T3586" s="12">
        <f t="shared" si="553"/>
        <v>42198.316481481481</v>
      </c>
      <c r="U3586" s="42">
        <f t="shared" si="554"/>
        <v>3</v>
      </c>
      <c r="V3586" s="44">
        <f t="shared" si="555"/>
        <v>9</v>
      </c>
      <c r="W3586" s="44">
        <f t="shared" si="556"/>
        <v>25</v>
      </c>
      <c r="X3586">
        <f t="shared" si="557"/>
        <v>0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560">(E3587/D3587)*100</f>
        <v>119.11764705882352</v>
      </c>
      <c r="P3587" s="6">
        <f t="shared" ref="P3587:P3650" si="561">IF(L3587=0,,E3587/L3587)</f>
        <v>176.08695652173913</v>
      </c>
      <c r="Q3587" s="6" t="str">
        <f t="shared" si="558"/>
        <v>theater</v>
      </c>
      <c r="R3587" s="6" t="str">
        <f t="shared" si="559"/>
        <v>plays</v>
      </c>
      <c r="S3587" s="12">
        <f t="shared" ref="S3587:S3650" si="562">(((J3587/60)/60)/24)+DATE(1970,1,1)</f>
        <v>41964.716319444444</v>
      </c>
      <c r="T3587" s="12">
        <f t="shared" ref="T3587:T3650" si="563">(((I3587/60)/60)/24)+DATE(1970,1,1)</f>
        <v>41994.716319444444</v>
      </c>
      <c r="U3587" s="42">
        <f t="shared" ref="U3587:U3650" si="564">IF(F3587="live",4,IF(F3587="successful",3,IF(F3587="cancel",2,1)))</f>
        <v>3</v>
      </c>
      <c r="V3587" s="44">
        <f t="shared" ref="V3587:V3650" si="565">IF(Q3587="film &amp; video",1,IF(Q3587="technology",2,IF(Q3587="food",3,IF(Q3587="games",4,IF(Q3587="journalism",5,IF(Q3587="music",6,IF(Q3587="photography",7,IF(Q3587="publishing",8,9))))))))</f>
        <v>9</v>
      </c>
      <c r="W3587" s="44">
        <f t="shared" ref="W3587:W3650" si="566">IF(R3587="animation",1,
IF(R3587="art books",2,
IF(R3587="audio",3,
IF(R3587="children's books",4,
IF(R3587="classical music",5,
IF(R3587="documentary",6,
IF(R3587="drama",7,
IF(R3587="electronic music",8,
IF(R3587="faith",9,
IF(R3587="fiction",10,
IF(R3587="food trucks",11,
IF(R3587="gadgets",12,
IF(R3587="hardware",13,
IF(R3587="indie rock",14,
IF(R3587="jazz",15,
IF(R3587="makerspaces",16,
IF(R3587="metal",17,
IF(R3587="mobile games",18,
IF(R3587="musical",19,
IF(R3587="nature",20,
IF(R3587="nonfiction",21,
IF(R3587="people",22,
IF(R3587="photobooks",23,
IF(R3587="places",24,
IF(R3587="plays",25,
IF(R3587="pop",26,
IF(R3587="radio &amp; podcasts",27,
IF(R3587="restaurants",28,
IF(R3587="rock",29,
IF(R3587="science fiction",30,
IF(R3587="shorts",31,
IF(R3587="small batch",32,
IF(R3587="space exploration",33,
IF(R3587="spaces",34,
IF(R3587="tabletop games",35,
IF(R3587="television",36,
IF(R3587="translations",37,
IF(R3587="video games",38,
IF(R3587="wearables",39,
IF(R3587="web",40,41))))))))))))))))))))))))))))))))))))))))</f>
        <v>25</v>
      </c>
      <c r="X3587">
        <f t="shared" ref="X3587:X3650" si="567">IF(K3587=FALSE,0,1)</f>
        <v>0</v>
      </c>
    </row>
    <row r="3588" spans="1:24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60"/>
        <v>109.42666666666668</v>
      </c>
      <c r="P3588" s="6">
        <f t="shared" si="561"/>
        <v>151.9814814814815</v>
      </c>
      <c r="Q3588" s="6" t="str">
        <f t="shared" ref="Q3588:Q3651" si="568">LEFT(N3588,FIND("/",N3588,1)-1)</f>
        <v>theater</v>
      </c>
      <c r="R3588" s="6" t="str">
        <f t="shared" ref="R3588:R3651" si="569">RIGHT(N3588,LEN(N3588)-LEN(Q3588)-1)</f>
        <v>plays</v>
      </c>
      <c r="S3588" s="12">
        <f t="shared" si="562"/>
        <v>42576.697569444441</v>
      </c>
      <c r="T3588" s="12">
        <f t="shared" si="563"/>
        <v>42636.697569444441</v>
      </c>
      <c r="U3588" s="42">
        <f t="shared" si="564"/>
        <v>3</v>
      </c>
      <c r="V3588" s="44">
        <f t="shared" si="565"/>
        <v>9</v>
      </c>
      <c r="W3588" s="44">
        <f t="shared" si="566"/>
        <v>25</v>
      </c>
      <c r="X3588">
        <f t="shared" si="567"/>
        <v>0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60"/>
        <v>126.6</v>
      </c>
      <c r="P3589" s="6">
        <f t="shared" si="561"/>
        <v>22.607142857142858</v>
      </c>
      <c r="Q3589" s="6" t="str">
        <f t="shared" si="568"/>
        <v>theater</v>
      </c>
      <c r="R3589" s="6" t="str">
        <f t="shared" si="569"/>
        <v>plays</v>
      </c>
      <c r="S3589" s="12">
        <f t="shared" si="562"/>
        <v>42503.539976851855</v>
      </c>
      <c r="T3589" s="12">
        <f t="shared" si="563"/>
        <v>42548.791666666672</v>
      </c>
      <c r="U3589" s="42">
        <f t="shared" si="564"/>
        <v>3</v>
      </c>
      <c r="V3589" s="44">
        <f t="shared" si="565"/>
        <v>9</v>
      </c>
      <c r="W3589" s="44">
        <f t="shared" si="566"/>
        <v>25</v>
      </c>
      <c r="X3589">
        <f t="shared" si="567"/>
        <v>0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60"/>
        <v>100.49999999999999</v>
      </c>
      <c r="P3590" s="6">
        <f t="shared" si="561"/>
        <v>18.272727272727273</v>
      </c>
      <c r="Q3590" s="6" t="str">
        <f t="shared" si="568"/>
        <v>theater</v>
      </c>
      <c r="R3590" s="6" t="str">
        <f t="shared" si="569"/>
        <v>plays</v>
      </c>
      <c r="S3590" s="12">
        <f t="shared" si="562"/>
        <v>42101.828819444447</v>
      </c>
      <c r="T3590" s="12">
        <f t="shared" si="563"/>
        <v>42123.958333333328</v>
      </c>
      <c r="U3590" s="42">
        <f t="shared" si="564"/>
        <v>3</v>
      </c>
      <c r="V3590" s="44">
        <f t="shared" si="565"/>
        <v>9</v>
      </c>
      <c r="W3590" s="44">
        <f t="shared" si="566"/>
        <v>25</v>
      </c>
      <c r="X3590">
        <f t="shared" si="567"/>
        <v>0</v>
      </c>
    </row>
    <row r="3591" spans="1:24" ht="7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60"/>
        <v>127.49999999999999</v>
      </c>
      <c r="P3591" s="6">
        <f t="shared" si="561"/>
        <v>82.258064516129039</v>
      </c>
      <c r="Q3591" s="6" t="str">
        <f t="shared" si="568"/>
        <v>theater</v>
      </c>
      <c r="R3591" s="6" t="str">
        <f t="shared" si="569"/>
        <v>plays</v>
      </c>
      <c r="S3591" s="12">
        <f t="shared" si="562"/>
        <v>42125.647534722222</v>
      </c>
      <c r="T3591" s="12">
        <f t="shared" si="563"/>
        <v>42150.647534722222</v>
      </c>
      <c r="U3591" s="42">
        <f t="shared" si="564"/>
        <v>3</v>
      </c>
      <c r="V3591" s="44">
        <f t="shared" si="565"/>
        <v>9</v>
      </c>
      <c r="W3591" s="44">
        <f t="shared" si="566"/>
        <v>25</v>
      </c>
      <c r="X3591">
        <f t="shared" si="567"/>
        <v>0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60"/>
        <v>100.05999999999999</v>
      </c>
      <c r="P3592" s="6">
        <f t="shared" si="561"/>
        <v>68.534246575342465</v>
      </c>
      <c r="Q3592" s="6" t="str">
        <f t="shared" si="568"/>
        <v>theater</v>
      </c>
      <c r="R3592" s="6" t="str">
        <f t="shared" si="569"/>
        <v>plays</v>
      </c>
      <c r="S3592" s="12">
        <f t="shared" si="562"/>
        <v>41902.333726851852</v>
      </c>
      <c r="T3592" s="12">
        <f t="shared" si="563"/>
        <v>41932.333726851852</v>
      </c>
      <c r="U3592" s="42">
        <f t="shared" si="564"/>
        <v>3</v>
      </c>
      <c r="V3592" s="44">
        <f t="shared" si="565"/>
        <v>9</v>
      </c>
      <c r="W3592" s="44">
        <f t="shared" si="566"/>
        <v>25</v>
      </c>
      <c r="X3592">
        <f t="shared" si="567"/>
        <v>0</v>
      </c>
    </row>
    <row r="3593" spans="1:24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60"/>
        <v>175</v>
      </c>
      <c r="P3593" s="6">
        <f t="shared" si="561"/>
        <v>68.055555555555557</v>
      </c>
      <c r="Q3593" s="6" t="str">
        <f t="shared" si="568"/>
        <v>theater</v>
      </c>
      <c r="R3593" s="6" t="str">
        <f t="shared" si="569"/>
        <v>plays</v>
      </c>
      <c r="S3593" s="12">
        <f t="shared" si="562"/>
        <v>42003.948425925926</v>
      </c>
      <c r="T3593" s="12">
        <f t="shared" si="563"/>
        <v>42028.207638888889</v>
      </c>
      <c r="U3593" s="42">
        <f t="shared" si="564"/>
        <v>3</v>
      </c>
      <c r="V3593" s="44">
        <f t="shared" si="565"/>
        <v>9</v>
      </c>
      <c r="W3593" s="44">
        <f t="shared" si="566"/>
        <v>25</v>
      </c>
      <c r="X3593">
        <f t="shared" si="567"/>
        <v>0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60"/>
        <v>127.25</v>
      </c>
      <c r="P3594" s="6">
        <f t="shared" si="561"/>
        <v>72.714285714285708</v>
      </c>
      <c r="Q3594" s="6" t="str">
        <f t="shared" si="568"/>
        <v>theater</v>
      </c>
      <c r="R3594" s="6" t="str">
        <f t="shared" si="569"/>
        <v>plays</v>
      </c>
      <c r="S3594" s="12">
        <f t="shared" si="562"/>
        <v>41988.829942129625</v>
      </c>
      <c r="T3594" s="12">
        <f t="shared" si="563"/>
        <v>42046.207638888889</v>
      </c>
      <c r="U3594" s="42">
        <f t="shared" si="564"/>
        <v>3</v>
      </c>
      <c r="V3594" s="44">
        <f t="shared" si="565"/>
        <v>9</v>
      </c>
      <c r="W3594" s="44">
        <f t="shared" si="566"/>
        <v>25</v>
      </c>
      <c r="X3594">
        <f t="shared" si="567"/>
        <v>0</v>
      </c>
    </row>
    <row r="3595" spans="1:24" ht="57.6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60"/>
        <v>110.63333333333334</v>
      </c>
      <c r="P3595" s="6">
        <f t="shared" si="561"/>
        <v>77.186046511627907</v>
      </c>
      <c r="Q3595" s="6" t="str">
        <f t="shared" si="568"/>
        <v>theater</v>
      </c>
      <c r="R3595" s="6" t="str">
        <f t="shared" si="569"/>
        <v>plays</v>
      </c>
      <c r="S3595" s="12">
        <f t="shared" si="562"/>
        <v>41974.898599537039</v>
      </c>
      <c r="T3595" s="12">
        <f t="shared" si="563"/>
        <v>42009.851388888885</v>
      </c>
      <c r="U3595" s="42">
        <f t="shared" si="564"/>
        <v>3</v>
      </c>
      <c r="V3595" s="44">
        <f t="shared" si="565"/>
        <v>9</v>
      </c>
      <c r="W3595" s="44">
        <f t="shared" si="566"/>
        <v>25</v>
      </c>
      <c r="X3595">
        <f t="shared" si="567"/>
        <v>0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60"/>
        <v>125.93749999999999</v>
      </c>
      <c r="P3596" s="6">
        <f t="shared" si="561"/>
        <v>55.972222222222221</v>
      </c>
      <c r="Q3596" s="6" t="str">
        <f t="shared" si="568"/>
        <v>theater</v>
      </c>
      <c r="R3596" s="6" t="str">
        <f t="shared" si="569"/>
        <v>plays</v>
      </c>
      <c r="S3596" s="12">
        <f t="shared" si="562"/>
        <v>42592.066921296297</v>
      </c>
      <c r="T3596" s="12">
        <f t="shared" si="563"/>
        <v>42617.066921296297</v>
      </c>
      <c r="U3596" s="42">
        <f t="shared" si="564"/>
        <v>3</v>
      </c>
      <c r="V3596" s="44">
        <f t="shared" si="565"/>
        <v>9</v>
      </c>
      <c r="W3596" s="44">
        <f t="shared" si="566"/>
        <v>25</v>
      </c>
      <c r="X3596">
        <f t="shared" si="567"/>
        <v>0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60"/>
        <v>118.5</v>
      </c>
      <c r="P3597" s="6">
        <f t="shared" si="561"/>
        <v>49.693548387096776</v>
      </c>
      <c r="Q3597" s="6" t="str">
        <f t="shared" si="568"/>
        <v>theater</v>
      </c>
      <c r="R3597" s="6" t="str">
        <f t="shared" si="569"/>
        <v>plays</v>
      </c>
      <c r="S3597" s="12">
        <f t="shared" si="562"/>
        <v>42050.008368055554</v>
      </c>
      <c r="T3597" s="12">
        <f t="shared" si="563"/>
        <v>42076.290972222225</v>
      </c>
      <c r="U3597" s="42">
        <f t="shared" si="564"/>
        <v>3</v>
      </c>
      <c r="V3597" s="44">
        <f t="shared" si="565"/>
        <v>9</v>
      </c>
      <c r="W3597" s="44">
        <f t="shared" si="566"/>
        <v>25</v>
      </c>
      <c r="X3597">
        <f t="shared" si="567"/>
        <v>0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60"/>
        <v>107.72727272727273</v>
      </c>
      <c r="P3598" s="6">
        <f t="shared" si="561"/>
        <v>79</v>
      </c>
      <c r="Q3598" s="6" t="str">
        <f t="shared" si="568"/>
        <v>theater</v>
      </c>
      <c r="R3598" s="6" t="str">
        <f t="shared" si="569"/>
        <v>plays</v>
      </c>
      <c r="S3598" s="12">
        <f t="shared" si="562"/>
        <v>41856.715069444443</v>
      </c>
      <c r="T3598" s="12">
        <f t="shared" si="563"/>
        <v>41877.715069444443</v>
      </c>
      <c r="U3598" s="42">
        <f t="shared" si="564"/>
        <v>3</v>
      </c>
      <c r="V3598" s="44">
        <f t="shared" si="565"/>
        <v>9</v>
      </c>
      <c r="W3598" s="44">
        <f t="shared" si="566"/>
        <v>25</v>
      </c>
      <c r="X3598">
        <f t="shared" si="567"/>
        <v>0</v>
      </c>
    </row>
    <row r="3599" spans="1:24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60"/>
        <v>102.60000000000001</v>
      </c>
      <c r="P3599" s="6">
        <f t="shared" si="561"/>
        <v>77.727272727272734</v>
      </c>
      <c r="Q3599" s="6" t="str">
        <f t="shared" si="568"/>
        <v>theater</v>
      </c>
      <c r="R3599" s="6" t="str">
        <f t="shared" si="569"/>
        <v>plays</v>
      </c>
      <c r="S3599" s="12">
        <f t="shared" si="562"/>
        <v>42417.585532407407</v>
      </c>
      <c r="T3599" s="12">
        <f t="shared" si="563"/>
        <v>42432.249305555553</v>
      </c>
      <c r="U3599" s="42">
        <f t="shared" si="564"/>
        <v>3</v>
      </c>
      <c r="V3599" s="44">
        <f t="shared" si="565"/>
        <v>9</v>
      </c>
      <c r="W3599" s="44">
        <f t="shared" si="566"/>
        <v>25</v>
      </c>
      <c r="X3599">
        <f t="shared" si="567"/>
        <v>0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60"/>
        <v>110.1</v>
      </c>
      <c r="P3600" s="6">
        <f t="shared" si="561"/>
        <v>40.777777777777779</v>
      </c>
      <c r="Q3600" s="6" t="str">
        <f t="shared" si="568"/>
        <v>theater</v>
      </c>
      <c r="R3600" s="6" t="str">
        <f t="shared" si="569"/>
        <v>plays</v>
      </c>
      <c r="S3600" s="12">
        <f t="shared" si="562"/>
        <v>41866.79886574074</v>
      </c>
      <c r="T3600" s="12">
        <f t="shared" si="563"/>
        <v>41885.207638888889</v>
      </c>
      <c r="U3600" s="42">
        <f t="shared" si="564"/>
        <v>3</v>
      </c>
      <c r="V3600" s="44">
        <f t="shared" si="565"/>
        <v>9</v>
      </c>
      <c r="W3600" s="44">
        <f t="shared" si="566"/>
        <v>25</v>
      </c>
      <c r="X3600">
        <f t="shared" si="567"/>
        <v>0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60"/>
        <v>202</v>
      </c>
      <c r="P3601" s="6">
        <f t="shared" si="561"/>
        <v>59.411764705882355</v>
      </c>
      <c r="Q3601" s="6" t="str">
        <f t="shared" si="568"/>
        <v>theater</v>
      </c>
      <c r="R3601" s="6" t="str">
        <f t="shared" si="569"/>
        <v>plays</v>
      </c>
      <c r="S3601" s="12">
        <f t="shared" si="562"/>
        <v>42220.79487268519</v>
      </c>
      <c r="T3601" s="12">
        <f t="shared" si="563"/>
        <v>42246</v>
      </c>
      <c r="U3601" s="42">
        <f t="shared" si="564"/>
        <v>3</v>
      </c>
      <c r="V3601" s="44">
        <f t="shared" si="565"/>
        <v>9</v>
      </c>
      <c r="W3601" s="44">
        <f t="shared" si="566"/>
        <v>25</v>
      </c>
      <c r="X3601">
        <f t="shared" si="567"/>
        <v>0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60"/>
        <v>130</v>
      </c>
      <c r="P3602" s="6">
        <f t="shared" si="561"/>
        <v>3.25</v>
      </c>
      <c r="Q3602" s="6" t="str">
        <f t="shared" si="568"/>
        <v>theater</v>
      </c>
      <c r="R3602" s="6" t="str">
        <f t="shared" si="569"/>
        <v>plays</v>
      </c>
      <c r="S3602" s="12">
        <f t="shared" si="562"/>
        <v>42628.849120370374</v>
      </c>
      <c r="T3602" s="12">
        <f t="shared" si="563"/>
        <v>42656.849120370374</v>
      </c>
      <c r="U3602" s="42">
        <f t="shared" si="564"/>
        <v>3</v>
      </c>
      <c r="V3602" s="44">
        <f t="shared" si="565"/>
        <v>9</v>
      </c>
      <c r="W3602" s="44">
        <f t="shared" si="566"/>
        <v>25</v>
      </c>
      <c r="X3602">
        <f t="shared" si="567"/>
        <v>0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60"/>
        <v>104.35000000000001</v>
      </c>
      <c r="P3603" s="6">
        <f t="shared" si="561"/>
        <v>39.377358490566039</v>
      </c>
      <c r="Q3603" s="6" t="str">
        <f t="shared" si="568"/>
        <v>theater</v>
      </c>
      <c r="R3603" s="6" t="str">
        <f t="shared" si="569"/>
        <v>plays</v>
      </c>
      <c r="S3603" s="12">
        <f t="shared" si="562"/>
        <v>41990.99863425926</v>
      </c>
      <c r="T3603" s="12">
        <f t="shared" si="563"/>
        <v>42020.99863425926</v>
      </c>
      <c r="U3603" s="42">
        <f t="shared" si="564"/>
        <v>3</v>
      </c>
      <c r="V3603" s="44">
        <f t="shared" si="565"/>
        <v>9</v>
      </c>
      <c r="W3603" s="44">
        <f t="shared" si="566"/>
        <v>25</v>
      </c>
      <c r="X3603">
        <f t="shared" si="567"/>
        <v>0</v>
      </c>
    </row>
    <row r="3604" spans="1:24" ht="7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60"/>
        <v>100.05</v>
      </c>
      <c r="P3604" s="6">
        <f t="shared" si="561"/>
        <v>81.673469387755105</v>
      </c>
      <c r="Q3604" s="6" t="str">
        <f t="shared" si="568"/>
        <v>theater</v>
      </c>
      <c r="R3604" s="6" t="str">
        <f t="shared" si="569"/>
        <v>plays</v>
      </c>
      <c r="S3604" s="12">
        <f t="shared" si="562"/>
        <v>42447.894432870366</v>
      </c>
      <c r="T3604" s="12">
        <f t="shared" si="563"/>
        <v>42507.894432870366</v>
      </c>
      <c r="U3604" s="42">
        <f t="shared" si="564"/>
        <v>3</v>
      </c>
      <c r="V3604" s="44">
        <f t="shared" si="565"/>
        <v>9</v>
      </c>
      <c r="W3604" s="44">
        <f t="shared" si="566"/>
        <v>25</v>
      </c>
      <c r="X3604">
        <f t="shared" si="567"/>
        <v>0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60"/>
        <v>170.66666666666669</v>
      </c>
      <c r="P3605" s="6">
        <f t="shared" si="561"/>
        <v>44.912280701754383</v>
      </c>
      <c r="Q3605" s="6" t="str">
        <f t="shared" si="568"/>
        <v>theater</v>
      </c>
      <c r="R3605" s="6" t="str">
        <f t="shared" si="569"/>
        <v>plays</v>
      </c>
      <c r="S3605" s="12">
        <f t="shared" si="562"/>
        <v>42283.864351851851</v>
      </c>
      <c r="T3605" s="12">
        <f t="shared" si="563"/>
        <v>42313.906018518523</v>
      </c>
      <c r="U3605" s="42">
        <f t="shared" si="564"/>
        <v>3</v>
      </c>
      <c r="V3605" s="44">
        <f t="shared" si="565"/>
        <v>9</v>
      </c>
      <c r="W3605" s="44">
        <f t="shared" si="566"/>
        <v>25</v>
      </c>
      <c r="X3605">
        <f t="shared" si="567"/>
        <v>0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60"/>
        <v>112.83333333333334</v>
      </c>
      <c r="P3606" s="6">
        <f t="shared" si="561"/>
        <v>49.05797101449275</v>
      </c>
      <c r="Q3606" s="6" t="str">
        <f t="shared" si="568"/>
        <v>theater</v>
      </c>
      <c r="R3606" s="6" t="str">
        <f t="shared" si="569"/>
        <v>plays</v>
      </c>
      <c r="S3606" s="12">
        <f t="shared" si="562"/>
        <v>42483.015694444446</v>
      </c>
      <c r="T3606" s="12">
        <f t="shared" si="563"/>
        <v>42489.290972222225</v>
      </c>
      <c r="U3606" s="42">
        <f t="shared" si="564"/>
        <v>3</v>
      </c>
      <c r="V3606" s="44">
        <f t="shared" si="565"/>
        <v>9</v>
      </c>
      <c r="W3606" s="44">
        <f t="shared" si="566"/>
        <v>25</v>
      </c>
      <c r="X3606">
        <f t="shared" si="567"/>
        <v>0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60"/>
        <v>184</v>
      </c>
      <c r="P3607" s="6">
        <f t="shared" si="561"/>
        <v>30.666666666666668</v>
      </c>
      <c r="Q3607" s="6" t="str">
        <f t="shared" si="568"/>
        <v>theater</v>
      </c>
      <c r="R3607" s="6" t="str">
        <f t="shared" si="569"/>
        <v>plays</v>
      </c>
      <c r="S3607" s="12">
        <f t="shared" si="562"/>
        <v>42383.793124999997</v>
      </c>
      <c r="T3607" s="12">
        <f t="shared" si="563"/>
        <v>42413.793124999997</v>
      </c>
      <c r="U3607" s="42">
        <f t="shared" si="564"/>
        <v>3</v>
      </c>
      <c r="V3607" s="44">
        <f t="shared" si="565"/>
        <v>9</v>
      </c>
      <c r="W3607" s="44">
        <f t="shared" si="566"/>
        <v>25</v>
      </c>
      <c r="X3607">
        <f t="shared" si="567"/>
        <v>0</v>
      </c>
    </row>
    <row r="3608" spans="1:24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60"/>
        <v>130.26666666666665</v>
      </c>
      <c r="P3608" s="6">
        <f t="shared" si="561"/>
        <v>61.0625</v>
      </c>
      <c r="Q3608" s="6" t="str">
        <f t="shared" si="568"/>
        <v>theater</v>
      </c>
      <c r="R3608" s="6" t="str">
        <f t="shared" si="569"/>
        <v>plays</v>
      </c>
      <c r="S3608" s="12">
        <f t="shared" si="562"/>
        <v>42566.604826388888</v>
      </c>
      <c r="T3608" s="12">
        <f t="shared" si="563"/>
        <v>42596.604826388888</v>
      </c>
      <c r="U3608" s="42">
        <f t="shared" si="564"/>
        <v>3</v>
      </c>
      <c r="V3608" s="44">
        <f t="shared" si="565"/>
        <v>9</v>
      </c>
      <c r="W3608" s="44">
        <f t="shared" si="566"/>
        <v>25</v>
      </c>
      <c r="X3608">
        <f t="shared" si="567"/>
        <v>0</v>
      </c>
    </row>
    <row r="3609" spans="1:24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60"/>
        <v>105.45454545454544</v>
      </c>
      <c r="P3609" s="6">
        <f t="shared" si="561"/>
        <v>29</v>
      </c>
      <c r="Q3609" s="6" t="str">
        <f t="shared" si="568"/>
        <v>theater</v>
      </c>
      <c r="R3609" s="6" t="str">
        <f t="shared" si="569"/>
        <v>plays</v>
      </c>
      <c r="S3609" s="12">
        <f t="shared" si="562"/>
        <v>42338.963912037041</v>
      </c>
      <c r="T3609" s="12">
        <f t="shared" si="563"/>
        <v>42353</v>
      </c>
      <c r="U3609" s="42">
        <f t="shared" si="564"/>
        <v>3</v>
      </c>
      <c r="V3609" s="44">
        <f t="shared" si="565"/>
        <v>9</v>
      </c>
      <c r="W3609" s="44">
        <f t="shared" si="566"/>
        <v>25</v>
      </c>
      <c r="X3609">
        <f t="shared" si="567"/>
        <v>0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60"/>
        <v>100</v>
      </c>
      <c r="P3610" s="6">
        <f t="shared" si="561"/>
        <v>29.62962962962963</v>
      </c>
      <c r="Q3610" s="6" t="str">
        <f t="shared" si="568"/>
        <v>theater</v>
      </c>
      <c r="R3610" s="6" t="str">
        <f t="shared" si="569"/>
        <v>plays</v>
      </c>
      <c r="S3610" s="12">
        <f t="shared" si="562"/>
        <v>42506.709375000006</v>
      </c>
      <c r="T3610" s="12">
        <f t="shared" si="563"/>
        <v>42538.583333333328</v>
      </c>
      <c r="U3610" s="42">
        <f t="shared" si="564"/>
        <v>3</v>
      </c>
      <c r="V3610" s="44">
        <f t="shared" si="565"/>
        <v>9</v>
      </c>
      <c r="W3610" s="44">
        <f t="shared" si="566"/>
        <v>25</v>
      </c>
      <c r="X3610">
        <f t="shared" si="567"/>
        <v>0</v>
      </c>
    </row>
    <row r="3611" spans="1:24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60"/>
        <v>153.31632653061226</v>
      </c>
      <c r="P3611" s="6">
        <f t="shared" si="561"/>
        <v>143.0952380952381</v>
      </c>
      <c r="Q3611" s="6" t="str">
        <f t="shared" si="568"/>
        <v>theater</v>
      </c>
      <c r="R3611" s="6" t="str">
        <f t="shared" si="569"/>
        <v>plays</v>
      </c>
      <c r="S3611" s="12">
        <f t="shared" si="562"/>
        <v>42429.991724537031</v>
      </c>
      <c r="T3611" s="12">
        <f t="shared" si="563"/>
        <v>42459.950057870374</v>
      </c>
      <c r="U3611" s="42">
        <f t="shared" si="564"/>
        <v>3</v>
      </c>
      <c r="V3611" s="44">
        <f t="shared" si="565"/>
        <v>9</v>
      </c>
      <c r="W3611" s="44">
        <f t="shared" si="566"/>
        <v>25</v>
      </c>
      <c r="X3611">
        <f t="shared" si="567"/>
        <v>0</v>
      </c>
    </row>
    <row r="3612" spans="1:24" ht="57.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60"/>
        <v>162.30000000000001</v>
      </c>
      <c r="P3612" s="6">
        <f t="shared" si="561"/>
        <v>52.354838709677416</v>
      </c>
      <c r="Q3612" s="6" t="str">
        <f t="shared" si="568"/>
        <v>theater</v>
      </c>
      <c r="R3612" s="6" t="str">
        <f t="shared" si="569"/>
        <v>plays</v>
      </c>
      <c r="S3612" s="12">
        <f t="shared" si="562"/>
        <v>42203.432129629626</v>
      </c>
      <c r="T3612" s="12">
        <f t="shared" si="563"/>
        <v>42233.432129629626</v>
      </c>
      <c r="U3612" s="42">
        <f t="shared" si="564"/>
        <v>3</v>
      </c>
      <c r="V3612" s="44">
        <f t="shared" si="565"/>
        <v>9</v>
      </c>
      <c r="W3612" s="44">
        <f t="shared" si="566"/>
        <v>25</v>
      </c>
      <c r="X3612">
        <f t="shared" si="567"/>
        <v>0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60"/>
        <v>136</v>
      </c>
      <c r="P3613" s="6">
        <f t="shared" si="561"/>
        <v>66.666666666666671</v>
      </c>
      <c r="Q3613" s="6" t="str">
        <f t="shared" si="568"/>
        <v>theater</v>
      </c>
      <c r="R3613" s="6" t="str">
        <f t="shared" si="569"/>
        <v>plays</v>
      </c>
      <c r="S3613" s="12">
        <f t="shared" si="562"/>
        <v>42072.370381944449</v>
      </c>
      <c r="T3613" s="12">
        <f t="shared" si="563"/>
        <v>42102.370381944449</v>
      </c>
      <c r="U3613" s="42">
        <f t="shared" si="564"/>
        <v>3</v>
      </c>
      <c r="V3613" s="44">
        <f t="shared" si="565"/>
        <v>9</v>
      </c>
      <c r="W3613" s="44">
        <f t="shared" si="566"/>
        <v>25</v>
      </c>
      <c r="X3613">
        <f t="shared" si="567"/>
        <v>0</v>
      </c>
    </row>
    <row r="3614" spans="1:24" ht="57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60"/>
        <v>144.4</v>
      </c>
      <c r="P3614" s="6">
        <f t="shared" si="561"/>
        <v>126.66666666666667</v>
      </c>
      <c r="Q3614" s="6" t="str">
        <f t="shared" si="568"/>
        <v>theater</v>
      </c>
      <c r="R3614" s="6" t="str">
        <f t="shared" si="569"/>
        <v>plays</v>
      </c>
      <c r="S3614" s="12">
        <f t="shared" si="562"/>
        <v>41789.726979166669</v>
      </c>
      <c r="T3614" s="12">
        <f t="shared" si="563"/>
        <v>41799.726979166669</v>
      </c>
      <c r="U3614" s="42">
        <f t="shared" si="564"/>
        <v>3</v>
      </c>
      <c r="V3614" s="44">
        <f t="shared" si="565"/>
        <v>9</v>
      </c>
      <c r="W3614" s="44">
        <f t="shared" si="566"/>
        <v>25</v>
      </c>
      <c r="X3614">
        <f t="shared" si="567"/>
        <v>0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60"/>
        <v>100</v>
      </c>
      <c r="P3615" s="6">
        <f t="shared" si="561"/>
        <v>62.5</v>
      </c>
      <c r="Q3615" s="6" t="str">
        <f t="shared" si="568"/>
        <v>theater</v>
      </c>
      <c r="R3615" s="6" t="str">
        <f t="shared" si="569"/>
        <v>plays</v>
      </c>
      <c r="S3615" s="12">
        <f t="shared" si="562"/>
        <v>41788.58997685185</v>
      </c>
      <c r="T3615" s="12">
        <f t="shared" si="563"/>
        <v>41818.58997685185</v>
      </c>
      <c r="U3615" s="42">
        <f t="shared" si="564"/>
        <v>3</v>
      </c>
      <c r="V3615" s="44">
        <f t="shared" si="565"/>
        <v>9</v>
      </c>
      <c r="W3615" s="44">
        <f t="shared" si="566"/>
        <v>25</v>
      </c>
      <c r="X3615">
        <f t="shared" si="567"/>
        <v>0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60"/>
        <v>100.8</v>
      </c>
      <c r="P3616" s="6">
        <f t="shared" si="561"/>
        <v>35.492957746478872</v>
      </c>
      <c r="Q3616" s="6" t="str">
        <f t="shared" si="568"/>
        <v>theater</v>
      </c>
      <c r="R3616" s="6" t="str">
        <f t="shared" si="569"/>
        <v>plays</v>
      </c>
      <c r="S3616" s="12">
        <f t="shared" si="562"/>
        <v>42144.041851851856</v>
      </c>
      <c r="T3616" s="12">
        <f t="shared" si="563"/>
        <v>42174.041851851856</v>
      </c>
      <c r="U3616" s="42">
        <f t="shared" si="564"/>
        <v>3</v>
      </c>
      <c r="V3616" s="44">
        <f t="shared" si="565"/>
        <v>9</v>
      </c>
      <c r="W3616" s="44">
        <f t="shared" si="566"/>
        <v>25</v>
      </c>
      <c r="X3616">
        <f t="shared" si="567"/>
        <v>0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60"/>
        <v>106.80000000000001</v>
      </c>
      <c r="P3617" s="6">
        <f t="shared" si="561"/>
        <v>37.083333333333336</v>
      </c>
      <c r="Q3617" s="6" t="str">
        <f t="shared" si="568"/>
        <v>theater</v>
      </c>
      <c r="R3617" s="6" t="str">
        <f t="shared" si="569"/>
        <v>plays</v>
      </c>
      <c r="S3617" s="12">
        <f t="shared" si="562"/>
        <v>42318.593703703707</v>
      </c>
      <c r="T3617" s="12">
        <f t="shared" si="563"/>
        <v>42348.593703703707</v>
      </c>
      <c r="U3617" s="42">
        <f t="shared" si="564"/>
        <v>3</v>
      </c>
      <c r="V3617" s="44">
        <f t="shared" si="565"/>
        <v>9</v>
      </c>
      <c r="W3617" s="44">
        <f t="shared" si="566"/>
        <v>25</v>
      </c>
      <c r="X3617">
        <f t="shared" si="567"/>
        <v>0</v>
      </c>
    </row>
    <row r="3618" spans="1:24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60"/>
        <v>124.8</v>
      </c>
      <c r="P3618" s="6">
        <f t="shared" si="561"/>
        <v>69.333333333333329</v>
      </c>
      <c r="Q3618" s="6" t="str">
        <f t="shared" si="568"/>
        <v>theater</v>
      </c>
      <c r="R3618" s="6" t="str">
        <f t="shared" si="569"/>
        <v>plays</v>
      </c>
      <c r="S3618" s="12">
        <f t="shared" si="562"/>
        <v>42052.949814814812</v>
      </c>
      <c r="T3618" s="12">
        <f t="shared" si="563"/>
        <v>42082.908148148148</v>
      </c>
      <c r="U3618" s="42">
        <f t="shared" si="564"/>
        <v>3</v>
      </c>
      <c r="V3618" s="44">
        <f t="shared" si="565"/>
        <v>9</v>
      </c>
      <c r="W3618" s="44">
        <f t="shared" si="566"/>
        <v>25</v>
      </c>
      <c r="X3618">
        <f t="shared" si="567"/>
        <v>0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60"/>
        <v>118.91891891891892</v>
      </c>
      <c r="P3619" s="6">
        <f t="shared" si="561"/>
        <v>17.254901960784313</v>
      </c>
      <c r="Q3619" s="6" t="str">
        <f t="shared" si="568"/>
        <v>theater</v>
      </c>
      <c r="R3619" s="6" t="str">
        <f t="shared" si="569"/>
        <v>plays</v>
      </c>
      <c r="S3619" s="12">
        <f t="shared" si="562"/>
        <v>42779.610289351855</v>
      </c>
      <c r="T3619" s="12">
        <f t="shared" si="563"/>
        <v>42794</v>
      </c>
      <c r="U3619" s="42">
        <f t="shared" si="564"/>
        <v>3</v>
      </c>
      <c r="V3619" s="44">
        <f t="shared" si="565"/>
        <v>9</v>
      </c>
      <c r="W3619" s="44">
        <f t="shared" si="566"/>
        <v>25</v>
      </c>
      <c r="X3619">
        <f t="shared" si="567"/>
        <v>0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60"/>
        <v>101</v>
      </c>
      <c r="P3620" s="6">
        <f t="shared" si="561"/>
        <v>36.071428571428569</v>
      </c>
      <c r="Q3620" s="6" t="str">
        <f t="shared" si="568"/>
        <v>theater</v>
      </c>
      <c r="R3620" s="6" t="str">
        <f t="shared" si="569"/>
        <v>plays</v>
      </c>
      <c r="S3620" s="12">
        <f t="shared" si="562"/>
        <v>42128.627893518518</v>
      </c>
      <c r="T3620" s="12">
        <f t="shared" si="563"/>
        <v>42158.627893518518</v>
      </c>
      <c r="U3620" s="42">
        <f t="shared" si="564"/>
        <v>3</v>
      </c>
      <c r="V3620" s="44">
        <f t="shared" si="565"/>
        <v>9</v>
      </c>
      <c r="W3620" s="44">
        <f t="shared" si="566"/>
        <v>25</v>
      </c>
      <c r="X3620">
        <f t="shared" si="567"/>
        <v>0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60"/>
        <v>112.99999999999999</v>
      </c>
      <c r="P3621" s="6">
        <f t="shared" si="561"/>
        <v>66.470588235294116</v>
      </c>
      <c r="Q3621" s="6" t="str">
        <f t="shared" si="568"/>
        <v>theater</v>
      </c>
      <c r="R3621" s="6" t="str">
        <f t="shared" si="569"/>
        <v>plays</v>
      </c>
      <c r="S3621" s="12">
        <f t="shared" si="562"/>
        <v>42661.132245370376</v>
      </c>
      <c r="T3621" s="12">
        <f t="shared" si="563"/>
        <v>42693.916666666672</v>
      </c>
      <c r="U3621" s="42">
        <f t="shared" si="564"/>
        <v>3</v>
      </c>
      <c r="V3621" s="44">
        <f t="shared" si="565"/>
        <v>9</v>
      </c>
      <c r="W3621" s="44">
        <f t="shared" si="566"/>
        <v>25</v>
      </c>
      <c r="X3621">
        <f t="shared" si="567"/>
        <v>0</v>
      </c>
    </row>
    <row r="3622" spans="1:24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60"/>
        <v>105.19047619047619</v>
      </c>
      <c r="P3622" s="6">
        <f t="shared" si="561"/>
        <v>56.065989847715734</v>
      </c>
      <c r="Q3622" s="6" t="str">
        <f t="shared" si="568"/>
        <v>theater</v>
      </c>
      <c r="R3622" s="6" t="str">
        <f t="shared" si="569"/>
        <v>plays</v>
      </c>
      <c r="S3622" s="12">
        <f t="shared" si="562"/>
        <v>42037.938206018516</v>
      </c>
      <c r="T3622" s="12">
        <f t="shared" si="563"/>
        <v>42068.166666666672</v>
      </c>
      <c r="U3622" s="42">
        <f t="shared" si="564"/>
        <v>3</v>
      </c>
      <c r="V3622" s="44">
        <f t="shared" si="565"/>
        <v>9</v>
      </c>
      <c r="W3622" s="44">
        <f t="shared" si="566"/>
        <v>25</v>
      </c>
      <c r="X3622">
        <f t="shared" si="567"/>
        <v>0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60"/>
        <v>109.73333333333332</v>
      </c>
      <c r="P3623" s="6">
        <f t="shared" si="561"/>
        <v>47.028571428571432</v>
      </c>
      <c r="Q3623" s="6" t="str">
        <f t="shared" si="568"/>
        <v>theater</v>
      </c>
      <c r="R3623" s="6" t="str">
        <f t="shared" si="569"/>
        <v>plays</v>
      </c>
      <c r="S3623" s="12">
        <f t="shared" si="562"/>
        <v>42619.935694444444</v>
      </c>
      <c r="T3623" s="12">
        <f t="shared" si="563"/>
        <v>42643.875</v>
      </c>
      <c r="U3623" s="42">
        <f t="shared" si="564"/>
        <v>3</v>
      </c>
      <c r="V3623" s="44">
        <f t="shared" si="565"/>
        <v>9</v>
      </c>
      <c r="W3623" s="44">
        <f t="shared" si="566"/>
        <v>25</v>
      </c>
      <c r="X3623">
        <f t="shared" si="567"/>
        <v>0</v>
      </c>
    </row>
    <row r="3624" spans="1:24" ht="43.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60"/>
        <v>100.099</v>
      </c>
      <c r="P3624" s="6">
        <f t="shared" si="561"/>
        <v>47.666190476190479</v>
      </c>
      <c r="Q3624" s="6" t="str">
        <f t="shared" si="568"/>
        <v>theater</v>
      </c>
      <c r="R3624" s="6" t="str">
        <f t="shared" si="569"/>
        <v>plays</v>
      </c>
      <c r="S3624" s="12">
        <f t="shared" si="562"/>
        <v>41877.221886574072</v>
      </c>
      <c r="T3624" s="12">
        <f t="shared" si="563"/>
        <v>41910.140972222223</v>
      </c>
      <c r="U3624" s="42">
        <f t="shared" si="564"/>
        <v>3</v>
      </c>
      <c r="V3624" s="44">
        <f t="shared" si="565"/>
        <v>9</v>
      </c>
      <c r="W3624" s="44">
        <f t="shared" si="566"/>
        <v>25</v>
      </c>
      <c r="X3624">
        <f t="shared" si="567"/>
        <v>0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60"/>
        <v>120</v>
      </c>
      <c r="P3625" s="6">
        <f t="shared" si="561"/>
        <v>88.235294117647058</v>
      </c>
      <c r="Q3625" s="6" t="str">
        <f t="shared" si="568"/>
        <v>theater</v>
      </c>
      <c r="R3625" s="6" t="str">
        <f t="shared" si="569"/>
        <v>plays</v>
      </c>
      <c r="S3625" s="12">
        <f t="shared" si="562"/>
        <v>41828.736921296295</v>
      </c>
      <c r="T3625" s="12">
        <f t="shared" si="563"/>
        <v>41846.291666666664</v>
      </c>
      <c r="U3625" s="42">
        <f t="shared" si="564"/>
        <v>3</v>
      </c>
      <c r="V3625" s="44">
        <f t="shared" si="565"/>
        <v>9</v>
      </c>
      <c r="W3625" s="44">
        <f t="shared" si="566"/>
        <v>25</v>
      </c>
      <c r="X3625">
        <f t="shared" si="567"/>
        <v>0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60"/>
        <v>104.93333333333332</v>
      </c>
      <c r="P3626" s="6">
        <f t="shared" si="561"/>
        <v>80.717948717948715</v>
      </c>
      <c r="Q3626" s="6" t="str">
        <f t="shared" si="568"/>
        <v>theater</v>
      </c>
      <c r="R3626" s="6" t="str">
        <f t="shared" si="569"/>
        <v>plays</v>
      </c>
      <c r="S3626" s="12">
        <f t="shared" si="562"/>
        <v>42545.774189814809</v>
      </c>
      <c r="T3626" s="12">
        <f t="shared" si="563"/>
        <v>42605.774189814809</v>
      </c>
      <c r="U3626" s="42">
        <f t="shared" si="564"/>
        <v>3</v>
      </c>
      <c r="V3626" s="44">
        <f t="shared" si="565"/>
        <v>9</v>
      </c>
      <c r="W3626" s="44">
        <f t="shared" si="566"/>
        <v>25</v>
      </c>
      <c r="X3626">
        <f t="shared" si="567"/>
        <v>0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60"/>
        <v>102.66666666666666</v>
      </c>
      <c r="P3627" s="6">
        <f t="shared" si="561"/>
        <v>39.487179487179489</v>
      </c>
      <c r="Q3627" s="6" t="str">
        <f t="shared" si="568"/>
        <v>theater</v>
      </c>
      <c r="R3627" s="6" t="str">
        <f t="shared" si="569"/>
        <v>plays</v>
      </c>
      <c r="S3627" s="12">
        <f t="shared" si="562"/>
        <v>42157.652511574073</v>
      </c>
      <c r="T3627" s="12">
        <f t="shared" si="563"/>
        <v>42187.652511574073</v>
      </c>
      <c r="U3627" s="42">
        <f t="shared" si="564"/>
        <v>3</v>
      </c>
      <c r="V3627" s="44">
        <f t="shared" si="565"/>
        <v>9</v>
      </c>
      <c r="W3627" s="44">
        <f t="shared" si="566"/>
        <v>25</v>
      </c>
      <c r="X3627">
        <f t="shared" si="567"/>
        <v>0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60"/>
        <v>101.82500000000002</v>
      </c>
      <c r="P3628" s="6">
        <f t="shared" si="561"/>
        <v>84.854166666666671</v>
      </c>
      <c r="Q3628" s="6" t="str">
        <f t="shared" si="568"/>
        <v>theater</v>
      </c>
      <c r="R3628" s="6" t="str">
        <f t="shared" si="569"/>
        <v>plays</v>
      </c>
      <c r="S3628" s="12">
        <f t="shared" si="562"/>
        <v>41846.667326388888</v>
      </c>
      <c r="T3628" s="12">
        <f t="shared" si="563"/>
        <v>41867.667326388888</v>
      </c>
      <c r="U3628" s="42">
        <f t="shared" si="564"/>
        <v>3</v>
      </c>
      <c r="V3628" s="44">
        <f t="shared" si="565"/>
        <v>9</v>
      </c>
      <c r="W3628" s="44">
        <f t="shared" si="566"/>
        <v>25</v>
      </c>
      <c r="X3628">
        <f t="shared" si="567"/>
        <v>0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60"/>
        <v>100</v>
      </c>
      <c r="P3629" s="6">
        <f t="shared" si="561"/>
        <v>68.965517241379317</v>
      </c>
      <c r="Q3629" s="6" t="str">
        <f t="shared" si="568"/>
        <v>theater</v>
      </c>
      <c r="R3629" s="6" t="str">
        <f t="shared" si="569"/>
        <v>plays</v>
      </c>
      <c r="S3629" s="12">
        <f t="shared" si="562"/>
        <v>42460.741747685184</v>
      </c>
      <c r="T3629" s="12">
        <f t="shared" si="563"/>
        <v>42511.165972222225</v>
      </c>
      <c r="U3629" s="42">
        <f t="shared" si="564"/>
        <v>3</v>
      </c>
      <c r="V3629" s="44">
        <f t="shared" si="565"/>
        <v>9</v>
      </c>
      <c r="W3629" s="44">
        <f t="shared" si="566"/>
        <v>25</v>
      </c>
      <c r="X3629">
        <f t="shared" si="567"/>
        <v>0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60"/>
        <v>0</v>
      </c>
      <c r="P3630" s="6">
        <f t="shared" si="561"/>
        <v>0</v>
      </c>
      <c r="Q3630" s="6" t="str">
        <f t="shared" si="568"/>
        <v>theater</v>
      </c>
      <c r="R3630" s="6" t="str">
        <f t="shared" si="569"/>
        <v>musical</v>
      </c>
      <c r="S3630" s="12">
        <f t="shared" si="562"/>
        <v>42291.833287037036</v>
      </c>
      <c r="T3630" s="12">
        <f t="shared" si="563"/>
        <v>42351.874953703707</v>
      </c>
      <c r="U3630" s="42">
        <f t="shared" si="564"/>
        <v>1</v>
      </c>
      <c r="V3630" s="44">
        <f t="shared" si="565"/>
        <v>9</v>
      </c>
      <c r="W3630" s="44">
        <f t="shared" si="566"/>
        <v>19</v>
      </c>
      <c r="X3630">
        <f t="shared" si="567"/>
        <v>0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60"/>
        <v>1.9999999999999998E-4</v>
      </c>
      <c r="P3631" s="6">
        <f t="shared" si="561"/>
        <v>1</v>
      </c>
      <c r="Q3631" s="6" t="str">
        <f t="shared" si="568"/>
        <v>theater</v>
      </c>
      <c r="R3631" s="6" t="str">
        <f t="shared" si="569"/>
        <v>musical</v>
      </c>
      <c r="S3631" s="12">
        <f t="shared" si="562"/>
        <v>42437.094490740739</v>
      </c>
      <c r="T3631" s="12">
        <f t="shared" si="563"/>
        <v>42495.708333333328</v>
      </c>
      <c r="U3631" s="42">
        <f t="shared" si="564"/>
        <v>1</v>
      </c>
      <c r="V3631" s="44">
        <f t="shared" si="565"/>
        <v>9</v>
      </c>
      <c r="W3631" s="44">
        <f t="shared" si="566"/>
        <v>19</v>
      </c>
      <c r="X3631">
        <f t="shared" si="567"/>
        <v>0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60"/>
        <v>3.3333333333333333E-2</v>
      </c>
      <c r="P3632" s="6">
        <f t="shared" si="561"/>
        <v>1</v>
      </c>
      <c r="Q3632" s="6" t="str">
        <f t="shared" si="568"/>
        <v>theater</v>
      </c>
      <c r="R3632" s="6" t="str">
        <f t="shared" si="569"/>
        <v>musical</v>
      </c>
      <c r="S3632" s="12">
        <f t="shared" si="562"/>
        <v>41942.84710648148</v>
      </c>
      <c r="T3632" s="12">
        <f t="shared" si="563"/>
        <v>41972.888773148152</v>
      </c>
      <c r="U3632" s="42">
        <f t="shared" si="564"/>
        <v>1</v>
      </c>
      <c r="V3632" s="44">
        <f t="shared" si="565"/>
        <v>9</v>
      </c>
      <c r="W3632" s="44">
        <f t="shared" si="566"/>
        <v>19</v>
      </c>
      <c r="X3632">
        <f t="shared" si="567"/>
        <v>0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60"/>
        <v>51.023391812865491</v>
      </c>
      <c r="P3633" s="6">
        <f t="shared" si="561"/>
        <v>147.88135593220338</v>
      </c>
      <c r="Q3633" s="6" t="str">
        <f t="shared" si="568"/>
        <v>theater</v>
      </c>
      <c r="R3633" s="6" t="str">
        <f t="shared" si="569"/>
        <v>musical</v>
      </c>
      <c r="S3633" s="12">
        <f t="shared" si="562"/>
        <v>41880.753437499996</v>
      </c>
      <c r="T3633" s="12">
        <f t="shared" si="563"/>
        <v>41905.165972222225</v>
      </c>
      <c r="U3633" s="42">
        <f t="shared" si="564"/>
        <v>1</v>
      </c>
      <c r="V3633" s="44">
        <f t="shared" si="565"/>
        <v>9</v>
      </c>
      <c r="W3633" s="44">
        <f t="shared" si="566"/>
        <v>19</v>
      </c>
      <c r="X3633">
        <f t="shared" si="567"/>
        <v>0</v>
      </c>
    </row>
    <row r="3634" spans="1:24" ht="57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60"/>
        <v>20</v>
      </c>
      <c r="P3634" s="6">
        <f t="shared" si="561"/>
        <v>100</v>
      </c>
      <c r="Q3634" s="6" t="str">
        <f t="shared" si="568"/>
        <v>theater</v>
      </c>
      <c r="R3634" s="6" t="str">
        <f t="shared" si="569"/>
        <v>musical</v>
      </c>
      <c r="S3634" s="12">
        <f t="shared" si="562"/>
        <v>41946.936909722222</v>
      </c>
      <c r="T3634" s="12">
        <f t="shared" si="563"/>
        <v>41966.936909722222</v>
      </c>
      <c r="U3634" s="42">
        <f t="shared" si="564"/>
        <v>1</v>
      </c>
      <c r="V3634" s="44">
        <f t="shared" si="565"/>
        <v>9</v>
      </c>
      <c r="W3634" s="44">
        <f t="shared" si="566"/>
        <v>19</v>
      </c>
      <c r="X3634">
        <f t="shared" si="567"/>
        <v>0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60"/>
        <v>35.24</v>
      </c>
      <c r="P3635" s="6">
        <f t="shared" si="561"/>
        <v>56.838709677419352</v>
      </c>
      <c r="Q3635" s="6" t="str">
        <f t="shared" si="568"/>
        <v>theater</v>
      </c>
      <c r="R3635" s="6" t="str">
        <f t="shared" si="569"/>
        <v>musical</v>
      </c>
      <c r="S3635" s="12">
        <f t="shared" si="562"/>
        <v>42649.623460648145</v>
      </c>
      <c r="T3635" s="12">
        <f t="shared" si="563"/>
        <v>42693.041666666672</v>
      </c>
      <c r="U3635" s="42">
        <f t="shared" si="564"/>
        <v>1</v>
      </c>
      <c r="V3635" s="44">
        <f t="shared" si="565"/>
        <v>9</v>
      </c>
      <c r="W3635" s="44">
        <f t="shared" si="566"/>
        <v>19</v>
      </c>
      <c r="X3635">
        <f t="shared" si="567"/>
        <v>0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60"/>
        <v>4.246666666666667</v>
      </c>
      <c r="P3636" s="6">
        <f t="shared" si="561"/>
        <v>176.94444444444446</v>
      </c>
      <c r="Q3636" s="6" t="str">
        <f t="shared" si="568"/>
        <v>theater</v>
      </c>
      <c r="R3636" s="6" t="str">
        <f t="shared" si="569"/>
        <v>musical</v>
      </c>
      <c r="S3636" s="12">
        <f t="shared" si="562"/>
        <v>42701.166365740741</v>
      </c>
      <c r="T3636" s="12">
        <f t="shared" si="563"/>
        <v>42749.165972222225</v>
      </c>
      <c r="U3636" s="42">
        <f t="shared" si="564"/>
        <v>1</v>
      </c>
      <c r="V3636" s="44">
        <f t="shared" si="565"/>
        <v>9</v>
      </c>
      <c r="W3636" s="44">
        <f t="shared" si="566"/>
        <v>19</v>
      </c>
      <c r="X3636">
        <f t="shared" si="567"/>
        <v>0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60"/>
        <v>36.457142857142856</v>
      </c>
      <c r="P3637" s="6">
        <f t="shared" si="561"/>
        <v>127.6</v>
      </c>
      <c r="Q3637" s="6" t="str">
        <f t="shared" si="568"/>
        <v>theater</v>
      </c>
      <c r="R3637" s="6" t="str">
        <f t="shared" si="569"/>
        <v>musical</v>
      </c>
      <c r="S3637" s="12">
        <f t="shared" si="562"/>
        <v>42450.88282407407</v>
      </c>
      <c r="T3637" s="12">
        <f t="shared" si="563"/>
        <v>42480.88282407407</v>
      </c>
      <c r="U3637" s="42">
        <f t="shared" si="564"/>
        <v>1</v>
      </c>
      <c r="V3637" s="44">
        <f t="shared" si="565"/>
        <v>9</v>
      </c>
      <c r="W3637" s="44">
        <f t="shared" si="566"/>
        <v>19</v>
      </c>
      <c r="X3637">
        <f t="shared" si="567"/>
        <v>0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60"/>
        <v>0</v>
      </c>
      <c r="P3638" s="6">
        <f t="shared" si="561"/>
        <v>0</v>
      </c>
      <c r="Q3638" s="6" t="str">
        <f t="shared" si="568"/>
        <v>theater</v>
      </c>
      <c r="R3638" s="6" t="str">
        <f t="shared" si="569"/>
        <v>musical</v>
      </c>
      <c r="S3638" s="12">
        <f t="shared" si="562"/>
        <v>42226.694780092599</v>
      </c>
      <c r="T3638" s="12">
        <f t="shared" si="563"/>
        <v>42261.694780092599</v>
      </c>
      <c r="U3638" s="42">
        <f t="shared" si="564"/>
        <v>1</v>
      </c>
      <c r="V3638" s="44">
        <f t="shared" si="565"/>
        <v>9</v>
      </c>
      <c r="W3638" s="44">
        <f t="shared" si="566"/>
        <v>19</v>
      </c>
      <c r="X3638">
        <f t="shared" si="567"/>
        <v>0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60"/>
        <v>30.866666666666664</v>
      </c>
      <c r="P3639" s="6">
        <f t="shared" si="561"/>
        <v>66.142857142857139</v>
      </c>
      <c r="Q3639" s="6" t="str">
        <f t="shared" si="568"/>
        <v>theater</v>
      </c>
      <c r="R3639" s="6" t="str">
        <f t="shared" si="569"/>
        <v>musical</v>
      </c>
      <c r="S3639" s="12">
        <f t="shared" si="562"/>
        <v>41975.700636574074</v>
      </c>
      <c r="T3639" s="12">
        <f t="shared" si="563"/>
        <v>42005.700636574074</v>
      </c>
      <c r="U3639" s="42">
        <f t="shared" si="564"/>
        <v>1</v>
      </c>
      <c r="V3639" s="44">
        <f t="shared" si="565"/>
        <v>9</v>
      </c>
      <c r="W3639" s="44">
        <f t="shared" si="566"/>
        <v>19</v>
      </c>
      <c r="X3639">
        <f t="shared" si="567"/>
        <v>0</v>
      </c>
    </row>
    <row r="3640" spans="1:24" ht="43.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60"/>
        <v>6.5454545454545459</v>
      </c>
      <c r="P3640" s="6">
        <f t="shared" si="561"/>
        <v>108</v>
      </c>
      <c r="Q3640" s="6" t="str">
        <f t="shared" si="568"/>
        <v>theater</v>
      </c>
      <c r="R3640" s="6" t="str">
        <f t="shared" si="569"/>
        <v>musical</v>
      </c>
      <c r="S3640" s="12">
        <f t="shared" si="562"/>
        <v>42053.672824074078</v>
      </c>
      <c r="T3640" s="12">
        <f t="shared" si="563"/>
        <v>42113.631157407406</v>
      </c>
      <c r="U3640" s="42">
        <f t="shared" si="564"/>
        <v>1</v>
      </c>
      <c r="V3640" s="44">
        <f t="shared" si="565"/>
        <v>9</v>
      </c>
      <c r="W3640" s="44">
        <f t="shared" si="566"/>
        <v>19</v>
      </c>
      <c r="X3640">
        <f t="shared" si="567"/>
        <v>0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60"/>
        <v>4.0000000000000001E-3</v>
      </c>
      <c r="P3641" s="6">
        <f t="shared" si="561"/>
        <v>1</v>
      </c>
      <c r="Q3641" s="6" t="str">
        <f t="shared" si="568"/>
        <v>theater</v>
      </c>
      <c r="R3641" s="6" t="str">
        <f t="shared" si="569"/>
        <v>musical</v>
      </c>
      <c r="S3641" s="12">
        <f t="shared" si="562"/>
        <v>42590.677152777775</v>
      </c>
      <c r="T3641" s="12">
        <f t="shared" si="563"/>
        <v>42650.632638888885</v>
      </c>
      <c r="U3641" s="42">
        <f t="shared" si="564"/>
        <v>1</v>
      </c>
      <c r="V3641" s="44">
        <f t="shared" si="565"/>
        <v>9</v>
      </c>
      <c r="W3641" s="44">
        <f t="shared" si="566"/>
        <v>19</v>
      </c>
      <c r="X3641">
        <f t="shared" si="567"/>
        <v>0</v>
      </c>
    </row>
    <row r="3642" spans="1:24" ht="86.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60"/>
        <v>5.5</v>
      </c>
      <c r="P3642" s="6">
        <f t="shared" si="561"/>
        <v>18.333333333333332</v>
      </c>
      <c r="Q3642" s="6" t="str">
        <f t="shared" si="568"/>
        <v>theater</v>
      </c>
      <c r="R3642" s="6" t="str">
        <f t="shared" si="569"/>
        <v>musical</v>
      </c>
      <c r="S3642" s="12">
        <f t="shared" si="562"/>
        <v>42104.781597222223</v>
      </c>
      <c r="T3642" s="12">
        <f t="shared" si="563"/>
        <v>42134.781597222223</v>
      </c>
      <c r="U3642" s="42">
        <f t="shared" si="564"/>
        <v>1</v>
      </c>
      <c r="V3642" s="44">
        <f t="shared" si="565"/>
        <v>9</v>
      </c>
      <c r="W3642" s="44">
        <f t="shared" si="566"/>
        <v>19</v>
      </c>
      <c r="X3642">
        <f t="shared" si="567"/>
        <v>0</v>
      </c>
    </row>
    <row r="3643" spans="1:24" ht="57.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60"/>
        <v>0</v>
      </c>
      <c r="P3643" s="6">
        <f t="shared" si="561"/>
        <v>0</v>
      </c>
      <c r="Q3643" s="6" t="str">
        <f t="shared" si="568"/>
        <v>theater</v>
      </c>
      <c r="R3643" s="6" t="str">
        <f t="shared" si="569"/>
        <v>musical</v>
      </c>
      <c r="S3643" s="12">
        <f t="shared" si="562"/>
        <v>41899.627071759263</v>
      </c>
      <c r="T3643" s="12">
        <f t="shared" si="563"/>
        <v>41917.208333333336</v>
      </c>
      <c r="U3643" s="42">
        <f t="shared" si="564"/>
        <v>1</v>
      </c>
      <c r="V3643" s="44">
        <f t="shared" si="565"/>
        <v>9</v>
      </c>
      <c r="W3643" s="44">
        <f t="shared" si="566"/>
        <v>19</v>
      </c>
      <c r="X3643">
        <f t="shared" si="567"/>
        <v>0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60"/>
        <v>2.1428571428571428</v>
      </c>
      <c r="P3644" s="6">
        <f t="shared" si="561"/>
        <v>7.5</v>
      </c>
      <c r="Q3644" s="6" t="str">
        <f t="shared" si="568"/>
        <v>theater</v>
      </c>
      <c r="R3644" s="6" t="str">
        <f t="shared" si="569"/>
        <v>musical</v>
      </c>
      <c r="S3644" s="12">
        <f t="shared" si="562"/>
        <v>42297.816284722227</v>
      </c>
      <c r="T3644" s="12">
        <f t="shared" si="563"/>
        <v>42338.708333333328</v>
      </c>
      <c r="U3644" s="42">
        <f t="shared" si="564"/>
        <v>1</v>
      </c>
      <c r="V3644" s="44">
        <f t="shared" si="565"/>
        <v>9</v>
      </c>
      <c r="W3644" s="44">
        <f t="shared" si="566"/>
        <v>19</v>
      </c>
      <c r="X3644">
        <f t="shared" si="567"/>
        <v>0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60"/>
        <v>0</v>
      </c>
      <c r="P3645" s="6">
        <f t="shared" si="561"/>
        <v>0</v>
      </c>
      <c r="Q3645" s="6" t="str">
        <f t="shared" si="568"/>
        <v>theater</v>
      </c>
      <c r="R3645" s="6" t="str">
        <f t="shared" si="569"/>
        <v>musical</v>
      </c>
      <c r="S3645" s="12">
        <f t="shared" si="562"/>
        <v>42285.143969907411</v>
      </c>
      <c r="T3645" s="12">
        <f t="shared" si="563"/>
        <v>42325.185636574075</v>
      </c>
      <c r="U3645" s="42">
        <f t="shared" si="564"/>
        <v>1</v>
      </c>
      <c r="V3645" s="44">
        <f t="shared" si="565"/>
        <v>9</v>
      </c>
      <c r="W3645" s="44">
        <f t="shared" si="566"/>
        <v>19</v>
      </c>
      <c r="X3645">
        <f t="shared" si="567"/>
        <v>0</v>
      </c>
    </row>
    <row r="3646" spans="1:24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60"/>
        <v>16.420000000000002</v>
      </c>
      <c r="P3646" s="6">
        <f t="shared" si="561"/>
        <v>68.416666666666671</v>
      </c>
      <c r="Q3646" s="6" t="str">
        <f t="shared" si="568"/>
        <v>theater</v>
      </c>
      <c r="R3646" s="6" t="str">
        <f t="shared" si="569"/>
        <v>musical</v>
      </c>
      <c r="S3646" s="12">
        <f t="shared" si="562"/>
        <v>42409.241747685184</v>
      </c>
      <c r="T3646" s="12">
        <f t="shared" si="563"/>
        <v>42437.207638888889</v>
      </c>
      <c r="U3646" s="42">
        <f t="shared" si="564"/>
        <v>1</v>
      </c>
      <c r="V3646" s="44">
        <f t="shared" si="565"/>
        <v>9</v>
      </c>
      <c r="W3646" s="44">
        <f t="shared" si="566"/>
        <v>19</v>
      </c>
      <c r="X3646">
        <f t="shared" si="567"/>
        <v>0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60"/>
        <v>0.1</v>
      </c>
      <c r="P3647" s="6">
        <f t="shared" si="561"/>
        <v>1</v>
      </c>
      <c r="Q3647" s="6" t="str">
        <f t="shared" si="568"/>
        <v>theater</v>
      </c>
      <c r="R3647" s="6" t="str">
        <f t="shared" si="569"/>
        <v>musical</v>
      </c>
      <c r="S3647" s="12">
        <f t="shared" si="562"/>
        <v>42665.970347222217</v>
      </c>
      <c r="T3647" s="12">
        <f t="shared" si="563"/>
        <v>42696.012013888889</v>
      </c>
      <c r="U3647" s="42">
        <f t="shared" si="564"/>
        <v>1</v>
      </c>
      <c r="V3647" s="44">
        <f t="shared" si="565"/>
        <v>9</v>
      </c>
      <c r="W3647" s="44">
        <f t="shared" si="566"/>
        <v>19</v>
      </c>
      <c r="X3647">
        <f t="shared" si="567"/>
        <v>0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60"/>
        <v>4.8099999999999996</v>
      </c>
      <c r="P3648" s="6">
        <f t="shared" si="561"/>
        <v>60.125</v>
      </c>
      <c r="Q3648" s="6" t="str">
        <f t="shared" si="568"/>
        <v>theater</v>
      </c>
      <c r="R3648" s="6" t="str">
        <f t="shared" si="569"/>
        <v>musical</v>
      </c>
      <c r="S3648" s="12">
        <f t="shared" si="562"/>
        <v>42140.421319444446</v>
      </c>
      <c r="T3648" s="12">
        <f t="shared" si="563"/>
        <v>42171.979166666672</v>
      </c>
      <c r="U3648" s="42">
        <f t="shared" si="564"/>
        <v>1</v>
      </c>
      <c r="V3648" s="44">
        <f t="shared" si="565"/>
        <v>9</v>
      </c>
      <c r="W3648" s="44">
        <f t="shared" si="566"/>
        <v>19</v>
      </c>
      <c r="X3648">
        <f t="shared" si="567"/>
        <v>0</v>
      </c>
    </row>
    <row r="3649" spans="1:24" ht="57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60"/>
        <v>6</v>
      </c>
      <c r="P3649" s="6">
        <f t="shared" si="561"/>
        <v>15</v>
      </c>
      <c r="Q3649" s="6" t="str">
        <f t="shared" si="568"/>
        <v>theater</v>
      </c>
      <c r="R3649" s="6" t="str">
        <f t="shared" si="569"/>
        <v>musical</v>
      </c>
      <c r="S3649" s="12">
        <f t="shared" si="562"/>
        <v>42598.749155092592</v>
      </c>
      <c r="T3649" s="12">
        <f t="shared" si="563"/>
        <v>42643.749155092592</v>
      </c>
      <c r="U3649" s="42">
        <f t="shared" si="564"/>
        <v>1</v>
      </c>
      <c r="V3649" s="44">
        <f t="shared" si="565"/>
        <v>9</v>
      </c>
      <c r="W3649" s="44">
        <f t="shared" si="566"/>
        <v>19</v>
      </c>
      <c r="X3649">
        <f t="shared" si="567"/>
        <v>0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60"/>
        <v>100.38249999999999</v>
      </c>
      <c r="P3650" s="6">
        <f t="shared" si="561"/>
        <v>550.04109589041093</v>
      </c>
      <c r="Q3650" s="6" t="str">
        <f t="shared" si="568"/>
        <v>theater</v>
      </c>
      <c r="R3650" s="6" t="str">
        <f t="shared" si="569"/>
        <v>plays</v>
      </c>
      <c r="S3650" s="12">
        <f t="shared" si="562"/>
        <v>41887.292187500003</v>
      </c>
      <c r="T3650" s="12">
        <f t="shared" si="563"/>
        <v>41917.292187500003</v>
      </c>
      <c r="U3650" s="42">
        <f t="shared" si="564"/>
        <v>3</v>
      </c>
      <c r="V3650" s="44">
        <f t="shared" si="565"/>
        <v>9</v>
      </c>
      <c r="W3650" s="44">
        <f t="shared" si="566"/>
        <v>25</v>
      </c>
      <c r="X3650">
        <f t="shared" si="567"/>
        <v>0</v>
      </c>
    </row>
    <row r="3651" spans="1:24" ht="57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570">(E3651/D3651)*100</f>
        <v>104</v>
      </c>
      <c r="P3651" s="6">
        <f t="shared" ref="P3651:P3714" si="571">IF(L3651=0,,E3651/L3651)</f>
        <v>97.5</v>
      </c>
      <c r="Q3651" s="6" t="str">
        <f t="shared" si="568"/>
        <v>theater</v>
      </c>
      <c r="R3651" s="6" t="str">
        <f t="shared" si="569"/>
        <v>plays</v>
      </c>
      <c r="S3651" s="12">
        <f t="shared" ref="S3651:S3714" si="572">(((J3651/60)/60)/24)+DATE(1970,1,1)</f>
        <v>41780.712893518517</v>
      </c>
      <c r="T3651" s="12">
        <f t="shared" ref="T3651:T3714" si="573">(((I3651/60)/60)/24)+DATE(1970,1,1)</f>
        <v>41806.712893518517</v>
      </c>
      <c r="U3651" s="42">
        <f t="shared" ref="U3651:U3714" si="574">IF(F3651="live",4,IF(F3651="successful",3,IF(F3651="cancel",2,1)))</f>
        <v>3</v>
      </c>
      <c r="V3651" s="44">
        <f t="shared" ref="V3651:V3714" si="575">IF(Q3651="film &amp; video",1,IF(Q3651="technology",2,IF(Q3651="food",3,IF(Q3651="games",4,IF(Q3651="journalism",5,IF(Q3651="music",6,IF(Q3651="photography",7,IF(Q3651="publishing",8,9))))))))</f>
        <v>9</v>
      </c>
      <c r="W3651" s="44">
        <f t="shared" ref="W3651:W3714" si="576">IF(R3651="animation",1,
IF(R3651="art books",2,
IF(R3651="audio",3,
IF(R3651="children's books",4,
IF(R3651="classical music",5,
IF(R3651="documentary",6,
IF(R3651="drama",7,
IF(R3651="electronic music",8,
IF(R3651="faith",9,
IF(R3651="fiction",10,
IF(R3651="food trucks",11,
IF(R3651="gadgets",12,
IF(R3651="hardware",13,
IF(R3651="indie rock",14,
IF(R3651="jazz",15,
IF(R3651="makerspaces",16,
IF(R3651="metal",17,
IF(R3651="mobile games",18,
IF(R3651="musical",19,
IF(R3651="nature",20,
IF(R3651="nonfiction",21,
IF(R3651="people",22,
IF(R3651="photobooks",23,
IF(R3651="places",24,
IF(R3651="plays",25,
IF(R3651="pop",26,
IF(R3651="radio &amp; podcasts",27,
IF(R3651="restaurants",28,
IF(R3651="rock",29,
IF(R3651="science fiction",30,
IF(R3651="shorts",31,
IF(R3651="small batch",32,
IF(R3651="space exploration",33,
IF(R3651="spaces",34,
IF(R3651="tabletop games",35,
IF(R3651="television",36,
IF(R3651="translations",37,
IF(R3651="video games",38,
IF(R3651="wearables",39,
IF(R3651="web",40,41))))))))))))))))))))))))))))))))))))))))</f>
        <v>25</v>
      </c>
      <c r="X3651">
        <f t="shared" ref="X3651:X3714" si="577">IF(K3651=FALSE,0,1)</f>
        <v>0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70"/>
        <v>100</v>
      </c>
      <c r="P3652" s="6">
        <f t="shared" si="571"/>
        <v>29.411764705882351</v>
      </c>
      <c r="Q3652" s="6" t="str">
        <f t="shared" ref="Q3652:Q3715" si="578">LEFT(N3652,FIND("/",N3652,1)-1)</f>
        <v>theater</v>
      </c>
      <c r="R3652" s="6" t="str">
        <f t="shared" ref="R3652:R3715" si="579">RIGHT(N3652,LEN(N3652)-LEN(Q3652)-1)</f>
        <v>plays</v>
      </c>
      <c r="S3652" s="12">
        <f t="shared" si="572"/>
        <v>42381.478981481487</v>
      </c>
      <c r="T3652" s="12">
        <f t="shared" si="573"/>
        <v>42402.478981481487</v>
      </c>
      <c r="U3652" s="42">
        <f t="shared" si="574"/>
        <v>3</v>
      </c>
      <c r="V3652" s="44">
        <f t="shared" si="575"/>
        <v>9</v>
      </c>
      <c r="W3652" s="44">
        <f t="shared" si="576"/>
        <v>25</v>
      </c>
      <c r="X3652">
        <f t="shared" si="577"/>
        <v>0</v>
      </c>
    </row>
    <row r="3653" spans="1:24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70"/>
        <v>104</v>
      </c>
      <c r="P3653" s="6">
        <f t="shared" si="571"/>
        <v>57.777777777777779</v>
      </c>
      <c r="Q3653" s="6" t="str">
        <f t="shared" si="578"/>
        <v>theater</v>
      </c>
      <c r="R3653" s="6" t="str">
        <f t="shared" si="579"/>
        <v>plays</v>
      </c>
      <c r="S3653" s="12">
        <f t="shared" si="572"/>
        <v>41828.646319444444</v>
      </c>
      <c r="T3653" s="12">
        <f t="shared" si="573"/>
        <v>41861.665972222225</v>
      </c>
      <c r="U3653" s="42">
        <f t="shared" si="574"/>
        <v>3</v>
      </c>
      <c r="V3653" s="44">
        <f t="shared" si="575"/>
        <v>9</v>
      </c>
      <c r="W3653" s="44">
        <f t="shared" si="576"/>
        <v>25</v>
      </c>
      <c r="X3653">
        <f t="shared" si="577"/>
        <v>0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70"/>
        <v>250.66666666666669</v>
      </c>
      <c r="P3654" s="6">
        <f t="shared" si="571"/>
        <v>44.235294117647058</v>
      </c>
      <c r="Q3654" s="6" t="str">
        <f t="shared" si="578"/>
        <v>theater</v>
      </c>
      <c r="R3654" s="6" t="str">
        <f t="shared" si="579"/>
        <v>plays</v>
      </c>
      <c r="S3654" s="12">
        <f t="shared" si="572"/>
        <v>42596.644699074073</v>
      </c>
      <c r="T3654" s="12">
        <f t="shared" si="573"/>
        <v>42607.165972222225</v>
      </c>
      <c r="U3654" s="42">
        <f t="shared" si="574"/>
        <v>3</v>
      </c>
      <c r="V3654" s="44">
        <f t="shared" si="575"/>
        <v>9</v>
      </c>
      <c r="W3654" s="44">
        <f t="shared" si="576"/>
        <v>25</v>
      </c>
      <c r="X3654">
        <f t="shared" si="577"/>
        <v>0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70"/>
        <v>100.49999999999999</v>
      </c>
      <c r="P3655" s="6">
        <f t="shared" si="571"/>
        <v>60.909090909090907</v>
      </c>
      <c r="Q3655" s="6" t="str">
        <f t="shared" si="578"/>
        <v>theater</v>
      </c>
      <c r="R3655" s="6" t="str">
        <f t="shared" si="579"/>
        <v>plays</v>
      </c>
      <c r="S3655" s="12">
        <f t="shared" si="572"/>
        <v>42191.363506944443</v>
      </c>
      <c r="T3655" s="12">
        <f t="shared" si="573"/>
        <v>42221.363506944443</v>
      </c>
      <c r="U3655" s="42">
        <f t="shared" si="574"/>
        <v>3</v>
      </c>
      <c r="V3655" s="44">
        <f t="shared" si="575"/>
        <v>9</v>
      </c>
      <c r="W3655" s="44">
        <f t="shared" si="576"/>
        <v>25</v>
      </c>
      <c r="X3655">
        <f t="shared" si="577"/>
        <v>0</v>
      </c>
    </row>
    <row r="3656" spans="1:24" ht="7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70"/>
        <v>174.4</v>
      </c>
      <c r="P3656" s="6">
        <f t="shared" si="571"/>
        <v>68.84210526315789</v>
      </c>
      <c r="Q3656" s="6" t="str">
        <f t="shared" si="578"/>
        <v>theater</v>
      </c>
      <c r="R3656" s="6" t="str">
        <f t="shared" si="579"/>
        <v>plays</v>
      </c>
      <c r="S3656" s="12">
        <f t="shared" si="572"/>
        <v>42440.416504629626</v>
      </c>
      <c r="T3656" s="12">
        <f t="shared" si="573"/>
        <v>42463.708333333328</v>
      </c>
      <c r="U3656" s="42">
        <f t="shared" si="574"/>
        <v>3</v>
      </c>
      <c r="V3656" s="44">
        <f t="shared" si="575"/>
        <v>9</v>
      </c>
      <c r="W3656" s="44">
        <f t="shared" si="576"/>
        <v>25</v>
      </c>
      <c r="X3656">
        <f t="shared" si="577"/>
        <v>0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70"/>
        <v>116.26</v>
      </c>
      <c r="P3657" s="6">
        <f t="shared" si="571"/>
        <v>73.582278481012665</v>
      </c>
      <c r="Q3657" s="6" t="str">
        <f t="shared" si="578"/>
        <v>theater</v>
      </c>
      <c r="R3657" s="6" t="str">
        <f t="shared" si="579"/>
        <v>plays</v>
      </c>
      <c r="S3657" s="12">
        <f t="shared" si="572"/>
        <v>42173.803217592591</v>
      </c>
      <c r="T3657" s="12">
        <f t="shared" si="573"/>
        <v>42203.290972222225</v>
      </c>
      <c r="U3657" s="42">
        <f t="shared" si="574"/>
        <v>3</v>
      </c>
      <c r="V3657" s="44">
        <f t="shared" si="575"/>
        <v>9</v>
      </c>
      <c r="W3657" s="44">
        <f t="shared" si="576"/>
        <v>25</v>
      </c>
      <c r="X3657">
        <f t="shared" si="577"/>
        <v>0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70"/>
        <v>105.82000000000001</v>
      </c>
      <c r="P3658" s="6">
        <f t="shared" si="571"/>
        <v>115.02173913043478</v>
      </c>
      <c r="Q3658" s="6" t="str">
        <f t="shared" si="578"/>
        <v>theater</v>
      </c>
      <c r="R3658" s="6" t="str">
        <f t="shared" si="579"/>
        <v>plays</v>
      </c>
      <c r="S3658" s="12">
        <f t="shared" si="572"/>
        <v>42737.910138888896</v>
      </c>
      <c r="T3658" s="12">
        <f t="shared" si="573"/>
        <v>42767.957638888889</v>
      </c>
      <c r="U3658" s="42">
        <f t="shared" si="574"/>
        <v>3</v>
      </c>
      <c r="V3658" s="44">
        <f t="shared" si="575"/>
        <v>9</v>
      </c>
      <c r="W3658" s="44">
        <f t="shared" si="576"/>
        <v>25</v>
      </c>
      <c r="X3658">
        <f t="shared" si="577"/>
        <v>0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70"/>
        <v>110.75</v>
      </c>
      <c r="P3659" s="6">
        <f t="shared" si="571"/>
        <v>110.75</v>
      </c>
      <c r="Q3659" s="6" t="str">
        <f t="shared" si="578"/>
        <v>theater</v>
      </c>
      <c r="R3659" s="6" t="str">
        <f t="shared" si="579"/>
        <v>plays</v>
      </c>
      <c r="S3659" s="12">
        <f t="shared" si="572"/>
        <v>42499.629849537043</v>
      </c>
      <c r="T3659" s="12">
        <f t="shared" si="573"/>
        <v>42522.904166666667</v>
      </c>
      <c r="U3659" s="42">
        <f t="shared" si="574"/>
        <v>3</v>
      </c>
      <c r="V3659" s="44">
        <f t="shared" si="575"/>
        <v>9</v>
      </c>
      <c r="W3659" s="44">
        <f t="shared" si="576"/>
        <v>25</v>
      </c>
      <c r="X3659">
        <f t="shared" si="577"/>
        <v>0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70"/>
        <v>100.66666666666666</v>
      </c>
      <c r="P3660" s="6">
        <f t="shared" si="571"/>
        <v>75.5</v>
      </c>
      <c r="Q3660" s="6" t="str">
        <f t="shared" si="578"/>
        <v>theater</v>
      </c>
      <c r="R3660" s="6" t="str">
        <f t="shared" si="579"/>
        <v>plays</v>
      </c>
      <c r="S3660" s="12">
        <f t="shared" si="572"/>
        <v>41775.858564814815</v>
      </c>
      <c r="T3660" s="12">
        <f t="shared" si="573"/>
        <v>41822.165972222225</v>
      </c>
      <c r="U3660" s="42">
        <f t="shared" si="574"/>
        <v>3</v>
      </c>
      <c r="V3660" s="44">
        <f t="shared" si="575"/>
        <v>9</v>
      </c>
      <c r="W3660" s="44">
        <f t="shared" si="576"/>
        <v>25</v>
      </c>
      <c r="X3660">
        <f t="shared" si="577"/>
        <v>0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70"/>
        <v>102.03333333333333</v>
      </c>
      <c r="P3661" s="6">
        <f t="shared" si="571"/>
        <v>235.46153846153845</v>
      </c>
      <c r="Q3661" s="6" t="str">
        <f t="shared" si="578"/>
        <v>theater</v>
      </c>
      <c r="R3661" s="6" t="str">
        <f t="shared" si="579"/>
        <v>plays</v>
      </c>
      <c r="S3661" s="12">
        <f t="shared" si="572"/>
        <v>42055.277199074073</v>
      </c>
      <c r="T3661" s="12">
        <f t="shared" si="573"/>
        <v>42082.610416666663</v>
      </c>
      <c r="U3661" s="42">
        <f t="shared" si="574"/>
        <v>3</v>
      </c>
      <c r="V3661" s="44">
        <f t="shared" si="575"/>
        <v>9</v>
      </c>
      <c r="W3661" s="44">
        <f t="shared" si="576"/>
        <v>25</v>
      </c>
      <c r="X3661">
        <f t="shared" si="577"/>
        <v>0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70"/>
        <v>100</v>
      </c>
      <c r="P3662" s="6">
        <f t="shared" si="571"/>
        <v>11.363636363636363</v>
      </c>
      <c r="Q3662" s="6" t="str">
        <f t="shared" si="578"/>
        <v>theater</v>
      </c>
      <c r="R3662" s="6" t="str">
        <f t="shared" si="579"/>
        <v>plays</v>
      </c>
      <c r="S3662" s="12">
        <f t="shared" si="572"/>
        <v>41971.881076388891</v>
      </c>
      <c r="T3662" s="12">
        <f t="shared" si="573"/>
        <v>41996.881076388891</v>
      </c>
      <c r="U3662" s="42">
        <f t="shared" si="574"/>
        <v>3</v>
      </c>
      <c r="V3662" s="44">
        <f t="shared" si="575"/>
        <v>9</v>
      </c>
      <c r="W3662" s="44">
        <f t="shared" si="576"/>
        <v>25</v>
      </c>
      <c r="X3662">
        <f t="shared" si="577"/>
        <v>0</v>
      </c>
    </row>
    <row r="3663" spans="1:24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70"/>
        <v>111.00000000000001</v>
      </c>
      <c r="P3663" s="6">
        <f t="shared" si="571"/>
        <v>92.5</v>
      </c>
      <c r="Q3663" s="6" t="str">
        <f t="shared" si="578"/>
        <v>theater</v>
      </c>
      <c r="R3663" s="6" t="str">
        <f t="shared" si="579"/>
        <v>plays</v>
      </c>
      <c r="S3663" s="12">
        <f t="shared" si="572"/>
        <v>42447.896666666667</v>
      </c>
      <c r="T3663" s="12">
        <f t="shared" si="573"/>
        <v>42470.166666666672</v>
      </c>
      <c r="U3663" s="42">
        <f t="shared" si="574"/>
        <v>3</v>
      </c>
      <c r="V3663" s="44">
        <f t="shared" si="575"/>
        <v>9</v>
      </c>
      <c r="W3663" s="44">
        <f t="shared" si="576"/>
        <v>25</v>
      </c>
      <c r="X3663">
        <f t="shared" si="577"/>
        <v>0</v>
      </c>
    </row>
    <row r="3664" spans="1:24" ht="7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70"/>
        <v>101.42500000000001</v>
      </c>
      <c r="P3664" s="6">
        <f t="shared" si="571"/>
        <v>202.85</v>
      </c>
      <c r="Q3664" s="6" t="str">
        <f t="shared" si="578"/>
        <v>theater</v>
      </c>
      <c r="R3664" s="6" t="str">
        <f t="shared" si="579"/>
        <v>plays</v>
      </c>
      <c r="S3664" s="12">
        <f t="shared" si="572"/>
        <v>42064.220069444447</v>
      </c>
      <c r="T3664" s="12">
        <f t="shared" si="573"/>
        <v>42094.178402777776</v>
      </c>
      <c r="U3664" s="42">
        <f t="shared" si="574"/>
        <v>3</v>
      </c>
      <c r="V3664" s="44">
        <f t="shared" si="575"/>
        <v>9</v>
      </c>
      <c r="W3664" s="44">
        <f t="shared" si="576"/>
        <v>25</v>
      </c>
      <c r="X3664">
        <f t="shared" si="577"/>
        <v>0</v>
      </c>
    </row>
    <row r="3665" spans="1:24" ht="57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70"/>
        <v>104</v>
      </c>
      <c r="P3665" s="6">
        <f t="shared" si="571"/>
        <v>26</v>
      </c>
      <c r="Q3665" s="6" t="str">
        <f t="shared" si="578"/>
        <v>theater</v>
      </c>
      <c r="R3665" s="6" t="str">
        <f t="shared" si="579"/>
        <v>plays</v>
      </c>
      <c r="S3665" s="12">
        <f t="shared" si="572"/>
        <v>42665.451736111107</v>
      </c>
      <c r="T3665" s="12">
        <f t="shared" si="573"/>
        <v>42725.493402777778</v>
      </c>
      <c r="U3665" s="42">
        <f t="shared" si="574"/>
        <v>3</v>
      </c>
      <c r="V3665" s="44">
        <f t="shared" si="575"/>
        <v>9</v>
      </c>
      <c r="W3665" s="44">
        <f t="shared" si="576"/>
        <v>25</v>
      </c>
      <c r="X3665">
        <f t="shared" si="577"/>
        <v>0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70"/>
        <v>109.375</v>
      </c>
      <c r="P3666" s="6">
        <f t="shared" si="571"/>
        <v>46.05263157894737</v>
      </c>
      <c r="Q3666" s="6" t="str">
        <f t="shared" si="578"/>
        <v>theater</v>
      </c>
      <c r="R3666" s="6" t="str">
        <f t="shared" si="579"/>
        <v>plays</v>
      </c>
      <c r="S3666" s="12">
        <f t="shared" si="572"/>
        <v>42523.248715277776</v>
      </c>
      <c r="T3666" s="12">
        <f t="shared" si="573"/>
        <v>42537.248715277776</v>
      </c>
      <c r="U3666" s="42">
        <f t="shared" si="574"/>
        <v>3</v>
      </c>
      <c r="V3666" s="44">
        <f t="shared" si="575"/>
        <v>9</v>
      </c>
      <c r="W3666" s="44">
        <f t="shared" si="576"/>
        <v>25</v>
      </c>
      <c r="X3666">
        <f t="shared" si="577"/>
        <v>0</v>
      </c>
    </row>
    <row r="3667" spans="1:24" ht="57.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70"/>
        <v>115.16129032258064</v>
      </c>
      <c r="P3667" s="6">
        <f t="shared" si="571"/>
        <v>51</v>
      </c>
      <c r="Q3667" s="6" t="str">
        <f t="shared" si="578"/>
        <v>theater</v>
      </c>
      <c r="R3667" s="6" t="str">
        <f t="shared" si="579"/>
        <v>plays</v>
      </c>
      <c r="S3667" s="12">
        <f t="shared" si="572"/>
        <v>42294.808124999996</v>
      </c>
      <c r="T3667" s="12">
        <f t="shared" si="573"/>
        <v>42305.829166666663</v>
      </c>
      <c r="U3667" s="42">
        <f t="shared" si="574"/>
        <v>3</v>
      </c>
      <c r="V3667" s="44">
        <f t="shared" si="575"/>
        <v>9</v>
      </c>
      <c r="W3667" s="44">
        <f t="shared" si="576"/>
        <v>25</v>
      </c>
      <c r="X3667">
        <f t="shared" si="577"/>
        <v>0</v>
      </c>
    </row>
    <row r="3668" spans="1:24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70"/>
        <v>100</v>
      </c>
      <c r="P3668" s="6">
        <f t="shared" si="571"/>
        <v>31.578947368421051</v>
      </c>
      <c r="Q3668" s="6" t="str">
        <f t="shared" si="578"/>
        <v>theater</v>
      </c>
      <c r="R3668" s="6" t="str">
        <f t="shared" si="579"/>
        <v>plays</v>
      </c>
      <c r="S3668" s="12">
        <f t="shared" si="572"/>
        <v>41822.90488425926</v>
      </c>
      <c r="T3668" s="12">
        <f t="shared" si="573"/>
        <v>41844.291666666664</v>
      </c>
      <c r="U3668" s="42">
        <f t="shared" si="574"/>
        <v>3</v>
      </c>
      <c r="V3668" s="44">
        <f t="shared" si="575"/>
        <v>9</v>
      </c>
      <c r="W3668" s="44">
        <f t="shared" si="576"/>
        <v>25</v>
      </c>
      <c r="X3668">
        <f t="shared" si="577"/>
        <v>0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70"/>
        <v>103.17033333333335</v>
      </c>
      <c r="P3669" s="6">
        <f t="shared" si="571"/>
        <v>53.363965517241382</v>
      </c>
      <c r="Q3669" s="6" t="str">
        <f t="shared" si="578"/>
        <v>theater</v>
      </c>
      <c r="R3669" s="6" t="str">
        <f t="shared" si="579"/>
        <v>plays</v>
      </c>
      <c r="S3669" s="12">
        <f t="shared" si="572"/>
        <v>42173.970127314817</v>
      </c>
      <c r="T3669" s="12">
        <f t="shared" si="573"/>
        <v>42203.970127314817</v>
      </c>
      <c r="U3669" s="42">
        <f t="shared" si="574"/>
        <v>3</v>
      </c>
      <c r="V3669" s="44">
        <f t="shared" si="575"/>
        <v>9</v>
      </c>
      <c r="W3669" s="44">
        <f t="shared" si="576"/>
        <v>25</v>
      </c>
      <c r="X3669">
        <f t="shared" si="577"/>
        <v>0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70"/>
        <v>103.49999999999999</v>
      </c>
      <c r="P3670" s="6">
        <f t="shared" si="571"/>
        <v>36.964285714285715</v>
      </c>
      <c r="Q3670" s="6" t="str">
        <f t="shared" si="578"/>
        <v>theater</v>
      </c>
      <c r="R3670" s="6" t="str">
        <f t="shared" si="579"/>
        <v>plays</v>
      </c>
      <c r="S3670" s="12">
        <f t="shared" si="572"/>
        <v>42185.556157407409</v>
      </c>
      <c r="T3670" s="12">
        <f t="shared" si="573"/>
        <v>42208.772916666669</v>
      </c>
      <c r="U3670" s="42">
        <f t="shared" si="574"/>
        <v>3</v>
      </c>
      <c r="V3670" s="44">
        <f t="shared" si="575"/>
        <v>9</v>
      </c>
      <c r="W3670" s="44">
        <f t="shared" si="576"/>
        <v>25</v>
      </c>
      <c r="X3670">
        <f t="shared" si="577"/>
        <v>0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70"/>
        <v>138.19999999999999</v>
      </c>
      <c r="P3671" s="6">
        <f t="shared" si="571"/>
        <v>81.294117647058826</v>
      </c>
      <c r="Q3671" s="6" t="str">
        <f t="shared" si="578"/>
        <v>theater</v>
      </c>
      <c r="R3671" s="6" t="str">
        <f t="shared" si="579"/>
        <v>plays</v>
      </c>
      <c r="S3671" s="12">
        <f t="shared" si="572"/>
        <v>42136.675196759257</v>
      </c>
      <c r="T3671" s="12">
        <f t="shared" si="573"/>
        <v>42166.675196759257</v>
      </c>
      <c r="U3671" s="42">
        <f t="shared" si="574"/>
        <v>3</v>
      </c>
      <c r="V3671" s="44">
        <f t="shared" si="575"/>
        <v>9</v>
      </c>
      <c r="W3671" s="44">
        <f t="shared" si="576"/>
        <v>25</v>
      </c>
      <c r="X3671">
        <f t="shared" si="577"/>
        <v>0</v>
      </c>
    </row>
    <row r="3672" spans="1:24" ht="57.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70"/>
        <v>109.54545454545455</v>
      </c>
      <c r="P3672" s="6">
        <f t="shared" si="571"/>
        <v>20.083333333333332</v>
      </c>
      <c r="Q3672" s="6" t="str">
        <f t="shared" si="578"/>
        <v>theater</v>
      </c>
      <c r="R3672" s="6" t="str">
        <f t="shared" si="579"/>
        <v>plays</v>
      </c>
      <c r="S3672" s="12">
        <f t="shared" si="572"/>
        <v>42142.514016203699</v>
      </c>
      <c r="T3672" s="12">
        <f t="shared" si="573"/>
        <v>42155.958333333328</v>
      </c>
      <c r="U3672" s="42">
        <f t="shared" si="574"/>
        <v>3</v>
      </c>
      <c r="V3672" s="44">
        <f t="shared" si="575"/>
        <v>9</v>
      </c>
      <c r="W3672" s="44">
        <f t="shared" si="576"/>
        <v>25</v>
      </c>
      <c r="X3672">
        <f t="shared" si="577"/>
        <v>0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70"/>
        <v>100.85714285714286</v>
      </c>
      <c r="P3673" s="6">
        <f t="shared" si="571"/>
        <v>88.25</v>
      </c>
      <c r="Q3673" s="6" t="str">
        <f t="shared" si="578"/>
        <v>theater</v>
      </c>
      <c r="R3673" s="6" t="str">
        <f t="shared" si="579"/>
        <v>plays</v>
      </c>
      <c r="S3673" s="12">
        <f t="shared" si="572"/>
        <v>41820.62809027778</v>
      </c>
      <c r="T3673" s="12">
        <f t="shared" si="573"/>
        <v>41841.165972222225</v>
      </c>
      <c r="U3673" s="42">
        <f t="shared" si="574"/>
        <v>3</v>
      </c>
      <c r="V3673" s="44">
        <f t="shared" si="575"/>
        <v>9</v>
      </c>
      <c r="W3673" s="44">
        <f t="shared" si="576"/>
        <v>25</v>
      </c>
      <c r="X3673">
        <f t="shared" si="577"/>
        <v>0</v>
      </c>
    </row>
    <row r="3674" spans="1:24" ht="7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70"/>
        <v>101.53333333333335</v>
      </c>
      <c r="P3674" s="6">
        <f t="shared" si="571"/>
        <v>53.438596491228068</v>
      </c>
      <c r="Q3674" s="6" t="str">
        <f t="shared" si="578"/>
        <v>theater</v>
      </c>
      <c r="R3674" s="6" t="str">
        <f t="shared" si="579"/>
        <v>plays</v>
      </c>
      <c r="S3674" s="12">
        <f t="shared" si="572"/>
        <v>41878.946574074071</v>
      </c>
      <c r="T3674" s="12">
        <f t="shared" si="573"/>
        <v>41908.946574074071</v>
      </c>
      <c r="U3674" s="42">
        <f t="shared" si="574"/>
        <v>3</v>
      </c>
      <c r="V3674" s="44">
        <f t="shared" si="575"/>
        <v>9</v>
      </c>
      <c r="W3674" s="44">
        <f t="shared" si="576"/>
        <v>25</v>
      </c>
      <c r="X3674">
        <f t="shared" si="577"/>
        <v>0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70"/>
        <v>113.625</v>
      </c>
      <c r="P3675" s="6">
        <f t="shared" si="571"/>
        <v>39.868421052631582</v>
      </c>
      <c r="Q3675" s="6" t="str">
        <f t="shared" si="578"/>
        <v>theater</v>
      </c>
      <c r="R3675" s="6" t="str">
        <f t="shared" si="579"/>
        <v>plays</v>
      </c>
      <c r="S3675" s="12">
        <f t="shared" si="572"/>
        <v>41914.295104166667</v>
      </c>
      <c r="T3675" s="12">
        <f t="shared" si="573"/>
        <v>41948.536111111112</v>
      </c>
      <c r="U3675" s="42">
        <f t="shared" si="574"/>
        <v>3</v>
      </c>
      <c r="V3675" s="44">
        <f t="shared" si="575"/>
        <v>9</v>
      </c>
      <c r="W3675" s="44">
        <f t="shared" si="576"/>
        <v>25</v>
      </c>
      <c r="X3675">
        <f t="shared" si="577"/>
        <v>0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70"/>
        <v>100</v>
      </c>
      <c r="P3676" s="6">
        <f t="shared" si="571"/>
        <v>145.16129032258064</v>
      </c>
      <c r="Q3676" s="6" t="str">
        <f t="shared" si="578"/>
        <v>theater</v>
      </c>
      <c r="R3676" s="6" t="str">
        <f t="shared" si="579"/>
        <v>plays</v>
      </c>
      <c r="S3676" s="12">
        <f t="shared" si="572"/>
        <v>42556.873020833329</v>
      </c>
      <c r="T3676" s="12">
        <f t="shared" si="573"/>
        <v>42616.873020833329</v>
      </c>
      <c r="U3676" s="42">
        <f t="shared" si="574"/>
        <v>3</v>
      </c>
      <c r="V3676" s="44">
        <f t="shared" si="575"/>
        <v>9</v>
      </c>
      <c r="W3676" s="44">
        <f t="shared" si="576"/>
        <v>25</v>
      </c>
      <c r="X3676">
        <f t="shared" si="577"/>
        <v>0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70"/>
        <v>140</v>
      </c>
      <c r="P3677" s="6">
        <f t="shared" si="571"/>
        <v>23.333333333333332</v>
      </c>
      <c r="Q3677" s="6" t="str">
        <f t="shared" si="578"/>
        <v>theater</v>
      </c>
      <c r="R3677" s="6" t="str">
        <f t="shared" si="579"/>
        <v>plays</v>
      </c>
      <c r="S3677" s="12">
        <f t="shared" si="572"/>
        <v>42493.597013888888</v>
      </c>
      <c r="T3677" s="12">
        <f t="shared" si="573"/>
        <v>42505.958333333328</v>
      </c>
      <c r="U3677" s="42">
        <f t="shared" si="574"/>
        <v>3</v>
      </c>
      <c r="V3677" s="44">
        <f t="shared" si="575"/>
        <v>9</v>
      </c>
      <c r="W3677" s="44">
        <f t="shared" si="576"/>
        <v>25</v>
      </c>
      <c r="X3677">
        <f t="shared" si="577"/>
        <v>0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70"/>
        <v>128.75</v>
      </c>
      <c r="P3678" s="6">
        <f t="shared" si="571"/>
        <v>64.375</v>
      </c>
      <c r="Q3678" s="6" t="str">
        <f t="shared" si="578"/>
        <v>theater</v>
      </c>
      <c r="R3678" s="6" t="str">
        <f t="shared" si="579"/>
        <v>plays</v>
      </c>
      <c r="S3678" s="12">
        <f t="shared" si="572"/>
        <v>41876.815787037034</v>
      </c>
      <c r="T3678" s="12">
        <f t="shared" si="573"/>
        <v>41894.815787037034</v>
      </c>
      <c r="U3678" s="42">
        <f t="shared" si="574"/>
        <v>3</v>
      </c>
      <c r="V3678" s="44">
        <f t="shared" si="575"/>
        <v>9</v>
      </c>
      <c r="W3678" s="44">
        <f t="shared" si="576"/>
        <v>25</v>
      </c>
      <c r="X3678">
        <f t="shared" si="577"/>
        <v>0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70"/>
        <v>102.90416666666667</v>
      </c>
      <c r="P3679" s="6">
        <f t="shared" si="571"/>
        <v>62.052763819095475</v>
      </c>
      <c r="Q3679" s="6" t="str">
        <f t="shared" si="578"/>
        <v>theater</v>
      </c>
      <c r="R3679" s="6" t="str">
        <f t="shared" si="579"/>
        <v>plays</v>
      </c>
      <c r="S3679" s="12">
        <f t="shared" si="572"/>
        <v>41802.574282407404</v>
      </c>
      <c r="T3679" s="12">
        <f t="shared" si="573"/>
        <v>41823.165972222225</v>
      </c>
      <c r="U3679" s="42">
        <f t="shared" si="574"/>
        <v>3</v>
      </c>
      <c r="V3679" s="44">
        <f t="shared" si="575"/>
        <v>9</v>
      </c>
      <c r="W3679" s="44">
        <f t="shared" si="576"/>
        <v>25</v>
      </c>
      <c r="X3679">
        <f t="shared" si="577"/>
        <v>0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70"/>
        <v>102.49999999999999</v>
      </c>
      <c r="P3680" s="6">
        <f t="shared" si="571"/>
        <v>66.129032258064512</v>
      </c>
      <c r="Q3680" s="6" t="str">
        <f t="shared" si="578"/>
        <v>theater</v>
      </c>
      <c r="R3680" s="6" t="str">
        <f t="shared" si="579"/>
        <v>plays</v>
      </c>
      <c r="S3680" s="12">
        <f t="shared" si="572"/>
        <v>42120.531226851846</v>
      </c>
      <c r="T3680" s="12">
        <f t="shared" si="573"/>
        <v>42155.531226851846</v>
      </c>
      <c r="U3680" s="42">
        <f t="shared" si="574"/>
        <v>3</v>
      </c>
      <c r="V3680" s="44">
        <f t="shared" si="575"/>
        <v>9</v>
      </c>
      <c r="W3680" s="44">
        <f t="shared" si="576"/>
        <v>25</v>
      </c>
      <c r="X3680">
        <f t="shared" si="577"/>
        <v>0</v>
      </c>
    </row>
    <row r="3681" spans="1:24" ht="57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70"/>
        <v>110.1</v>
      </c>
      <c r="P3681" s="6">
        <f t="shared" si="571"/>
        <v>73.400000000000006</v>
      </c>
      <c r="Q3681" s="6" t="str">
        <f t="shared" si="578"/>
        <v>theater</v>
      </c>
      <c r="R3681" s="6" t="str">
        <f t="shared" si="579"/>
        <v>plays</v>
      </c>
      <c r="S3681" s="12">
        <f t="shared" si="572"/>
        <v>41786.761354166665</v>
      </c>
      <c r="T3681" s="12">
        <f t="shared" si="573"/>
        <v>41821.207638888889</v>
      </c>
      <c r="U3681" s="42">
        <f t="shared" si="574"/>
        <v>3</v>
      </c>
      <c r="V3681" s="44">
        <f t="shared" si="575"/>
        <v>9</v>
      </c>
      <c r="W3681" s="44">
        <f t="shared" si="576"/>
        <v>25</v>
      </c>
      <c r="X3681">
        <f t="shared" si="577"/>
        <v>0</v>
      </c>
    </row>
    <row r="3682" spans="1:24" ht="7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70"/>
        <v>112.76666666666667</v>
      </c>
      <c r="P3682" s="6">
        <f t="shared" si="571"/>
        <v>99.5</v>
      </c>
      <c r="Q3682" s="6" t="str">
        <f t="shared" si="578"/>
        <v>theater</v>
      </c>
      <c r="R3682" s="6" t="str">
        <f t="shared" si="579"/>
        <v>plays</v>
      </c>
      <c r="S3682" s="12">
        <f t="shared" si="572"/>
        <v>42627.454097222217</v>
      </c>
      <c r="T3682" s="12">
        <f t="shared" si="573"/>
        <v>42648.454097222217</v>
      </c>
      <c r="U3682" s="42">
        <f t="shared" si="574"/>
        <v>3</v>
      </c>
      <c r="V3682" s="44">
        <f t="shared" si="575"/>
        <v>9</v>
      </c>
      <c r="W3682" s="44">
        <f t="shared" si="576"/>
        <v>25</v>
      </c>
      <c r="X3682">
        <f t="shared" si="577"/>
        <v>0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70"/>
        <v>111.9</v>
      </c>
      <c r="P3683" s="6">
        <f t="shared" si="571"/>
        <v>62.166666666666664</v>
      </c>
      <c r="Q3683" s="6" t="str">
        <f t="shared" si="578"/>
        <v>theater</v>
      </c>
      <c r="R3683" s="6" t="str">
        <f t="shared" si="579"/>
        <v>plays</v>
      </c>
      <c r="S3683" s="12">
        <f t="shared" si="572"/>
        <v>42374.651504629626</v>
      </c>
      <c r="T3683" s="12">
        <f t="shared" si="573"/>
        <v>42384.651504629626</v>
      </c>
      <c r="U3683" s="42">
        <f t="shared" si="574"/>
        <v>3</v>
      </c>
      <c r="V3683" s="44">
        <f t="shared" si="575"/>
        <v>9</v>
      </c>
      <c r="W3683" s="44">
        <f t="shared" si="576"/>
        <v>25</v>
      </c>
      <c r="X3683">
        <f t="shared" si="577"/>
        <v>0</v>
      </c>
    </row>
    <row r="3684" spans="1:24" ht="57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70"/>
        <v>139.19999999999999</v>
      </c>
      <c r="P3684" s="6">
        <f t="shared" si="571"/>
        <v>62.328358208955223</v>
      </c>
      <c r="Q3684" s="6" t="str">
        <f t="shared" si="578"/>
        <v>theater</v>
      </c>
      <c r="R3684" s="6" t="str">
        <f t="shared" si="579"/>
        <v>plays</v>
      </c>
      <c r="S3684" s="12">
        <f t="shared" si="572"/>
        <v>41772.685393518521</v>
      </c>
      <c r="T3684" s="12">
        <f t="shared" si="573"/>
        <v>41806.290972222225</v>
      </c>
      <c r="U3684" s="42">
        <f t="shared" si="574"/>
        <v>3</v>
      </c>
      <c r="V3684" s="44">
        <f t="shared" si="575"/>
        <v>9</v>
      </c>
      <c r="W3684" s="44">
        <f t="shared" si="576"/>
        <v>25</v>
      </c>
      <c r="X3684">
        <f t="shared" si="577"/>
        <v>0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70"/>
        <v>110.85714285714286</v>
      </c>
      <c r="P3685" s="6">
        <f t="shared" si="571"/>
        <v>58.787878787878789</v>
      </c>
      <c r="Q3685" s="6" t="str">
        <f t="shared" si="578"/>
        <v>theater</v>
      </c>
      <c r="R3685" s="6" t="str">
        <f t="shared" si="579"/>
        <v>plays</v>
      </c>
      <c r="S3685" s="12">
        <f t="shared" si="572"/>
        <v>42633.116851851853</v>
      </c>
      <c r="T3685" s="12">
        <f t="shared" si="573"/>
        <v>42663.116851851853</v>
      </c>
      <c r="U3685" s="42">
        <f t="shared" si="574"/>
        <v>3</v>
      </c>
      <c r="V3685" s="44">
        <f t="shared" si="575"/>
        <v>9</v>
      </c>
      <c r="W3685" s="44">
        <f t="shared" si="576"/>
        <v>25</v>
      </c>
      <c r="X3685">
        <f t="shared" si="577"/>
        <v>0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70"/>
        <v>139.06666666666666</v>
      </c>
      <c r="P3686" s="6">
        <f t="shared" si="571"/>
        <v>45.347826086956523</v>
      </c>
      <c r="Q3686" s="6" t="str">
        <f t="shared" si="578"/>
        <v>theater</v>
      </c>
      <c r="R3686" s="6" t="str">
        <f t="shared" si="579"/>
        <v>plays</v>
      </c>
      <c r="S3686" s="12">
        <f t="shared" si="572"/>
        <v>42219.180393518516</v>
      </c>
      <c r="T3686" s="12">
        <f t="shared" si="573"/>
        <v>42249.180393518516</v>
      </c>
      <c r="U3686" s="42">
        <f t="shared" si="574"/>
        <v>3</v>
      </c>
      <c r="V3686" s="44">
        <f t="shared" si="575"/>
        <v>9</v>
      </c>
      <c r="W3686" s="44">
        <f t="shared" si="576"/>
        <v>25</v>
      </c>
      <c r="X3686">
        <f t="shared" si="577"/>
        <v>0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70"/>
        <v>105.69999999999999</v>
      </c>
      <c r="P3687" s="6">
        <f t="shared" si="571"/>
        <v>41.944444444444443</v>
      </c>
      <c r="Q3687" s="6" t="str">
        <f t="shared" si="578"/>
        <v>theater</v>
      </c>
      <c r="R3687" s="6" t="str">
        <f t="shared" si="579"/>
        <v>plays</v>
      </c>
      <c r="S3687" s="12">
        <f t="shared" si="572"/>
        <v>41753.593275462961</v>
      </c>
      <c r="T3687" s="12">
        <f t="shared" si="573"/>
        <v>41778.875</v>
      </c>
      <c r="U3687" s="42">
        <f t="shared" si="574"/>
        <v>3</v>
      </c>
      <c r="V3687" s="44">
        <f t="shared" si="575"/>
        <v>9</v>
      </c>
      <c r="W3687" s="44">
        <f t="shared" si="576"/>
        <v>25</v>
      </c>
      <c r="X3687">
        <f t="shared" si="577"/>
        <v>0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70"/>
        <v>101.42857142857142</v>
      </c>
      <c r="P3688" s="6">
        <f t="shared" si="571"/>
        <v>59.166666666666664</v>
      </c>
      <c r="Q3688" s="6" t="str">
        <f t="shared" si="578"/>
        <v>theater</v>
      </c>
      <c r="R3688" s="6" t="str">
        <f t="shared" si="579"/>
        <v>plays</v>
      </c>
      <c r="S3688" s="12">
        <f t="shared" si="572"/>
        <v>42230.662731481483</v>
      </c>
      <c r="T3688" s="12">
        <f t="shared" si="573"/>
        <v>42245.165972222225</v>
      </c>
      <c r="U3688" s="42">
        <f t="shared" si="574"/>
        <v>3</v>
      </c>
      <c r="V3688" s="44">
        <f t="shared" si="575"/>
        <v>9</v>
      </c>
      <c r="W3688" s="44">
        <f t="shared" si="576"/>
        <v>25</v>
      </c>
      <c r="X3688">
        <f t="shared" si="577"/>
        <v>0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70"/>
        <v>100.245</v>
      </c>
      <c r="P3689" s="6">
        <f t="shared" si="571"/>
        <v>200.49</v>
      </c>
      <c r="Q3689" s="6" t="str">
        <f t="shared" si="578"/>
        <v>theater</v>
      </c>
      <c r="R3689" s="6" t="str">
        <f t="shared" si="579"/>
        <v>plays</v>
      </c>
      <c r="S3689" s="12">
        <f t="shared" si="572"/>
        <v>41787.218229166669</v>
      </c>
      <c r="T3689" s="12">
        <f t="shared" si="573"/>
        <v>41817.218229166669</v>
      </c>
      <c r="U3689" s="42">
        <f t="shared" si="574"/>
        <v>3</v>
      </c>
      <c r="V3689" s="44">
        <f t="shared" si="575"/>
        <v>9</v>
      </c>
      <c r="W3689" s="44">
        <f t="shared" si="576"/>
        <v>25</v>
      </c>
      <c r="X3689">
        <f t="shared" si="577"/>
        <v>0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70"/>
        <v>109.16666666666666</v>
      </c>
      <c r="P3690" s="6">
        <f t="shared" si="571"/>
        <v>83.974358974358978</v>
      </c>
      <c r="Q3690" s="6" t="str">
        <f t="shared" si="578"/>
        <v>theater</v>
      </c>
      <c r="R3690" s="6" t="str">
        <f t="shared" si="579"/>
        <v>plays</v>
      </c>
      <c r="S3690" s="12">
        <f t="shared" si="572"/>
        <v>41829.787083333329</v>
      </c>
      <c r="T3690" s="12">
        <f t="shared" si="573"/>
        <v>41859.787083333329</v>
      </c>
      <c r="U3690" s="42">
        <f t="shared" si="574"/>
        <v>3</v>
      </c>
      <c r="V3690" s="44">
        <f t="shared" si="575"/>
        <v>9</v>
      </c>
      <c r="W3690" s="44">
        <f t="shared" si="576"/>
        <v>25</v>
      </c>
      <c r="X3690">
        <f t="shared" si="577"/>
        <v>0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70"/>
        <v>118.33333333333333</v>
      </c>
      <c r="P3691" s="6">
        <f t="shared" si="571"/>
        <v>57.258064516129032</v>
      </c>
      <c r="Q3691" s="6" t="str">
        <f t="shared" si="578"/>
        <v>theater</v>
      </c>
      <c r="R3691" s="6" t="str">
        <f t="shared" si="579"/>
        <v>plays</v>
      </c>
      <c r="S3691" s="12">
        <f t="shared" si="572"/>
        <v>42147.826840277776</v>
      </c>
      <c r="T3691" s="12">
        <f t="shared" si="573"/>
        <v>42176.934027777781</v>
      </c>
      <c r="U3691" s="42">
        <f t="shared" si="574"/>
        <v>3</v>
      </c>
      <c r="V3691" s="44">
        <f t="shared" si="575"/>
        <v>9</v>
      </c>
      <c r="W3691" s="44">
        <f t="shared" si="576"/>
        <v>25</v>
      </c>
      <c r="X3691">
        <f t="shared" si="577"/>
        <v>0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70"/>
        <v>120</v>
      </c>
      <c r="P3692" s="6">
        <f t="shared" si="571"/>
        <v>58.064516129032256</v>
      </c>
      <c r="Q3692" s="6" t="str">
        <f t="shared" si="578"/>
        <v>theater</v>
      </c>
      <c r="R3692" s="6" t="str">
        <f t="shared" si="579"/>
        <v>plays</v>
      </c>
      <c r="S3692" s="12">
        <f t="shared" si="572"/>
        <v>41940.598182870373</v>
      </c>
      <c r="T3692" s="12">
        <f t="shared" si="573"/>
        <v>41970.639849537038</v>
      </c>
      <c r="U3692" s="42">
        <f t="shared" si="574"/>
        <v>3</v>
      </c>
      <c r="V3692" s="44">
        <f t="shared" si="575"/>
        <v>9</v>
      </c>
      <c r="W3692" s="44">
        <f t="shared" si="576"/>
        <v>25</v>
      </c>
      <c r="X3692">
        <f t="shared" si="577"/>
        <v>0</v>
      </c>
    </row>
    <row r="3693" spans="1:24" ht="7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70"/>
        <v>127.96000000000001</v>
      </c>
      <c r="P3693" s="6">
        <f t="shared" si="571"/>
        <v>186.80291970802921</v>
      </c>
      <c r="Q3693" s="6" t="str">
        <f t="shared" si="578"/>
        <v>theater</v>
      </c>
      <c r="R3693" s="6" t="str">
        <f t="shared" si="579"/>
        <v>plays</v>
      </c>
      <c r="S3693" s="12">
        <f t="shared" si="572"/>
        <v>42020.700567129628</v>
      </c>
      <c r="T3693" s="12">
        <f t="shared" si="573"/>
        <v>42065.207638888889</v>
      </c>
      <c r="U3693" s="42">
        <f t="shared" si="574"/>
        <v>3</v>
      </c>
      <c r="V3693" s="44">
        <f t="shared" si="575"/>
        <v>9</v>
      </c>
      <c r="W3693" s="44">
        <f t="shared" si="576"/>
        <v>25</v>
      </c>
      <c r="X3693">
        <f t="shared" si="577"/>
        <v>0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70"/>
        <v>126</v>
      </c>
      <c r="P3694" s="6">
        <f t="shared" si="571"/>
        <v>74.117647058823536</v>
      </c>
      <c r="Q3694" s="6" t="str">
        <f t="shared" si="578"/>
        <v>theater</v>
      </c>
      <c r="R3694" s="6" t="str">
        <f t="shared" si="579"/>
        <v>plays</v>
      </c>
      <c r="S3694" s="12">
        <f t="shared" si="572"/>
        <v>41891.96503472222</v>
      </c>
      <c r="T3694" s="12">
        <f t="shared" si="573"/>
        <v>41901</v>
      </c>
      <c r="U3694" s="42">
        <f t="shared" si="574"/>
        <v>3</v>
      </c>
      <c r="V3694" s="44">
        <f t="shared" si="575"/>
        <v>9</v>
      </c>
      <c r="W3694" s="44">
        <f t="shared" si="576"/>
        <v>25</v>
      </c>
      <c r="X3694">
        <f t="shared" si="577"/>
        <v>0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70"/>
        <v>129.12912912912913</v>
      </c>
      <c r="P3695" s="6">
        <f t="shared" si="571"/>
        <v>30.714285714285715</v>
      </c>
      <c r="Q3695" s="6" t="str">
        <f t="shared" si="578"/>
        <v>theater</v>
      </c>
      <c r="R3695" s="6" t="str">
        <f t="shared" si="579"/>
        <v>plays</v>
      </c>
      <c r="S3695" s="12">
        <f t="shared" si="572"/>
        <v>42309.191307870366</v>
      </c>
      <c r="T3695" s="12">
        <f t="shared" si="573"/>
        <v>42338.9375</v>
      </c>
      <c r="U3695" s="42">
        <f t="shared" si="574"/>
        <v>3</v>
      </c>
      <c r="V3695" s="44">
        <f t="shared" si="575"/>
        <v>9</v>
      </c>
      <c r="W3695" s="44">
        <f t="shared" si="576"/>
        <v>25</v>
      </c>
      <c r="X3695">
        <f t="shared" si="577"/>
        <v>0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70"/>
        <v>107.42857142857143</v>
      </c>
      <c r="P3696" s="6">
        <f t="shared" si="571"/>
        <v>62.666666666666664</v>
      </c>
      <c r="Q3696" s="6" t="str">
        <f t="shared" si="578"/>
        <v>theater</v>
      </c>
      <c r="R3696" s="6" t="str">
        <f t="shared" si="579"/>
        <v>plays</v>
      </c>
      <c r="S3696" s="12">
        <f t="shared" si="572"/>
        <v>42490.133877314816</v>
      </c>
      <c r="T3696" s="12">
        <f t="shared" si="573"/>
        <v>42527.083333333328</v>
      </c>
      <c r="U3696" s="42">
        <f t="shared" si="574"/>
        <v>3</v>
      </c>
      <c r="V3696" s="44">
        <f t="shared" si="575"/>
        <v>9</v>
      </c>
      <c r="W3696" s="44">
        <f t="shared" si="576"/>
        <v>25</v>
      </c>
      <c r="X3696">
        <f t="shared" si="577"/>
        <v>0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70"/>
        <v>100.125</v>
      </c>
      <c r="P3697" s="6">
        <f t="shared" si="571"/>
        <v>121.36363636363636</v>
      </c>
      <c r="Q3697" s="6" t="str">
        <f t="shared" si="578"/>
        <v>theater</v>
      </c>
      <c r="R3697" s="6" t="str">
        <f t="shared" si="579"/>
        <v>plays</v>
      </c>
      <c r="S3697" s="12">
        <f t="shared" si="572"/>
        <v>41995.870486111111</v>
      </c>
      <c r="T3697" s="12">
        <f t="shared" si="573"/>
        <v>42015.870486111111</v>
      </c>
      <c r="U3697" s="42">
        <f t="shared" si="574"/>
        <v>3</v>
      </c>
      <c r="V3697" s="44">
        <f t="shared" si="575"/>
        <v>9</v>
      </c>
      <c r="W3697" s="44">
        <f t="shared" si="576"/>
        <v>25</v>
      </c>
      <c r="X3697">
        <f t="shared" si="577"/>
        <v>0</v>
      </c>
    </row>
    <row r="3698" spans="1:24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70"/>
        <v>155</v>
      </c>
      <c r="P3698" s="6">
        <f t="shared" si="571"/>
        <v>39.743589743589745</v>
      </c>
      <c r="Q3698" s="6" t="str">
        <f t="shared" si="578"/>
        <v>theater</v>
      </c>
      <c r="R3698" s="6" t="str">
        <f t="shared" si="579"/>
        <v>plays</v>
      </c>
      <c r="S3698" s="12">
        <f t="shared" si="572"/>
        <v>41988.617083333331</v>
      </c>
      <c r="T3698" s="12">
        <f t="shared" si="573"/>
        <v>42048.617083333331</v>
      </c>
      <c r="U3698" s="42">
        <f t="shared" si="574"/>
        <v>3</v>
      </c>
      <c r="V3698" s="44">
        <f t="shared" si="575"/>
        <v>9</v>
      </c>
      <c r="W3698" s="44">
        <f t="shared" si="576"/>
        <v>25</v>
      </c>
      <c r="X3698">
        <f t="shared" si="577"/>
        <v>0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70"/>
        <v>108</v>
      </c>
      <c r="P3699" s="6">
        <f t="shared" si="571"/>
        <v>72</v>
      </c>
      <c r="Q3699" s="6" t="str">
        <f t="shared" si="578"/>
        <v>theater</v>
      </c>
      <c r="R3699" s="6" t="str">
        <f t="shared" si="579"/>
        <v>plays</v>
      </c>
      <c r="S3699" s="12">
        <f t="shared" si="572"/>
        <v>42479.465833333335</v>
      </c>
      <c r="T3699" s="12">
        <f t="shared" si="573"/>
        <v>42500.465833333335</v>
      </c>
      <c r="U3699" s="42">
        <f t="shared" si="574"/>
        <v>3</v>
      </c>
      <c r="V3699" s="44">
        <f t="shared" si="575"/>
        <v>9</v>
      </c>
      <c r="W3699" s="44">
        <f t="shared" si="576"/>
        <v>25</v>
      </c>
      <c r="X3699">
        <f t="shared" si="577"/>
        <v>0</v>
      </c>
    </row>
    <row r="3700" spans="1:24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70"/>
        <v>110.52</v>
      </c>
      <c r="P3700" s="6">
        <f t="shared" si="571"/>
        <v>40.632352941176471</v>
      </c>
      <c r="Q3700" s="6" t="str">
        <f t="shared" si="578"/>
        <v>theater</v>
      </c>
      <c r="R3700" s="6" t="str">
        <f t="shared" si="579"/>
        <v>plays</v>
      </c>
      <c r="S3700" s="12">
        <f t="shared" si="572"/>
        <v>42401.806562500002</v>
      </c>
      <c r="T3700" s="12">
        <f t="shared" si="573"/>
        <v>42431.806562500002</v>
      </c>
      <c r="U3700" s="42">
        <f t="shared" si="574"/>
        <v>3</v>
      </c>
      <c r="V3700" s="44">
        <f t="shared" si="575"/>
        <v>9</v>
      </c>
      <c r="W3700" s="44">
        <f t="shared" si="576"/>
        <v>25</v>
      </c>
      <c r="X3700">
        <f t="shared" si="577"/>
        <v>0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70"/>
        <v>100.8</v>
      </c>
      <c r="P3701" s="6">
        <f t="shared" si="571"/>
        <v>63</v>
      </c>
      <c r="Q3701" s="6" t="str">
        <f t="shared" si="578"/>
        <v>theater</v>
      </c>
      <c r="R3701" s="6" t="str">
        <f t="shared" si="579"/>
        <v>plays</v>
      </c>
      <c r="S3701" s="12">
        <f t="shared" si="572"/>
        <v>41897.602037037039</v>
      </c>
      <c r="T3701" s="12">
        <f t="shared" si="573"/>
        <v>41927.602037037039</v>
      </c>
      <c r="U3701" s="42">
        <f t="shared" si="574"/>
        <v>3</v>
      </c>
      <c r="V3701" s="44">
        <f t="shared" si="575"/>
        <v>9</v>
      </c>
      <c r="W3701" s="44">
        <f t="shared" si="576"/>
        <v>25</v>
      </c>
      <c r="X3701">
        <f t="shared" si="577"/>
        <v>0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70"/>
        <v>121.2</v>
      </c>
      <c r="P3702" s="6">
        <f t="shared" si="571"/>
        <v>33.666666666666664</v>
      </c>
      <c r="Q3702" s="6" t="str">
        <f t="shared" si="578"/>
        <v>theater</v>
      </c>
      <c r="R3702" s="6" t="str">
        <f t="shared" si="579"/>
        <v>plays</v>
      </c>
      <c r="S3702" s="12">
        <f t="shared" si="572"/>
        <v>41882.585648148146</v>
      </c>
      <c r="T3702" s="12">
        <f t="shared" si="573"/>
        <v>41912.666666666664</v>
      </c>
      <c r="U3702" s="42">
        <f t="shared" si="574"/>
        <v>3</v>
      </c>
      <c r="V3702" s="44">
        <f t="shared" si="575"/>
        <v>9</v>
      </c>
      <c r="W3702" s="44">
        <f t="shared" si="576"/>
        <v>25</v>
      </c>
      <c r="X3702">
        <f t="shared" si="577"/>
        <v>0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70"/>
        <v>100.33333333333334</v>
      </c>
      <c r="P3703" s="6">
        <f t="shared" si="571"/>
        <v>38.589743589743591</v>
      </c>
      <c r="Q3703" s="6" t="str">
        <f t="shared" si="578"/>
        <v>theater</v>
      </c>
      <c r="R3703" s="6" t="str">
        <f t="shared" si="579"/>
        <v>plays</v>
      </c>
      <c r="S3703" s="12">
        <f t="shared" si="572"/>
        <v>42129.541585648149</v>
      </c>
      <c r="T3703" s="12">
        <f t="shared" si="573"/>
        <v>42159.541585648149</v>
      </c>
      <c r="U3703" s="42">
        <f t="shared" si="574"/>
        <v>3</v>
      </c>
      <c r="V3703" s="44">
        <f t="shared" si="575"/>
        <v>9</v>
      </c>
      <c r="W3703" s="44">
        <f t="shared" si="576"/>
        <v>25</v>
      </c>
      <c r="X3703">
        <f t="shared" si="577"/>
        <v>0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70"/>
        <v>109.16666666666666</v>
      </c>
      <c r="P3704" s="6">
        <f t="shared" si="571"/>
        <v>155.95238095238096</v>
      </c>
      <c r="Q3704" s="6" t="str">
        <f t="shared" si="578"/>
        <v>theater</v>
      </c>
      <c r="R3704" s="6" t="str">
        <f t="shared" si="579"/>
        <v>plays</v>
      </c>
      <c r="S3704" s="12">
        <f t="shared" si="572"/>
        <v>42524.53800925926</v>
      </c>
      <c r="T3704" s="12">
        <f t="shared" si="573"/>
        <v>42561.957638888889</v>
      </c>
      <c r="U3704" s="42">
        <f t="shared" si="574"/>
        <v>3</v>
      </c>
      <c r="V3704" s="44">
        <f t="shared" si="575"/>
        <v>9</v>
      </c>
      <c r="W3704" s="44">
        <f t="shared" si="576"/>
        <v>25</v>
      </c>
      <c r="X3704">
        <f t="shared" si="577"/>
        <v>0</v>
      </c>
    </row>
    <row r="3705" spans="1:24" ht="7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70"/>
        <v>123.42857142857142</v>
      </c>
      <c r="P3705" s="6">
        <f t="shared" si="571"/>
        <v>43.2</v>
      </c>
      <c r="Q3705" s="6" t="str">
        <f t="shared" si="578"/>
        <v>theater</v>
      </c>
      <c r="R3705" s="6" t="str">
        <f t="shared" si="579"/>
        <v>plays</v>
      </c>
      <c r="S3705" s="12">
        <f t="shared" si="572"/>
        <v>42556.504490740743</v>
      </c>
      <c r="T3705" s="12">
        <f t="shared" si="573"/>
        <v>42595.290972222225</v>
      </c>
      <c r="U3705" s="42">
        <f t="shared" si="574"/>
        <v>3</v>
      </c>
      <c r="V3705" s="44">
        <f t="shared" si="575"/>
        <v>9</v>
      </c>
      <c r="W3705" s="44">
        <f t="shared" si="576"/>
        <v>25</v>
      </c>
      <c r="X3705">
        <f t="shared" si="577"/>
        <v>0</v>
      </c>
    </row>
    <row r="3706" spans="1:24" ht="7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70"/>
        <v>136.33666666666667</v>
      </c>
      <c r="P3706" s="6">
        <f t="shared" si="571"/>
        <v>15.148518518518518</v>
      </c>
      <c r="Q3706" s="6" t="str">
        <f t="shared" si="578"/>
        <v>theater</v>
      </c>
      <c r="R3706" s="6" t="str">
        <f t="shared" si="579"/>
        <v>plays</v>
      </c>
      <c r="S3706" s="12">
        <f t="shared" si="572"/>
        <v>42461.689745370371</v>
      </c>
      <c r="T3706" s="12">
        <f t="shared" si="573"/>
        <v>42521.689745370371</v>
      </c>
      <c r="U3706" s="42">
        <f t="shared" si="574"/>
        <v>3</v>
      </c>
      <c r="V3706" s="44">
        <f t="shared" si="575"/>
        <v>9</v>
      </c>
      <c r="W3706" s="44">
        <f t="shared" si="576"/>
        <v>25</v>
      </c>
      <c r="X3706">
        <f t="shared" si="577"/>
        <v>0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70"/>
        <v>103.46657233816768</v>
      </c>
      <c r="P3707" s="6">
        <f t="shared" si="571"/>
        <v>83.571428571428569</v>
      </c>
      <c r="Q3707" s="6" t="str">
        <f t="shared" si="578"/>
        <v>theater</v>
      </c>
      <c r="R3707" s="6" t="str">
        <f t="shared" si="579"/>
        <v>plays</v>
      </c>
      <c r="S3707" s="12">
        <f t="shared" si="572"/>
        <v>41792.542986111112</v>
      </c>
      <c r="T3707" s="12">
        <f t="shared" si="573"/>
        <v>41813.75</v>
      </c>
      <c r="U3707" s="42">
        <f t="shared" si="574"/>
        <v>3</v>
      </c>
      <c r="V3707" s="44">
        <f t="shared" si="575"/>
        <v>9</v>
      </c>
      <c r="W3707" s="44">
        <f t="shared" si="576"/>
        <v>25</v>
      </c>
      <c r="X3707">
        <f t="shared" si="577"/>
        <v>0</v>
      </c>
    </row>
    <row r="3708" spans="1:24" ht="57.6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70"/>
        <v>121.33333333333334</v>
      </c>
      <c r="P3708" s="6">
        <f t="shared" si="571"/>
        <v>140</v>
      </c>
      <c r="Q3708" s="6" t="str">
        <f t="shared" si="578"/>
        <v>theater</v>
      </c>
      <c r="R3708" s="6" t="str">
        <f t="shared" si="579"/>
        <v>plays</v>
      </c>
      <c r="S3708" s="12">
        <f t="shared" si="572"/>
        <v>41879.913761574076</v>
      </c>
      <c r="T3708" s="12">
        <f t="shared" si="573"/>
        <v>41894.913761574076</v>
      </c>
      <c r="U3708" s="42">
        <f t="shared" si="574"/>
        <v>3</v>
      </c>
      <c r="V3708" s="44">
        <f t="shared" si="575"/>
        <v>9</v>
      </c>
      <c r="W3708" s="44">
        <f t="shared" si="576"/>
        <v>25</v>
      </c>
      <c r="X3708">
        <f t="shared" si="577"/>
        <v>0</v>
      </c>
    </row>
    <row r="3709" spans="1:24" ht="7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70"/>
        <v>186</v>
      </c>
      <c r="P3709" s="6">
        <f t="shared" si="571"/>
        <v>80.869565217391298</v>
      </c>
      <c r="Q3709" s="6" t="str">
        <f t="shared" si="578"/>
        <v>theater</v>
      </c>
      <c r="R3709" s="6" t="str">
        <f t="shared" si="579"/>
        <v>plays</v>
      </c>
      <c r="S3709" s="12">
        <f t="shared" si="572"/>
        <v>42552.048356481479</v>
      </c>
      <c r="T3709" s="12">
        <f t="shared" si="573"/>
        <v>42573.226388888885</v>
      </c>
      <c r="U3709" s="42">
        <f t="shared" si="574"/>
        <v>3</v>
      </c>
      <c r="V3709" s="44">
        <f t="shared" si="575"/>
        <v>9</v>
      </c>
      <c r="W3709" s="44">
        <f t="shared" si="576"/>
        <v>25</v>
      </c>
      <c r="X3709">
        <f t="shared" si="577"/>
        <v>0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70"/>
        <v>300</v>
      </c>
      <c r="P3710" s="6">
        <f t="shared" si="571"/>
        <v>53.846153846153847</v>
      </c>
      <c r="Q3710" s="6" t="str">
        <f t="shared" si="578"/>
        <v>theater</v>
      </c>
      <c r="R3710" s="6" t="str">
        <f t="shared" si="579"/>
        <v>plays</v>
      </c>
      <c r="S3710" s="12">
        <f t="shared" si="572"/>
        <v>41810.142199074071</v>
      </c>
      <c r="T3710" s="12">
        <f t="shared" si="573"/>
        <v>41824.142199074071</v>
      </c>
      <c r="U3710" s="42">
        <f t="shared" si="574"/>
        <v>3</v>
      </c>
      <c r="V3710" s="44">
        <f t="shared" si="575"/>
        <v>9</v>
      </c>
      <c r="W3710" s="44">
        <f t="shared" si="576"/>
        <v>25</v>
      </c>
      <c r="X3710">
        <f t="shared" si="577"/>
        <v>0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70"/>
        <v>108.25</v>
      </c>
      <c r="P3711" s="6">
        <f t="shared" si="571"/>
        <v>30.928571428571427</v>
      </c>
      <c r="Q3711" s="6" t="str">
        <f t="shared" si="578"/>
        <v>theater</v>
      </c>
      <c r="R3711" s="6" t="str">
        <f t="shared" si="579"/>
        <v>plays</v>
      </c>
      <c r="S3711" s="12">
        <f t="shared" si="572"/>
        <v>41785.707708333335</v>
      </c>
      <c r="T3711" s="12">
        <f t="shared" si="573"/>
        <v>41815.707708333335</v>
      </c>
      <c r="U3711" s="42">
        <f t="shared" si="574"/>
        <v>3</v>
      </c>
      <c r="V3711" s="44">
        <f t="shared" si="575"/>
        <v>9</v>
      </c>
      <c r="W3711" s="44">
        <f t="shared" si="576"/>
        <v>25</v>
      </c>
      <c r="X3711">
        <f t="shared" si="577"/>
        <v>0</v>
      </c>
    </row>
    <row r="3712" spans="1:24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70"/>
        <v>141.15384615384616</v>
      </c>
      <c r="P3712" s="6">
        <f t="shared" si="571"/>
        <v>67.962962962962962</v>
      </c>
      <c r="Q3712" s="6" t="str">
        <f t="shared" si="578"/>
        <v>theater</v>
      </c>
      <c r="R3712" s="6" t="str">
        <f t="shared" si="579"/>
        <v>plays</v>
      </c>
      <c r="S3712" s="12">
        <f t="shared" si="572"/>
        <v>42072.576249999998</v>
      </c>
      <c r="T3712" s="12">
        <f t="shared" si="573"/>
        <v>42097.576249999998</v>
      </c>
      <c r="U3712" s="42">
        <f t="shared" si="574"/>
        <v>3</v>
      </c>
      <c r="V3712" s="44">
        <f t="shared" si="575"/>
        <v>9</v>
      </c>
      <c r="W3712" s="44">
        <f t="shared" si="576"/>
        <v>25</v>
      </c>
      <c r="X3712">
        <f t="shared" si="577"/>
        <v>0</v>
      </c>
    </row>
    <row r="3713" spans="1:24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70"/>
        <v>113.99999999999999</v>
      </c>
      <c r="P3713" s="6">
        <f t="shared" si="571"/>
        <v>27.142857142857142</v>
      </c>
      <c r="Q3713" s="6" t="str">
        <f t="shared" si="578"/>
        <v>theater</v>
      </c>
      <c r="R3713" s="6" t="str">
        <f t="shared" si="579"/>
        <v>plays</v>
      </c>
      <c r="S3713" s="12">
        <f t="shared" si="572"/>
        <v>41779.724224537036</v>
      </c>
      <c r="T3713" s="12">
        <f t="shared" si="573"/>
        <v>41805.666666666664</v>
      </c>
      <c r="U3713" s="42">
        <f t="shared" si="574"/>
        <v>3</v>
      </c>
      <c r="V3713" s="44">
        <f t="shared" si="575"/>
        <v>9</v>
      </c>
      <c r="W3713" s="44">
        <f t="shared" si="576"/>
        <v>25</v>
      </c>
      <c r="X3713">
        <f t="shared" si="577"/>
        <v>0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70"/>
        <v>153.73333333333335</v>
      </c>
      <c r="P3714" s="6">
        <f t="shared" si="571"/>
        <v>110.86538461538461</v>
      </c>
      <c r="Q3714" s="6" t="str">
        <f t="shared" si="578"/>
        <v>theater</v>
      </c>
      <c r="R3714" s="6" t="str">
        <f t="shared" si="579"/>
        <v>plays</v>
      </c>
      <c r="S3714" s="12">
        <f t="shared" si="572"/>
        <v>42134.172071759262</v>
      </c>
      <c r="T3714" s="12">
        <f t="shared" si="573"/>
        <v>42155.290972222225</v>
      </c>
      <c r="U3714" s="42">
        <f t="shared" si="574"/>
        <v>3</v>
      </c>
      <c r="V3714" s="44">
        <f t="shared" si="575"/>
        <v>9</v>
      </c>
      <c r="W3714" s="44">
        <f t="shared" si="576"/>
        <v>25</v>
      </c>
      <c r="X3714">
        <f t="shared" si="577"/>
        <v>0</v>
      </c>
    </row>
    <row r="3715" spans="1:24" ht="57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580">(E3715/D3715)*100</f>
        <v>101.49999999999999</v>
      </c>
      <c r="P3715" s="6">
        <f t="shared" ref="P3715:P3778" si="581">IF(L3715=0,,E3715/L3715)</f>
        <v>106.84210526315789</v>
      </c>
      <c r="Q3715" s="6" t="str">
        <f t="shared" si="578"/>
        <v>theater</v>
      </c>
      <c r="R3715" s="6" t="str">
        <f t="shared" si="579"/>
        <v>plays</v>
      </c>
      <c r="S3715" s="12">
        <f t="shared" ref="S3715:S3778" si="582">(((J3715/60)/60)/24)+DATE(1970,1,1)</f>
        <v>42505.738032407404</v>
      </c>
      <c r="T3715" s="12">
        <f t="shared" ref="T3715:T3778" si="583">(((I3715/60)/60)/24)+DATE(1970,1,1)</f>
        <v>42525.738032407404</v>
      </c>
      <c r="U3715" s="42">
        <f t="shared" ref="U3715:U3778" si="584">IF(F3715="live",4,IF(F3715="successful",3,IF(F3715="cancel",2,1)))</f>
        <v>3</v>
      </c>
      <c r="V3715" s="44">
        <f t="shared" ref="V3715:V3778" si="585">IF(Q3715="film &amp; video",1,IF(Q3715="technology",2,IF(Q3715="food",3,IF(Q3715="games",4,IF(Q3715="journalism",5,IF(Q3715="music",6,IF(Q3715="photography",7,IF(Q3715="publishing",8,9))))))))</f>
        <v>9</v>
      </c>
      <c r="W3715" s="44">
        <f t="shared" ref="W3715:W3778" si="586">IF(R3715="animation",1,
IF(R3715="art books",2,
IF(R3715="audio",3,
IF(R3715="children's books",4,
IF(R3715="classical music",5,
IF(R3715="documentary",6,
IF(R3715="drama",7,
IF(R3715="electronic music",8,
IF(R3715="faith",9,
IF(R3715="fiction",10,
IF(R3715="food trucks",11,
IF(R3715="gadgets",12,
IF(R3715="hardware",13,
IF(R3715="indie rock",14,
IF(R3715="jazz",15,
IF(R3715="makerspaces",16,
IF(R3715="metal",17,
IF(R3715="mobile games",18,
IF(R3715="musical",19,
IF(R3715="nature",20,
IF(R3715="nonfiction",21,
IF(R3715="people",22,
IF(R3715="photobooks",23,
IF(R3715="places",24,
IF(R3715="plays",25,
IF(R3715="pop",26,
IF(R3715="radio &amp; podcasts",27,
IF(R3715="restaurants",28,
IF(R3715="rock",29,
IF(R3715="science fiction",30,
IF(R3715="shorts",31,
IF(R3715="small batch",32,
IF(R3715="space exploration",33,
IF(R3715="spaces",34,
IF(R3715="tabletop games",35,
IF(R3715="television",36,
IF(R3715="translations",37,
IF(R3715="video games",38,
IF(R3715="wearables",39,
IF(R3715="web",40,41))))))))))))))))))))))))))))))))))))))))</f>
        <v>25</v>
      </c>
      <c r="X3715">
        <f t="shared" ref="X3715:X3778" si="587">IF(K3715=FALSE,0,1)</f>
        <v>0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80"/>
        <v>102.35000000000001</v>
      </c>
      <c r="P3716" s="6">
        <f t="shared" si="581"/>
        <v>105.51546391752578</v>
      </c>
      <c r="Q3716" s="6" t="str">
        <f t="shared" ref="Q3716:Q3779" si="588">LEFT(N3716,FIND("/",N3716,1)-1)</f>
        <v>theater</v>
      </c>
      <c r="R3716" s="6" t="str">
        <f t="shared" ref="R3716:R3779" si="589">RIGHT(N3716,LEN(N3716)-LEN(Q3716)-1)</f>
        <v>plays</v>
      </c>
      <c r="S3716" s="12">
        <f t="shared" si="582"/>
        <v>42118.556331018524</v>
      </c>
      <c r="T3716" s="12">
        <f t="shared" si="583"/>
        <v>42150.165972222225</v>
      </c>
      <c r="U3716" s="42">
        <f t="shared" si="584"/>
        <v>3</v>
      </c>
      <c r="V3716" s="44">
        <f t="shared" si="585"/>
        <v>9</v>
      </c>
      <c r="W3716" s="44">
        <f t="shared" si="586"/>
        <v>25</v>
      </c>
      <c r="X3716">
        <f t="shared" si="587"/>
        <v>0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80"/>
        <v>102.57142857142858</v>
      </c>
      <c r="P3717" s="6">
        <f t="shared" si="581"/>
        <v>132.96296296296296</v>
      </c>
      <c r="Q3717" s="6" t="str">
        <f t="shared" si="588"/>
        <v>theater</v>
      </c>
      <c r="R3717" s="6" t="str">
        <f t="shared" si="589"/>
        <v>plays</v>
      </c>
      <c r="S3717" s="12">
        <f t="shared" si="582"/>
        <v>42036.995590277773</v>
      </c>
      <c r="T3717" s="12">
        <f t="shared" si="583"/>
        <v>42094.536111111112</v>
      </c>
      <c r="U3717" s="42">
        <f t="shared" si="584"/>
        <v>3</v>
      </c>
      <c r="V3717" s="44">
        <f t="shared" si="585"/>
        <v>9</v>
      </c>
      <c r="W3717" s="44">
        <f t="shared" si="586"/>
        <v>25</v>
      </c>
      <c r="X3717">
        <f t="shared" si="587"/>
        <v>0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80"/>
        <v>155.75</v>
      </c>
      <c r="P3718" s="6">
        <f t="shared" si="581"/>
        <v>51.916666666666664</v>
      </c>
      <c r="Q3718" s="6" t="str">
        <f t="shared" si="588"/>
        <v>theater</v>
      </c>
      <c r="R3718" s="6" t="str">
        <f t="shared" si="589"/>
        <v>plays</v>
      </c>
      <c r="S3718" s="12">
        <f t="shared" si="582"/>
        <v>42360.887835648144</v>
      </c>
      <c r="T3718" s="12">
        <f t="shared" si="583"/>
        <v>42390.887835648144</v>
      </c>
      <c r="U3718" s="42">
        <f t="shared" si="584"/>
        <v>3</v>
      </c>
      <c r="V3718" s="44">
        <f t="shared" si="585"/>
        <v>9</v>
      </c>
      <c r="W3718" s="44">
        <f t="shared" si="586"/>
        <v>25</v>
      </c>
      <c r="X3718">
        <f t="shared" si="587"/>
        <v>0</v>
      </c>
    </row>
    <row r="3719" spans="1:24" ht="57.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80"/>
        <v>100.75</v>
      </c>
      <c r="P3719" s="6">
        <f t="shared" si="581"/>
        <v>310</v>
      </c>
      <c r="Q3719" s="6" t="str">
        <f t="shared" si="588"/>
        <v>theater</v>
      </c>
      <c r="R3719" s="6" t="str">
        <f t="shared" si="589"/>
        <v>plays</v>
      </c>
      <c r="S3719" s="12">
        <f t="shared" si="582"/>
        <v>42102.866307870368</v>
      </c>
      <c r="T3719" s="12">
        <f t="shared" si="583"/>
        <v>42133.866307870368</v>
      </c>
      <c r="U3719" s="42">
        <f t="shared" si="584"/>
        <v>3</v>
      </c>
      <c r="V3719" s="44">
        <f t="shared" si="585"/>
        <v>9</v>
      </c>
      <c r="W3719" s="44">
        <f t="shared" si="586"/>
        <v>25</v>
      </c>
      <c r="X3719">
        <f t="shared" si="587"/>
        <v>0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80"/>
        <v>239.4</v>
      </c>
      <c r="P3720" s="6">
        <f t="shared" si="581"/>
        <v>26.021739130434781</v>
      </c>
      <c r="Q3720" s="6" t="str">
        <f t="shared" si="588"/>
        <v>theater</v>
      </c>
      <c r="R3720" s="6" t="str">
        <f t="shared" si="589"/>
        <v>plays</v>
      </c>
      <c r="S3720" s="12">
        <f t="shared" si="582"/>
        <v>42032.716145833328</v>
      </c>
      <c r="T3720" s="12">
        <f t="shared" si="583"/>
        <v>42062.716145833328</v>
      </c>
      <c r="U3720" s="42">
        <f t="shared" si="584"/>
        <v>3</v>
      </c>
      <c r="V3720" s="44">
        <f t="shared" si="585"/>
        <v>9</v>
      </c>
      <c r="W3720" s="44">
        <f t="shared" si="586"/>
        <v>25</v>
      </c>
      <c r="X3720">
        <f t="shared" si="587"/>
        <v>0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80"/>
        <v>210</v>
      </c>
      <c r="P3721" s="6">
        <f t="shared" si="581"/>
        <v>105</v>
      </c>
      <c r="Q3721" s="6" t="str">
        <f t="shared" si="588"/>
        <v>theater</v>
      </c>
      <c r="R3721" s="6" t="str">
        <f t="shared" si="589"/>
        <v>plays</v>
      </c>
      <c r="S3721" s="12">
        <f t="shared" si="582"/>
        <v>42147.729930555557</v>
      </c>
      <c r="T3721" s="12">
        <f t="shared" si="583"/>
        <v>42177.729930555557</v>
      </c>
      <c r="U3721" s="42">
        <f t="shared" si="584"/>
        <v>3</v>
      </c>
      <c r="V3721" s="44">
        <f t="shared" si="585"/>
        <v>9</v>
      </c>
      <c r="W3721" s="44">
        <f t="shared" si="586"/>
        <v>25</v>
      </c>
      <c r="X3721">
        <f t="shared" si="587"/>
        <v>0</v>
      </c>
    </row>
    <row r="3722" spans="1:24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80"/>
        <v>104.51515151515152</v>
      </c>
      <c r="P3722" s="6">
        <f t="shared" si="581"/>
        <v>86.224999999999994</v>
      </c>
      <c r="Q3722" s="6" t="str">
        <f t="shared" si="588"/>
        <v>theater</v>
      </c>
      <c r="R3722" s="6" t="str">
        <f t="shared" si="589"/>
        <v>plays</v>
      </c>
      <c r="S3722" s="12">
        <f t="shared" si="582"/>
        <v>42165.993125000001</v>
      </c>
      <c r="T3722" s="12">
        <f t="shared" si="583"/>
        <v>42187.993125000001</v>
      </c>
      <c r="U3722" s="42">
        <f t="shared" si="584"/>
        <v>3</v>
      </c>
      <c r="V3722" s="44">
        <f t="shared" si="585"/>
        <v>9</v>
      </c>
      <c r="W3722" s="44">
        <f t="shared" si="586"/>
        <v>25</v>
      </c>
      <c r="X3722">
        <f t="shared" si="587"/>
        <v>0</v>
      </c>
    </row>
    <row r="3723" spans="1:24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80"/>
        <v>100.8</v>
      </c>
      <c r="P3723" s="6">
        <f t="shared" si="581"/>
        <v>114.54545454545455</v>
      </c>
      <c r="Q3723" s="6" t="str">
        <f t="shared" si="588"/>
        <v>theater</v>
      </c>
      <c r="R3723" s="6" t="str">
        <f t="shared" si="589"/>
        <v>plays</v>
      </c>
      <c r="S3723" s="12">
        <f t="shared" si="582"/>
        <v>41927.936157407406</v>
      </c>
      <c r="T3723" s="12">
        <f t="shared" si="583"/>
        <v>41948.977824074071</v>
      </c>
      <c r="U3723" s="42">
        <f t="shared" si="584"/>
        <v>3</v>
      </c>
      <c r="V3723" s="44">
        <f t="shared" si="585"/>
        <v>9</v>
      </c>
      <c r="W3723" s="44">
        <f t="shared" si="586"/>
        <v>25</v>
      </c>
      <c r="X3723">
        <f t="shared" si="587"/>
        <v>0</v>
      </c>
    </row>
    <row r="3724" spans="1:24" ht="7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80"/>
        <v>111.20000000000002</v>
      </c>
      <c r="P3724" s="6">
        <f t="shared" si="581"/>
        <v>47.657142857142858</v>
      </c>
      <c r="Q3724" s="6" t="str">
        <f t="shared" si="588"/>
        <v>theater</v>
      </c>
      <c r="R3724" s="6" t="str">
        <f t="shared" si="589"/>
        <v>plays</v>
      </c>
      <c r="S3724" s="12">
        <f t="shared" si="582"/>
        <v>42381.671840277777</v>
      </c>
      <c r="T3724" s="12">
        <f t="shared" si="583"/>
        <v>42411.957638888889</v>
      </c>
      <c r="U3724" s="42">
        <f t="shared" si="584"/>
        <v>3</v>
      </c>
      <c r="V3724" s="44">
        <f t="shared" si="585"/>
        <v>9</v>
      </c>
      <c r="W3724" s="44">
        <f t="shared" si="586"/>
        <v>25</v>
      </c>
      <c r="X3724">
        <f t="shared" si="587"/>
        <v>0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80"/>
        <v>102.04444444444445</v>
      </c>
      <c r="P3725" s="6">
        <f t="shared" si="581"/>
        <v>72.888888888888886</v>
      </c>
      <c r="Q3725" s="6" t="str">
        <f t="shared" si="588"/>
        <v>theater</v>
      </c>
      <c r="R3725" s="6" t="str">
        <f t="shared" si="589"/>
        <v>plays</v>
      </c>
      <c r="S3725" s="12">
        <f t="shared" si="582"/>
        <v>41943.753032407411</v>
      </c>
      <c r="T3725" s="12">
        <f t="shared" si="583"/>
        <v>41973.794699074075</v>
      </c>
      <c r="U3725" s="42">
        <f t="shared" si="584"/>
        <v>3</v>
      </c>
      <c r="V3725" s="44">
        <f t="shared" si="585"/>
        <v>9</v>
      </c>
      <c r="W3725" s="44">
        <f t="shared" si="586"/>
        <v>25</v>
      </c>
      <c r="X3725">
        <f t="shared" si="587"/>
        <v>0</v>
      </c>
    </row>
    <row r="3726" spans="1:24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80"/>
        <v>102.54767441860466</v>
      </c>
      <c r="P3726" s="6">
        <f t="shared" si="581"/>
        <v>49.545505617977533</v>
      </c>
      <c r="Q3726" s="6" t="str">
        <f t="shared" si="588"/>
        <v>theater</v>
      </c>
      <c r="R3726" s="6" t="str">
        <f t="shared" si="589"/>
        <v>plays</v>
      </c>
      <c r="S3726" s="12">
        <f t="shared" si="582"/>
        <v>42465.491435185191</v>
      </c>
      <c r="T3726" s="12">
        <f t="shared" si="583"/>
        <v>42494.958333333328</v>
      </c>
      <c r="U3726" s="42">
        <f t="shared" si="584"/>
        <v>3</v>
      </c>
      <c r="V3726" s="44">
        <f t="shared" si="585"/>
        <v>9</v>
      </c>
      <c r="W3726" s="44">
        <f t="shared" si="586"/>
        <v>25</v>
      </c>
      <c r="X3726">
        <f t="shared" si="587"/>
        <v>0</v>
      </c>
    </row>
    <row r="3727" spans="1:24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80"/>
        <v>127</v>
      </c>
      <c r="P3727" s="6">
        <f t="shared" si="581"/>
        <v>25.4</v>
      </c>
      <c r="Q3727" s="6" t="str">
        <f t="shared" si="588"/>
        <v>theater</v>
      </c>
      <c r="R3727" s="6" t="str">
        <f t="shared" si="589"/>
        <v>plays</v>
      </c>
      <c r="S3727" s="12">
        <f t="shared" si="582"/>
        <v>42401.945219907408</v>
      </c>
      <c r="T3727" s="12">
        <f t="shared" si="583"/>
        <v>42418.895833333328</v>
      </c>
      <c r="U3727" s="42">
        <f t="shared" si="584"/>
        <v>3</v>
      </c>
      <c r="V3727" s="44">
        <f t="shared" si="585"/>
        <v>9</v>
      </c>
      <c r="W3727" s="44">
        <f t="shared" si="586"/>
        <v>25</v>
      </c>
      <c r="X3727">
        <f t="shared" si="587"/>
        <v>0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80"/>
        <v>338.70588235294122</v>
      </c>
      <c r="P3728" s="6">
        <f t="shared" si="581"/>
        <v>62.586956521739133</v>
      </c>
      <c r="Q3728" s="6" t="str">
        <f t="shared" si="588"/>
        <v>theater</v>
      </c>
      <c r="R3728" s="6" t="str">
        <f t="shared" si="589"/>
        <v>plays</v>
      </c>
      <c r="S3728" s="12">
        <f t="shared" si="582"/>
        <v>42462.140868055561</v>
      </c>
      <c r="T3728" s="12">
        <f t="shared" si="583"/>
        <v>42489.875</v>
      </c>
      <c r="U3728" s="42">
        <f t="shared" si="584"/>
        <v>3</v>
      </c>
      <c r="V3728" s="44">
        <f t="shared" si="585"/>
        <v>9</v>
      </c>
      <c r="W3728" s="44">
        <f t="shared" si="586"/>
        <v>25</v>
      </c>
      <c r="X3728">
        <f t="shared" si="587"/>
        <v>0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80"/>
        <v>100.75</v>
      </c>
      <c r="P3729" s="6">
        <f t="shared" si="581"/>
        <v>61.060606060606062</v>
      </c>
      <c r="Q3729" s="6" t="str">
        <f t="shared" si="588"/>
        <v>theater</v>
      </c>
      <c r="R3729" s="6" t="str">
        <f t="shared" si="589"/>
        <v>plays</v>
      </c>
      <c r="S3729" s="12">
        <f t="shared" si="582"/>
        <v>42632.348310185189</v>
      </c>
      <c r="T3729" s="12">
        <f t="shared" si="583"/>
        <v>42663.204861111109</v>
      </c>
      <c r="U3729" s="42">
        <f t="shared" si="584"/>
        <v>3</v>
      </c>
      <c r="V3729" s="44">
        <f t="shared" si="585"/>
        <v>9</v>
      </c>
      <c r="W3729" s="44">
        <f t="shared" si="586"/>
        <v>25</v>
      </c>
      <c r="X3729">
        <f t="shared" si="587"/>
        <v>0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80"/>
        <v>9.31</v>
      </c>
      <c r="P3730" s="6">
        <f t="shared" si="581"/>
        <v>60.064516129032256</v>
      </c>
      <c r="Q3730" s="6" t="str">
        <f t="shared" si="588"/>
        <v>theater</v>
      </c>
      <c r="R3730" s="6" t="str">
        <f t="shared" si="589"/>
        <v>plays</v>
      </c>
      <c r="S3730" s="12">
        <f t="shared" si="582"/>
        <v>42205.171018518522</v>
      </c>
      <c r="T3730" s="12">
        <f t="shared" si="583"/>
        <v>42235.171018518522</v>
      </c>
      <c r="U3730" s="42">
        <f t="shared" si="584"/>
        <v>1</v>
      </c>
      <c r="V3730" s="44">
        <f t="shared" si="585"/>
        <v>9</v>
      </c>
      <c r="W3730" s="44">
        <f t="shared" si="586"/>
        <v>25</v>
      </c>
      <c r="X3730">
        <f t="shared" si="587"/>
        <v>0</v>
      </c>
    </row>
    <row r="3731" spans="1:24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80"/>
        <v>7.24</v>
      </c>
      <c r="P3731" s="6">
        <f t="shared" si="581"/>
        <v>72.400000000000006</v>
      </c>
      <c r="Q3731" s="6" t="str">
        <f t="shared" si="588"/>
        <v>theater</v>
      </c>
      <c r="R3731" s="6" t="str">
        <f t="shared" si="589"/>
        <v>plays</v>
      </c>
      <c r="S3731" s="12">
        <f t="shared" si="582"/>
        <v>42041.205000000002</v>
      </c>
      <c r="T3731" s="12">
        <f t="shared" si="583"/>
        <v>42086.16333333333</v>
      </c>
      <c r="U3731" s="42">
        <f t="shared" si="584"/>
        <v>1</v>
      </c>
      <c r="V3731" s="44">
        <f t="shared" si="585"/>
        <v>9</v>
      </c>
      <c r="W3731" s="44">
        <f t="shared" si="586"/>
        <v>25</v>
      </c>
      <c r="X3731">
        <f t="shared" si="587"/>
        <v>0</v>
      </c>
    </row>
    <row r="3732" spans="1:24" ht="57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80"/>
        <v>10</v>
      </c>
      <c r="P3732" s="6">
        <f t="shared" si="581"/>
        <v>100</v>
      </c>
      <c r="Q3732" s="6" t="str">
        <f t="shared" si="588"/>
        <v>theater</v>
      </c>
      <c r="R3732" s="6" t="str">
        <f t="shared" si="589"/>
        <v>plays</v>
      </c>
      <c r="S3732" s="12">
        <f t="shared" si="582"/>
        <v>42203.677766203706</v>
      </c>
      <c r="T3732" s="12">
        <f t="shared" si="583"/>
        <v>42233.677766203706</v>
      </c>
      <c r="U3732" s="42">
        <f t="shared" si="584"/>
        <v>1</v>
      </c>
      <c r="V3732" s="44">
        <f t="shared" si="585"/>
        <v>9</v>
      </c>
      <c r="W3732" s="44">
        <f t="shared" si="586"/>
        <v>25</v>
      </c>
      <c r="X3732">
        <f t="shared" si="587"/>
        <v>0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80"/>
        <v>11.272727272727273</v>
      </c>
      <c r="P3733" s="6">
        <f t="shared" si="581"/>
        <v>51.666666666666664</v>
      </c>
      <c r="Q3733" s="6" t="str">
        <f t="shared" si="588"/>
        <v>theater</v>
      </c>
      <c r="R3733" s="6" t="str">
        <f t="shared" si="589"/>
        <v>plays</v>
      </c>
      <c r="S3733" s="12">
        <f t="shared" si="582"/>
        <v>41983.752847222218</v>
      </c>
      <c r="T3733" s="12">
        <f t="shared" si="583"/>
        <v>42014.140972222223</v>
      </c>
      <c r="U3733" s="42">
        <f t="shared" si="584"/>
        <v>1</v>
      </c>
      <c r="V3733" s="44">
        <f t="shared" si="585"/>
        <v>9</v>
      </c>
      <c r="W3733" s="44">
        <f t="shared" si="586"/>
        <v>25</v>
      </c>
      <c r="X3733">
        <f t="shared" si="587"/>
        <v>0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80"/>
        <v>15.411764705882353</v>
      </c>
      <c r="P3734" s="6">
        <f t="shared" si="581"/>
        <v>32.75</v>
      </c>
      <c r="Q3734" s="6" t="str">
        <f t="shared" si="588"/>
        <v>theater</v>
      </c>
      <c r="R3734" s="6" t="str">
        <f t="shared" si="589"/>
        <v>plays</v>
      </c>
      <c r="S3734" s="12">
        <f t="shared" si="582"/>
        <v>41968.677465277782</v>
      </c>
      <c r="T3734" s="12">
        <f t="shared" si="583"/>
        <v>42028.5</v>
      </c>
      <c r="U3734" s="42">
        <f t="shared" si="584"/>
        <v>1</v>
      </c>
      <c r="V3734" s="44">
        <f t="shared" si="585"/>
        <v>9</v>
      </c>
      <c r="W3734" s="44">
        <f t="shared" si="586"/>
        <v>25</v>
      </c>
      <c r="X3734">
        <f t="shared" si="587"/>
        <v>0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80"/>
        <v>0</v>
      </c>
      <c r="P3735" s="6">
        <f t="shared" si="581"/>
        <v>0</v>
      </c>
      <c r="Q3735" s="6" t="str">
        <f t="shared" si="588"/>
        <v>theater</v>
      </c>
      <c r="R3735" s="6" t="str">
        <f t="shared" si="589"/>
        <v>plays</v>
      </c>
      <c r="S3735" s="12">
        <f t="shared" si="582"/>
        <v>42103.024398148147</v>
      </c>
      <c r="T3735" s="12">
        <f t="shared" si="583"/>
        <v>42112.9375</v>
      </c>
      <c r="U3735" s="42">
        <f t="shared" si="584"/>
        <v>1</v>
      </c>
      <c r="V3735" s="44">
        <f t="shared" si="585"/>
        <v>9</v>
      </c>
      <c r="W3735" s="44">
        <f t="shared" si="586"/>
        <v>25</v>
      </c>
      <c r="X3735">
        <f t="shared" si="587"/>
        <v>0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80"/>
        <v>28.466666666666669</v>
      </c>
      <c r="P3736" s="6">
        <f t="shared" si="581"/>
        <v>61</v>
      </c>
      <c r="Q3736" s="6" t="str">
        <f t="shared" si="588"/>
        <v>theater</v>
      </c>
      <c r="R3736" s="6" t="str">
        <f t="shared" si="589"/>
        <v>plays</v>
      </c>
      <c r="S3736" s="12">
        <f t="shared" si="582"/>
        <v>42089.901574074072</v>
      </c>
      <c r="T3736" s="12">
        <f t="shared" si="583"/>
        <v>42149.901574074072</v>
      </c>
      <c r="U3736" s="42">
        <f t="shared" si="584"/>
        <v>1</v>
      </c>
      <c r="V3736" s="44">
        <f t="shared" si="585"/>
        <v>9</v>
      </c>
      <c r="W3736" s="44">
        <f t="shared" si="586"/>
        <v>25</v>
      </c>
      <c r="X3736">
        <f t="shared" si="587"/>
        <v>0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80"/>
        <v>13.333333333333334</v>
      </c>
      <c r="P3737" s="6">
        <f t="shared" si="581"/>
        <v>10</v>
      </c>
      <c r="Q3737" s="6" t="str">
        <f t="shared" si="588"/>
        <v>theater</v>
      </c>
      <c r="R3737" s="6" t="str">
        <f t="shared" si="589"/>
        <v>plays</v>
      </c>
      <c r="S3737" s="12">
        <f t="shared" si="582"/>
        <v>42122.693159722221</v>
      </c>
      <c r="T3737" s="12">
        <f t="shared" si="583"/>
        <v>42152.693159722221</v>
      </c>
      <c r="U3737" s="42">
        <f t="shared" si="584"/>
        <v>1</v>
      </c>
      <c r="V3737" s="44">
        <f t="shared" si="585"/>
        <v>9</v>
      </c>
      <c r="W3737" s="44">
        <f t="shared" si="586"/>
        <v>25</v>
      </c>
      <c r="X3737">
        <f t="shared" si="587"/>
        <v>0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80"/>
        <v>0.66666666666666674</v>
      </c>
      <c r="P3738" s="6">
        <f t="shared" si="581"/>
        <v>10</v>
      </c>
      <c r="Q3738" s="6" t="str">
        <f t="shared" si="588"/>
        <v>theater</v>
      </c>
      <c r="R3738" s="6" t="str">
        <f t="shared" si="589"/>
        <v>plays</v>
      </c>
      <c r="S3738" s="12">
        <f t="shared" si="582"/>
        <v>42048.711724537032</v>
      </c>
      <c r="T3738" s="12">
        <f t="shared" si="583"/>
        <v>42086.75</v>
      </c>
      <c r="U3738" s="42">
        <f t="shared" si="584"/>
        <v>1</v>
      </c>
      <c r="V3738" s="44">
        <f t="shared" si="585"/>
        <v>9</v>
      </c>
      <c r="W3738" s="44">
        <f t="shared" si="586"/>
        <v>25</v>
      </c>
      <c r="X3738">
        <f t="shared" si="587"/>
        <v>0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80"/>
        <v>21.428571428571427</v>
      </c>
      <c r="P3739" s="6">
        <f t="shared" si="581"/>
        <v>37.5</v>
      </c>
      <c r="Q3739" s="6" t="str">
        <f t="shared" si="588"/>
        <v>theater</v>
      </c>
      <c r="R3739" s="6" t="str">
        <f t="shared" si="589"/>
        <v>plays</v>
      </c>
      <c r="S3739" s="12">
        <f t="shared" si="582"/>
        <v>42297.691006944442</v>
      </c>
      <c r="T3739" s="12">
        <f t="shared" si="583"/>
        <v>42320.290972222225</v>
      </c>
      <c r="U3739" s="42">
        <f t="shared" si="584"/>
        <v>1</v>
      </c>
      <c r="V3739" s="44">
        <f t="shared" si="585"/>
        <v>9</v>
      </c>
      <c r="W3739" s="44">
        <f t="shared" si="586"/>
        <v>25</v>
      </c>
      <c r="X3739">
        <f t="shared" si="587"/>
        <v>0</v>
      </c>
    </row>
    <row r="3740" spans="1:24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80"/>
        <v>18</v>
      </c>
      <c r="P3740" s="6">
        <f t="shared" si="581"/>
        <v>45</v>
      </c>
      <c r="Q3740" s="6" t="str">
        <f t="shared" si="588"/>
        <v>theater</v>
      </c>
      <c r="R3740" s="6" t="str">
        <f t="shared" si="589"/>
        <v>plays</v>
      </c>
      <c r="S3740" s="12">
        <f t="shared" si="582"/>
        <v>41813.938715277778</v>
      </c>
      <c r="T3740" s="12">
        <f t="shared" si="583"/>
        <v>41835.916666666664</v>
      </c>
      <c r="U3740" s="42">
        <f t="shared" si="584"/>
        <v>1</v>
      </c>
      <c r="V3740" s="44">
        <f t="shared" si="585"/>
        <v>9</v>
      </c>
      <c r="W3740" s="44">
        <f t="shared" si="586"/>
        <v>25</v>
      </c>
      <c r="X3740">
        <f t="shared" si="587"/>
        <v>0</v>
      </c>
    </row>
    <row r="3741" spans="1:24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80"/>
        <v>20.125</v>
      </c>
      <c r="P3741" s="6">
        <f t="shared" si="581"/>
        <v>100.625</v>
      </c>
      <c r="Q3741" s="6" t="str">
        <f t="shared" si="588"/>
        <v>theater</v>
      </c>
      <c r="R3741" s="6" t="str">
        <f t="shared" si="589"/>
        <v>plays</v>
      </c>
      <c r="S3741" s="12">
        <f t="shared" si="582"/>
        <v>42548.449861111112</v>
      </c>
      <c r="T3741" s="12">
        <f t="shared" si="583"/>
        <v>42568.449861111112</v>
      </c>
      <c r="U3741" s="42">
        <f t="shared" si="584"/>
        <v>1</v>
      </c>
      <c r="V3741" s="44">
        <f t="shared" si="585"/>
        <v>9</v>
      </c>
      <c r="W3741" s="44">
        <f t="shared" si="586"/>
        <v>25</v>
      </c>
      <c r="X3741">
        <f t="shared" si="587"/>
        <v>0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80"/>
        <v>17.899999999999999</v>
      </c>
      <c r="P3742" s="6">
        <f t="shared" si="581"/>
        <v>25.571428571428573</v>
      </c>
      <c r="Q3742" s="6" t="str">
        <f t="shared" si="588"/>
        <v>theater</v>
      </c>
      <c r="R3742" s="6" t="str">
        <f t="shared" si="589"/>
        <v>plays</v>
      </c>
      <c r="S3742" s="12">
        <f t="shared" si="582"/>
        <v>41833.089756944442</v>
      </c>
      <c r="T3742" s="12">
        <f t="shared" si="583"/>
        <v>41863.079143518517</v>
      </c>
      <c r="U3742" s="42">
        <f t="shared" si="584"/>
        <v>1</v>
      </c>
      <c r="V3742" s="44">
        <f t="shared" si="585"/>
        <v>9</v>
      </c>
      <c r="W3742" s="44">
        <f t="shared" si="586"/>
        <v>25</v>
      </c>
      <c r="X3742">
        <f t="shared" si="587"/>
        <v>0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80"/>
        <v>0</v>
      </c>
      <c r="P3743" s="6">
        <f t="shared" si="581"/>
        <v>0</v>
      </c>
      <c r="Q3743" s="6" t="str">
        <f t="shared" si="588"/>
        <v>theater</v>
      </c>
      <c r="R3743" s="6" t="str">
        <f t="shared" si="589"/>
        <v>plays</v>
      </c>
      <c r="S3743" s="12">
        <f t="shared" si="582"/>
        <v>42325.920717592591</v>
      </c>
      <c r="T3743" s="12">
        <f t="shared" si="583"/>
        <v>42355.920717592591</v>
      </c>
      <c r="U3743" s="42">
        <f t="shared" si="584"/>
        <v>1</v>
      </c>
      <c r="V3743" s="44">
        <f t="shared" si="585"/>
        <v>9</v>
      </c>
      <c r="W3743" s="44">
        <f t="shared" si="586"/>
        <v>25</v>
      </c>
      <c r="X3743">
        <f t="shared" si="587"/>
        <v>0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80"/>
        <v>2</v>
      </c>
      <c r="P3744" s="6">
        <f t="shared" si="581"/>
        <v>25</v>
      </c>
      <c r="Q3744" s="6" t="str">
        <f t="shared" si="588"/>
        <v>theater</v>
      </c>
      <c r="R3744" s="6" t="str">
        <f t="shared" si="589"/>
        <v>plays</v>
      </c>
      <c r="S3744" s="12">
        <f t="shared" si="582"/>
        <v>41858.214629629627</v>
      </c>
      <c r="T3744" s="12">
        <f t="shared" si="583"/>
        <v>41888.214629629627</v>
      </c>
      <c r="U3744" s="42">
        <f t="shared" si="584"/>
        <v>1</v>
      </c>
      <c r="V3744" s="44">
        <f t="shared" si="585"/>
        <v>9</v>
      </c>
      <c r="W3744" s="44">
        <f t="shared" si="586"/>
        <v>25</v>
      </c>
      <c r="X3744">
        <f t="shared" si="587"/>
        <v>0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80"/>
        <v>0</v>
      </c>
      <c r="P3745" s="6">
        <f t="shared" si="581"/>
        <v>0</v>
      </c>
      <c r="Q3745" s="6" t="str">
        <f t="shared" si="588"/>
        <v>theater</v>
      </c>
      <c r="R3745" s="6" t="str">
        <f t="shared" si="589"/>
        <v>plays</v>
      </c>
      <c r="S3745" s="12">
        <f t="shared" si="582"/>
        <v>41793.710231481484</v>
      </c>
      <c r="T3745" s="12">
        <f t="shared" si="583"/>
        <v>41823.710231481484</v>
      </c>
      <c r="U3745" s="42">
        <f t="shared" si="584"/>
        <v>1</v>
      </c>
      <c r="V3745" s="44">
        <f t="shared" si="585"/>
        <v>9</v>
      </c>
      <c r="W3745" s="44">
        <f t="shared" si="586"/>
        <v>25</v>
      </c>
      <c r="X3745">
        <f t="shared" si="587"/>
        <v>0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80"/>
        <v>0</v>
      </c>
      <c r="P3746" s="6">
        <f t="shared" si="581"/>
        <v>0</v>
      </c>
      <c r="Q3746" s="6" t="str">
        <f t="shared" si="588"/>
        <v>theater</v>
      </c>
      <c r="R3746" s="6" t="str">
        <f t="shared" si="589"/>
        <v>plays</v>
      </c>
      <c r="S3746" s="12">
        <f t="shared" si="582"/>
        <v>41793.814259259263</v>
      </c>
      <c r="T3746" s="12">
        <f t="shared" si="583"/>
        <v>41825.165972222225</v>
      </c>
      <c r="U3746" s="42">
        <f t="shared" si="584"/>
        <v>1</v>
      </c>
      <c r="V3746" s="44">
        <f t="shared" si="585"/>
        <v>9</v>
      </c>
      <c r="W3746" s="44">
        <f t="shared" si="586"/>
        <v>25</v>
      </c>
      <c r="X3746">
        <f t="shared" si="587"/>
        <v>0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80"/>
        <v>10</v>
      </c>
      <c r="P3747" s="6">
        <f t="shared" si="581"/>
        <v>10</v>
      </c>
      <c r="Q3747" s="6" t="str">
        <f t="shared" si="588"/>
        <v>theater</v>
      </c>
      <c r="R3747" s="6" t="str">
        <f t="shared" si="589"/>
        <v>plays</v>
      </c>
      <c r="S3747" s="12">
        <f t="shared" si="582"/>
        <v>41831.697939814818</v>
      </c>
      <c r="T3747" s="12">
        <f t="shared" si="583"/>
        <v>41861.697939814818</v>
      </c>
      <c r="U3747" s="42">
        <f t="shared" si="584"/>
        <v>1</v>
      </c>
      <c r="V3747" s="44">
        <f t="shared" si="585"/>
        <v>9</v>
      </c>
      <c r="W3747" s="44">
        <f t="shared" si="586"/>
        <v>25</v>
      </c>
      <c r="X3747">
        <f t="shared" si="587"/>
        <v>0</v>
      </c>
    </row>
    <row r="3748" spans="1:24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80"/>
        <v>2.3764705882352941</v>
      </c>
      <c r="P3748" s="6">
        <f t="shared" si="581"/>
        <v>202</v>
      </c>
      <c r="Q3748" s="6" t="str">
        <f t="shared" si="588"/>
        <v>theater</v>
      </c>
      <c r="R3748" s="6" t="str">
        <f t="shared" si="589"/>
        <v>plays</v>
      </c>
      <c r="S3748" s="12">
        <f t="shared" si="582"/>
        <v>42621.389340277776</v>
      </c>
      <c r="T3748" s="12">
        <f t="shared" si="583"/>
        <v>42651.389340277776</v>
      </c>
      <c r="U3748" s="42">
        <f t="shared" si="584"/>
        <v>1</v>
      </c>
      <c r="V3748" s="44">
        <f t="shared" si="585"/>
        <v>9</v>
      </c>
      <c r="W3748" s="44">
        <f t="shared" si="586"/>
        <v>25</v>
      </c>
      <c r="X3748">
        <f t="shared" si="587"/>
        <v>0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80"/>
        <v>1</v>
      </c>
      <c r="P3749" s="6">
        <f t="shared" si="581"/>
        <v>25</v>
      </c>
      <c r="Q3749" s="6" t="str">
        <f t="shared" si="588"/>
        <v>theater</v>
      </c>
      <c r="R3749" s="6" t="str">
        <f t="shared" si="589"/>
        <v>plays</v>
      </c>
      <c r="S3749" s="12">
        <f t="shared" si="582"/>
        <v>42164.299722222218</v>
      </c>
      <c r="T3749" s="12">
        <f t="shared" si="583"/>
        <v>42190.957638888889</v>
      </c>
      <c r="U3749" s="42">
        <f t="shared" si="584"/>
        <v>1</v>
      </c>
      <c r="V3749" s="44">
        <f t="shared" si="585"/>
        <v>9</v>
      </c>
      <c r="W3749" s="44">
        <f t="shared" si="586"/>
        <v>25</v>
      </c>
      <c r="X3749">
        <f t="shared" si="587"/>
        <v>0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80"/>
        <v>103.52</v>
      </c>
      <c r="P3750" s="6">
        <f t="shared" si="581"/>
        <v>99.538461538461533</v>
      </c>
      <c r="Q3750" s="6" t="str">
        <f t="shared" si="588"/>
        <v>theater</v>
      </c>
      <c r="R3750" s="6" t="str">
        <f t="shared" si="589"/>
        <v>musical</v>
      </c>
      <c r="S3750" s="12">
        <f t="shared" si="582"/>
        <v>42395.706435185188</v>
      </c>
      <c r="T3750" s="12">
        <f t="shared" si="583"/>
        <v>42416.249305555553</v>
      </c>
      <c r="U3750" s="42">
        <f t="shared" si="584"/>
        <v>3</v>
      </c>
      <c r="V3750" s="44">
        <f t="shared" si="585"/>
        <v>9</v>
      </c>
      <c r="W3750" s="44">
        <f t="shared" si="586"/>
        <v>19</v>
      </c>
      <c r="X3750">
        <f t="shared" si="587"/>
        <v>0</v>
      </c>
    </row>
    <row r="3751" spans="1:24" ht="57.6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80"/>
        <v>105</v>
      </c>
      <c r="P3751" s="6">
        <f t="shared" si="581"/>
        <v>75</v>
      </c>
      <c r="Q3751" s="6" t="str">
        <f t="shared" si="588"/>
        <v>theater</v>
      </c>
      <c r="R3751" s="6" t="str">
        <f t="shared" si="589"/>
        <v>musical</v>
      </c>
      <c r="S3751" s="12">
        <f t="shared" si="582"/>
        <v>42458.127175925925</v>
      </c>
      <c r="T3751" s="12">
        <f t="shared" si="583"/>
        <v>42489.165972222225</v>
      </c>
      <c r="U3751" s="42">
        <f t="shared" si="584"/>
        <v>3</v>
      </c>
      <c r="V3751" s="44">
        <f t="shared" si="585"/>
        <v>9</v>
      </c>
      <c r="W3751" s="44">
        <f t="shared" si="586"/>
        <v>19</v>
      </c>
      <c r="X3751">
        <f t="shared" si="587"/>
        <v>0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80"/>
        <v>100.44999999999999</v>
      </c>
      <c r="P3752" s="6">
        <f t="shared" si="581"/>
        <v>215.25</v>
      </c>
      <c r="Q3752" s="6" t="str">
        <f t="shared" si="588"/>
        <v>theater</v>
      </c>
      <c r="R3752" s="6" t="str">
        <f t="shared" si="589"/>
        <v>musical</v>
      </c>
      <c r="S3752" s="12">
        <f t="shared" si="582"/>
        <v>42016.981574074074</v>
      </c>
      <c r="T3752" s="12">
        <f t="shared" si="583"/>
        <v>42045.332638888889</v>
      </c>
      <c r="U3752" s="42">
        <f t="shared" si="584"/>
        <v>3</v>
      </c>
      <c r="V3752" s="44">
        <f t="shared" si="585"/>
        <v>9</v>
      </c>
      <c r="W3752" s="44">
        <f t="shared" si="586"/>
        <v>19</v>
      </c>
      <c r="X3752">
        <f t="shared" si="587"/>
        <v>0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80"/>
        <v>132.6</v>
      </c>
      <c r="P3753" s="6">
        <f t="shared" si="581"/>
        <v>120.54545454545455</v>
      </c>
      <c r="Q3753" s="6" t="str">
        <f t="shared" si="588"/>
        <v>theater</v>
      </c>
      <c r="R3753" s="6" t="str">
        <f t="shared" si="589"/>
        <v>musical</v>
      </c>
      <c r="S3753" s="12">
        <f t="shared" si="582"/>
        <v>42403.035567129627</v>
      </c>
      <c r="T3753" s="12">
        <f t="shared" si="583"/>
        <v>42462.993900462956</v>
      </c>
      <c r="U3753" s="42">
        <f t="shared" si="584"/>
        <v>3</v>
      </c>
      <c r="V3753" s="44">
        <f t="shared" si="585"/>
        <v>9</v>
      </c>
      <c r="W3753" s="44">
        <f t="shared" si="586"/>
        <v>19</v>
      </c>
      <c r="X3753">
        <f t="shared" si="587"/>
        <v>0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80"/>
        <v>112.99999999999999</v>
      </c>
      <c r="P3754" s="6">
        <f t="shared" si="581"/>
        <v>37.666666666666664</v>
      </c>
      <c r="Q3754" s="6" t="str">
        <f t="shared" si="588"/>
        <v>theater</v>
      </c>
      <c r="R3754" s="6" t="str">
        <f t="shared" si="589"/>
        <v>musical</v>
      </c>
      <c r="S3754" s="12">
        <f t="shared" si="582"/>
        <v>42619.802488425921</v>
      </c>
      <c r="T3754" s="12">
        <f t="shared" si="583"/>
        <v>42659.875</v>
      </c>
      <c r="U3754" s="42">
        <f t="shared" si="584"/>
        <v>3</v>
      </c>
      <c r="V3754" s="44">
        <f t="shared" si="585"/>
        <v>9</v>
      </c>
      <c r="W3754" s="44">
        <f t="shared" si="586"/>
        <v>19</v>
      </c>
      <c r="X3754">
        <f t="shared" si="587"/>
        <v>0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80"/>
        <v>103.34</v>
      </c>
      <c r="P3755" s="6">
        <f t="shared" si="581"/>
        <v>172.23333333333332</v>
      </c>
      <c r="Q3755" s="6" t="str">
        <f t="shared" si="588"/>
        <v>theater</v>
      </c>
      <c r="R3755" s="6" t="str">
        <f t="shared" si="589"/>
        <v>musical</v>
      </c>
      <c r="S3755" s="12">
        <f t="shared" si="582"/>
        <v>42128.824074074073</v>
      </c>
      <c r="T3755" s="12">
        <f t="shared" si="583"/>
        <v>42158</v>
      </c>
      <c r="U3755" s="42">
        <f t="shared" si="584"/>
        <v>3</v>
      </c>
      <c r="V3755" s="44">
        <f t="shared" si="585"/>
        <v>9</v>
      </c>
      <c r="W3755" s="44">
        <f t="shared" si="586"/>
        <v>19</v>
      </c>
      <c r="X3755">
        <f t="shared" si="587"/>
        <v>0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80"/>
        <v>120</v>
      </c>
      <c r="P3756" s="6">
        <f t="shared" si="581"/>
        <v>111.11111111111111</v>
      </c>
      <c r="Q3756" s="6" t="str">
        <f t="shared" si="588"/>
        <v>theater</v>
      </c>
      <c r="R3756" s="6" t="str">
        <f t="shared" si="589"/>
        <v>musical</v>
      </c>
      <c r="S3756" s="12">
        <f t="shared" si="582"/>
        <v>41808.881215277775</v>
      </c>
      <c r="T3756" s="12">
        <f t="shared" si="583"/>
        <v>41846.207638888889</v>
      </c>
      <c r="U3756" s="42">
        <f t="shared" si="584"/>
        <v>3</v>
      </c>
      <c r="V3756" s="44">
        <f t="shared" si="585"/>
        <v>9</v>
      </c>
      <c r="W3756" s="44">
        <f t="shared" si="586"/>
        <v>19</v>
      </c>
      <c r="X3756">
        <f t="shared" si="587"/>
        <v>0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80"/>
        <v>129.63636363636363</v>
      </c>
      <c r="P3757" s="6">
        <f t="shared" si="581"/>
        <v>25.464285714285715</v>
      </c>
      <c r="Q3757" s="6" t="str">
        <f t="shared" si="588"/>
        <v>theater</v>
      </c>
      <c r="R3757" s="6" t="str">
        <f t="shared" si="589"/>
        <v>musical</v>
      </c>
      <c r="S3757" s="12">
        <f t="shared" si="582"/>
        <v>42445.866979166662</v>
      </c>
      <c r="T3757" s="12">
        <f t="shared" si="583"/>
        <v>42475.866979166662</v>
      </c>
      <c r="U3757" s="42">
        <f t="shared" si="584"/>
        <v>3</v>
      </c>
      <c r="V3757" s="44">
        <f t="shared" si="585"/>
        <v>9</v>
      </c>
      <c r="W3757" s="44">
        <f t="shared" si="586"/>
        <v>19</v>
      </c>
      <c r="X3757">
        <f t="shared" si="587"/>
        <v>0</v>
      </c>
    </row>
    <row r="3758" spans="1:24" ht="57.6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80"/>
        <v>101.11111111111111</v>
      </c>
      <c r="P3758" s="6">
        <f t="shared" si="581"/>
        <v>267.64705882352939</v>
      </c>
      <c r="Q3758" s="6" t="str">
        <f t="shared" si="588"/>
        <v>theater</v>
      </c>
      <c r="R3758" s="6" t="str">
        <f t="shared" si="589"/>
        <v>musical</v>
      </c>
      <c r="S3758" s="12">
        <f t="shared" si="582"/>
        <v>41771.814791666664</v>
      </c>
      <c r="T3758" s="12">
        <f t="shared" si="583"/>
        <v>41801.814791666664</v>
      </c>
      <c r="U3758" s="42">
        <f t="shared" si="584"/>
        <v>3</v>
      </c>
      <c r="V3758" s="44">
        <f t="shared" si="585"/>
        <v>9</v>
      </c>
      <c r="W3758" s="44">
        <f t="shared" si="586"/>
        <v>19</v>
      </c>
      <c r="X3758">
        <f t="shared" si="587"/>
        <v>0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80"/>
        <v>108.51428571428572</v>
      </c>
      <c r="P3759" s="6">
        <f t="shared" si="581"/>
        <v>75.959999999999994</v>
      </c>
      <c r="Q3759" s="6" t="str">
        <f t="shared" si="588"/>
        <v>theater</v>
      </c>
      <c r="R3759" s="6" t="str">
        <f t="shared" si="589"/>
        <v>musical</v>
      </c>
      <c r="S3759" s="12">
        <f t="shared" si="582"/>
        <v>41954.850868055553</v>
      </c>
      <c r="T3759" s="12">
        <f t="shared" si="583"/>
        <v>41974.850868055553</v>
      </c>
      <c r="U3759" s="42">
        <f t="shared" si="584"/>
        <v>3</v>
      </c>
      <c r="V3759" s="44">
        <f t="shared" si="585"/>
        <v>9</v>
      </c>
      <c r="W3759" s="44">
        <f t="shared" si="586"/>
        <v>19</v>
      </c>
      <c r="X3759">
        <f t="shared" si="587"/>
        <v>0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80"/>
        <v>102.33333333333334</v>
      </c>
      <c r="P3760" s="6">
        <f t="shared" si="581"/>
        <v>59.03846153846154</v>
      </c>
      <c r="Q3760" s="6" t="str">
        <f t="shared" si="588"/>
        <v>theater</v>
      </c>
      <c r="R3760" s="6" t="str">
        <f t="shared" si="589"/>
        <v>musical</v>
      </c>
      <c r="S3760" s="12">
        <f t="shared" si="582"/>
        <v>41747.471504629626</v>
      </c>
      <c r="T3760" s="12">
        <f t="shared" si="583"/>
        <v>41778.208333333336</v>
      </c>
      <c r="U3760" s="42">
        <f t="shared" si="584"/>
        <v>3</v>
      </c>
      <c r="V3760" s="44">
        <f t="shared" si="585"/>
        <v>9</v>
      </c>
      <c r="W3760" s="44">
        <f t="shared" si="586"/>
        <v>19</v>
      </c>
      <c r="X3760">
        <f t="shared" si="587"/>
        <v>0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80"/>
        <v>110.24425000000002</v>
      </c>
      <c r="P3761" s="6">
        <f t="shared" si="581"/>
        <v>50.111022727272733</v>
      </c>
      <c r="Q3761" s="6" t="str">
        <f t="shared" si="588"/>
        <v>theater</v>
      </c>
      <c r="R3761" s="6" t="str">
        <f t="shared" si="589"/>
        <v>musical</v>
      </c>
      <c r="S3761" s="12">
        <f t="shared" si="582"/>
        <v>42182.108252314814</v>
      </c>
      <c r="T3761" s="12">
        <f t="shared" si="583"/>
        <v>42242.108252314814</v>
      </c>
      <c r="U3761" s="42">
        <f t="shared" si="584"/>
        <v>3</v>
      </c>
      <c r="V3761" s="44">
        <f t="shared" si="585"/>
        <v>9</v>
      </c>
      <c r="W3761" s="44">
        <f t="shared" si="586"/>
        <v>19</v>
      </c>
      <c r="X3761">
        <f t="shared" si="587"/>
        <v>0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80"/>
        <v>101.0154</v>
      </c>
      <c r="P3762" s="6">
        <f t="shared" si="581"/>
        <v>55.502967032967035</v>
      </c>
      <c r="Q3762" s="6" t="str">
        <f t="shared" si="588"/>
        <v>theater</v>
      </c>
      <c r="R3762" s="6" t="str">
        <f t="shared" si="589"/>
        <v>musical</v>
      </c>
      <c r="S3762" s="12">
        <f t="shared" si="582"/>
        <v>41739.525300925925</v>
      </c>
      <c r="T3762" s="12">
        <f t="shared" si="583"/>
        <v>41764.525300925925</v>
      </c>
      <c r="U3762" s="42">
        <f t="shared" si="584"/>
        <v>3</v>
      </c>
      <c r="V3762" s="44">
        <f t="shared" si="585"/>
        <v>9</v>
      </c>
      <c r="W3762" s="44">
        <f t="shared" si="586"/>
        <v>19</v>
      </c>
      <c r="X3762">
        <f t="shared" si="587"/>
        <v>0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80"/>
        <v>100</v>
      </c>
      <c r="P3763" s="6">
        <f t="shared" si="581"/>
        <v>166.66666666666666</v>
      </c>
      <c r="Q3763" s="6" t="str">
        <f t="shared" si="588"/>
        <v>theater</v>
      </c>
      <c r="R3763" s="6" t="str">
        <f t="shared" si="589"/>
        <v>musical</v>
      </c>
      <c r="S3763" s="12">
        <f t="shared" si="582"/>
        <v>42173.466863425929</v>
      </c>
      <c r="T3763" s="12">
        <f t="shared" si="583"/>
        <v>42226.958333333328</v>
      </c>
      <c r="U3763" s="42">
        <f t="shared" si="584"/>
        <v>3</v>
      </c>
      <c r="V3763" s="44">
        <f t="shared" si="585"/>
        <v>9</v>
      </c>
      <c r="W3763" s="44">
        <f t="shared" si="586"/>
        <v>19</v>
      </c>
      <c r="X3763">
        <f t="shared" si="587"/>
        <v>0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80"/>
        <v>106.24</v>
      </c>
      <c r="P3764" s="6">
        <f t="shared" si="581"/>
        <v>47.428571428571431</v>
      </c>
      <c r="Q3764" s="6" t="str">
        <f t="shared" si="588"/>
        <v>theater</v>
      </c>
      <c r="R3764" s="6" t="str">
        <f t="shared" si="589"/>
        <v>musical</v>
      </c>
      <c r="S3764" s="12">
        <f t="shared" si="582"/>
        <v>42193.813530092593</v>
      </c>
      <c r="T3764" s="12">
        <f t="shared" si="583"/>
        <v>42218.813530092593</v>
      </c>
      <c r="U3764" s="42">
        <f t="shared" si="584"/>
        <v>3</v>
      </c>
      <c r="V3764" s="44">
        <f t="shared" si="585"/>
        <v>9</v>
      </c>
      <c r="W3764" s="44">
        <f t="shared" si="586"/>
        <v>19</v>
      </c>
      <c r="X3764">
        <f t="shared" si="587"/>
        <v>0</v>
      </c>
    </row>
    <row r="3765" spans="1:24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80"/>
        <v>100</v>
      </c>
      <c r="P3765" s="6">
        <f t="shared" si="581"/>
        <v>64.935064935064929</v>
      </c>
      <c r="Q3765" s="6" t="str">
        <f t="shared" si="588"/>
        <v>theater</v>
      </c>
      <c r="R3765" s="6" t="str">
        <f t="shared" si="589"/>
        <v>musical</v>
      </c>
      <c r="S3765" s="12">
        <f t="shared" si="582"/>
        <v>42065.750300925924</v>
      </c>
      <c r="T3765" s="12">
        <f t="shared" si="583"/>
        <v>42095.708634259259</v>
      </c>
      <c r="U3765" s="42">
        <f t="shared" si="584"/>
        <v>3</v>
      </c>
      <c r="V3765" s="44">
        <f t="shared" si="585"/>
        <v>9</v>
      </c>
      <c r="W3765" s="44">
        <f t="shared" si="586"/>
        <v>19</v>
      </c>
      <c r="X3765">
        <f t="shared" si="587"/>
        <v>0</v>
      </c>
    </row>
    <row r="3766" spans="1:24" ht="57.6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80"/>
        <v>100</v>
      </c>
      <c r="P3766" s="6">
        <f t="shared" si="581"/>
        <v>55.555555555555557</v>
      </c>
      <c r="Q3766" s="6" t="str">
        <f t="shared" si="588"/>
        <v>theater</v>
      </c>
      <c r="R3766" s="6" t="str">
        <f t="shared" si="589"/>
        <v>musical</v>
      </c>
      <c r="S3766" s="12">
        <f t="shared" si="582"/>
        <v>42499.842962962968</v>
      </c>
      <c r="T3766" s="12">
        <f t="shared" si="583"/>
        <v>42519.024999999994</v>
      </c>
      <c r="U3766" s="42">
        <f t="shared" si="584"/>
        <v>3</v>
      </c>
      <c r="V3766" s="44">
        <f t="shared" si="585"/>
        <v>9</v>
      </c>
      <c r="W3766" s="44">
        <f t="shared" si="586"/>
        <v>19</v>
      </c>
      <c r="X3766">
        <f t="shared" si="587"/>
        <v>0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80"/>
        <v>113.45714285714286</v>
      </c>
      <c r="P3767" s="6">
        <f t="shared" si="581"/>
        <v>74.224299065420567</v>
      </c>
      <c r="Q3767" s="6" t="str">
        <f t="shared" si="588"/>
        <v>theater</v>
      </c>
      <c r="R3767" s="6" t="str">
        <f t="shared" si="589"/>
        <v>musical</v>
      </c>
      <c r="S3767" s="12">
        <f t="shared" si="582"/>
        <v>41820.776412037041</v>
      </c>
      <c r="T3767" s="12">
        <f t="shared" si="583"/>
        <v>41850.776412037041</v>
      </c>
      <c r="U3767" s="42">
        <f t="shared" si="584"/>
        <v>3</v>
      </c>
      <c r="V3767" s="44">
        <f t="shared" si="585"/>
        <v>9</v>
      </c>
      <c r="W3767" s="44">
        <f t="shared" si="586"/>
        <v>19</v>
      </c>
      <c r="X3767">
        <f t="shared" si="587"/>
        <v>0</v>
      </c>
    </row>
    <row r="3768" spans="1:24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80"/>
        <v>102.65010000000001</v>
      </c>
      <c r="P3768" s="6">
        <f t="shared" si="581"/>
        <v>106.9271875</v>
      </c>
      <c r="Q3768" s="6" t="str">
        <f t="shared" si="588"/>
        <v>theater</v>
      </c>
      <c r="R3768" s="6" t="str">
        <f t="shared" si="589"/>
        <v>musical</v>
      </c>
      <c r="S3768" s="12">
        <f t="shared" si="582"/>
        <v>41788.167187500003</v>
      </c>
      <c r="T3768" s="12">
        <f t="shared" si="583"/>
        <v>41823.167187500003</v>
      </c>
      <c r="U3768" s="42">
        <f t="shared" si="584"/>
        <v>3</v>
      </c>
      <c r="V3768" s="44">
        <f t="shared" si="585"/>
        <v>9</v>
      </c>
      <c r="W3768" s="44">
        <f t="shared" si="586"/>
        <v>19</v>
      </c>
      <c r="X3768">
        <f t="shared" si="587"/>
        <v>0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80"/>
        <v>116.75</v>
      </c>
      <c r="P3769" s="6">
        <f t="shared" si="581"/>
        <v>41.696428571428569</v>
      </c>
      <c r="Q3769" s="6" t="str">
        <f t="shared" si="588"/>
        <v>theater</v>
      </c>
      <c r="R3769" s="6" t="str">
        <f t="shared" si="589"/>
        <v>musical</v>
      </c>
      <c r="S3769" s="12">
        <f t="shared" si="582"/>
        <v>42050.019641203704</v>
      </c>
      <c r="T3769" s="12">
        <f t="shared" si="583"/>
        <v>42064.207638888889</v>
      </c>
      <c r="U3769" s="42">
        <f t="shared" si="584"/>
        <v>3</v>
      </c>
      <c r="V3769" s="44">
        <f t="shared" si="585"/>
        <v>9</v>
      </c>
      <c r="W3769" s="44">
        <f t="shared" si="586"/>
        <v>19</v>
      </c>
      <c r="X3769">
        <f t="shared" si="587"/>
        <v>0</v>
      </c>
    </row>
    <row r="3770" spans="1:24" ht="57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80"/>
        <v>107.65274999999998</v>
      </c>
      <c r="P3770" s="6">
        <f t="shared" si="581"/>
        <v>74.243275862068955</v>
      </c>
      <c r="Q3770" s="6" t="str">
        <f t="shared" si="588"/>
        <v>theater</v>
      </c>
      <c r="R3770" s="6" t="str">
        <f t="shared" si="589"/>
        <v>musical</v>
      </c>
      <c r="S3770" s="12">
        <f t="shared" si="582"/>
        <v>41772.727893518517</v>
      </c>
      <c r="T3770" s="12">
        <f t="shared" si="583"/>
        <v>41802.727893518517</v>
      </c>
      <c r="U3770" s="42">
        <f t="shared" si="584"/>
        <v>3</v>
      </c>
      <c r="V3770" s="44">
        <f t="shared" si="585"/>
        <v>9</v>
      </c>
      <c r="W3770" s="44">
        <f t="shared" si="586"/>
        <v>19</v>
      </c>
      <c r="X3770">
        <f t="shared" si="587"/>
        <v>0</v>
      </c>
    </row>
    <row r="3771" spans="1:24" ht="57.6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80"/>
        <v>100</v>
      </c>
      <c r="P3771" s="6">
        <f t="shared" si="581"/>
        <v>73.333333333333329</v>
      </c>
      <c r="Q3771" s="6" t="str">
        <f t="shared" si="588"/>
        <v>theater</v>
      </c>
      <c r="R3771" s="6" t="str">
        <f t="shared" si="589"/>
        <v>musical</v>
      </c>
      <c r="S3771" s="12">
        <f t="shared" si="582"/>
        <v>42445.598136574074</v>
      </c>
      <c r="T3771" s="12">
        <f t="shared" si="583"/>
        <v>42475.598136574074</v>
      </c>
      <c r="U3771" s="42">
        <f t="shared" si="584"/>
        <v>3</v>
      </c>
      <c r="V3771" s="44">
        <f t="shared" si="585"/>
        <v>9</v>
      </c>
      <c r="W3771" s="44">
        <f t="shared" si="586"/>
        <v>19</v>
      </c>
      <c r="X3771">
        <f t="shared" si="587"/>
        <v>0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80"/>
        <v>100</v>
      </c>
      <c r="P3772" s="6">
        <f t="shared" si="581"/>
        <v>100</v>
      </c>
      <c r="Q3772" s="6" t="str">
        <f t="shared" si="588"/>
        <v>theater</v>
      </c>
      <c r="R3772" s="6" t="str">
        <f t="shared" si="589"/>
        <v>musical</v>
      </c>
      <c r="S3772" s="12">
        <f t="shared" si="582"/>
        <v>42138.930671296301</v>
      </c>
      <c r="T3772" s="12">
        <f t="shared" si="583"/>
        <v>42168.930671296301</v>
      </c>
      <c r="U3772" s="42">
        <f t="shared" si="584"/>
        <v>3</v>
      </c>
      <c r="V3772" s="44">
        <f t="shared" si="585"/>
        <v>9</v>
      </c>
      <c r="W3772" s="44">
        <f t="shared" si="586"/>
        <v>19</v>
      </c>
      <c r="X3772">
        <f t="shared" si="587"/>
        <v>0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80"/>
        <v>146</v>
      </c>
      <c r="P3773" s="6">
        <f t="shared" si="581"/>
        <v>38.421052631578945</v>
      </c>
      <c r="Q3773" s="6" t="str">
        <f t="shared" si="588"/>
        <v>theater</v>
      </c>
      <c r="R3773" s="6" t="str">
        <f t="shared" si="589"/>
        <v>musical</v>
      </c>
      <c r="S3773" s="12">
        <f t="shared" si="582"/>
        <v>42493.857083333336</v>
      </c>
      <c r="T3773" s="12">
        <f t="shared" si="583"/>
        <v>42508</v>
      </c>
      <c r="U3773" s="42">
        <f t="shared" si="584"/>
        <v>3</v>
      </c>
      <c r="V3773" s="44">
        <f t="shared" si="585"/>
        <v>9</v>
      </c>
      <c r="W3773" s="44">
        <f t="shared" si="586"/>
        <v>19</v>
      </c>
      <c r="X3773">
        <f t="shared" si="587"/>
        <v>0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80"/>
        <v>110.2</v>
      </c>
      <c r="P3774" s="6">
        <f t="shared" si="581"/>
        <v>166.96969696969697</v>
      </c>
      <c r="Q3774" s="6" t="str">
        <f t="shared" si="588"/>
        <v>theater</v>
      </c>
      <c r="R3774" s="6" t="str">
        <f t="shared" si="589"/>
        <v>musical</v>
      </c>
      <c r="S3774" s="12">
        <f t="shared" si="582"/>
        <v>42682.616967592592</v>
      </c>
      <c r="T3774" s="12">
        <f t="shared" si="583"/>
        <v>42703.25</v>
      </c>
      <c r="U3774" s="42">
        <f t="shared" si="584"/>
        <v>3</v>
      </c>
      <c r="V3774" s="44">
        <f t="shared" si="585"/>
        <v>9</v>
      </c>
      <c r="W3774" s="44">
        <f t="shared" si="586"/>
        <v>19</v>
      </c>
      <c r="X3774">
        <f t="shared" si="587"/>
        <v>0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80"/>
        <v>108.2</v>
      </c>
      <c r="P3775" s="6">
        <f t="shared" si="581"/>
        <v>94.912280701754383</v>
      </c>
      <c r="Q3775" s="6" t="str">
        <f t="shared" si="588"/>
        <v>theater</v>
      </c>
      <c r="R3775" s="6" t="str">
        <f t="shared" si="589"/>
        <v>musical</v>
      </c>
      <c r="S3775" s="12">
        <f t="shared" si="582"/>
        <v>42656.005173611105</v>
      </c>
      <c r="T3775" s="12">
        <f t="shared" si="583"/>
        <v>42689.088888888888</v>
      </c>
      <c r="U3775" s="42">
        <f t="shared" si="584"/>
        <v>3</v>
      </c>
      <c r="V3775" s="44">
        <f t="shared" si="585"/>
        <v>9</v>
      </c>
      <c r="W3775" s="44">
        <f t="shared" si="586"/>
        <v>19</v>
      </c>
      <c r="X3775">
        <f t="shared" si="587"/>
        <v>0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80"/>
        <v>100</v>
      </c>
      <c r="P3776" s="6">
        <f t="shared" si="581"/>
        <v>100</v>
      </c>
      <c r="Q3776" s="6" t="str">
        <f t="shared" si="588"/>
        <v>theater</v>
      </c>
      <c r="R3776" s="6" t="str">
        <f t="shared" si="589"/>
        <v>musical</v>
      </c>
      <c r="S3776" s="12">
        <f t="shared" si="582"/>
        <v>42087.792303240742</v>
      </c>
      <c r="T3776" s="12">
        <f t="shared" si="583"/>
        <v>42103.792303240742</v>
      </c>
      <c r="U3776" s="42">
        <f t="shared" si="584"/>
        <v>3</v>
      </c>
      <c r="V3776" s="44">
        <f t="shared" si="585"/>
        <v>9</v>
      </c>
      <c r="W3776" s="44">
        <f t="shared" si="586"/>
        <v>19</v>
      </c>
      <c r="X3776">
        <f t="shared" si="587"/>
        <v>0</v>
      </c>
    </row>
    <row r="3777" spans="1:24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80"/>
        <v>100.25</v>
      </c>
      <c r="P3777" s="6">
        <f t="shared" si="581"/>
        <v>143.21428571428572</v>
      </c>
      <c r="Q3777" s="6" t="str">
        <f t="shared" si="588"/>
        <v>theater</v>
      </c>
      <c r="R3777" s="6" t="str">
        <f t="shared" si="589"/>
        <v>musical</v>
      </c>
      <c r="S3777" s="12">
        <f t="shared" si="582"/>
        <v>42075.942627314813</v>
      </c>
      <c r="T3777" s="12">
        <f t="shared" si="583"/>
        <v>42103.166666666672</v>
      </c>
      <c r="U3777" s="42">
        <f t="shared" si="584"/>
        <v>3</v>
      </c>
      <c r="V3777" s="44">
        <f t="shared" si="585"/>
        <v>9</v>
      </c>
      <c r="W3777" s="44">
        <f t="shared" si="586"/>
        <v>19</v>
      </c>
      <c r="X3777">
        <f t="shared" si="587"/>
        <v>0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80"/>
        <v>106.71250000000001</v>
      </c>
      <c r="P3778" s="6">
        <f t="shared" si="581"/>
        <v>90.819148936170208</v>
      </c>
      <c r="Q3778" s="6" t="str">
        <f t="shared" si="588"/>
        <v>theater</v>
      </c>
      <c r="R3778" s="6" t="str">
        <f t="shared" si="589"/>
        <v>musical</v>
      </c>
      <c r="S3778" s="12">
        <f t="shared" si="582"/>
        <v>41814.367800925924</v>
      </c>
      <c r="T3778" s="12">
        <f t="shared" si="583"/>
        <v>41852.041666666664</v>
      </c>
      <c r="U3778" s="42">
        <f t="shared" si="584"/>
        <v>3</v>
      </c>
      <c r="V3778" s="44">
        <f t="shared" si="585"/>
        <v>9</v>
      </c>
      <c r="W3778" s="44">
        <f t="shared" si="586"/>
        <v>19</v>
      </c>
      <c r="X3778">
        <f t="shared" si="587"/>
        <v>0</v>
      </c>
    </row>
    <row r="3779" spans="1:24" ht="57.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590">(E3779/D3779)*100</f>
        <v>143.19999999999999</v>
      </c>
      <c r="P3779" s="6">
        <f t="shared" ref="P3779:P3842" si="591">IF(L3779=0,,E3779/L3779)</f>
        <v>48.542372881355931</v>
      </c>
      <c r="Q3779" s="6" t="str">
        <f t="shared" si="588"/>
        <v>theater</v>
      </c>
      <c r="R3779" s="6" t="str">
        <f t="shared" si="589"/>
        <v>musical</v>
      </c>
      <c r="S3779" s="12">
        <f t="shared" ref="S3779:S3842" si="592">(((J3779/60)/60)/24)+DATE(1970,1,1)</f>
        <v>41887.111354166671</v>
      </c>
      <c r="T3779" s="12">
        <f t="shared" ref="T3779:T3842" si="593">(((I3779/60)/60)/24)+DATE(1970,1,1)</f>
        <v>41909.166666666664</v>
      </c>
      <c r="U3779" s="42">
        <f t="shared" ref="U3779:U3842" si="594">IF(F3779="live",4,IF(F3779="successful",3,IF(F3779="cancel",2,1)))</f>
        <v>3</v>
      </c>
      <c r="V3779" s="44">
        <f t="shared" ref="V3779:V3842" si="595">IF(Q3779="film &amp; video",1,IF(Q3779="technology",2,IF(Q3779="food",3,IF(Q3779="games",4,IF(Q3779="journalism",5,IF(Q3779="music",6,IF(Q3779="photography",7,IF(Q3779="publishing",8,9))))))))</f>
        <v>9</v>
      </c>
      <c r="W3779" s="44">
        <f t="shared" ref="W3779:W3842" si="596">IF(R3779="animation",1,
IF(R3779="art books",2,
IF(R3779="audio",3,
IF(R3779="children's books",4,
IF(R3779="classical music",5,
IF(R3779="documentary",6,
IF(R3779="drama",7,
IF(R3779="electronic music",8,
IF(R3779="faith",9,
IF(R3779="fiction",10,
IF(R3779="food trucks",11,
IF(R3779="gadgets",12,
IF(R3779="hardware",13,
IF(R3779="indie rock",14,
IF(R3779="jazz",15,
IF(R3779="makerspaces",16,
IF(R3779="metal",17,
IF(R3779="mobile games",18,
IF(R3779="musical",19,
IF(R3779="nature",20,
IF(R3779="nonfiction",21,
IF(R3779="people",22,
IF(R3779="photobooks",23,
IF(R3779="places",24,
IF(R3779="plays",25,
IF(R3779="pop",26,
IF(R3779="radio &amp; podcasts",27,
IF(R3779="restaurants",28,
IF(R3779="rock",29,
IF(R3779="science fiction",30,
IF(R3779="shorts",31,
IF(R3779="small batch",32,
IF(R3779="space exploration",33,
IF(R3779="spaces",34,
IF(R3779="tabletop games",35,
IF(R3779="television",36,
IF(R3779="translations",37,
IF(R3779="video games",38,
IF(R3779="wearables",39,
IF(R3779="web",40,41))))))))))))))))))))))))))))))))))))))))</f>
        <v>19</v>
      </c>
      <c r="X3779">
        <f t="shared" ref="X3779:X3842" si="597">IF(K3779=FALSE,0,1)</f>
        <v>0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90"/>
        <v>105.04166666666667</v>
      </c>
      <c r="P3780" s="6">
        <f t="shared" si="591"/>
        <v>70.027777777777771</v>
      </c>
      <c r="Q3780" s="6" t="str">
        <f t="shared" ref="Q3780:Q3843" si="598">LEFT(N3780,FIND("/",N3780,1)-1)</f>
        <v>theater</v>
      </c>
      <c r="R3780" s="6" t="str">
        <f t="shared" ref="R3780:R3843" si="599">RIGHT(N3780,LEN(N3780)-LEN(Q3780)-1)</f>
        <v>musical</v>
      </c>
      <c r="S3780" s="12">
        <f t="shared" si="592"/>
        <v>41989.819212962961</v>
      </c>
      <c r="T3780" s="12">
        <f t="shared" si="593"/>
        <v>42049.819212962961</v>
      </c>
      <c r="U3780" s="42">
        <f t="shared" si="594"/>
        <v>3</v>
      </c>
      <c r="V3780" s="44">
        <f t="shared" si="595"/>
        <v>9</v>
      </c>
      <c r="W3780" s="44">
        <f t="shared" si="596"/>
        <v>19</v>
      </c>
      <c r="X3780">
        <f t="shared" si="597"/>
        <v>0</v>
      </c>
    </row>
    <row r="3781" spans="1:24" ht="57.6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90"/>
        <v>103.98</v>
      </c>
      <c r="P3781" s="6">
        <f t="shared" si="591"/>
        <v>135.62608695652173</v>
      </c>
      <c r="Q3781" s="6" t="str">
        <f t="shared" si="598"/>
        <v>theater</v>
      </c>
      <c r="R3781" s="6" t="str">
        <f t="shared" si="599"/>
        <v>musical</v>
      </c>
      <c r="S3781" s="12">
        <f t="shared" si="592"/>
        <v>42425.735416666663</v>
      </c>
      <c r="T3781" s="12">
        <f t="shared" si="593"/>
        <v>42455.693750000006</v>
      </c>
      <c r="U3781" s="42">
        <f t="shared" si="594"/>
        <v>3</v>
      </c>
      <c r="V3781" s="44">
        <f t="shared" si="595"/>
        <v>9</v>
      </c>
      <c r="W3781" s="44">
        <f t="shared" si="596"/>
        <v>19</v>
      </c>
      <c r="X3781">
        <f t="shared" si="597"/>
        <v>0</v>
      </c>
    </row>
    <row r="3782" spans="1:24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90"/>
        <v>120</v>
      </c>
      <c r="P3782" s="6">
        <f t="shared" si="591"/>
        <v>100</v>
      </c>
      <c r="Q3782" s="6" t="str">
        <f t="shared" si="598"/>
        <v>theater</v>
      </c>
      <c r="R3782" s="6" t="str">
        <f t="shared" si="599"/>
        <v>musical</v>
      </c>
      <c r="S3782" s="12">
        <f t="shared" si="592"/>
        <v>42166.219733796301</v>
      </c>
      <c r="T3782" s="12">
        <f t="shared" si="593"/>
        <v>42198.837499999994</v>
      </c>
      <c r="U3782" s="42">
        <f t="shared" si="594"/>
        <v>3</v>
      </c>
      <c r="V3782" s="44">
        <f t="shared" si="595"/>
        <v>9</v>
      </c>
      <c r="W3782" s="44">
        <f t="shared" si="596"/>
        <v>19</v>
      </c>
      <c r="X3782">
        <f t="shared" si="597"/>
        <v>0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90"/>
        <v>109.66666666666667</v>
      </c>
      <c r="P3783" s="6">
        <f t="shared" si="591"/>
        <v>94.90384615384616</v>
      </c>
      <c r="Q3783" s="6" t="str">
        <f t="shared" si="598"/>
        <v>theater</v>
      </c>
      <c r="R3783" s="6" t="str">
        <f t="shared" si="599"/>
        <v>musical</v>
      </c>
      <c r="S3783" s="12">
        <f t="shared" si="592"/>
        <v>41865.882928240739</v>
      </c>
      <c r="T3783" s="12">
        <f t="shared" si="593"/>
        <v>41890.882928240739</v>
      </c>
      <c r="U3783" s="42">
        <f t="shared" si="594"/>
        <v>3</v>
      </c>
      <c r="V3783" s="44">
        <f t="shared" si="595"/>
        <v>9</v>
      </c>
      <c r="W3783" s="44">
        <f t="shared" si="596"/>
        <v>19</v>
      </c>
      <c r="X3783">
        <f t="shared" si="597"/>
        <v>0</v>
      </c>
    </row>
    <row r="3784" spans="1:24" ht="57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90"/>
        <v>101.75</v>
      </c>
      <c r="P3784" s="6">
        <f t="shared" si="591"/>
        <v>75.370370370370367</v>
      </c>
      <c r="Q3784" s="6" t="str">
        <f t="shared" si="598"/>
        <v>theater</v>
      </c>
      <c r="R3784" s="6" t="str">
        <f t="shared" si="599"/>
        <v>musical</v>
      </c>
      <c r="S3784" s="12">
        <f t="shared" si="592"/>
        <v>42546.862233796302</v>
      </c>
      <c r="T3784" s="12">
        <f t="shared" si="593"/>
        <v>42575.958333333328</v>
      </c>
      <c r="U3784" s="42">
        <f t="shared" si="594"/>
        <v>3</v>
      </c>
      <c r="V3784" s="44">
        <f t="shared" si="595"/>
        <v>9</v>
      </c>
      <c r="W3784" s="44">
        <f t="shared" si="596"/>
        <v>19</v>
      </c>
      <c r="X3784">
        <f t="shared" si="597"/>
        <v>0</v>
      </c>
    </row>
    <row r="3785" spans="1:24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90"/>
        <v>128.91666666666666</v>
      </c>
      <c r="P3785" s="6">
        <f t="shared" si="591"/>
        <v>64.458333333333329</v>
      </c>
      <c r="Q3785" s="6" t="str">
        <f t="shared" si="598"/>
        <v>theater</v>
      </c>
      <c r="R3785" s="6" t="str">
        <f t="shared" si="599"/>
        <v>musical</v>
      </c>
      <c r="S3785" s="12">
        <f t="shared" si="592"/>
        <v>42420.140277777777</v>
      </c>
      <c r="T3785" s="12">
        <f t="shared" si="593"/>
        <v>42444.666666666672</v>
      </c>
      <c r="U3785" s="42">
        <f t="shared" si="594"/>
        <v>3</v>
      </c>
      <c r="V3785" s="44">
        <f t="shared" si="595"/>
        <v>9</v>
      </c>
      <c r="W3785" s="44">
        <f t="shared" si="596"/>
        <v>19</v>
      </c>
      <c r="X3785">
        <f t="shared" si="597"/>
        <v>0</v>
      </c>
    </row>
    <row r="3786" spans="1:24" ht="57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90"/>
        <v>114.99999999999999</v>
      </c>
      <c r="P3786" s="6">
        <f t="shared" si="591"/>
        <v>115</v>
      </c>
      <c r="Q3786" s="6" t="str">
        <f t="shared" si="598"/>
        <v>theater</v>
      </c>
      <c r="R3786" s="6" t="str">
        <f t="shared" si="599"/>
        <v>musical</v>
      </c>
      <c r="S3786" s="12">
        <f t="shared" si="592"/>
        <v>42531.980694444443</v>
      </c>
      <c r="T3786" s="12">
        <f t="shared" si="593"/>
        <v>42561.980694444443</v>
      </c>
      <c r="U3786" s="42">
        <f t="shared" si="594"/>
        <v>3</v>
      </c>
      <c r="V3786" s="44">
        <f t="shared" si="595"/>
        <v>9</v>
      </c>
      <c r="W3786" s="44">
        <f t="shared" si="596"/>
        <v>19</v>
      </c>
      <c r="X3786">
        <f t="shared" si="597"/>
        <v>0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90"/>
        <v>150.75</v>
      </c>
      <c r="P3787" s="6">
        <f t="shared" si="591"/>
        <v>100.5</v>
      </c>
      <c r="Q3787" s="6" t="str">
        <f t="shared" si="598"/>
        <v>theater</v>
      </c>
      <c r="R3787" s="6" t="str">
        <f t="shared" si="599"/>
        <v>musical</v>
      </c>
      <c r="S3787" s="12">
        <f t="shared" si="592"/>
        <v>42548.63853009259</v>
      </c>
      <c r="T3787" s="12">
        <f t="shared" si="593"/>
        <v>42584.418749999997</v>
      </c>
      <c r="U3787" s="42">
        <f t="shared" si="594"/>
        <v>3</v>
      </c>
      <c r="V3787" s="44">
        <f t="shared" si="595"/>
        <v>9</v>
      </c>
      <c r="W3787" s="44">
        <f t="shared" si="596"/>
        <v>19</v>
      </c>
      <c r="X3787">
        <f t="shared" si="597"/>
        <v>0</v>
      </c>
    </row>
    <row r="3788" spans="1:24" ht="57.6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90"/>
        <v>110.96666666666665</v>
      </c>
      <c r="P3788" s="6">
        <f t="shared" si="591"/>
        <v>93.774647887323937</v>
      </c>
      <c r="Q3788" s="6" t="str">
        <f t="shared" si="598"/>
        <v>theater</v>
      </c>
      <c r="R3788" s="6" t="str">
        <f t="shared" si="599"/>
        <v>musical</v>
      </c>
      <c r="S3788" s="12">
        <f t="shared" si="592"/>
        <v>42487.037905092591</v>
      </c>
      <c r="T3788" s="12">
        <f t="shared" si="593"/>
        <v>42517.037905092591</v>
      </c>
      <c r="U3788" s="42">
        <f t="shared" si="594"/>
        <v>3</v>
      </c>
      <c r="V3788" s="44">
        <f t="shared" si="595"/>
        <v>9</v>
      </c>
      <c r="W3788" s="44">
        <f t="shared" si="596"/>
        <v>19</v>
      </c>
      <c r="X3788">
        <f t="shared" si="597"/>
        <v>0</v>
      </c>
    </row>
    <row r="3789" spans="1:24" ht="57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90"/>
        <v>100.28571428571429</v>
      </c>
      <c r="P3789" s="6">
        <f t="shared" si="591"/>
        <v>35.1</v>
      </c>
      <c r="Q3789" s="6" t="str">
        <f t="shared" si="598"/>
        <v>theater</v>
      </c>
      <c r="R3789" s="6" t="str">
        <f t="shared" si="599"/>
        <v>musical</v>
      </c>
      <c r="S3789" s="12">
        <f t="shared" si="592"/>
        <v>42167.534791666665</v>
      </c>
      <c r="T3789" s="12">
        <f t="shared" si="593"/>
        <v>42196.165972222225</v>
      </c>
      <c r="U3789" s="42">
        <f t="shared" si="594"/>
        <v>3</v>
      </c>
      <c r="V3789" s="44">
        <f t="shared" si="595"/>
        <v>9</v>
      </c>
      <c r="W3789" s="44">
        <f t="shared" si="596"/>
        <v>19</v>
      </c>
      <c r="X3789">
        <f t="shared" si="597"/>
        <v>0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90"/>
        <v>0.66666666666666674</v>
      </c>
      <c r="P3790" s="6">
        <f t="shared" si="591"/>
        <v>500</v>
      </c>
      <c r="Q3790" s="6" t="str">
        <f t="shared" si="598"/>
        <v>theater</v>
      </c>
      <c r="R3790" s="6" t="str">
        <f t="shared" si="599"/>
        <v>musical</v>
      </c>
      <c r="S3790" s="12">
        <f t="shared" si="592"/>
        <v>42333.695821759262</v>
      </c>
      <c r="T3790" s="12">
        <f t="shared" si="593"/>
        <v>42361.679166666669</v>
      </c>
      <c r="U3790" s="42">
        <f t="shared" si="594"/>
        <v>1</v>
      </c>
      <c r="V3790" s="44">
        <f t="shared" si="595"/>
        <v>9</v>
      </c>
      <c r="W3790" s="44">
        <f t="shared" si="596"/>
        <v>19</v>
      </c>
      <c r="X3790">
        <f t="shared" si="597"/>
        <v>0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90"/>
        <v>3.267605633802817</v>
      </c>
      <c r="P3791" s="6">
        <f t="shared" si="591"/>
        <v>29</v>
      </c>
      <c r="Q3791" s="6" t="str">
        <f t="shared" si="598"/>
        <v>theater</v>
      </c>
      <c r="R3791" s="6" t="str">
        <f t="shared" si="599"/>
        <v>musical</v>
      </c>
      <c r="S3791" s="12">
        <f t="shared" si="592"/>
        <v>42138.798819444448</v>
      </c>
      <c r="T3791" s="12">
        <f t="shared" si="593"/>
        <v>42170.798819444448</v>
      </c>
      <c r="U3791" s="42">
        <f t="shared" si="594"/>
        <v>1</v>
      </c>
      <c r="V3791" s="44">
        <f t="shared" si="595"/>
        <v>9</v>
      </c>
      <c r="W3791" s="44">
        <f t="shared" si="596"/>
        <v>19</v>
      </c>
      <c r="X3791">
        <f t="shared" si="597"/>
        <v>0</v>
      </c>
    </row>
    <row r="3792" spans="1:24" ht="7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90"/>
        <v>0</v>
      </c>
      <c r="P3792" s="6">
        <f t="shared" si="591"/>
        <v>0</v>
      </c>
      <c r="Q3792" s="6" t="str">
        <f t="shared" si="598"/>
        <v>theater</v>
      </c>
      <c r="R3792" s="6" t="str">
        <f t="shared" si="599"/>
        <v>musical</v>
      </c>
      <c r="S3792" s="12">
        <f t="shared" si="592"/>
        <v>42666.666932870372</v>
      </c>
      <c r="T3792" s="12">
        <f t="shared" si="593"/>
        <v>42696.708599537036</v>
      </c>
      <c r="U3792" s="42">
        <f t="shared" si="594"/>
        <v>1</v>
      </c>
      <c r="V3792" s="44">
        <f t="shared" si="595"/>
        <v>9</v>
      </c>
      <c r="W3792" s="44">
        <f t="shared" si="596"/>
        <v>19</v>
      </c>
      <c r="X3792">
        <f t="shared" si="597"/>
        <v>0</v>
      </c>
    </row>
    <row r="3793" spans="1:24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90"/>
        <v>0</v>
      </c>
      <c r="P3793" s="6">
        <f t="shared" si="591"/>
        <v>0</v>
      </c>
      <c r="Q3793" s="6" t="str">
        <f t="shared" si="598"/>
        <v>theater</v>
      </c>
      <c r="R3793" s="6" t="str">
        <f t="shared" si="599"/>
        <v>musical</v>
      </c>
      <c r="S3793" s="12">
        <f t="shared" si="592"/>
        <v>41766.692037037035</v>
      </c>
      <c r="T3793" s="12">
        <f t="shared" si="593"/>
        <v>41826.692037037035</v>
      </c>
      <c r="U3793" s="42">
        <f t="shared" si="594"/>
        <v>1</v>
      </c>
      <c r="V3793" s="44">
        <f t="shared" si="595"/>
        <v>9</v>
      </c>
      <c r="W3793" s="44">
        <f t="shared" si="596"/>
        <v>19</v>
      </c>
      <c r="X3793">
        <f t="shared" si="597"/>
        <v>0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90"/>
        <v>0.27999999999999997</v>
      </c>
      <c r="P3794" s="6">
        <f t="shared" si="591"/>
        <v>17.5</v>
      </c>
      <c r="Q3794" s="6" t="str">
        <f t="shared" si="598"/>
        <v>theater</v>
      </c>
      <c r="R3794" s="6" t="str">
        <f t="shared" si="599"/>
        <v>musical</v>
      </c>
      <c r="S3794" s="12">
        <f t="shared" si="592"/>
        <v>42170.447013888886</v>
      </c>
      <c r="T3794" s="12">
        <f t="shared" si="593"/>
        <v>42200.447013888886</v>
      </c>
      <c r="U3794" s="42">
        <f t="shared" si="594"/>
        <v>1</v>
      </c>
      <c r="V3794" s="44">
        <f t="shared" si="595"/>
        <v>9</v>
      </c>
      <c r="W3794" s="44">
        <f t="shared" si="596"/>
        <v>19</v>
      </c>
      <c r="X3794">
        <f t="shared" si="597"/>
        <v>0</v>
      </c>
    </row>
    <row r="3795" spans="1:24" ht="7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90"/>
        <v>59.657142857142851</v>
      </c>
      <c r="P3795" s="6">
        <f t="shared" si="591"/>
        <v>174</v>
      </c>
      <c r="Q3795" s="6" t="str">
        <f t="shared" si="598"/>
        <v>theater</v>
      </c>
      <c r="R3795" s="6" t="str">
        <f t="shared" si="599"/>
        <v>musical</v>
      </c>
      <c r="S3795" s="12">
        <f t="shared" si="592"/>
        <v>41968.938993055555</v>
      </c>
      <c r="T3795" s="12">
        <f t="shared" si="593"/>
        <v>41989.938993055555</v>
      </c>
      <c r="U3795" s="42">
        <f t="shared" si="594"/>
        <v>1</v>
      </c>
      <c r="V3795" s="44">
        <f t="shared" si="595"/>
        <v>9</v>
      </c>
      <c r="W3795" s="44">
        <f t="shared" si="596"/>
        <v>19</v>
      </c>
      <c r="X3795">
        <f t="shared" si="597"/>
        <v>0</v>
      </c>
    </row>
    <row r="3796" spans="1:24" ht="7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90"/>
        <v>1</v>
      </c>
      <c r="P3796" s="6">
        <f t="shared" si="591"/>
        <v>50</v>
      </c>
      <c r="Q3796" s="6" t="str">
        <f t="shared" si="598"/>
        <v>theater</v>
      </c>
      <c r="R3796" s="6" t="str">
        <f t="shared" si="599"/>
        <v>musical</v>
      </c>
      <c r="S3796" s="12">
        <f t="shared" si="592"/>
        <v>42132.58048611111</v>
      </c>
      <c r="T3796" s="12">
        <f t="shared" si="593"/>
        <v>42162.58048611111</v>
      </c>
      <c r="U3796" s="42">
        <f t="shared" si="594"/>
        <v>1</v>
      </c>
      <c r="V3796" s="44">
        <f t="shared" si="595"/>
        <v>9</v>
      </c>
      <c r="W3796" s="44">
        <f t="shared" si="596"/>
        <v>19</v>
      </c>
      <c r="X3796">
        <f t="shared" si="597"/>
        <v>0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90"/>
        <v>1.6666666666666667</v>
      </c>
      <c r="P3797" s="6">
        <f t="shared" si="591"/>
        <v>5</v>
      </c>
      <c r="Q3797" s="6" t="str">
        <f t="shared" si="598"/>
        <v>theater</v>
      </c>
      <c r="R3797" s="6" t="str">
        <f t="shared" si="599"/>
        <v>musical</v>
      </c>
      <c r="S3797" s="12">
        <f t="shared" si="592"/>
        <v>42201.436226851853</v>
      </c>
      <c r="T3797" s="12">
        <f t="shared" si="593"/>
        <v>42244.9375</v>
      </c>
      <c r="U3797" s="42">
        <f t="shared" si="594"/>
        <v>1</v>
      </c>
      <c r="V3797" s="44">
        <f t="shared" si="595"/>
        <v>9</v>
      </c>
      <c r="W3797" s="44">
        <f t="shared" si="596"/>
        <v>19</v>
      </c>
      <c r="X3797">
        <f t="shared" si="597"/>
        <v>0</v>
      </c>
    </row>
    <row r="3798" spans="1:24" ht="57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90"/>
        <v>4.4444444444444444E-3</v>
      </c>
      <c r="P3798" s="6">
        <f t="shared" si="591"/>
        <v>1</v>
      </c>
      <c r="Q3798" s="6" t="str">
        <f t="shared" si="598"/>
        <v>theater</v>
      </c>
      <c r="R3798" s="6" t="str">
        <f t="shared" si="599"/>
        <v>musical</v>
      </c>
      <c r="S3798" s="12">
        <f t="shared" si="592"/>
        <v>42689.029583333337</v>
      </c>
      <c r="T3798" s="12">
        <f t="shared" si="593"/>
        <v>42749.029583333337</v>
      </c>
      <c r="U3798" s="42">
        <f t="shared" si="594"/>
        <v>1</v>
      </c>
      <c r="V3798" s="44">
        <f t="shared" si="595"/>
        <v>9</v>
      </c>
      <c r="W3798" s="44">
        <f t="shared" si="596"/>
        <v>19</v>
      </c>
      <c r="X3798">
        <f t="shared" si="597"/>
        <v>0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90"/>
        <v>89.666666666666657</v>
      </c>
      <c r="P3799" s="6">
        <f t="shared" si="591"/>
        <v>145.40540540540542</v>
      </c>
      <c r="Q3799" s="6" t="str">
        <f t="shared" si="598"/>
        <v>theater</v>
      </c>
      <c r="R3799" s="6" t="str">
        <f t="shared" si="599"/>
        <v>musical</v>
      </c>
      <c r="S3799" s="12">
        <f t="shared" si="592"/>
        <v>42084.881539351853</v>
      </c>
      <c r="T3799" s="12">
        <f t="shared" si="593"/>
        <v>42114.881539351853</v>
      </c>
      <c r="U3799" s="42">
        <f t="shared" si="594"/>
        <v>1</v>
      </c>
      <c r="V3799" s="44">
        <f t="shared" si="595"/>
        <v>9</v>
      </c>
      <c r="W3799" s="44">
        <f t="shared" si="596"/>
        <v>19</v>
      </c>
      <c r="X3799">
        <f t="shared" si="597"/>
        <v>0</v>
      </c>
    </row>
    <row r="3800" spans="1:24" ht="7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90"/>
        <v>1.4642857142857144</v>
      </c>
      <c r="P3800" s="6">
        <f t="shared" si="591"/>
        <v>205</v>
      </c>
      <c r="Q3800" s="6" t="str">
        <f t="shared" si="598"/>
        <v>theater</v>
      </c>
      <c r="R3800" s="6" t="str">
        <f t="shared" si="599"/>
        <v>musical</v>
      </c>
      <c r="S3800" s="12">
        <f t="shared" si="592"/>
        <v>41831.722777777781</v>
      </c>
      <c r="T3800" s="12">
        <f t="shared" si="593"/>
        <v>41861.722777777781</v>
      </c>
      <c r="U3800" s="42">
        <f t="shared" si="594"/>
        <v>1</v>
      </c>
      <c r="V3800" s="44">
        <f t="shared" si="595"/>
        <v>9</v>
      </c>
      <c r="W3800" s="44">
        <f t="shared" si="596"/>
        <v>19</v>
      </c>
      <c r="X3800">
        <f t="shared" si="597"/>
        <v>0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90"/>
        <v>4.0199999999999996</v>
      </c>
      <c r="P3801" s="6">
        <f t="shared" si="591"/>
        <v>100.5</v>
      </c>
      <c r="Q3801" s="6" t="str">
        <f t="shared" si="598"/>
        <v>theater</v>
      </c>
      <c r="R3801" s="6" t="str">
        <f t="shared" si="599"/>
        <v>musical</v>
      </c>
      <c r="S3801" s="12">
        <f t="shared" si="592"/>
        <v>42410.93105324074</v>
      </c>
      <c r="T3801" s="12">
        <f t="shared" si="593"/>
        <v>42440.93105324074</v>
      </c>
      <c r="U3801" s="42">
        <f t="shared" si="594"/>
        <v>1</v>
      </c>
      <c r="V3801" s="44">
        <f t="shared" si="595"/>
        <v>9</v>
      </c>
      <c r="W3801" s="44">
        <f t="shared" si="596"/>
        <v>19</v>
      </c>
      <c r="X3801">
        <f t="shared" si="597"/>
        <v>0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90"/>
        <v>4.004545454545454</v>
      </c>
      <c r="P3802" s="6">
        <f t="shared" si="591"/>
        <v>55.0625</v>
      </c>
      <c r="Q3802" s="6" t="str">
        <f t="shared" si="598"/>
        <v>theater</v>
      </c>
      <c r="R3802" s="6" t="str">
        <f t="shared" si="599"/>
        <v>musical</v>
      </c>
      <c r="S3802" s="12">
        <f t="shared" si="592"/>
        <v>41982.737071759257</v>
      </c>
      <c r="T3802" s="12">
        <f t="shared" si="593"/>
        <v>42015.207638888889</v>
      </c>
      <c r="U3802" s="42">
        <f t="shared" si="594"/>
        <v>1</v>
      </c>
      <c r="V3802" s="44">
        <f t="shared" si="595"/>
        <v>9</v>
      </c>
      <c r="W3802" s="44">
        <f t="shared" si="596"/>
        <v>19</v>
      </c>
      <c r="X3802">
        <f t="shared" si="597"/>
        <v>0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90"/>
        <v>8.52</v>
      </c>
      <c r="P3803" s="6">
        <f t="shared" si="591"/>
        <v>47.333333333333336</v>
      </c>
      <c r="Q3803" s="6" t="str">
        <f t="shared" si="598"/>
        <v>theater</v>
      </c>
      <c r="R3803" s="6" t="str">
        <f t="shared" si="599"/>
        <v>musical</v>
      </c>
      <c r="S3803" s="12">
        <f t="shared" si="592"/>
        <v>41975.676111111112</v>
      </c>
      <c r="T3803" s="12">
        <f t="shared" si="593"/>
        <v>42006.676111111112</v>
      </c>
      <c r="U3803" s="42">
        <f t="shared" si="594"/>
        <v>1</v>
      </c>
      <c r="V3803" s="44">
        <f t="shared" si="595"/>
        <v>9</v>
      </c>
      <c r="W3803" s="44">
        <f t="shared" si="596"/>
        <v>19</v>
      </c>
      <c r="X3803">
        <f t="shared" si="597"/>
        <v>0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90"/>
        <v>0</v>
      </c>
      <c r="P3804" s="6">
        <f t="shared" si="591"/>
        <v>0</v>
      </c>
      <c r="Q3804" s="6" t="str">
        <f t="shared" si="598"/>
        <v>theater</v>
      </c>
      <c r="R3804" s="6" t="str">
        <f t="shared" si="599"/>
        <v>musical</v>
      </c>
      <c r="S3804" s="12">
        <f t="shared" si="592"/>
        <v>42269.126226851848</v>
      </c>
      <c r="T3804" s="12">
        <f t="shared" si="593"/>
        <v>42299.126226851848</v>
      </c>
      <c r="U3804" s="42">
        <f t="shared" si="594"/>
        <v>1</v>
      </c>
      <c r="V3804" s="44">
        <f t="shared" si="595"/>
        <v>9</v>
      </c>
      <c r="W3804" s="44">
        <f t="shared" si="596"/>
        <v>19</v>
      </c>
      <c r="X3804">
        <f t="shared" si="597"/>
        <v>0</v>
      </c>
    </row>
    <row r="3805" spans="1:24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90"/>
        <v>19.650000000000002</v>
      </c>
      <c r="P3805" s="6">
        <f t="shared" si="591"/>
        <v>58.95</v>
      </c>
      <c r="Q3805" s="6" t="str">
        <f t="shared" si="598"/>
        <v>theater</v>
      </c>
      <c r="R3805" s="6" t="str">
        <f t="shared" si="599"/>
        <v>musical</v>
      </c>
      <c r="S3805" s="12">
        <f t="shared" si="592"/>
        <v>42403.971851851849</v>
      </c>
      <c r="T3805" s="12">
        <f t="shared" si="593"/>
        <v>42433.971851851849</v>
      </c>
      <c r="U3805" s="42">
        <f t="shared" si="594"/>
        <v>1</v>
      </c>
      <c r="V3805" s="44">
        <f t="shared" si="595"/>
        <v>9</v>
      </c>
      <c r="W3805" s="44">
        <f t="shared" si="596"/>
        <v>19</v>
      </c>
      <c r="X3805">
        <f t="shared" si="597"/>
        <v>0</v>
      </c>
    </row>
    <row r="3806" spans="1:24" ht="7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90"/>
        <v>0</v>
      </c>
      <c r="P3806" s="6">
        <f t="shared" si="591"/>
        <v>0</v>
      </c>
      <c r="Q3806" s="6" t="str">
        <f t="shared" si="598"/>
        <v>theater</v>
      </c>
      <c r="R3806" s="6" t="str">
        <f t="shared" si="599"/>
        <v>musical</v>
      </c>
      <c r="S3806" s="12">
        <f t="shared" si="592"/>
        <v>42527.00953703704</v>
      </c>
      <c r="T3806" s="12">
        <f t="shared" si="593"/>
        <v>42582.291666666672</v>
      </c>
      <c r="U3806" s="42">
        <f t="shared" si="594"/>
        <v>1</v>
      </c>
      <c r="V3806" s="44">
        <f t="shared" si="595"/>
        <v>9</v>
      </c>
      <c r="W3806" s="44">
        <f t="shared" si="596"/>
        <v>19</v>
      </c>
      <c r="X3806">
        <f t="shared" si="597"/>
        <v>0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90"/>
        <v>2E-3</v>
      </c>
      <c r="P3807" s="6">
        <f t="shared" si="591"/>
        <v>1.5</v>
      </c>
      <c r="Q3807" s="6" t="str">
        <f t="shared" si="598"/>
        <v>theater</v>
      </c>
      <c r="R3807" s="6" t="str">
        <f t="shared" si="599"/>
        <v>musical</v>
      </c>
      <c r="S3807" s="12">
        <f t="shared" si="592"/>
        <v>41849.887037037035</v>
      </c>
      <c r="T3807" s="12">
        <f t="shared" si="593"/>
        <v>41909.887037037035</v>
      </c>
      <c r="U3807" s="42">
        <f t="shared" si="594"/>
        <v>1</v>
      </c>
      <c r="V3807" s="44">
        <f t="shared" si="595"/>
        <v>9</v>
      </c>
      <c r="W3807" s="44">
        <f t="shared" si="596"/>
        <v>19</v>
      </c>
      <c r="X3807">
        <f t="shared" si="597"/>
        <v>0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90"/>
        <v>6.6666666666666666E-2</v>
      </c>
      <c r="P3808" s="6">
        <f t="shared" si="591"/>
        <v>5</v>
      </c>
      <c r="Q3808" s="6" t="str">
        <f t="shared" si="598"/>
        <v>theater</v>
      </c>
      <c r="R3808" s="6" t="str">
        <f t="shared" si="599"/>
        <v>musical</v>
      </c>
      <c r="S3808" s="12">
        <f t="shared" si="592"/>
        <v>41799.259039351848</v>
      </c>
      <c r="T3808" s="12">
        <f t="shared" si="593"/>
        <v>41819.259039351848</v>
      </c>
      <c r="U3808" s="42">
        <f t="shared" si="594"/>
        <v>1</v>
      </c>
      <c r="V3808" s="44">
        <f t="shared" si="595"/>
        <v>9</v>
      </c>
      <c r="W3808" s="44">
        <f t="shared" si="596"/>
        <v>19</v>
      </c>
      <c r="X3808">
        <f t="shared" si="597"/>
        <v>0</v>
      </c>
    </row>
    <row r="3809" spans="1:24" ht="57.6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90"/>
        <v>30.333333333333336</v>
      </c>
      <c r="P3809" s="6">
        <f t="shared" si="591"/>
        <v>50.555555555555557</v>
      </c>
      <c r="Q3809" s="6" t="str">
        <f t="shared" si="598"/>
        <v>theater</v>
      </c>
      <c r="R3809" s="6" t="str">
        <f t="shared" si="599"/>
        <v>musical</v>
      </c>
      <c r="S3809" s="12">
        <f t="shared" si="592"/>
        <v>42090.909016203703</v>
      </c>
      <c r="T3809" s="12">
        <f t="shared" si="593"/>
        <v>42097.909016203703</v>
      </c>
      <c r="U3809" s="42">
        <f t="shared" si="594"/>
        <v>1</v>
      </c>
      <c r="V3809" s="44">
        <f t="shared" si="595"/>
        <v>9</v>
      </c>
      <c r="W3809" s="44">
        <f t="shared" si="596"/>
        <v>19</v>
      </c>
      <c r="X3809">
        <f t="shared" si="597"/>
        <v>0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90"/>
        <v>100</v>
      </c>
      <c r="P3810" s="6">
        <f t="shared" si="591"/>
        <v>41.666666666666664</v>
      </c>
      <c r="Q3810" s="6" t="str">
        <f t="shared" si="598"/>
        <v>theater</v>
      </c>
      <c r="R3810" s="6" t="str">
        <f t="shared" si="599"/>
        <v>plays</v>
      </c>
      <c r="S3810" s="12">
        <f t="shared" si="592"/>
        <v>42059.453923611116</v>
      </c>
      <c r="T3810" s="12">
        <f t="shared" si="593"/>
        <v>42119.412256944444</v>
      </c>
      <c r="U3810" s="42">
        <f t="shared" si="594"/>
        <v>3</v>
      </c>
      <c r="V3810" s="44">
        <f t="shared" si="595"/>
        <v>9</v>
      </c>
      <c r="W3810" s="44">
        <f t="shared" si="596"/>
        <v>25</v>
      </c>
      <c r="X3810">
        <f t="shared" si="597"/>
        <v>0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90"/>
        <v>101.25</v>
      </c>
      <c r="P3811" s="6">
        <f t="shared" si="591"/>
        <v>53.289473684210527</v>
      </c>
      <c r="Q3811" s="6" t="str">
        <f t="shared" si="598"/>
        <v>theater</v>
      </c>
      <c r="R3811" s="6" t="str">
        <f t="shared" si="599"/>
        <v>plays</v>
      </c>
      <c r="S3811" s="12">
        <f t="shared" si="592"/>
        <v>41800.526701388888</v>
      </c>
      <c r="T3811" s="12">
        <f t="shared" si="593"/>
        <v>41850.958333333336</v>
      </c>
      <c r="U3811" s="42">
        <f t="shared" si="594"/>
        <v>3</v>
      </c>
      <c r="V3811" s="44">
        <f t="shared" si="595"/>
        <v>9</v>
      </c>
      <c r="W3811" s="44">
        <f t="shared" si="596"/>
        <v>25</v>
      </c>
      <c r="X3811">
        <f t="shared" si="597"/>
        <v>0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90"/>
        <v>121.73333333333333</v>
      </c>
      <c r="P3812" s="6">
        <f t="shared" si="591"/>
        <v>70.230769230769226</v>
      </c>
      <c r="Q3812" s="6" t="str">
        <f t="shared" si="598"/>
        <v>theater</v>
      </c>
      <c r="R3812" s="6" t="str">
        <f t="shared" si="599"/>
        <v>plays</v>
      </c>
      <c r="S3812" s="12">
        <f t="shared" si="592"/>
        <v>42054.849050925928</v>
      </c>
      <c r="T3812" s="12">
        <f t="shared" si="593"/>
        <v>42084.807384259257</v>
      </c>
      <c r="U3812" s="42">
        <f t="shared" si="594"/>
        <v>3</v>
      </c>
      <c r="V3812" s="44">
        <f t="shared" si="595"/>
        <v>9</v>
      </c>
      <c r="W3812" s="44">
        <f t="shared" si="596"/>
        <v>25</v>
      </c>
      <c r="X3812">
        <f t="shared" si="597"/>
        <v>0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90"/>
        <v>330</v>
      </c>
      <c r="P3813" s="6">
        <f t="shared" si="591"/>
        <v>43.421052631578945</v>
      </c>
      <c r="Q3813" s="6" t="str">
        <f t="shared" si="598"/>
        <v>theater</v>
      </c>
      <c r="R3813" s="6" t="str">
        <f t="shared" si="599"/>
        <v>plays</v>
      </c>
      <c r="S3813" s="12">
        <f t="shared" si="592"/>
        <v>42487.62700231481</v>
      </c>
      <c r="T3813" s="12">
        <f t="shared" si="593"/>
        <v>42521.458333333328</v>
      </c>
      <c r="U3813" s="42">
        <f t="shared" si="594"/>
        <v>3</v>
      </c>
      <c r="V3813" s="44">
        <f t="shared" si="595"/>
        <v>9</v>
      </c>
      <c r="W3813" s="44">
        <f t="shared" si="596"/>
        <v>25</v>
      </c>
      <c r="X3813">
        <f t="shared" si="597"/>
        <v>0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90"/>
        <v>109.55</v>
      </c>
      <c r="P3814" s="6">
        <f t="shared" si="591"/>
        <v>199.18181818181819</v>
      </c>
      <c r="Q3814" s="6" t="str">
        <f t="shared" si="598"/>
        <v>theater</v>
      </c>
      <c r="R3814" s="6" t="str">
        <f t="shared" si="599"/>
        <v>plays</v>
      </c>
      <c r="S3814" s="12">
        <f t="shared" si="592"/>
        <v>42109.751250000001</v>
      </c>
      <c r="T3814" s="12">
        <f t="shared" si="593"/>
        <v>42156.165972222225</v>
      </c>
      <c r="U3814" s="42">
        <f t="shared" si="594"/>
        <v>3</v>
      </c>
      <c r="V3814" s="44">
        <f t="shared" si="595"/>
        <v>9</v>
      </c>
      <c r="W3814" s="44">
        <f t="shared" si="596"/>
        <v>25</v>
      </c>
      <c r="X3814">
        <f t="shared" si="597"/>
        <v>0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90"/>
        <v>100.95190476190474</v>
      </c>
      <c r="P3815" s="6">
        <f t="shared" si="591"/>
        <v>78.518148148148143</v>
      </c>
      <c r="Q3815" s="6" t="str">
        <f t="shared" si="598"/>
        <v>theater</v>
      </c>
      <c r="R3815" s="6" t="str">
        <f t="shared" si="599"/>
        <v>plays</v>
      </c>
      <c r="S3815" s="12">
        <f t="shared" si="592"/>
        <v>42497.275706018518</v>
      </c>
      <c r="T3815" s="12">
        <f t="shared" si="593"/>
        <v>42535.904861111107</v>
      </c>
      <c r="U3815" s="42">
        <f t="shared" si="594"/>
        <v>3</v>
      </c>
      <c r="V3815" s="44">
        <f t="shared" si="595"/>
        <v>9</v>
      </c>
      <c r="W3815" s="44">
        <f t="shared" si="596"/>
        <v>25</v>
      </c>
      <c r="X3815">
        <f t="shared" si="597"/>
        <v>0</v>
      </c>
    </row>
    <row r="3816" spans="1:24" ht="57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90"/>
        <v>140.13333333333333</v>
      </c>
      <c r="P3816" s="6">
        <f t="shared" si="591"/>
        <v>61.823529411764703</v>
      </c>
      <c r="Q3816" s="6" t="str">
        <f t="shared" si="598"/>
        <v>theater</v>
      </c>
      <c r="R3816" s="6" t="str">
        <f t="shared" si="599"/>
        <v>plays</v>
      </c>
      <c r="S3816" s="12">
        <f t="shared" si="592"/>
        <v>42058.904074074075</v>
      </c>
      <c r="T3816" s="12">
        <f t="shared" si="593"/>
        <v>42095.165972222225</v>
      </c>
      <c r="U3816" s="42">
        <f t="shared" si="594"/>
        <v>3</v>
      </c>
      <c r="V3816" s="44">
        <f t="shared" si="595"/>
        <v>9</v>
      </c>
      <c r="W3816" s="44">
        <f t="shared" si="596"/>
        <v>25</v>
      </c>
      <c r="X3816">
        <f t="shared" si="597"/>
        <v>0</v>
      </c>
    </row>
    <row r="3817" spans="1:24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90"/>
        <v>100.001</v>
      </c>
      <c r="P3817" s="6">
        <f t="shared" si="591"/>
        <v>50.000500000000002</v>
      </c>
      <c r="Q3817" s="6" t="str">
        <f t="shared" si="598"/>
        <v>theater</v>
      </c>
      <c r="R3817" s="6" t="str">
        <f t="shared" si="599"/>
        <v>plays</v>
      </c>
      <c r="S3817" s="12">
        <f t="shared" si="592"/>
        <v>42207.259918981479</v>
      </c>
      <c r="T3817" s="12">
        <f t="shared" si="593"/>
        <v>42236.958333333328</v>
      </c>
      <c r="U3817" s="42">
        <f t="shared" si="594"/>
        <v>3</v>
      </c>
      <c r="V3817" s="44">
        <f t="shared" si="595"/>
        <v>9</v>
      </c>
      <c r="W3817" s="44">
        <f t="shared" si="596"/>
        <v>25</v>
      </c>
      <c r="X3817">
        <f t="shared" si="597"/>
        <v>0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90"/>
        <v>119.238</v>
      </c>
      <c r="P3818" s="6">
        <f t="shared" si="591"/>
        <v>48.339729729729726</v>
      </c>
      <c r="Q3818" s="6" t="str">
        <f t="shared" si="598"/>
        <v>theater</v>
      </c>
      <c r="R3818" s="6" t="str">
        <f t="shared" si="599"/>
        <v>plays</v>
      </c>
      <c r="S3818" s="12">
        <f t="shared" si="592"/>
        <v>41807.690081018518</v>
      </c>
      <c r="T3818" s="12">
        <f t="shared" si="593"/>
        <v>41837.690081018518</v>
      </c>
      <c r="U3818" s="42">
        <f t="shared" si="594"/>
        <v>3</v>
      </c>
      <c r="V3818" s="44">
        <f t="shared" si="595"/>
        <v>9</v>
      </c>
      <c r="W3818" s="44">
        <f t="shared" si="596"/>
        <v>25</v>
      </c>
      <c r="X3818">
        <f t="shared" si="597"/>
        <v>0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90"/>
        <v>107.25</v>
      </c>
      <c r="P3819" s="6">
        <f t="shared" si="591"/>
        <v>107.25</v>
      </c>
      <c r="Q3819" s="6" t="str">
        <f t="shared" si="598"/>
        <v>theater</v>
      </c>
      <c r="R3819" s="6" t="str">
        <f t="shared" si="599"/>
        <v>plays</v>
      </c>
      <c r="S3819" s="12">
        <f t="shared" si="592"/>
        <v>42284.69694444444</v>
      </c>
      <c r="T3819" s="12">
        <f t="shared" si="593"/>
        <v>42301.165972222225</v>
      </c>
      <c r="U3819" s="42">
        <f t="shared" si="594"/>
        <v>3</v>
      </c>
      <c r="V3819" s="44">
        <f t="shared" si="595"/>
        <v>9</v>
      </c>
      <c r="W3819" s="44">
        <f t="shared" si="596"/>
        <v>25</v>
      </c>
      <c r="X3819">
        <f t="shared" si="597"/>
        <v>0</v>
      </c>
    </row>
    <row r="3820" spans="1:24" ht="57.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90"/>
        <v>227.99999999999997</v>
      </c>
      <c r="P3820" s="6">
        <f t="shared" si="591"/>
        <v>57</v>
      </c>
      <c r="Q3820" s="6" t="str">
        <f t="shared" si="598"/>
        <v>theater</v>
      </c>
      <c r="R3820" s="6" t="str">
        <f t="shared" si="599"/>
        <v>plays</v>
      </c>
      <c r="S3820" s="12">
        <f t="shared" si="592"/>
        <v>42045.84238425926</v>
      </c>
      <c r="T3820" s="12">
        <f t="shared" si="593"/>
        <v>42075.800717592589</v>
      </c>
      <c r="U3820" s="42">
        <f t="shared" si="594"/>
        <v>3</v>
      </c>
      <c r="V3820" s="44">
        <f t="shared" si="595"/>
        <v>9</v>
      </c>
      <c r="W3820" s="44">
        <f t="shared" si="596"/>
        <v>25</v>
      </c>
      <c r="X3820">
        <f t="shared" si="597"/>
        <v>0</v>
      </c>
    </row>
    <row r="3821" spans="1:24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90"/>
        <v>106.4</v>
      </c>
      <c r="P3821" s="6">
        <f t="shared" si="591"/>
        <v>40.92307692307692</v>
      </c>
      <c r="Q3821" s="6" t="str">
        <f t="shared" si="598"/>
        <v>theater</v>
      </c>
      <c r="R3821" s="6" t="str">
        <f t="shared" si="599"/>
        <v>plays</v>
      </c>
      <c r="S3821" s="12">
        <f t="shared" si="592"/>
        <v>42184.209537037037</v>
      </c>
      <c r="T3821" s="12">
        <f t="shared" si="593"/>
        <v>42202.876388888893</v>
      </c>
      <c r="U3821" s="42">
        <f t="shared" si="594"/>
        <v>3</v>
      </c>
      <c r="V3821" s="44">
        <f t="shared" si="595"/>
        <v>9</v>
      </c>
      <c r="W3821" s="44">
        <f t="shared" si="596"/>
        <v>25</v>
      </c>
      <c r="X3821">
        <f t="shared" si="597"/>
        <v>0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90"/>
        <v>143.33333333333334</v>
      </c>
      <c r="P3822" s="6">
        <f t="shared" si="591"/>
        <v>21.5</v>
      </c>
      <c r="Q3822" s="6" t="str">
        <f t="shared" si="598"/>
        <v>theater</v>
      </c>
      <c r="R3822" s="6" t="str">
        <f t="shared" si="599"/>
        <v>plays</v>
      </c>
      <c r="S3822" s="12">
        <f t="shared" si="592"/>
        <v>42160.651817129634</v>
      </c>
      <c r="T3822" s="12">
        <f t="shared" si="593"/>
        <v>42190.651817129634</v>
      </c>
      <c r="U3822" s="42">
        <f t="shared" si="594"/>
        <v>3</v>
      </c>
      <c r="V3822" s="44">
        <f t="shared" si="595"/>
        <v>9</v>
      </c>
      <c r="W3822" s="44">
        <f t="shared" si="596"/>
        <v>25</v>
      </c>
      <c r="X3822">
        <f t="shared" si="597"/>
        <v>0</v>
      </c>
    </row>
    <row r="3823" spans="1:24" ht="7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90"/>
        <v>104.54285714285714</v>
      </c>
      <c r="P3823" s="6">
        <f t="shared" si="591"/>
        <v>79.543478260869563</v>
      </c>
      <c r="Q3823" s="6" t="str">
        <f t="shared" si="598"/>
        <v>theater</v>
      </c>
      <c r="R3823" s="6" t="str">
        <f t="shared" si="599"/>
        <v>plays</v>
      </c>
      <c r="S3823" s="12">
        <f t="shared" si="592"/>
        <v>42341.180636574078</v>
      </c>
      <c r="T3823" s="12">
        <f t="shared" si="593"/>
        <v>42373.180636574078</v>
      </c>
      <c r="U3823" s="42">
        <f t="shared" si="594"/>
        <v>3</v>
      </c>
      <c r="V3823" s="44">
        <f t="shared" si="595"/>
        <v>9</v>
      </c>
      <c r="W3823" s="44">
        <f t="shared" si="596"/>
        <v>25</v>
      </c>
      <c r="X3823">
        <f t="shared" si="597"/>
        <v>0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90"/>
        <v>110.02000000000001</v>
      </c>
      <c r="P3824" s="6">
        <f t="shared" si="591"/>
        <v>72.381578947368425</v>
      </c>
      <c r="Q3824" s="6" t="str">
        <f t="shared" si="598"/>
        <v>theater</v>
      </c>
      <c r="R3824" s="6" t="str">
        <f t="shared" si="599"/>
        <v>plays</v>
      </c>
      <c r="S3824" s="12">
        <f t="shared" si="592"/>
        <v>42329.838159722218</v>
      </c>
      <c r="T3824" s="12">
        <f t="shared" si="593"/>
        <v>42388.957638888889</v>
      </c>
      <c r="U3824" s="42">
        <f t="shared" si="594"/>
        <v>3</v>
      </c>
      <c r="V3824" s="44">
        <f t="shared" si="595"/>
        <v>9</v>
      </c>
      <c r="W3824" s="44">
        <f t="shared" si="596"/>
        <v>25</v>
      </c>
      <c r="X3824">
        <f t="shared" si="597"/>
        <v>0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90"/>
        <v>106</v>
      </c>
      <c r="P3825" s="6">
        <f t="shared" si="591"/>
        <v>64.634146341463421</v>
      </c>
      <c r="Q3825" s="6" t="str">
        <f t="shared" si="598"/>
        <v>theater</v>
      </c>
      <c r="R3825" s="6" t="str">
        <f t="shared" si="599"/>
        <v>plays</v>
      </c>
      <c r="S3825" s="12">
        <f t="shared" si="592"/>
        <v>42170.910231481481</v>
      </c>
      <c r="T3825" s="12">
        <f t="shared" si="593"/>
        <v>42205.165972222225</v>
      </c>
      <c r="U3825" s="42">
        <f t="shared" si="594"/>
        <v>3</v>
      </c>
      <c r="V3825" s="44">
        <f t="shared" si="595"/>
        <v>9</v>
      </c>
      <c r="W3825" s="44">
        <f t="shared" si="596"/>
        <v>25</v>
      </c>
      <c r="X3825">
        <f t="shared" si="597"/>
        <v>0</v>
      </c>
    </row>
    <row r="3826" spans="1:24" ht="57.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90"/>
        <v>108</v>
      </c>
      <c r="P3826" s="6">
        <f t="shared" si="591"/>
        <v>38.571428571428569</v>
      </c>
      <c r="Q3826" s="6" t="str">
        <f t="shared" si="598"/>
        <v>theater</v>
      </c>
      <c r="R3826" s="6" t="str">
        <f t="shared" si="599"/>
        <v>plays</v>
      </c>
      <c r="S3826" s="12">
        <f t="shared" si="592"/>
        <v>42571.626192129625</v>
      </c>
      <c r="T3826" s="12">
        <f t="shared" si="593"/>
        <v>42583.570138888885</v>
      </c>
      <c r="U3826" s="42">
        <f t="shared" si="594"/>
        <v>3</v>
      </c>
      <c r="V3826" s="44">
        <f t="shared" si="595"/>
        <v>9</v>
      </c>
      <c r="W3826" s="44">
        <f t="shared" si="596"/>
        <v>25</v>
      </c>
      <c r="X3826">
        <f t="shared" si="597"/>
        <v>0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90"/>
        <v>105.42</v>
      </c>
      <c r="P3827" s="6">
        <f t="shared" si="591"/>
        <v>107.57142857142857</v>
      </c>
      <c r="Q3827" s="6" t="str">
        <f t="shared" si="598"/>
        <v>theater</v>
      </c>
      <c r="R3827" s="6" t="str">
        <f t="shared" si="599"/>
        <v>plays</v>
      </c>
      <c r="S3827" s="12">
        <f t="shared" si="592"/>
        <v>42151.069606481484</v>
      </c>
      <c r="T3827" s="12">
        <f t="shared" si="593"/>
        <v>42172.069606481484</v>
      </c>
      <c r="U3827" s="42">
        <f t="shared" si="594"/>
        <v>3</v>
      </c>
      <c r="V3827" s="44">
        <f t="shared" si="595"/>
        <v>9</v>
      </c>
      <c r="W3827" s="44">
        <f t="shared" si="596"/>
        <v>25</v>
      </c>
      <c r="X3827">
        <f t="shared" si="597"/>
        <v>0</v>
      </c>
    </row>
    <row r="3828" spans="1:24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90"/>
        <v>119.16666666666667</v>
      </c>
      <c r="P3828" s="6">
        <f t="shared" si="591"/>
        <v>27.5</v>
      </c>
      <c r="Q3828" s="6" t="str">
        <f t="shared" si="598"/>
        <v>theater</v>
      </c>
      <c r="R3828" s="6" t="str">
        <f t="shared" si="599"/>
        <v>plays</v>
      </c>
      <c r="S3828" s="12">
        <f t="shared" si="592"/>
        <v>42101.423541666663</v>
      </c>
      <c r="T3828" s="12">
        <f t="shared" si="593"/>
        <v>42131.423541666663</v>
      </c>
      <c r="U3828" s="42">
        <f t="shared" si="594"/>
        <v>3</v>
      </c>
      <c r="V3828" s="44">
        <f t="shared" si="595"/>
        <v>9</v>
      </c>
      <c r="W3828" s="44">
        <f t="shared" si="596"/>
        <v>25</v>
      </c>
      <c r="X3828">
        <f t="shared" si="597"/>
        <v>0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90"/>
        <v>152.66666666666666</v>
      </c>
      <c r="P3829" s="6">
        <f t="shared" si="591"/>
        <v>70.461538461538467</v>
      </c>
      <c r="Q3829" s="6" t="str">
        <f t="shared" si="598"/>
        <v>theater</v>
      </c>
      <c r="R3829" s="6" t="str">
        <f t="shared" si="599"/>
        <v>plays</v>
      </c>
      <c r="S3829" s="12">
        <f t="shared" si="592"/>
        <v>42034.928252314814</v>
      </c>
      <c r="T3829" s="12">
        <f t="shared" si="593"/>
        <v>42090</v>
      </c>
      <c r="U3829" s="42">
        <f t="shared" si="594"/>
        <v>3</v>
      </c>
      <c r="V3829" s="44">
        <f t="shared" si="595"/>
        <v>9</v>
      </c>
      <c r="W3829" s="44">
        <f t="shared" si="596"/>
        <v>25</v>
      </c>
      <c r="X3829">
        <f t="shared" si="597"/>
        <v>0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90"/>
        <v>100</v>
      </c>
      <c r="P3830" s="6">
        <f t="shared" si="591"/>
        <v>178.57142857142858</v>
      </c>
      <c r="Q3830" s="6" t="str">
        <f t="shared" si="598"/>
        <v>theater</v>
      </c>
      <c r="R3830" s="6" t="str">
        <f t="shared" si="599"/>
        <v>plays</v>
      </c>
      <c r="S3830" s="12">
        <f t="shared" si="592"/>
        <v>41944.527627314819</v>
      </c>
      <c r="T3830" s="12">
        <f t="shared" si="593"/>
        <v>42004.569293981483</v>
      </c>
      <c r="U3830" s="42">
        <f t="shared" si="594"/>
        <v>3</v>
      </c>
      <c r="V3830" s="44">
        <f t="shared" si="595"/>
        <v>9</v>
      </c>
      <c r="W3830" s="44">
        <f t="shared" si="596"/>
        <v>25</v>
      </c>
      <c r="X3830">
        <f t="shared" si="597"/>
        <v>0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90"/>
        <v>100.2</v>
      </c>
      <c r="P3831" s="6">
        <f t="shared" si="591"/>
        <v>62.625</v>
      </c>
      <c r="Q3831" s="6" t="str">
        <f t="shared" si="598"/>
        <v>theater</v>
      </c>
      <c r="R3831" s="6" t="str">
        <f t="shared" si="599"/>
        <v>plays</v>
      </c>
      <c r="S3831" s="12">
        <f t="shared" si="592"/>
        <v>42593.865405092598</v>
      </c>
      <c r="T3831" s="12">
        <f t="shared" si="593"/>
        <v>42613.865405092598</v>
      </c>
      <c r="U3831" s="42">
        <f t="shared" si="594"/>
        <v>3</v>
      </c>
      <c r="V3831" s="44">
        <f t="shared" si="595"/>
        <v>9</v>
      </c>
      <c r="W3831" s="44">
        <f t="shared" si="596"/>
        <v>25</v>
      </c>
      <c r="X3831">
        <f t="shared" si="597"/>
        <v>0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90"/>
        <v>225</v>
      </c>
      <c r="P3832" s="6">
        <f t="shared" si="591"/>
        <v>75</v>
      </c>
      <c r="Q3832" s="6" t="str">
        <f t="shared" si="598"/>
        <v>theater</v>
      </c>
      <c r="R3832" s="6" t="str">
        <f t="shared" si="599"/>
        <v>plays</v>
      </c>
      <c r="S3832" s="12">
        <f t="shared" si="592"/>
        <v>42503.740868055553</v>
      </c>
      <c r="T3832" s="12">
        <f t="shared" si="593"/>
        <v>42517.740868055553</v>
      </c>
      <c r="U3832" s="42">
        <f t="shared" si="594"/>
        <v>3</v>
      </c>
      <c r="V3832" s="44">
        <f t="shared" si="595"/>
        <v>9</v>
      </c>
      <c r="W3832" s="44">
        <f t="shared" si="596"/>
        <v>25</v>
      </c>
      <c r="X3832">
        <f t="shared" si="597"/>
        <v>0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90"/>
        <v>106.02199999999999</v>
      </c>
      <c r="P3833" s="6">
        <f t="shared" si="591"/>
        <v>58.901111111111113</v>
      </c>
      <c r="Q3833" s="6" t="str">
        <f t="shared" si="598"/>
        <v>theater</v>
      </c>
      <c r="R3833" s="6" t="str">
        <f t="shared" si="599"/>
        <v>plays</v>
      </c>
      <c r="S3833" s="12">
        <f t="shared" si="592"/>
        <v>41927.848900462966</v>
      </c>
      <c r="T3833" s="12">
        <f t="shared" si="593"/>
        <v>41948.890567129631</v>
      </c>
      <c r="U3833" s="42">
        <f t="shared" si="594"/>
        <v>3</v>
      </c>
      <c r="V3833" s="44">
        <f t="shared" si="595"/>
        <v>9</v>
      </c>
      <c r="W3833" s="44">
        <f t="shared" si="596"/>
        <v>25</v>
      </c>
      <c r="X3833">
        <f t="shared" si="597"/>
        <v>0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90"/>
        <v>104.66666666666666</v>
      </c>
      <c r="P3834" s="6">
        <f t="shared" si="591"/>
        <v>139.55555555555554</v>
      </c>
      <c r="Q3834" s="6" t="str">
        <f t="shared" si="598"/>
        <v>theater</v>
      </c>
      <c r="R3834" s="6" t="str">
        <f t="shared" si="599"/>
        <v>plays</v>
      </c>
      <c r="S3834" s="12">
        <f t="shared" si="592"/>
        <v>42375.114988425921</v>
      </c>
      <c r="T3834" s="12">
        <f t="shared" si="593"/>
        <v>42420.114988425921</v>
      </c>
      <c r="U3834" s="42">
        <f t="shared" si="594"/>
        <v>3</v>
      </c>
      <c r="V3834" s="44">
        <f t="shared" si="595"/>
        <v>9</v>
      </c>
      <c r="W3834" s="44">
        <f t="shared" si="596"/>
        <v>25</v>
      </c>
      <c r="X3834">
        <f t="shared" si="597"/>
        <v>0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90"/>
        <v>116.66666666666667</v>
      </c>
      <c r="P3835" s="6">
        <f t="shared" si="591"/>
        <v>70</v>
      </c>
      <c r="Q3835" s="6" t="str">
        <f t="shared" si="598"/>
        <v>theater</v>
      </c>
      <c r="R3835" s="6" t="str">
        <f t="shared" si="599"/>
        <v>plays</v>
      </c>
      <c r="S3835" s="12">
        <f t="shared" si="592"/>
        <v>41963.872361111105</v>
      </c>
      <c r="T3835" s="12">
        <f t="shared" si="593"/>
        <v>41974.797916666663</v>
      </c>
      <c r="U3835" s="42">
        <f t="shared" si="594"/>
        <v>3</v>
      </c>
      <c r="V3835" s="44">
        <f t="shared" si="595"/>
        <v>9</v>
      </c>
      <c r="W3835" s="44">
        <f t="shared" si="596"/>
        <v>25</v>
      </c>
      <c r="X3835">
        <f t="shared" si="597"/>
        <v>0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90"/>
        <v>109.03333333333333</v>
      </c>
      <c r="P3836" s="6">
        <f t="shared" si="591"/>
        <v>57.385964912280699</v>
      </c>
      <c r="Q3836" s="6" t="str">
        <f t="shared" si="598"/>
        <v>theater</v>
      </c>
      <c r="R3836" s="6" t="str">
        <f t="shared" si="599"/>
        <v>plays</v>
      </c>
      <c r="S3836" s="12">
        <f t="shared" si="592"/>
        <v>42143.445219907408</v>
      </c>
      <c r="T3836" s="12">
        <f t="shared" si="593"/>
        <v>42173.445219907408</v>
      </c>
      <c r="U3836" s="42">
        <f t="shared" si="594"/>
        <v>3</v>
      </c>
      <c r="V3836" s="44">
        <f t="shared" si="595"/>
        <v>9</v>
      </c>
      <c r="W3836" s="44">
        <f t="shared" si="596"/>
        <v>25</v>
      </c>
      <c r="X3836">
        <f t="shared" si="597"/>
        <v>0</v>
      </c>
    </row>
    <row r="3837" spans="1:24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90"/>
        <v>160</v>
      </c>
      <c r="P3837" s="6">
        <f t="shared" si="591"/>
        <v>40</v>
      </c>
      <c r="Q3837" s="6" t="str">
        <f t="shared" si="598"/>
        <v>theater</v>
      </c>
      <c r="R3837" s="6" t="str">
        <f t="shared" si="599"/>
        <v>plays</v>
      </c>
      <c r="S3837" s="12">
        <f t="shared" si="592"/>
        <v>42460.94222222222</v>
      </c>
      <c r="T3837" s="12">
        <f t="shared" si="593"/>
        <v>42481.94222222222</v>
      </c>
      <c r="U3837" s="42">
        <f t="shared" si="594"/>
        <v>3</v>
      </c>
      <c r="V3837" s="44">
        <f t="shared" si="595"/>
        <v>9</v>
      </c>
      <c r="W3837" s="44">
        <f t="shared" si="596"/>
        <v>25</v>
      </c>
      <c r="X3837">
        <f t="shared" si="597"/>
        <v>0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90"/>
        <v>112.5</v>
      </c>
      <c r="P3838" s="6">
        <f t="shared" si="591"/>
        <v>64.285714285714292</v>
      </c>
      <c r="Q3838" s="6" t="str">
        <f t="shared" si="598"/>
        <v>theater</v>
      </c>
      <c r="R3838" s="6" t="str">
        <f t="shared" si="599"/>
        <v>plays</v>
      </c>
      <c r="S3838" s="12">
        <f t="shared" si="592"/>
        <v>42553.926527777774</v>
      </c>
      <c r="T3838" s="12">
        <f t="shared" si="593"/>
        <v>42585.172916666663</v>
      </c>
      <c r="U3838" s="42">
        <f t="shared" si="594"/>
        <v>3</v>
      </c>
      <c r="V3838" s="44">
        <f t="shared" si="595"/>
        <v>9</v>
      </c>
      <c r="W3838" s="44">
        <f t="shared" si="596"/>
        <v>25</v>
      </c>
      <c r="X3838">
        <f t="shared" si="597"/>
        <v>0</v>
      </c>
    </row>
    <row r="3839" spans="1:24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90"/>
        <v>102.1</v>
      </c>
      <c r="P3839" s="6">
        <f t="shared" si="591"/>
        <v>120.11764705882354</v>
      </c>
      <c r="Q3839" s="6" t="str">
        <f t="shared" si="598"/>
        <v>theater</v>
      </c>
      <c r="R3839" s="6" t="str">
        <f t="shared" si="599"/>
        <v>plays</v>
      </c>
      <c r="S3839" s="12">
        <f t="shared" si="592"/>
        <v>42152.765717592592</v>
      </c>
      <c r="T3839" s="12">
        <f t="shared" si="593"/>
        <v>42188.765717592592</v>
      </c>
      <c r="U3839" s="42">
        <f t="shared" si="594"/>
        <v>3</v>
      </c>
      <c r="V3839" s="44">
        <f t="shared" si="595"/>
        <v>9</v>
      </c>
      <c r="W3839" s="44">
        <f t="shared" si="596"/>
        <v>25</v>
      </c>
      <c r="X3839">
        <f t="shared" si="597"/>
        <v>0</v>
      </c>
    </row>
    <row r="3840" spans="1:24" ht="7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90"/>
        <v>100.824</v>
      </c>
      <c r="P3840" s="6">
        <f t="shared" si="591"/>
        <v>1008.24</v>
      </c>
      <c r="Q3840" s="6" t="str">
        <f t="shared" si="598"/>
        <v>theater</v>
      </c>
      <c r="R3840" s="6" t="str">
        <f t="shared" si="599"/>
        <v>plays</v>
      </c>
      <c r="S3840" s="12">
        <f t="shared" si="592"/>
        <v>42116.710752314815</v>
      </c>
      <c r="T3840" s="12">
        <f t="shared" si="593"/>
        <v>42146.710752314815</v>
      </c>
      <c r="U3840" s="42">
        <f t="shared" si="594"/>
        <v>3</v>
      </c>
      <c r="V3840" s="44">
        <f t="shared" si="595"/>
        <v>9</v>
      </c>
      <c r="W3840" s="44">
        <f t="shared" si="596"/>
        <v>25</v>
      </c>
      <c r="X3840">
        <f t="shared" si="597"/>
        <v>0</v>
      </c>
    </row>
    <row r="3841" spans="1:24" ht="57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90"/>
        <v>101.25</v>
      </c>
      <c r="P3841" s="6">
        <f t="shared" si="591"/>
        <v>63.28125</v>
      </c>
      <c r="Q3841" s="6" t="str">
        <f t="shared" si="598"/>
        <v>theater</v>
      </c>
      <c r="R3841" s="6" t="str">
        <f t="shared" si="599"/>
        <v>plays</v>
      </c>
      <c r="S3841" s="12">
        <f t="shared" si="592"/>
        <v>42155.142638888887</v>
      </c>
      <c r="T3841" s="12">
        <f t="shared" si="593"/>
        <v>42215.142638888887</v>
      </c>
      <c r="U3841" s="42">
        <f t="shared" si="594"/>
        <v>3</v>
      </c>
      <c r="V3841" s="44">
        <f t="shared" si="595"/>
        <v>9</v>
      </c>
      <c r="W3841" s="44">
        <f t="shared" si="596"/>
        <v>25</v>
      </c>
      <c r="X3841">
        <f t="shared" si="597"/>
        <v>0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90"/>
        <v>6500</v>
      </c>
      <c r="P3842" s="6">
        <f t="shared" si="591"/>
        <v>21.666666666666668</v>
      </c>
      <c r="Q3842" s="6" t="str">
        <f t="shared" si="598"/>
        <v>theater</v>
      </c>
      <c r="R3842" s="6" t="str">
        <f t="shared" si="599"/>
        <v>plays</v>
      </c>
      <c r="S3842" s="12">
        <f t="shared" si="592"/>
        <v>42432.701724537037</v>
      </c>
      <c r="T3842" s="12">
        <f t="shared" si="593"/>
        <v>42457.660057870366</v>
      </c>
      <c r="U3842" s="42">
        <f t="shared" si="594"/>
        <v>3</v>
      </c>
      <c r="V3842" s="44">
        <f t="shared" si="595"/>
        <v>9</v>
      </c>
      <c r="W3842" s="44">
        <f t="shared" si="596"/>
        <v>25</v>
      </c>
      <c r="X3842">
        <f t="shared" si="597"/>
        <v>0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00">(E3843/D3843)*100</f>
        <v>8.7200000000000006</v>
      </c>
      <c r="P3843" s="6">
        <f t="shared" ref="P3843:P3906" si="601">IF(L3843=0,,E3843/L3843)</f>
        <v>25.647058823529413</v>
      </c>
      <c r="Q3843" s="6" t="str">
        <f t="shared" si="598"/>
        <v>theater</v>
      </c>
      <c r="R3843" s="6" t="str">
        <f t="shared" si="599"/>
        <v>plays</v>
      </c>
      <c r="S3843" s="12">
        <f t="shared" ref="S3843:S3906" si="602">(((J3843/60)/60)/24)+DATE(1970,1,1)</f>
        <v>41780.785729166666</v>
      </c>
      <c r="T3843" s="12">
        <f t="shared" ref="T3843:T3906" si="603">(((I3843/60)/60)/24)+DATE(1970,1,1)</f>
        <v>41840.785729166666</v>
      </c>
      <c r="U3843" s="42">
        <f t="shared" ref="U3843:U3906" si="604">IF(F3843="live",4,IF(F3843="successful",3,IF(F3843="cancel",2,1)))</f>
        <v>1</v>
      </c>
      <c r="V3843" s="44">
        <f t="shared" ref="V3843:V3906" si="605">IF(Q3843="film &amp; video",1,IF(Q3843="technology",2,IF(Q3843="food",3,IF(Q3843="games",4,IF(Q3843="journalism",5,IF(Q3843="music",6,IF(Q3843="photography",7,IF(Q3843="publishing",8,9))))))))</f>
        <v>9</v>
      </c>
      <c r="W3843" s="44">
        <f t="shared" ref="W3843:W3906" si="606">IF(R3843="animation",1,
IF(R3843="art books",2,
IF(R3843="audio",3,
IF(R3843="children's books",4,
IF(R3843="classical music",5,
IF(R3843="documentary",6,
IF(R3843="drama",7,
IF(R3843="electronic music",8,
IF(R3843="faith",9,
IF(R3843="fiction",10,
IF(R3843="food trucks",11,
IF(R3843="gadgets",12,
IF(R3843="hardware",13,
IF(R3843="indie rock",14,
IF(R3843="jazz",15,
IF(R3843="makerspaces",16,
IF(R3843="metal",17,
IF(R3843="mobile games",18,
IF(R3843="musical",19,
IF(R3843="nature",20,
IF(R3843="nonfiction",21,
IF(R3843="people",22,
IF(R3843="photobooks",23,
IF(R3843="places",24,
IF(R3843="plays",25,
IF(R3843="pop",26,
IF(R3843="radio &amp; podcasts",27,
IF(R3843="restaurants",28,
IF(R3843="rock",29,
IF(R3843="science fiction",30,
IF(R3843="shorts",31,
IF(R3843="small batch",32,
IF(R3843="space exploration",33,
IF(R3843="spaces",34,
IF(R3843="tabletop games",35,
IF(R3843="television",36,
IF(R3843="translations",37,
IF(R3843="video games",38,
IF(R3843="wearables",39,
IF(R3843="web",40,41))))))))))))))))))))))))))))))))))))))))</f>
        <v>25</v>
      </c>
      <c r="X3843">
        <f t="shared" ref="X3843:X3906" si="607">IF(K3843=FALSE,0,1)</f>
        <v>1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00"/>
        <v>21.94</v>
      </c>
      <c r="P3844" s="6">
        <f t="shared" si="601"/>
        <v>47.695652173913047</v>
      </c>
      <c r="Q3844" s="6" t="str">
        <f t="shared" ref="Q3844:Q3907" si="608">LEFT(N3844,FIND("/",N3844,1)-1)</f>
        <v>theater</v>
      </c>
      <c r="R3844" s="6" t="str">
        <f t="shared" ref="R3844:R3907" si="609">RIGHT(N3844,LEN(N3844)-LEN(Q3844)-1)</f>
        <v>plays</v>
      </c>
      <c r="S3844" s="12">
        <f t="shared" si="602"/>
        <v>41740.493657407409</v>
      </c>
      <c r="T3844" s="12">
        <f t="shared" si="603"/>
        <v>41770.493657407409</v>
      </c>
      <c r="U3844" s="42">
        <f t="shared" si="604"/>
        <v>1</v>
      </c>
      <c r="V3844" s="44">
        <f t="shared" si="605"/>
        <v>9</v>
      </c>
      <c r="W3844" s="44">
        <f t="shared" si="606"/>
        <v>25</v>
      </c>
      <c r="X3844">
        <f t="shared" si="607"/>
        <v>1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00"/>
        <v>21.3</v>
      </c>
      <c r="P3845" s="6">
        <f t="shared" si="601"/>
        <v>56.05263157894737</v>
      </c>
      <c r="Q3845" s="6" t="str">
        <f t="shared" si="608"/>
        <v>theater</v>
      </c>
      <c r="R3845" s="6" t="str">
        <f t="shared" si="609"/>
        <v>plays</v>
      </c>
      <c r="S3845" s="12">
        <f t="shared" si="602"/>
        <v>41766.072500000002</v>
      </c>
      <c r="T3845" s="12">
        <f t="shared" si="603"/>
        <v>41791.072500000002</v>
      </c>
      <c r="U3845" s="42">
        <f t="shared" si="604"/>
        <v>1</v>
      </c>
      <c r="V3845" s="44">
        <f t="shared" si="605"/>
        <v>9</v>
      </c>
      <c r="W3845" s="44">
        <f t="shared" si="606"/>
        <v>25</v>
      </c>
      <c r="X3845">
        <f t="shared" si="607"/>
        <v>1</v>
      </c>
    </row>
    <row r="3846" spans="1:24" ht="57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00"/>
        <v>41.489795918367342</v>
      </c>
      <c r="P3846" s="6">
        <f t="shared" si="601"/>
        <v>81.319999999999993</v>
      </c>
      <c r="Q3846" s="6" t="str">
        <f t="shared" si="608"/>
        <v>theater</v>
      </c>
      <c r="R3846" s="6" t="str">
        <f t="shared" si="609"/>
        <v>plays</v>
      </c>
      <c r="S3846" s="12">
        <f t="shared" si="602"/>
        <v>41766.617291666669</v>
      </c>
      <c r="T3846" s="12">
        <f t="shared" si="603"/>
        <v>41793.290972222225</v>
      </c>
      <c r="U3846" s="42">
        <f t="shared" si="604"/>
        <v>1</v>
      </c>
      <c r="V3846" s="44">
        <f t="shared" si="605"/>
        <v>9</v>
      </c>
      <c r="W3846" s="44">
        <f t="shared" si="606"/>
        <v>25</v>
      </c>
      <c r="X3846">
        <f t="shared" si="607"/>
        <v>1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00"/>
        <v>2.105</v>
      </c>
      <c r="P3847" s="6">
        <f t="shared" si="601"/>
        <v>70.166666666666671</v>
      </c>
      <c r="Q3847" s="6" t="str">
        <f t="shared" si="608"/>
        <v>theater</v>
      </c>
      <c r="R3847" s="6" t="str">
        <f t="shared" si="609"/>
        <v>plays</v>
      </c>
      <c r="S3847" s="12">
        <f t="shared" si="602"/>
        <v>42248.627013888887</v>
      </c>
      <c r="T3847" s="12">
        <f t="shared" si="603"/>
        <v>42278.627013888887</v>
      </c>
      <c r="U3847" s="42">
        <f t="shared" si="604"/>
        <v>1</v>
      </c>
      <c r="V3847" s="44">
        <f t="shared" si="605"/>
        <v>9</v>
      </c>
      <c r="W3847" s="44">
        <f t="shared" si="606"/>
        <v>25</v>
      </c>
      <c r="X3847">
        <f t="shared" si="607"/>
        <v>1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00"/>
        <v>2.7</v>
      </c>
      <c r="P3848" s="6">
        <f t="shared" si="601"/>
        <v>23.625</v>
      </c>
      <c r="Q3848" s="6" t="str">
        <f t="shared" si="608"/>
        <v>theater</v>
      </c>
      <c r="R3848" s="6" t="str">
        <f t="shared" si="609"/>
        <v>plays</v>
      </c>
      <c r="S3848" s="12">
        <f t="shared" si="602"/>
        <v>41885.221550925926</v>
      </c>
      <c r="T3848" s="12">
        <f t="shared" si="603"/>
        <v>41916.290972222225</v>
      </c>
      <c r="U3848" s="42">
        <f t="shared" si="604"/>
        <v>1</v>
      </c>
      <c r="V3848" s="44">
        <f t="shared" si="605"/>
        <v>9</v>
      </c>
      <c r="W3848" s="44">
        <f t="shared" si="606"/>
        <v>25</v>
      </c>
      <c r="X3848">
        <f t="shared" si="607"/>
        <v>1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00"/>
        <v>16.161904761904761</v>
      </c>
      <c r="P3849" s="6">
        <f t="shared" si="601"/>
        <v>188.55555555555554</v>
      </c>
      <c r="Q3849" s="6" t="str">
        <f t="shared" si="608"/>
        <v>theater</v>
      </c>
      <c r="R3849" s="6" t="str">
        <f t="shared" si="609"/>
        <v>plays</v>
      </c>
      <c r="S3849" s="12">
        <f t="shared" si="602"/>
        <v>42159.224432870367</v>
      </c>
      <c r="T3849" s="12">
        <f t="shared" si="603"/>
        <v>42204.224432870367</v>
      </c>
      <c r="U3849" s="42">
        <f t="shared" si="604"/>
        <v>1</v>
      </c>
      <c r="V3849" s="44">
        <f t="shared" si="605"/>
        <v>9</v>
      </c>
      <c r="W3849" s="44">
        <f t="shared" si="606"/>
        <v>25</v>
      </c>
      <c r="X3849">
        <f t="shared" si="607"/>
        <v>1</v>
      </c>
    </row>
    <row r="3850" spans="1:24" ht="7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00"/>
        <v>16.376923076923077</v>
      </c>
      <c r="P3850" s="6">
        <f t="shared" si="601"/>
        <v>49.511627906976742</v>
      </c>
      <c r="Q3850" s="6" t="str">
        <f t="shared" si="608"/>
        <v>theater</v>
      </c>
      <c r="R3850" s="6" t="str">
        <f t="shared" si="609"/>
        <v>plays</v>
      </c>
      <c r="S3850" s="12">
        <f t="shared" si="602"/>
        <v>42265.817002314812</v>
      </c>
      <c r="T3850" s="12">
        <f t="shared" si="603"/>
        <v>42295.817002314812</v>
      </c>
      <c r="U3850" s="42">
        <f t="shared" si="604"/>
        <v>1</v>
      </c>
      <c r="V3850" s="44">
        <f t="shared" si="605"/>
        <v>9</v>
      </c>
      <c r="W3850" s="44">
        <f t="shared" si="606"/>
        <v>25</v>
      </c>
      <c r="X3850">
        <f t="shared" si="607"/>
        <v>1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00"/>
        <v>7.043333333333333</v>
      </c>
      <c r="P3851" s="6">
        <f t="shared" si="601"/>
        <v>75.464285714285708</v>
      </c>
      <c r="Q3851" s="6" t="str">
        <f t="shared" si="608"/>
        <v>theater</v>
      </c>
      <c r="R3851" s="6" t="str">
        <f t="shared" si="609"/>
        <v>plays</v>
      </c>
      <c r="S3851" s="12">
        <f t="shared" si="602"/>
        <v>42136.767175925925</v>
      </c>
      <c r="T3851" s="12">
        <f t="shared" si="603"/>
        <v>42166.767175925925</v>
      </c>
      <c r="U3851" s="42">
        <f t="shared" si="604"/>
        <v>1</v>
      </c>
      <c r="V3851" s="44">
        <f t="shared" si="605"/>
        <v>9</v>
      </c>
      <c r="W3851" s="44">
        <f t="shared" si="606"/>
        <v>25</v>
      </c>
      <c r="X3851">
        <f t="shared" si="607"/>
        <v>1</v>
      </c>
    </row>
    <row r="3852" spans="1:24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00"/>
        <v>3.8</v>
      </c>
      <c r="P3852" s="6">
        <f t="shared" si="601"/>
        <v>9.5</v>
      </c>
      <c r="Q3852" s="6" t="str">
        <f t="shared" si="608"/>
        <v>theater</v>
      </c>
      <c r="R3852" s="6" t="str">
        <f t="shared" si="609"/>
        <v>plays</v>
      </c>
      <c r="S3852" s="12">
        <f t="shared" si="602"/>
        <v>41975.124340277776</v>
      </c>
      <c r="T3852" s="12">
        <f t="shared" si="603"/>
        <v>42005.124340277776</v>
      </c>
      <c r="U3852" s="42">
        <f t="shared" si="604"/>
        <v>1</v>
      </c>
      <c r="V3852" s="44">
        <f t="shared" si="605"/>
        <v>9</v>
      </c>
      <c r="W3852" s="44">
        <f t="shared" si="606"/>
        <v>25</v>
      </c>
      <c r="X3852">
        <f t="shared" si="607"/>
        <v>1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00"/>
        <v>34.08</v>
      </c>
      <c r="P3853" s="6">
        <f t="shared" si="601"/>
        <v>35.5</v>
      </c>
      <c r="Q3853" s="6" t="str">
        <f t="shared" si="608"/>
        <v>theater</v>
      </c>
      <c r="R3853" s="6" t="str">
        <f t="shared" si="609"/>
        <v>plays</v>
      </c>
      <c r="S3853" s="12">
        <f t="shared" si="602"/>
        <v>42172.439571759256</v>
      </c>
      <c r="T3853" s="12">
        <f t="shared" si="603"/>
        <v>42202.439571759256</v>
      </c>
      <c r="U3853" s="42">
        <f t="shared" si="604"/>
        <v>1</v>
      </c>
      <c r="V3853" s="44">
        <f t="shared" si="605"/>
        <v>9</v>
      </c>
      <c r="W3853" s="44">
        <f t="shared" si="606"/>
        <v>25</v>
      </c>
      <c r="X3853">
        <f t="shared" si="607"/>
        <v>1</v>
      </c>
    </row>
    <row r="3854" spans="1:24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00"/>
        <v>0.2</v>
      </c>
      <c r="P3854" s="6">
        <f t="shared" si="601"/>
        <v>10</v>
      </c>
      <c r="Q3854" s="6" t="str">
        <f t="shared" si="608"/>
        <v>theater</v>
      </c>
      <c r="R3854" s="6" t="str">
        <f t="shared" si="609"/>
        <v>plays</v>
      </c>
      <c r="S3854" s="12">
        <f t="shared" si="602"/>
        <v>42065.190694444449</v>
      </c>
      <c r="T3854" s="12">
        <f t="shared" si="603"/>
        <v>42090.149027777778</v>
      </c>
      <c r="U3854" s="42">
        <f t="shared" si="604"/>
        <v>1</v>
      </c>
      <c r="V3854" s="44">
        <f t="shared" si="605"/>
        <v>9</v>
      </c>
      <c r="W3854" s="44">
        <f t="shared" si="606"/>
        <v>25</v>
      </c>
      <c r="X3854">
        <f t="shared" si="607"/>
        <v>0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00"/>
        <v>2.5999999999999999E-2</v>
      </c>
      <c r="P3855" s="6">
        <f t="shared" si="601"/>
        <v>13</v>
      </c>
      <c r="Q3855" s="6" t="str">
        <f t="shared" si="608"/>
        <v>theater</v>
      </c>
      <c r="R3855" s="6" t="str">
        <f t="shared" si="609"/>
        <v>plays</v>
      </c>
      <c r="S3855" s="12">
        <f t="shared" si="602"/>
        <v>41848.84002314815</v>
      </c>
      <c r="T3855" s="12">
        <f t="shared" si="603"/>
        <v>41883.84002314815</v>
      </c>
      <c r="U3855" s="42">
        <f t="shared" si="604"/>
        <v>1</v>
      </c>
      <c r="V3855" s="44">
        <f t="shared" si="605"/>
        <v>9</v>
      </c>
      <c r="W3855" s="44">
        <f t="shared" si="606"/>
        <v>25</v>
      </c>
      <c r="X3855">
        <f t="shared" si="607"/>
        <v>0</v>
      </c>
    </row>
    <row r="3856" spans="1:24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00"/>
        <v>16.254545454545454</v>
      </c>
      <c r="P3856" s="6">
        <f t="shared" si="601"/>
        <v>89.4</v>
      </c>
      <c r="Q3856" s="6" t="str">
        <f t="shared" si="608"/>
        <v>theater</v>
      </c>
      <c r="R3856" s="6" t="str">
        <f t="shared" si="609"/>
        <v>plays</v>
      </c>
      <c r="S3856" s="12">
        <f t="shared" si="602"/>
        <v>42103.884930555556</v>
      </c>
      <c r="T3856" s="12">
        <f t="shared" si="603"/>
        <v>42133.884930555556</v>
      </c>
      <c r="U3856" s="42">
        <f t="shared" si="604"/>
        <v>1</v>
      </c>
      <c r="V3856" s="44">
        <f t="shared" si="605"/>
        <v>9</v>
      </c>
      <c r="W3856" s="44">
        <f t="shared" si="606"/>
        <v>25</v>
      </c>
      <c r="X3856">
        <f t="shared" si="607"/>
        <v>0</v>
      </c>
    </row>
    <row r="3857" spans="1:24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00"/>
        <v>2.5</v>
      </c>
      <c r="P3857" s="6">
        <f t="shared" si="601"/>
        <v>25</v>
      </c>
      <c r="Q3857" s="6" t="str">
        <f t="shared" si="608"/>
        <v>theater</v>
      </c>
      <c r="R3857" s="6" t="str">
        <f t="shared" si="609"/>
        <v>plays</v>
      </c>
      <c r="S3857" s="12">
        <f t="shared" si="602"/>
        <v>42059.970729166671</v>
      </c>
      <c r="T3857" s="12">
        <f t="shared" si="603"/>
        <v>42089.929062499999</v>
      </c>
      <c r="U3857" s="42">
        <f t="shared" si="604"/>
        <v>1</v>
      </c>
      <c r="V3857" s="44">
        <f t="shared" si="605"/>
        <v>9</v>
      </c>
      <c r="W3857" s="44">
        <f t="shared" si="606"/>
        <v>25</v>
      </c>
      <c r="X3857">
        <f t="shared" si="607"/>
        <v>0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00"/>
        <v>0.02</v>
      </c>
      <c r="P3858" s="6">
        <f t="shared" si="601"/>
        <v>1</v>
      </c>
      <c r="Q3858" s="6" t="str">
        <f t="shared" si="608"/>
        <v>theater</v>
      </c>
      <c r="R3858" s="6" t="str">
        <f t="shared" si="609"/>
        <v>plays</v>
      </c>
      <c r="S3858" s="12">
        <f t="shared" si="602"/>
        <v>42041.743090277778</v>
      </c>
      <c r="T3858" s="12">
        <f t="shared" si="603"/>
        <v>42071.701423611114</v>
      </c>
      <c r="U3858" s="42">
        <f t="shared" si="604"/>
        <v>1</v>
      </c>
      <c r="V3858" s="44">
        <f t="shared" si="605"/>
        <v>9</v>
      </c>
      <c r="W3858" s="44">
        <f t="shared" si="606"/>
        <v>25</v>
      </c>
      <c r="X3858">
        <f t="shared" si="607"/>
        <v>0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00"/>
        <v>5.2</v>
      </c>
      <c r="P3859" s="6">
        <f t="shared" si="601"/>
        <v>65</v>
      </c>
      <c r="Q3859" s="6" t="str">
        <f t="shared" si="608"/>
        <v>theater</v>
      </c>
      <c r="R3859" s="6" t="str">
        <f t="shared" si="609"/>
        <v>plays</v>
      </c>
      <c r="S3859" s="12">
        <f t="shared" si="602"/>
        <v>41829.73715277778</v>
      </c>
      <c r="T3859" s="12">
        <f t="shared" si="603"/>
        <v>41852.716666666667</v>
      </c>
      <c r="U3859" s="42">
        <f t="shared" si="604"/>
        <v>1</v>
      </c>
      <c r="V3859" s="44">
        <f t="shared" si="605"/>
        <v>9</v>
      </c>
      <c r="W3859" s="44">
        <f t="shared" si="606"/>
        <v>25</v>
      </c>
      <c r="X3859">
        <f t="shared" si="607"/>
        <v>0</v>
      </c>
    </row>
    <row r="3860" spans="1:24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00"/>
        <v>2</v>
      </c>
      <c r="P3860" s="6">
        <f t="shared" si="601"/>
        <v>10</v>
      </c>
      <c r="Q3860" s="6" t="str">
        <f t="shared" si="608"/>
        <v>theater</v>
      </c>
      <c r="R3860" s="6" t="str">
        <f t="shared" si="609"/>
        <v>plays</v>
      </c>
      <c r="S3860" s="12">
        <f t="shared" si="602"/>
        <v>42128.431064814817</v>
      </c>
      <c r="T3860" s="12">
        <f t="shared" si="603"/>
        <v>42146.875</v>
      </c>
      <c r="U3860" s="42">
        <f t="shared" si="604"/>
        <v>1</v>
      </c>
      <c r="V3860" s="44">
        <f t="shared" si="605"/>
        <v>9</v>
      </c>
      <c r="W3860" s="44">
        <f t="shared" si="606"/>
        <v>25</v>
      </c>
      <c r="X3860">
        <f t="shared" si="607"/>
        <v>0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00"/>
        <v>0.04</v>
      </c>
      <c r="P3861" s="6">
        <f t="shared" si="601"/>
        <v>1</v>
      </c>
      <c r="Q3861" s="6" t="str">
        <f t="shared" si="608"/>
        <v>theater</v>
      </c>
      <c r="R3861" s="6" t="str">
        <f t="shared" si="609"/>
        <v>plays</v>
      </c>
      <c r="S3861" s="12">
        <f t="shared" si="602"/>
        <v>41789.893599537041</v>
      </c>
      <c r="T3861" s="12">
        <f t="shared" si="603"/>
        <v>41815.875</v>
      </c>
      <c r="U3861" s="42">
        <f t="shared" si="604"/>
        <v>1</v>
      </c>
      <c r="V3861" s="44">
        <f t="shared" si="605"/>
        <v>9</v>
      </c>
      <c r="W3861" s="44">
        <f t="shared" si="606"/>
        <v>25</v>
      </c>
      <c r="X3861">
        <f t="shared" si="607"/>
        <v>0</v>
      </c>
    </row>
    <row r="3862" spans="1:24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00"/>
        <v>17.666666666666668</v>
      </c>
      <c r="P3862" s="6">
        <f t="shared" si="601"/>
        <v>81.538461538461533</v>
      </c>
      <c r="Q3862" s="6" t="str">
        <f t="shared" si="608"/>
        <v>theater</v>
      </c>
      <c r="R3862" s="6" t="str">
        <f t="shared" si="609"/>
        <v>plays</v>
      </c>
      <c r="S3862" s="12">
        <f t="shared" si="602"/>
        <v>41833.660995370366</v>
      </c>
      <c r="T3862" s="12">
        <f t="shared" si="603"/>
        <v>41863.660995370366</v>
      </c>
      <c r="U3862" s="42">
        <f t="shared" si="604"/>
        <v>1</v>
      </c>
      <c r="V3862" s="44">
        <f t="shared" si="605"/>
        <v>9</v>
      </c>
      <c r="W3862" s="44">
        <f t="shared" si="606"/>
        <v>25</v>
      </c>
      <c r="X3862">
        <f t="shared" si="607"/>
        <v>0</v>
      </c>
    </row>
    <row r="3863" spans="1:24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00"/>
        <v>5</v>
      </c>
      <c r="P3863" s="6">
        <f t="shared" si="601"/>
        <v>100</v>
      </c>
      <c r="Q3863" s="6" t="str">
        <f t="shared" si="608"/>
        <v>theater</v>
      </c>
      <c r="R3863" s="6" t="str">
        <f t="shared" si="609"/>
        <v>plays</v>
      </c>
      <c r="S3863" s="12">
        <f t="shared" si="602"/>
        <v>41914.590011574073</v>
      </c>
      <c r="T3863" s="12">
        <f t="shared" si="603"/>
        <v>41955.907638888893</v>
      </c>
      <c r="U3863" s="42">
        <f t="shared" si="604"/>
        <v>1</v>
      </c>
      <c r="V3863" s="44">
        <f t="shared" si="605"/>
        <v>9</v>
      </c>
      <c r="W3863" s="44">
        <f t="shared" si="606"/>
        <v>25</v>
      </c>
      <c r="X3863">
        <f t="shared" si="607"/>
        <v>0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00"/>
        <v>1.3333333333333334E-2</v>
      </c>
      <c r="P3864" s="6">
        <f t="shared" si="601"/>
        <v>1</v>
      </c>
      <c r="Q3864" s="6" t="str">
        <f t="shared" si="608"/>
        <v>theater</v>
      </c>
      <c r="R3864" s="6" t="str">
        <f t="shared" si="609"/>
        <v>plays</v>
      </c>
      <c r="S3864" s="12">
        <f t="shared" si="602"/>
        <v>42611.261064814811</v>
      </c>
      <c r="T3864" s="12">
        <f t="shared" si="603"/>
        <v>42625.707638888889</v>
      </c>
      <c r="U3864" s="42">
        <f t="shared" si="604"/>
        <v>1</v>
      </c>
      <c r="V3864" s="44">
        <f t="shared" si="605"/>
        <v>9</v>
      </c>
      <c r="W3864" s="44">
        <f t="shared" si="606"/>
        <v>25</v>
      </c>
      <c r="X3864">
        <f t="shared" si="607"/>
        <v>0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00"/>
        <v>0</v>
      </c>
      <c r="P3865" s="6">
        <f t="shared" si="601"/>
        <v>0</v>
      </c>
      <c r="Q3865" s="6" t="str">
        <f t="shared" si="608"/>
        <v>theater</v>
      </c>
      <c r="R3865" s="6" t="str">
        <f t="shared" si="609"/>
        <v>plays</v>
      </c>
      <c r="S3865" s="12">
        <f t="shared" si="602"/>
        <v>42253.633159722223</v>
      </c>
      <c r="T3865" s="12">
        <f t="shared" si="603"/>
        <v>42313.674826388888</v>
      </c>
      <c r="U3865" s="42">
        <f t="shared" si="604"/>
        <v>1</v>
      </c>
      <c r="V3865" s="44">
        <f t="shared" si="605"/>
        <v>9</v>
      </c>
      <c r="W3865" s="44">
        <f t="shared" si="606"/>
        <v>25</v>
      </c>
      <c r="X3865">
        <f t="shared" si="607"/>
        <v>0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00"/>
        <v>1.2</v>
      </c>
      <c r="P3866" s="6">
        <f t="shared" si="601"/>
        <v>20</v>
      </c>
      <c r="Q3866" s="6" t="str">
        <f t="shared" si="608"/>
        <v>theater</v>
      </c>
      <c r="R3866" s="6" t="str">
        <f t="shared" si="609"/>
        <v>plays</v>
      </c>
      <c r="S3866" s="12">
        <f t="shared" si="602"/>
        <v>42295.891828703709</v>
      </c>
      <c r="T3866" s="12">
        <f t="shared" si="603"/>
        <v>42325.933495370366</v>
      </c>
      <c r="U3866" s="42">
        <f t="shared" si="604"/>
        <v>1</v>
      </c>
      <c r="V3866" s="44">
        <f t="shared" si="605"/>
        <v>9</v>
      </c>
      <c r="W3866" s="44">
        <f t="shared" si="606"/>
        <v>25</v>
      </c>
      <c r="X3866">
        <f t="shared" si="607"/>
        <v>0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00"/>
        <v>26.937422295897225</v>
      </c>
      <c r="P3867" s="6">
        <f t="shared" si="601"/>
        <v>46.428571428571431</v>
      </c>
      <c r="Q3867" s="6" t="str">
        <f t="shared" si="608"/>
        <v>theater</v>
      </c>
      <c r="R3867" s="6" t="str">
        <f t="shared" si="609"/>
        <v>plays</v>
      </c>
      <c r="S3867" s="12">
        <f t="shared" si="602"/>
        <v>41841.651597222226</v>
      </c>
      <c r="T3867" s="12">
        <f t="shared" si="603"/>
        <v>41881.229166666664</v>
      </c>
      <c r="U3867" s="42">
        <f t="shared" si="604"/>
        <v>1</v>
      </c>
      <c r="V3867" s="44">
        <f t="shared" si="605"/>
        <v>9</v>
      </c>
      <c r="W3867" s="44">
        <f t="shared" si="606"/>
        <v>25</v>
      </c>
      <c r="X3867">
        <f t="shared" si="607"/>
        <v>0</v>
      </c>
    </row>
    <row r="3868" spans="1:24" ht="7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00"/>
        <v>0.54999999999999993</v>
      </c>
      <c r="P3868" s="6">
        <f t="shared" si="601"/>
        <v>5.5</v>
      </c>
      <c r="Q3868" s="6" t="str">
        <f t="shared" si="608"/>
        <v>theater</v>
      </c>
      <c r="R3868" s="6" t="str">
        <f t="shared" si="609"/>
        <v>plays</v>
      </c>
      <c r="S3868" s="12">
        <f t="shared" si="602"/>
        <v>42402.947002314817</v>
      </c>
      <c r="T3868" s="12">
        <f t="shared" si="603"/>
        <v>42452.145138888889</v>
      </c>
      <c r="U3868" s="42">
        <f t="shared" si="604"/>
        <v>1</v>
      </c>
      <c r="V3868" s="44">
        <f t="shared" si="605"/>
        <v>9</v>
      </c>
      <c r="W3868" s="44">
        <f t="shared" si="606"/>
        <v>25</v>
      </c>
      <c r="X3868">
        <f t="shared" si="607"/>
        <v>0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00"/>
        <v>12.55</v>
      </c>
      <c r="P3869" s="6">
        <f t="shared" si="601"/>
        <v>50.2</v>
      </c>
      <c r="Q3869" s="6" t="str">
        <f t="shared" si="608"/>
        <v>theater</v>
      </c>
      <c r="R3869" s="6" t="str">
        <f t="shared" si="609"/>
        <v>plays</v>
      </c>
      <c r="S3869" s="12">
        <f t="shared" si="602"/>
        <v>42509.814108796301</v>
      </c>
      <c r="T3869" s="12">
        <f t="shared" si="603"/>
        <v>42539.814108796301</v>
      </c>
      <c r="U3869" s="42">
        <f t="shared" si="604"/>
        <v>1</v>
      </c>
      <c r="V3869" s="44">
        <f t="shared" si="605"/>
        <v>9</v>
      </c>
      <c r="W3869" s="44">
        <f t="shared" si="606"/>
        <v>25</v>
      </c>
      <c r="X3869">
        <f t="shared" si="607"/>
        <v>0</v>
      </c>
    </row>
    <row r="3870" spans="1:24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00"/>
        <v>0.2</v>
      </c>
      <c r="P3870" s="6">
        <f t="shared" si="601"/>
        <v>10</v>
      </c>
      <c r="Q3870" s="6" t="str">
        <f t="shared" si="608"/>
        <v>theater</v>
      </c>
      <c r="R3870" s="6" t="str">
        <f t="shared" si="609"/>
        <v>musical</v>
      </c>
      <c r="S3870" s="12">
        <f t="shared" si="602"/>
        <v>41865.659780092588</v>
      </c>
      <c r="T3870" s="12">
        <f t="shared" si="603"/>
        <v>41890.659780092588</v>
      </c>
      <c r="U3870" s="42">
        <f t="shared" si="604"/>
        <v>1</v>
      </c>
      <c r="V3870" s="44">
        <f t="shared" si="605"/>
        <v>9</v>
      </c>
      <c r="W3870" s="44">
        <f t="shared" si="606"/>
        <v>19</v>
      </c>
      <c r="X3870">
        <f t="shared" si="607"/>
        <v>0</v>
      </c>
    </row>
    <row r="3871" spans="1:24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00"/>
        <v>3.4474868431088401</v>
      </c>
      <c r="P3871" s="6">
        <f t="shared" si="601"/>
        <v>30.133333333333333</v>
      </c>
      <c r="Q3871" s="6" t="str">
        <f t="shared" si="608"/>
        <v>theater</v>
      </c>
      <c r="R3871" s="6" t="str">
        <f t="shared" si="609"/>
        <v>musical</v>
      </c>
      <c r="S3871" s="12">
        <f t="shared" si="602"/>
        <v>42047.724444444444</v>
      </c>
      <c r="T3871" s="12">
        <f t="shared" si="603"/>
        <v>42077.132638888885</v>
      </c>
      <c r="U3871" s="42">
        <f t="shared" si="604"/>
        <v>1</v>
      </c>
      <c r="V3871" s="44">
        <f t="shared" si="605"/>
        <v>9</v>
      </c>
      <c r="W3871" s="44">
        <f t="shared" si="606"/>
        <v>19</v>
      </c>
      <c r="X3871">
        <f t="shared" si="607"/>
        <v>0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00"/>
        <v>15</v>
      </c>
      <c r="P3872" s="6">
        <f t="shared" si="601"/>
        <v>150</v>
      </c>
      <c r="Q3872" s="6" t="str">
        <f t="shared" si="608"/>
        <v>theater</v>
      </c>
      <c r="R3872" s="6" t="str">
        <f t="shared" si="609"/>
        <v>musical</v>
      </c>
      <c r="S3872" s="12">
        <f t="shared" si="602"/>
        <v>41793.17219907407</v>
      </c>
      <c r="T3872" s="12">
        <f t="shared" si="603"/>
        <v>41823.17219907407</v>
      </c>
      <c r="U3872" s="42">
        <f t="shared" si="604"/>
        <v>1</v>
      </c>
      <c r="V3872" s="44">
        <f t="shared" si="605"/>
        <v>9</v>
      </c>
      <c r="W3872" s="44">
        <f t="shared" si="606"/>
        <v>19</v>
      </c>
      <c r="X3872">
        <f t="shared" si="607"/>
        <v>0</v>
      </c>
    </row>
    <row r="3873" spans="1:24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00"/>
        <v>2.666666666666667</v>
      </c>
      <c r="P3873" s="6">
        <f t="shared" si="601"/>
        <v>13.333333333333334</v>
      </c>
      <c r="Q3873" s="6" t="str">
        <f t="shared" si="608"/>
        <v>theater</v>
      </c>
      <c r="R3873" s="6" t="str">
        <f t="shared" si="609"/>
        <v>musical</v>
      </c>
      <c r="S3873" s="12">
        <f t="shared" si="602"/>
        <v>42763.780671296292</v>
      </c>
      <c r="T3873" s="12">
        <f t="shared" si="603"/>
        <v>42823.739004629635</v>
      </c>
      <c r="U3873" s="42">
        <f t="shared" si="604"/>
        <v>1</v>
      </c>
      <c r="V3873" s="44">
        <f t="shared" si="605"/>
        <v>9</v>
      </c>
      <c r="W3873" s="44">
        <f t="shared" si="606"/>
        <v>19</v>
      </c>
      <c r="X3873">
        <f t="shared" si="607"/>
        <v>0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00"/>
        <v>0</v>
      </c>
      <c r="P3874" s="6">
        <f t="shared" si="601"/>
        <v>0</v>
      </c>
      <c r="Q3874" s="6" t="str">
        <f t="shared" si="608"/>
        <v>theater</v>
      </c>
      <c r="R3874" s="6" t="str">
        <f t="shared" si="609"/>
        <v>musical</v>
      </c>
      <c r="S3874" s="12">
        <f t="shared" si="602"/>
        <v>42180.145787037036</v>
      </c>
      <c r="T3874" s="12">
        <f t="shared" si="603"/>
        <v>42230.145787037036</v>
      </c>
      <c r="U3874" s="42">
        <f t="shared" si="604"/>
        <v>1</v>
      </c>
      <c r="V3874" s="44">
        <f t="shared" si="605"/>
        <v>9</v>
      </c>
      <c r="W3874" s="44">
        <f t="shared" si="606"/>
        <v>19</v>
      </c>
      <c r="X3874">
        <f t="shared" si="607"/>
        <v>0</v>
      </c>
    </row>
    <row r="3875" spans="1:24" ht="7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00"/>
        <v>0</v>
      </c>
      <c r="P3875" s="6">
        <f t="shared" si="601"/>
        <v>0</v>
      </c>
      <c r="Q3875" s="6" t="str">
        <f t="shared" si="608"/>
        <v>theater</v>
      </c>
      <c r="R3875" s="6" t="str">
        <f t="shared" si="609"/>
        <v>musical</v>
      </c>
      <c r="S3875" s="12">
        <f t="shared" si="602"/>
        <v>42255.696006944447</v>
      </c>
      <c r="T3875" s="12">
        <f t="shared" si="603"/>
        <v>42285.696006944447</v>
      </c>
      <c r="U3875" s="42">
        <f t="shared" si="604"/>
        <v>1</v>
      </c>
      <c r="V3875" s="44">
        <f t="shared" si="605"/>
        <v>9</v>
      </c>
      <c r="W3875" s="44">
        <f t="shared" si="606"/>
        <v>19</v>
      </c>
      <c r="X3875">
        <f t="shared" si="607"/>
        <v>0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00"/>
        <v>0</v>
      </c>
      <c r="P3876" s="6">
        <f t="shared" si="601"/>
        <v>0</v>
      </c>
      <c r="Q3876" s="6" t="str">
        <f t="shared" si="608"/>
        <v>theater</v>
      </c>
      <c r="R3876" s="6" t="str">
        <f t="shared" si="609"/>
        <v>musical</v>
      </c>
      <c r="S3876" s="12">
        <f t="shared" si="602"/>
        <v>42007.016458333332</v>
      </c>
      <c r="T3876" s="12">
        <f t="shared" si="603"/>
        <v>42028.041666666672</v>
      </c>
      <c r="U3876" s="42">
        <f t="shared" si="604"/>
        <v>1</v>
      </c>
      <c r="V3876" s="44">
        <f t="shared" si="605"/>
        <v>9</v>
      </c>
      <c r="W3876" s="44">
        <f t="shared" si="606"/>
        <v>19</v>
      </c>
      <c r="X3876">
        <f t="shared" si="607"/>
        <v>0</v>
      </c>
    </row>
    <row r="3877" spans="1:24" ht="7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00"/>
        <v>0</v>
      </c>
      <c r="P3877" s="6">
        <f t="shared" si="601"/>
        <v>0</v>
      </c>
      <c r="Q3877" s="6" t="str">
        <f t="shared" si="608"/>
        <v>theater</v>
      </c>
      <c r="R3877" s="6" t="str">
        <f t="shared" si="609"/>
        <v>musical</v>
      </c>
      <c r="S3877" s="12">
        <f t="shared" si="602"/>
        <v>42615.346817129626</v>
      </c>
      <c r="T3877" s="12">
        <f t="shared" si="603"/>
        <v>42616.416666666672</v>
      </c>
      <c r="U3877" s="42">
        <f t="shared" si="604"/>
        <v>1</v>
      </c>
      <c r="V3877" s="44">
        <f t="shared" si="605"/>
        <v>9</v>
      </c>
      <c r="W3877" s="44">
        <f t="shared" si="606"/>
        <v>19</v>
      </c>
      <c r="X3877">
        <f t="shared" si="607"/>
        <v>0</v>
      </c>
    </row>
    <row r="3878" spans="1:24" ht="7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00"/>
        <v>52.794871794871788</v>
      </c>
      <c r="P3878" s="6">
        <f t="shared" si="601"/>
        <v>44.760869565217391</v>
      </c>
      <c r="Q3878" s="6" t="str">
        <f t="shared" si="608"/>
        <v>theater</v>
      </c>
      <c r="R3878" s="6" t="str">
        <f t="shared" si="609"/>
        <v>musical</v>
      </c>
      <c r="S3878" s="12">
        <f t="shared" si="602"/>
        <v>42372.624166666668</v>
      </c>
      <c r="T3878" s="12">
        <f t="shared" si="603"/>
        <v>42402.624166666668</v>
      </c>
      <c r="U3878" s="42">
        <f t="shared" si="604"/>
        <v>1</v>
      </c>
      <c r="V3878" s="44">
        <f t="shared" si="605"/>
        <v>9</v>
      </c>
      <c r="W3878" s="44">
        <f t="shared" si="606"/>
        <v>19</v>
      </c>
      <c r="X3878">
        <f t="shared" si="607"/>
        <v>0</v>
      </c>
    </row>
    <row r="3879" spans="1:24" ht="57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00"/>
        <v>4.9639999999999995</v>
      </c>
      <c r="P3879" s="6">
        <f t="shared" si="601"/>
        <v>88.642857142857139</v>
      </c>
      <c r="Q3879" s="6" t="str">
        <f t="shared" si="608"/>
        <v>theater</v>
      </c>
      <c r="R3879" s="6" t="str">
        <f t="shared" si="609"/>
        <v>musical</v>
      </c>
      <c r="S3879" s="12">
        <f t="shared" si="602"/>
        <v>42682.67768518519</v>
      </c>
      <c r="T3879" s="12">
        <f t="shared" si="603"/>
        <v>42712.67768518519</v>
      </c>
      <c r="U3879" s="42">
        <f t="shared" si="604"/>
        <v>1</v>
      </c>
      <c r="V3879" s="44">
        <f t="shared" si="605"/>
        <v>9</v>
      </c>
      <c r="W3879" s="44">
        <f t="shared" si="606"/>
        <v>19</v>
      </c>
      <c r="X3879">
        <f t="shared" si="607"/>
        <v>0</v>
      </c>
    </row>
    <row r="3880" spans="1:24" ht="57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00"/>
        <v>5.5555555555555552E-2</v>
      </c>
      <c r="P3880" s="6">
        <f t="shared" si="601"/>
        <v>10</v>
      </c>
      <c r="Q3880" s="6" t="str">
        <f t="shared" si="608"/>
        <v>theater</v>
      </c>
      <c r="R3880" s="6" t="str">
        <f t="shared" si="609"/>
        <v>musical</v>
      </c>
      <c r="S3880" s="12">
        <f t="shared" si="602"/>
        <v>42154.818819444445</v>
      </c>
      <c r="T3880" s="12">
        <f t="shared" si="603"/>
        <v>42185.165972222225</v>
      </c>
      <c r="U3880" s="42">
        <f t="shared" si="604"/>
        <v>1</v>
      </c>
      <c r="V3880" s="44">
        <f t="shared" si="605"/>
        <v>9</v>
      </c>
      <c r="W3880" s="44">
        <f t="shared" si="606"/>
        <v>19</v>
      </c>
      <c r="X3880">
        <f t="shared" si="607"/>
        <v>0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00"/>
        <v>0</v>
      </c>
      <c r="P3881" s="6">
        <f t="shared" si="601"/>
        <v>0</v>
      </c>
      <c r="Q3881" s="6" t="str">
        <f t="shared" si="608"/>
        <v>theater</v>
      </c>
      <c r="R3881" s="6" t="str">
        <f t="shared" si="609"/>
        <v>musical</v>
      </c>
      <c r="S3881" s="12">
        <f t="shared" si="602"/>
        <v>41999.861064814817</v>
      </c>
      <c r="T3881" s="12">
        <f t="shared" si="603"/>
        <v>42029.861064814817</v>
      </c>
      <c r="U3881" s="42">
        <f t="shared" si="604"/>
        <v>1</v>
      </c>
      <c r="V3881" s="44">
        <f t="shared" si="605"/>
        <v>9</v>
      </c>
      <c r="W3881" s="44">
        <f t="shared" si="606"/>
        <v>19</v>
      </c>
      <c r="X3881">
        <f t="shared" si="607"/>
        <v>0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00"/>
        <v>13.066666666666665</v>
      </c>
      <c r="P3882" s="6">
        <f t="shared" si="601"/>
        <v>57.647058823529413</v>
      </c>
      <c r="Q3882" s="6" t="str">
        <f t="shared" si="608"/>
        <v>theater</v>
      </c>
      <c r="R3882" s="6" t="str">
        <f t="shared" si="609"/>
        <v>musical</v>
      </c>
      <c r="S3882" s="12">
        <f t="shared" si="602"/>
        <v>41815.815046296295</v>
      </c>
      <c r="T3882" s="12">
        <f t="shared" si="603"/>
        <v>41850.958333333336</v>
      </c>
      <c r="U3882" s="42">
        <f t="shared" si="604"/>
        <v>1</v>
      </c>
      <c r="V3882" s="44">
        <f t="shared" si="605"/>
        <v>9</v>
      </c>
      <c r="W3882" s="44">
        <f t="shared" si="606"/>
        <v>19</v>
      </c>
      <c r="X3882">
        <f t="shared" si="607"/>
        <v>0</v>
      </c>
    </row>
    <row r="3883" spans="1:24" ht="43.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00"/>
        <v>5</v>
      </c>
      <c r="P3883" s="6">
        <f t="shared" si="601"/>
        <v>25</v>
      </c>
      <c r="Q3883" s="6" t="str">
        <f t="shared" si="608"/>
        <v>theater</v>
      </c>
      <c r="R3883" s="6" t="str">
        <f t="shared" si="609"/>
        <v>musical</v>
      </c>
      <c r="S3883" s="12">
        <f t="shared" si="602"/>
        <v>42756.018506944441</v>
      </c>
      <c r="T3883" s="12">
        <f t="shared" si="603"/>
        <v>42786.018506944441</v>
      </c>
      <c r="U3883" s="42">
        <f t="shared" si="604"/>
        <v>1</v>
      </c>
      <c r="V3883" s="44">
        <f t="shared" si="605"/>
        <v>9</v>
      </c>
      <c r="W3883" s="44">
        <f t="shared" si="606"/>
        <v>19</v>
      </c>
      <c r="X3883">
        <f t="shared" si="607"/>
        <v>0</v>
      </c>
    </row>
    <row r="3884" spans="1:24" ht="57.6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00"/>
        <v>0</v>
      </c>
      <c r="P3884" s="6">
        <f t="shared" si="601"/>
        <v>0</v>
      </c>
      <c r="Q3884" s="6" t="str">
        <f t="shared" si="608"/>
        <v>theater</v>
      </c>
      <c r="R3884" s="6" t="str">
        <f t="shared" si="609"/>
        <v>musical</v>
      </c>
      <c r="S3884" s="12">
        <f t="shared" si="602"/>
        <v>42373.983449074076</v>
      </c>
      <c r="T3884" s="12">
        <f t="shared" si="603"/>
        <v>42400.960416666669</v>
      </c>
      <c r="U3884" s="42">
        <f t="shared" si="604"/>
        <v>1</v>
      </c>
      <c r="V3884" s="44">
        <f t="shared" si="605"/>
        <v>9</v>
      </c>
      <c r="W3884" s="44">
        <f t="shared" si="606"/>
        <v>19</v>
      </c>
      <c r="X3884">
        <f t="shared" si="607"/>
        <v>0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00"/>
        <v>0</v>
      </c>
      <c r="P3885" s="6">
        <f t="shared" si="601"/>
        <v>0</v>
      </c>
      <c r="Q3885" s="6" t="str">
        <f t="shared" si="608"/>
        <v>theater</v>
      </c>
      <c r="R3885" s="6" t="str">
        <f t="shared" si="609"/>
        <v>musical</v>
      </c>
      <c r="S3885" s="12">
        <f t="shared" si="602"/>
        <v>41854.602650462963</v>
      </c>
      <c r="T3885" s="12">
        <f t="shared" si="603"/>
        <v>41884.602650462963</v>
      </c>
      <c r="U3885" s="42">
        <f t="shared" si="604"/>
        <v>1</v>
      </c>
      <c r="V3885" s="44">
        <f t="shared" si="605"/>
        <v>9</v>
      </c>
      <c r="W3885" s="44">
        <f t="shared" si="606"/>
        <v>19</v>
      </c>
      <c r="X3885">
        <f t="shared" si="607"/>
        <v>0</v>
      </c>
    </row>
    <row r="3886" spans="1:24" ht="7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00"/>
        <v>0</v>
      </c>
      <c r="P3886" s="6">
        <f t="shared" si="601"/>
        <v>0</v>
      </c>
      <c r="Q3886" s="6" t="str">
        <f t="shared" si="608"/>
        <v>theater</v>
      </c>
      <c r="R3886" s="6" t="str">
        <f t="shared" si="609"/>
        <v>musical</v>
      </c>
      <c r="S3886" s="12">
        <f t="shared" si="602"/>
        <v>42065.791574074072</v>
      </c>
      <c r="T3886" s="12">
        <f t="shared" si="603"/>
        <v>42090.749907407408</v>
      </c>
      <c r="U3886" s="42">
        <f t="shared" si="604"/>
        <v>1</v>
      </c>
      <c r="V3886" s="44">
        <f t="shared" si="605"/>
        <v>9</v>
      </c>
      <c r="W3886" s="44">
        <f t="shared" si="606"/>
        <v>19</v>
      </c>
      <c r="X3886">
        <f t="shared" si="607"/>
        <v>0</v>
      </c>
    </row>
    <row r="3887" spans="1:24" ht="7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00"/>
        <v>0</v>
      </c>
      <c r="P3887" s="6">
        <f t="shared" si="601"/>
        <v>0</v>
      </c>
      <c r="Q3887" s="6" t="str">
        <f t="shared" si="608"/>
        <v>theater</v>
      </c>
      <c r="R3887" s="6" t="str">
        <f t="shared" si="609"/>
        <v>musical</v>
      </c>
      <c r="S3887" s="12">
        <f t="shared" si="602"/>
        <v>42469.951284722221</v>
      </c>
      <c r="T3887" s="12">
        <f t="shared" si="603"/>
        <v>42499.951284722221</v>
      </c>
      <c r="U3887" s="42">
        <f t="shared" si="604"/>
        <v>1</v>
      </c>
      <c r="V3887" s="44">
        <f t="shared" si="605"/>
        <v>9</v>
      </c>
      <c r="W3887" s="44">
        <f t="shared" si="606"/>
        <v>19</v>
      </c>
      <c r="X3887">
        <f t="shared" si="607"/>
        <v>0</v>
      </c>
    </row>
    <row r="3888" spans="1:2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00"/>
        <v>0</v>
      </c>
      <c r="P3888" s="6">
        <f t="shared" si="601"/>
        <v>0</v>
      </c>
      <c r="Q3888" s="6" t="str">
        <f t="shared" si="608"/>
        <v>theater</v>
      </c>
      <c r="R3888" s="6" t="str">
        <f t="shared" si="609"/>
        <v>musical</v>
      </c>
      <c r="S3888" s="12">
        <f t="shared" si="602"/>
        <v>41954.228032407409</v>
      </c>
      <c r="T3888" s="12">
        <f t="shared" si="603"/>
        <v>41984.228032407409</v>
      </c>
      <c r="U3888" s="42">
        <f t="shared" si="604"/>
        <v>1</v>
      </c>
      <c r="V3888" s="44">
        <f t="shared" si="605"/>
        <v>9</v>
      </c>
      <c r="W3888" s="44">
        <f t="shared" si="606"/>
        <v>19</v>
      </c>
      <c r="X3888">
        <f t="shared" si="607"/>
        <v>0</v>
      </c>
    </row>
    <row r="3889" spans="1:24" ht="57.6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00"/>
        <v>1.7500000000000002</v>
      </c>
      <c r="P3889" s="6">
        <f t="shared" si="601"/>
        <v>17.5</v>
      </c>
      <c r="Q3889" s="6" t="str">
        <f t="shared" si="608"/>
        <v>theater</v>
      </c>
      <c r="R3889" s="6" t="str">
        <f t="shared" si="609"/>
        <v>musical</v>
      </c>
      <c r="S3889" s="12">
        <f t="shared" si="602"/>
        <v>42079.857974537037</v>
      </c>
      <c r="T3889" s="12">
        <f t="shared" si="603"/>
        <v>42125.916666666672</v>
      </c>
      <c r="U3889" s="42">
        <f t="shared" si="604"/>
        <v>1</v>
      </c>
      <c r="V3889" s="44">
        <f t="shared" si="605"/>
        <v>9</v>
      </c>
      <c r="W3889" s="44">
        <f t="shared" si="606"/>
        <v>19</v>
      </c>
      <c r="X3889">
        <f t="shared" si="607"/>
        <v>0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00"/>
        <v>27.1</v>
      </c>
      <c r="P3890" s="6">
        <f t="shared" si="601"/>
        <v>38.714285714285715</v>
      </c>
      <c r="Q3890" s="6" t="str">
        <f t="shared" si="608"/>
        <v>theater</v>
      </c>
      <c r="R3890" s="6" t="str">
        <f t="shared" si="609"/>
        <v>plays</v>
      </c>
      <c r="S3890" s="12">
        <f t="shared" si="602"/>
        <v>42762.545810185184</v>
      </c>
      <c r="T3890" s="12">
        <f t="shared" si="603"/>
        <v>42792.545810185184</v>
      </c>
      <c r="U3890" s="42">
        <f t="shared" si="604"/>
        <v>1</v>
      </c>
      <c r="V3890" s="44">
        <f t="shared" si="605"/>
        <v>9</v>
      </c>
      <c r="W3890" s="44">
        <f t="shared" si="606"/>
        <v>25</v>
      </c>
      <c r="X3890">
        <f t="shared" si="607"/>
        <v>0</v>
      </c>
    </row>
    <row r="3891" spans="1:24" ht="57.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00"/>
        <v>1.4749999999999999</v>
      </c>
      <c r="P3891" s="6">
        <f t="shared" si="601"/>
        <v>13.111111111111111</v>
      </c>
      <c r="Q3891" s="6" t="str">
        <f t="shared" si="608"/>
        <v>theater</v>
      </c>
      <c r="R3891" s="6" t="str">
        <f t="shared" si="609"/>
        <v>plays</v>
      </c>
      <c r="S3891" s="12">
        <f t="shared" si="602"/>
        <v>41977.004976851851</v>
      </c>
      <c r="T3891" s="12">
        <f t="shared" si="603"/>
        <v>42008.976388888885</v>
      </c>
      <c r="U3891" s="42">
        <f t="shared" si="604"/>
        <v>1</v>
      </c>
      <c r="V3891" s="44">
        <f t="shared" si="605"/>
        <v>9</v>
      </c>
      <c r="W3891" s="44">
        <f t="shared" si="606"/>
        <v>25</v>
      </c>
      <c r="X3891">
        <f t="shared" si="607"/>
        <v>0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00"/>
        <v>16.826666666666668</v>
      </c>
      <c r="P3892" s="6">
        <f t="shared" si="601"/>
        <v>315.5</v>
      </c>
      <c r="Q3892" s="6" t="str">
        <f t="shared" si="608"/>
        <v>theater</v>
      </c>
      <c r="R3892" s="6" t="str">
        <f t="shared" si="609"/>
        <v>plays</v>
      </c>
      <c r="S3892" s="12">
        <f t="shared" si="602"/>
        <v>42171.758611111116</v>
      </c>
      <c r="T3892" s="12">
        <f t="shared" si="603"/>
        <v>42231.758611111116</v>
      </c>
      <c r="U3892" s="42">
        <f t="shared" si="604"/>
        <v>1</v>
      </c>
      <c r="V3892" s="44">
        <f t="shared" si="605"/>
        <v>9</v>
      </c>
      <c r="W3892" s="44">
        <f t="shared" si="606"/>
        <v>25</v>
      </c>
      <c r="X3892">
        <f t="shared" si="607"/>
        <v>0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00"/>
        <v>32.5</v>
      </c>
      <c r="P3893" s="6">
        <f t="shared" si="601"/>
        <v>37.142857142857146</v>
      </c>
      <c r="Q3893" s="6" t="str">
        <f t="shared" si="608"/>
        <v>theater</v>
      </c>
      <c r="R3893" s="6" t="str">
        <f t="shared" si="609"/>
        <v>plays</v>
      </c>
      <c r="S3893" s="12">
        <f t="shared" si="602"/>
        <v>42056.1324537037</v>
      </c>
      <c r="T3893" s="12">
        <f t="shared" si="603"/>
        <v>42086.207638888889</v>
      </c>
      <c r="U3893" s="42">
        <f t="shared" si="604"/>
        <v>1</v>
      </c>
      <c r="V3893" s="44">
        <f t="shared" si="605"/>
        <v>9</v>
      </c>
      <c r="W3893" s="44">
        <f t="shared" si="606"/>
        <v>25</v>
      </c>
      <c r="X3893">
        <f t="shared" si="607"/>
        <v>0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00"/>
        <v>0</v>
      </c>
      <c r="P3894" s="6">
        <f t="shared" si="601"/>
        <v>0</v>
      </c>
      <c r="Q3894" s="6" t="str">
        <f t="shared" si="608"/>
        <v>theater</v>
      </c>
      <c r="R3894" s="6" t="str">
        <f t="shared" si="609"/>
        <v>plays</v>
      </c>
      <c r="S3894" s="12">
        <f t="shared" si="602"/>
        <v>41867.652280092596</v>
      </c>
      <c r="T3894" s="12">
        <f t="shared" si="603"/>
        <v>41875.291666666664</v>
      </c>
      <c r="U3894" s="42">
        <f t="shared" si="604"/>
        <v>1</v>
      </c>
      <c r="V3894" s="44">
        <f t="shared" si="605"/>
        <v>9</v>
      </c>
      <c r="W3894" s="44">
        <f t="shared" si="606"/>
        <v>25</v>
      </c>
      <c r="X3894">
        <f t="shared" si="607"/>
        <v>0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00"/>
        <v>21.55</v>
      </c>
      <c r="P3895" s="6">
        <f t="shared" si="601"/>
        <v>128.27380952380952</v>
      </c>
      <c r="Q3895" s="6" t="str">
        <f t="shared" si="608"/>
        <v>theater</v>
      </c>
      <c r="R3895" s="6" t="str">
        <f t="shared" si="609"/>
        <v>plays</v>
      </c>
      <c r="S3895" s="12">
        <f t="shared" si="602"/>
        <v>41779.657870370371</v>
      </c>
      <c r="T3895" s="12">
        <f t="shared" si="603"/>
        <v>41821.25</v>
      </c>
      <c r="U3895" s="42">
        <f t="shared" si="604"/>
        <v>1</v>
      </c>
      <c r="V3895" s="44">
        <f t="shared" si="605"/>
        <v>9</v>
      </c>
      <c r="W3895" s="44">
        <f t="shared" si="606"/>
        <v>25</v>
      </c>
      <c r="X3895">
        <f t="shared" si="607"/>
        <v>0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00"/>
        <v>3.4666666666666663</v>
      </c>
      <c r="P3896" s="6">
        <f t="shared" si="601"/>
        <v>47.272727272727273</v>
      </c>
      <c r="Q3896" s="6" t="str">
        <f t="shared" si="608"/>
        <v>theater</v>
      </c>
      <c r="R3896" s="6" t="str">
        <f t="shared" si="609"/>
        <v>plays</v>
      </c>
      <c r="S3896" s="12">
        <f t="shared" si="602"/>
        <v>42679.958472222221</v>
      </c>
      <c r="T3896" s="12">
        <f t="shared" si="603"/>
        <v>42710.207638888889</v>
      </c>
      <c r="U3896" s="42">
        <f t="shared" si="604"/>
        <v>1</v>
      </c>
      <c r="V3896" s="44">
        <f t="shared" si="605"/>
        <v>9</v>
      </c>
      <c r="W3896" s="44">
        <f t="shared" si="606"/>
        <v>25</v>
      </c>
      <c r="X3896">
        <f t="shared" si="607"/>
        <v>0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00"/>
        <v>5</v>
      </c>
      <c r="P3897" s="6">
        <f t="shared" si="601"/>
        <v>50</v>
      </c>
      <c r="Q3897" s="6" t="str">
        <f t="shared" si="608"/>
        <v>theater</v>
      </c>
      <c r="R3897" s="6" t="str">
        <f t="shared" si="609"/>
        <v>plays</v>
      </c>
      <c r="S3897" s="12">
        <f t="shared" si="602"/>
        <v>42032.250208333338</v>
      </c>
      <c r="T3897" s="12">
        <f t="shared" si="603"/>
        <v>42063.250208333338</v>
      </c>
      <c r="U3897" s="42">
        <f t="shared" si="604"/>
        <v>1</v>
      </c>
      <c r="V3897" s="44">
        <f t="shared" si="605"/>
        <v>9</v>
      </c>
      <c r="W3897" s="44">
        <f t="shared" si="606"/>
        <v>25</v>
      </c>
      <c r="X3897">
        <f t="shared" si="607"/>
        <v>0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00"/>
        <v>10.625</v>
      </c>
      <c r="P3898" s="6">
        <f t="shared" si="601"/>
        <v>42.5</v>
      </c>
      <c r="Q3898" s="6" t="str">
        <f t="shared" si="608"/>
        <v>theater</v>
      </c>
      <c r="R3898" s="6" t="str">
        <f t="shared" si="609"/>
        <v>plays</v>
      </c>
      <c r="S3898" s="12">
        <f t="shared" si="602"/>
        <v>41793.191875000004</v>
      </c>
      <c r="T3898" s="12">
        <f t="shared" si="603"/>
        <v>41807.191875000004</v>
      </c>
      <c r="U3898" s="42">
        <f t="shared" si="604"/>
        <v>1</v>
      </c>
      <c r="V3898" s="44">
        <f t="shared" si="605"/>
        <v>9</v>
      </c>
      <c r="W3898" s="44">
        <f t="shared" si="606"/>
        <v>25</v>
      </c>
      <c r="X3898">
        <f t="shared" si="607"/>
        <v>0</v>
      </c>
    </row>
    <row r="3899" spans="1:24" ht="7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00"/>
        <v>17.599999999999998</v>
      </c>
      <c r="P3899" s="6">
        <f t="shared" si="601"/>
        <v>44</v>
      </c>
      <c r="Q3899" s="6" t="str">
        <f t="shared" si="608"/>
        <v>theater</v>
      </c>
      <c r="R3899" s="6" t="str">
        <f t="shared" si="609"/>
        <v>plays</v>
      </c>
      <c r="S3899" s="12">
        <f t="shared" si="602"/>
        <v>41982.87364583333</v>
      </c>
      <c r="T3899" s="12">
        <f t="shared" si="603"/>
        <v>42012.87364583333</v>
      </c>
      <c r="U3899" s="42">
        <f t="shared" si="604"/>
        <v>1</v>
      </c>
      <c r="V3899" s="44">
        <f t="shared" si="605"/>
        <v>9</v>
      </c>
      <c r="W3899" s="44">
        <f t="shared" si="606"/>
        <v>25</v>
      </c>
      <c r="X3899">
        <f t="shared" si="607"/>
        <v>0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00"/>
        <v>32.56</v>
      </c>
      <c r="P3900" s="6">
        <f t="shared" si="601"/>
        <v>50.875</v>
      </c>
      <c r="Q3900" s="6" t="str">
        <f t="shared" si="608"/>
        <v>theater</v>
      </c>
      <c r="R3900" s="6" t="str">
        <f t="shared" si="609"/>
        <v>plays</v>
      </c>
      <c r="S3900" s="12">
        <f t="shared" si="602"/>
        <v>42193.482291666667</v>
      </c>
      <c r="T3900" s="12">
        <f t="shared" si="603"/>
        <v>42233.666666666672</v>
      </c>
      <c r="U3900" s="42">
        <f t="shared" si="604"/>
        <v>1</v>
      </c>
      <c r="V3900" s="44">
        <f t="shared" si="605"/>
        <v>9</v>
      </c>
      <c r="W3900" s="44">
        <f t="shared" si="606"/>
        <v>25</v>
      </c>
      <c r="X3900">
        <f t="shared" si="607"/>
        <v>0</v>
      </c>
    </row>
    <row r="3901" spans="1:24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00"/>
        <v>1.25</v>
      </c>
      <c r="P3901" s="6">
        <f t="shared" si="601"/>
        <v>62.5</v>
      </c>
      <c r="Q3901" s="6" t="str">
        <f t="shared" si="608"/>
        <v>theater</v>
      </c>
      <c r="R3901" s="6" t="str">
        <f t="shared" si="609"/>
        <v>plays</v>
      </c>
      <c r="S3901" s="12">
        <f t="shared" si="602"/>
        <v>41843.775011574071</v>
      </c>
      <c r="T3901" s="12">
        <f t="shared" si="603"/>
        <v>41863.775011574071</v>
      </c>
      <c r="U3901" s="42">
        <f t="shared" si="604"/>
        <v>1</v>
      </c>
      <c r="V3901" s="44">
        <f t="shared" si="605"/>
        <v>9</v>
      </c>
      <c r="W3901" s="44">
        <f t="shared" si="606"/>
        <v>25</v>
      </c>
      <c r="X3901">
        <f t="shared" si="607"/>
        <v>0</v>
      </c>
    </row>
    <row r="3902" spans="1:24" ht="57.6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00"/>
        <v>5.4</v>
      </c>
      <c r="P3902" s="6">
        <f t="shared" si="601"/>
        <v>27</v>
      </c>
      <c r="Q3902" s="6" t="str">
        <f t="shared" si="608"/>
        <v>theater</v>
      </c>
      <c r="R3902" s="6" t="str">
        <f t="shared" si="609"/>
        <v>plays</v>
      </c>
      <c r="S3902" s="12">
        <f t="shared" si="602"/>
        <v>42136.092488425929</v>
      </c>
      <c r="T3902" s="12">
        <f t="shared" si="603"/>
        <v>42166.092488425929</v>
      </c>
      <c r="U3902" s="42">
        <f t="shared" si="604"/>
        <v>1</v>
      </c>
      <c r="V3902" s="44">
        <f t="shared" si="605"/>
        <v>9</v>
      </c>
      <c r="W3902" s="44">
        <f t="shared" si="606"/>
        <v>25</v>
      </c>
      <c r="X3902">
        <f t="shared" si="607"/>
        <v>0</v>
      </c>
    </row>
    <row r="3903" spans="1:24" ht="57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00"/>
        <v>0.83333333333333337</v>
      </c>
      <c r="P3903" s="6">
        <f t="shared" si="601"/>
        <v>25</v>
      </c>
      <c r="Q3903" s="6" t="str">
        <f t="shared" si="608"/>
        <v>theater</v>
      </c>
      <c r="R3903" s="6" t="str">
        <f t="shared" si="609"/>
        <v>plays</v>
      </c>
      <c r="S3903" s="12">
        <f t="shared" si="602"/>
        <v>42317.826377314821</v>
      </c>
      <c r="T3903" s="12">
        <f t="shared" si="603"/>
        <v>42357.826377314821</v>
      </c>
      <c r="U3903" s="42">
        <f t="shared" si="604"/>
        <v>1</v>
      </c>
      <c r="V3903" s="44">
        <f t="shared" si="605"/>
        <v>9</v>
      </c>
      <c r="W3903" s="44">
        <f t="shared" si="606"/>
        <v>25</v>
      </c>
      <c r="X3903">
        <f t="shared" si="607"/>
        <v>0</v>
      </c>
    </row>
    <row r="3904" spans="1:24" ht="7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00"/>
        <v>48.833333333333336</v>
      </c>
      <c r="P3904" s="6">
        <f t="shared" si="601"/>
        <v>47.258064516129032</v>
      </c>
      <c r="Q3904" s="6" t="str">
        <f t="shared" si="608"/>
        <v>theater</v>
      </c>
      <c r="R3904" s="6" t="str">
        <f t="shared" si="609"/>
        <v>plays</v>
      </c>
      <c r="S3904" s="12">
        <f t="shared" si="602"/>
        <v>42663.468078703707</v>
      </c>
      <c r="T3904" s="12">
        <f t="shared" si="603"/>
        <v>42688.509745370371</v>
      </c>
      <c r="U3904" s="42">
        <f t="shared" si="604"/>
        <v>1</v>
      </c>
      <c r="V3904" s="44">
        <f t="shared" si="605"/>
        <v>9</v>
      </c>
      <c r="W3904" s="44">
        <f t="shared" si="606"/>
        <v>25</v>
      </c>
      <c r="X3904">
        <f t="shared" si="607"/>
        <v>0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00"/>
        <v>0</v>
      </c>
      <c r="P3905" s="6">
        <f t="shared" si="601"/>
        <v>0</v>
      </c>
      <c r="Q3905" s="6" t="str">
        <f t="shared" si="608"/>
        <v>theater</v>
      </c>
      <c r="R3905" s="6" t="str">
        <f t="shared" si="609"/>
        <v>plays</v>
      </c>
      <c r="S3905" s="12">
        <f t="shared" si="602"/>
        <v>42186.01116898148</v>
      </c>
      <c r="T3905" s="12">
        <f t="shared" si="603"/>
        <v>42230.818055555559</v>
      </c>
      <c r="U3905" s="42">
        <f t="shared" si="604"/>
        <v>1</v>
      </c>
      <c r="V3905" s="44">
        <f t="shared" si="605"/>
        <v>9</v>
      </c>
      <c r="W3905" s="44">
        <f t="shared" si="606"/>
        <v>25</v>
      </c>
      <c r="X3905">
        <f t="shared" si="607"/>
        <v>0</v>
      </c>
    </row>
    <row r="3906" spans="1:24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00"/>
        <v>0.03</v>
      </c>
      <c r="P3906" s="6">
        <f t="shared" si="601"/>
        <v>1.5</v>
      </c>
      <c r="Q3906" s="6" t="str">
        <f t="shared" si="608"/>
        <v>theater</v>
      </c>
      <c r="R3906" s="6" t="str">
        <f t="shared" si="609"/>
        <v>plays</v>
      </c>
      <c r="S3906" s="12">
        <f t="shared" si="602"/>
        <v>42095.229166666672</v>
      </c>
      <c r="T3906" s="12">
        <f t="shared" si="603"/>
        <v>42109.211111111115</v>
      </c>
      <c r="U3906" s="42">
        <f t="shared" si="604"/>
        <v>1</v>
      </c>
      <c r="V3906" s="44">
        <f t="shared" si="605"/>
        <v>9</v>
      </c>
      <c r="W3906" s="44">
        <f t="shared" si="606"/>
        <v>25</v>
      </c>
      <c r="X3906">
        <f t="shared" si="607"/>
        <v>0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610">(E3907/D3907)*100</f>
        <v>11.533333333333333</v>
      </c>
      <c r="P3907" s="6">
        <f t="shared" ref="P3907:P3970" si="611">IF(L3907=0,,E3907/L3907)</f>
        <v>24.714285714285715</v>
      </c>
      <c r="Q3907" s="6" t="str">
        <f t="shared" si="608"/>
        <v>theater</v>
      </c>
      <c r="R3907" s="6" t="str">
        <f t="shared" si="609"/>
        <v>plays</v>
      </c>
      <c r="S3907" s="12">
        <f t="shared" ref="S3907:S3970" si="612">(((J3907/60)/60)/24)+DATE(1970,1,1)</f>
        <v>42124.623877314814</v>
      </c>
      <c r="T3907" s="12">
        <f t="shared" ref="T3907:T3970" si="613">(((I3907/60)/60)/24)+DATE(1970,1,1)</f>
        <v>42166.958333333328</v>
      </c>
      <c r="U3907" s="42">
        <f t="shared" ref="U3907:U3970" si="614">IF(F3907="live",4,IF(F3907="successful",3,IF(F3907="cancel",2,1)))</f>
        <v>1</v>
      </c>
      <c r="V3907" s="44">
        <f t="shared" ref="V3907:V3970" si="615">IF(Q3907="film &amp; video",1,IF(Q3907="technology",2,IF(Q3907="food",3,IF(Q3907="games",4,IF(Q3907="journalism",5,IF(Q3907="music",6,IF(Q3907="photography",7,IF(Q3907="publishing",8,9))))))))</f>
        <v>9</v>
      </c>
      <c r="W3907" s="44">
        <f t="shared" ref="W3907:W3970" si="616">IF(R3907="animation",1,
IF(R3907="art books",2,
IF(R3907="audio",3,
IF(R3907="children's books",4,
IF(R3907="classical music",5,
IF(R3907="documentary",6,
IF(R3907="drama",7,
IF(R3907="electronic music",8,
IF(R3907="faith",9,
IF(R3907="fiction",10,
IF(R3907="food trucks",11,
IF(R3907="gadgets",12,
IF(R3907="hardware",13,
IF(R3907="indie rock",14,
IF(R3907="jazz",15,
IF(R3907="makerspaces",16,
IF(R3907="metal",17,
IF(R3907="mobile games",18,
IF(R3907="musical",19,
IF(R3907="nature",20,
IF(R3907="nonfiction",21,
IF(R3907="people",22,
IF(R3907="photobooks",23,
IF(R3907="places",24,
IF(R3907="plays",25,
IF(R3907="pop",26,
IF(R3907="radio &amp; podcasts",27,
IF(R3907="restaurants",28,
IF(R3907="rock",29,
IF(R3907="science fiction",30,
IF(R3907="shorts",31,
IF(R3907="small batch",32,
IF(R3907="space exploration",33,
IF(R3907="spaces",34,
IF(R3907="tabletop games",35,
IF(R3907="television",36,
IF(R3907="translations",37,
IF(R3907="video games",38,
IF(R3907="wearables",39,
IF(R3907="web",40,41))))))))))))))))))))))))))))))))))))))))</f>
        <v>25</v>
      </c>
      <c r="X3907">
        <f t="shared" ref="X3907:X3970" si="617">IF(K3907=FALSE,0,1)</f>
        <v>0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10"/>
        <v>67.333333333333329</v>
      </c>
      <c r="P3908" s="6">
        <f t="shared" si="611"/>
        <v>63.125</v>
      </c>
      <c r="Q3908" s="6" t="str">
        <f t="shared" ref="Q3908:Q3971" si="618">LEFT(N3908,FIND("/",N3908,1)-1)</f>
        <v>theater</v>
      </c>
      <c r="R3908" s="6" t="str">
        <f t="shared" ref="R3908:R3971" si="619">RIGHT(N3908,LEN(N3908)-LEN(Q3908)-1)</f>
        <v>plays</v>
      </c>
      <c r="S3908" s="12">
        <f t="shared" si="612"/>
        <v>42143.917743055557</v>
      </c>
      <c r="T3908" s="12">
        <f t="shared" si="613"/>
        <v>42181.559027777781</v>
      </c>
      <c r="U3908" s="42">
        <f t="shared" si="614"/>
        <v>1</v>
      </c>
      <c r="V3908" s="44">
        <f t="shared" si="615"/>
        <v>9</v>
      </c>
      <c r="W3908" s="44">
        <f t="shared" si="616"/>
        <v>25</v>
      </c>
      <c r="X3908">
        <f t="shared" si="617"/>
        <v>0</v>
      </c>
    </row>
    <row r="3909" spans="1:24" ht="7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10"/>
        <v>15.299999999999999</v>
      </c>
      <c r="P3909" s="6">
        <f t="shared" si="611"/>
        <v>38.25</v>
      </c>
      <c r="Q3909" s="6" t="str">
        <f t="shared" si="618"/>
        <v>theater</v>
      </c>
      <c r="R3909" s="6" t="str">
        <f t="shared" si="619"/>
        <v>plays</v>
      </c>
      <c r="S3909" s="12">
        <f t="shared" si="612"/>
        <v>41906.819513888891</v>
      </c>
      <c r="T3909" s="12">
        <f t="shared" si="613"/>
        <v>41938.838888888888</v>
      </c>
      <c r="U3909" s="42">
        <f t="shared" si="614"/>
        <v>1</v>
      </c>
      <c r="V3909" s="44">
        <f t="shared" si="615"/>
        <v>9</v>
      </c>
      <c r="W3909" s="44">
        <f t="shared" si="616"/>
        <v>25</v>
      </c>
      <c r="X3909">
        <f t="shared" si="617"/>
        <v>0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10"/>
        <v>8.6666666666666679</v>
      </c>
      <c r="P3910" s="6">
        <f t="shared" si="611"/>
        <v>16.25</v>
      </c>
      <c r="Q3910" s="6" t="str">
        <f t="shared" si="618"/>
        <v>theater</v>
      </c>
      <c r="R3910" s="6" t="str">
        <f t="shared" si="619"/>
        <v>plays</v>
      </c>
      <c r="S3910" s="12">
        <f t="shared" si="612"/>
        <v>41834.135370370372</v>
      </c>
      <c r="T3910" s="12">
        <f t="shared" si="613"/>
        <v>41849.135370370372</v>
      </c>
      <c r="U3910" s="42">
        <f t="shared" si="614"/>
        <v>1</v>
      </c>
      <c r="V3910" s="44">
        <f t="shared" si="615"/>
        <v>9</v>
      </c>
      <c r="W3910" s="44">
        <f t="shared" si="616"/>
        <v>25</v>
      </c>
      <c r="X3910">
        <f t="shared" si="617"/>
        <v>0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10"/>
        <v>0.22499999999999998</v>
      </c>
      <c r="P3911" s="6">
        <f t="shared" si="611"/>
        <v>33.75</v>
      </c>
      <c r="Q3911" s="6" t="str">
        <f t="shared" si="618"/>
        <v>theater</v>
      </c>
      <c r="R3911" s="6" t="str">
        <f t="shared" si="619"/>
        <v>plays</v>
      </c>
      <c r="S3911" s="12">
        <f t="shared" si="612"/>
        <v>41863.359282407408</v>
      </c>
      <c r="T3911" s="12">
        <f t="shared" si="613"/>
        <v>41893.359282407408</v>
      </c>
      <c r="U3911" s="42">
        <f t="shared" si="614"/>
        <v>1</v>
      </c>
      <c r="V3911" s="44">
        <f t="shared" si="615"/>
        <v>9</v>
      </c>
      <c r="W3911" s="44">
        <f t="shared" si="616"/>
        <v>25</v>
      </c>
      <c r="X3911">
        <f t="shared" si="617"/>
        <v>0</v>
      </c>
    </row>
    <row r="3912" spans="1:24" ht="57.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10"/>
        <v>3.0833333333333335</v>
      </c>
      <c r="P3912" s="6">
        <f t="shared" si="611"/>
        <v>61.666666666666664</v>
      </c>
      <c r="Q3912" s="6" t="str">
        <f t="shared" si="618"/>
        <v>theater</v>
      </c>
      <c r="R3912" s="6" t="str">
        <f t="shared" si="619"/>
        <v>plays</v>
      </c>
      <c r="S3912" s="12">
        <f t="shared" si="612"/>
        <v>42224.756909722222</v>
      </c>
      <c r="T3912" s="12">
        <f t="shared" si="613"/>
        <v>42254.756909722222</v>
      </c>
      <c r="U3912" s="42">
        <f t="shared" si="614"/>
        <v>1</v>
      </c>
      <c r="V3912" s="44">
        <f t="shared" si="615"/>
        <v>9</v>
      </c>
      <c r="W3912" s="44">
        <f t="shared" si="616"/>
        <v>25</v>
      </c>
      <c r="X3912">
        <f t="shared" si="617"/>
        <v>0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10"/>
        <v>37.412500000000001</v>
      </c>
      <c r="P3913" s="6">
        <f t="shared" si="611"/>
        <v>83.138888888888886</v>
      </c>
      <c r="Q3913" s="6" t="str">
        <f t="shared" si="618"/>
        <v>theater</v>
      </c>
      <c r="R3913" s="6" t="str">
        <f t="shared" si="619"/>
        <v>plays</v>
      </c>
      <c r="S3913" s="12">
        <f t="shared" si="612"/>
        <v>41939.8122337963</v>
      </c>
      <c r="T3913" s="12">
        <f t="shared" si="613"/>
        <v>41969.853900462964</v>
      </c>
      <c r="U3913" s="42">
        <f t="shared" si="614"/>
        <v>1</v>
      </c>
      <c r="V3913" s="44">
        <f t="shared" si="615"/>
        <v>9</v>
      </c>
      <c r="W3913" s="44">
        <f t="shared" si="616"/>
        <v>25</v>
      </c>
      <c r="X3913">
        <f t="shared" si="617"/>
        <v>0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10"/>
        <v>6.6666666666666671E-3</v>
      </c>
      <c r="P3914" s="6">
        <f t="shared" si="611"/>
        <v>1</v>
      </c>
      <c r="Q3914" s="6" t="str">
        <f t="shared" si="618"/>
        <v>theater</v>
      </c>
      <c r="R3914" s="6" t="str">
        <f t="shared" si="619"/>
        <v>plays</v>
      </c>
      <c r="S3914" s="12">
        <f t="shared" si="612"/>
        <v>42059.270023148143</v>
      </c>
      <c r="T3914" s="12">
        <f t="shared" si="613"/>
        <v>42119.190972222219</v>
      </c>
      <c r="U3914" s="42">
        <f t="shared" si="614"/>
        <v>1</v>
      </c>
      <c r="V3914" s="44">
        <f t="shared" si="615"/>
        <v>9</v>
      </c>
      <c r="W3914" s="44">
        <f t="shared" si="616"/>
        <v>25</v>
      </c>
      <c r="X3914">
        <f t="shared" si="617"/>
        <v>0</v>
      </c>
    </row>
    <row r="3915" spans="1:24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10"/>
        <v>10</v>
      </c>
      <c r="P3915" s="6">
        <f t="shared" si="611"/>
        <v>142.85714285714286</v>
      </c>
      <c r="Q3915" s="6" t="str">
        <f t="shared" si="618"/>
        <v>theater</v>
      </c>
      <c r="R3915" s="6" t="str">
        <f t="shared" si="619"/>
        <v>plays</v>
      </c>
      <c r="S3915" s="12">
        <f t="shared" si="612"/>
        <v>42308.211215277777</v>
      </c>
      <c r="T3915" s="12">
        <f t="shared" si="613"/>
        <v>42338.252881944441</v>
      </c>
      <c r="U3915" s="42">
        <f t="shared" si="614"/>
        <v>1</v>
      </c>
      <c r="V3915" s="44">
        <f t="shared" si="615"/>
        <v>9</v>
      </c>
      <c r="W3915" s="44">
        <f t="shared" si="616"/>
        <v>25</v>
      </c>
      <c r="X3915">
        <f t="shared" si="617"/>
        <v>0</v>
      </c>
    </row>
    <row r="3916" spans="1:24" ht="57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10"/>
        <v>36.36</v>
      </c>
      <c r="P3916" s="6">
        <f t="shared" si="611"/>
        <v>33.666666666666664</v>
      </c>
      <c r="Q3916" s="6" t="str">
        <f t="shared" si="618"/>
        <v>theater</v>
      </c>
      <c r="R3916" s="6" t="str">
        <f t="shared" si="619"/>
        <v>plays</v>
      </c>
      <c r="S3916" s="12">
        <f t="shared" si="612"/>
        <v>42114.818935185183</v>
      </c>
      <c r="T3916" s="12">
        <f t="shared" si="613"/>
        <v>42134.957638888889</v>
      </c>
      <c r="U3916" s="42">
        <f t="shared" si="614"/>
        <v>1</v>
      </c>
      <c r="V3916" s="44">
        <f t="shared" si="615"/>
        <v>9</v>
      </c>
      <c r="W3916" s="44">
        <f t="shared" si="616"/>
        <v>25</v>
      </c>
      <c r="X3916">
        <f t="shared" si="617"/>
        <v>0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10"/>
        <v>0.33333333333333337</v>
      </c>
      <c r="P3917" s="6">
        <f t="shared" si="611"/>
        <v>5</v>
      </c>
      <c r="Q3917" s="6" t="str">
        <f t="shared" si="618"/>
        <v>theater</v>
      </c>
      <c r="R3917" s="6" t="str">
        <f t="shared" si="619"/>
        <v>plays</v>
      </c>
      <c r="S3917" s="12">
        <f t="shared" si="612"/>
        <v>42492.98505787037</v>
      </c>
      <c r="T3917" s="12">
        <f t="shared" si="613"/>
        <v>42522.98505787037</v>
      </c>
      <c r="U3917" s="42">
        <f t="shared" si="614"/>
        <v>1</v>
      </c>
      <c r="V3917" s="44">
        <f t="shared" si="615"/>
        <v>9</v>
      </c>
      <c r="W3917" s="44">
        <f t="shared" si="616"/>
        <v>25</v>
      </c>
      <c r="X3917">
        <f t="shared" si="617"/>
        <v>0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10"/>
        <v>0</v>
      </c>
      <c r="P3918" s="6">
        <f t="shared" si="611"/>
        <v>0</v>
      </c>
      <c r="Q3918" s="6" t="str">
        <f t="shared" si="618"/>
        <v>theater</v>
      </c>
      <c r="R3918" s="6" t="str">
        <f t="shared" si="619"/>
        <v>plays</v>
      </c>
      <c r="S3918" s="12">
        <f t="shared" si="612"/>
        <v>42494.471666666665</v>
      </c>
      <c r="T3918" s="12">
        <f t="shared" si="613"/>
        <v>42524.471666666665</v>
      </c>
      <c r="U3918" s="42">
        <f t="shared" si="614"/>
        <v>1</v>
      </c>
      <c r="V3918" s="44">
        <f t="shared" si="615"/>
        <v>9</v>
      </c>
      <c r="W3918" s="44">
        <f t="shared" si="616"/>
        <v>25</v>
      </c>
      <c r="X3918">
        <f t="shared" si="617"/>
        <v>0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10"/>
        <v>0.2857142857142857</v>
      </c>
      <c r="P3919" s="6">
        <f t="shared" si="611"/>
        <v>10</v>
      </c>
      <c r="Q3919" s="6" t="str">
        <f t="shared" si="618"/>
        <v>theater</v>
      </c>
      <c r="R3919" s="6" t="str">
        <f t="shared" si="619"/>
        <v>plays</v>
      </c>
      <c r="S3919" s="12">
        <f t="shared" si="612"/>
        <v>41863.527326388888</v>
      </c>
      <c r="T3919" s="12">
        <f t="shared" si="613"/>
        <v>41893.527326388888</v>
      </c>
      <c r="U3919" s="42">
        <f t="shared" si="614"/>
        <v>1</v>
      </c>
      <c r="V3919" s="44">
        <f t="shared" si="615"/>
        <v>9</v>
      </c>
      <c r="W3919" s="44">
        <f t="shared" si="616"/>
        <v>25</v>
      </c>
      <c r="X3919">
        <f t="shared" si="617"/>
        <v>0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10"/>
        <v>0.2</v>
      </c>
      <c r="P3920" s="6">
        <f t="shared" si="611"/>
        <v>40</v>
      </c>
      <c r="Q3920" s="6" t="str">
        <f t="shared" si="618"/>
        <v>theater</v>
      </c>
      <c r="R3920" s="6" t="str">
        <f t="shared" si="619"/>
        <v>plays</v>
      </c>
      <c r="S3920" s="12">
        <f t="shared" si="612"/>
        <v>41843.664618055554</v>
      </c>
      <c r="T3920" s="12">
        <f t="shared" si="613"/>
        <v>41855.666666666664</v>
      </c>
      <c r="U3920" s="42">
        <f t="shared" si="614"/>
        <v>1</v>
      </c>
      <c r="V3920" s="44">
        <f t="shared" si="615"/>
        <v>9</v>
      </c>
      <c r="W3920" s="44">
        <f t="shared" si="616"/>
        <v>25</v>
      </c>
      <c r="X3920">
        <f t="shared" si="617"/>
        <v>0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10"/>
        <v>1.7999999999999998</v>
      </c>
      <c r="P3921" s="6">
        <f t="shared" si="611"/>
        <v>30</v>
      </c>
      <c r="Q3921" s="6" t="str">
        <f t="shared" si="618"/>
        <v>theater</v>
      </c>
      <c r="R3921" s="6" t="str">
        <f t="shared" si="619"/>
        <v>plays</v>
      </c>
      <c r="S3921" s="12">
        <f t="shared" si="612"/>
        <v>42358.684872685189</v>
      </c>
      <c r="T3921" s="12">
        <f t="shared" si="613"/>
        <v>42387</v>
      </c>
      <c r="U3921" s="42">
        <f t="shared" si="614"/>
        <v>1</v>
      </c>
      <c r="V3921" s="44">
        <f t="shared" si="615"/>
        <v>9</v>
      </c>
      <c r="W3921" s="44">
        <f t="shared" si="616"/>
        <v>25</v>
      </c>
      <c r="X3921">
        <f t="shared" si="617"/>
        <v>0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10"/>
        <v>5.4</v>
      </c>
      <c r="P3922" s="6">
        <f t="shared" si="611"/>
        <v>45</v>
      </c>
      <c r="Q3922" s="6" t="str">
        <f t="shared" si="618"/>
        <v>theater</v>
      </c>
      <c r="R3922" s="6" t="str">
        <f t="shared" si="619"/>
        <v>plays</v>
      </c>
      <c r="S3922" s="12">
        <f t="shared" si="612"/>
        <v>42657.38726851852</v>
      </c>
      <c r="T3922" s="12">
        <f t="shared" si="613"/>
        <v>42687.428935185191</v>
      </c>
      <c r="U3922" s="42">
        <f t="shared" si="614"/>
        <v>1</v>
      </c>
      <c r="V3922" s="44">
        <f t="shared" si="615"/>
        <v>9</v>
      </c>
      <c r="W3922" s="44">
        <f t="shared" si="616"/>
        <v>25</v>
      </c>
      <c r="X3922">
        <f t="shared" si="617"/>
        <v>0</v>
      </c>
    </row>
    <row r="3923" spans="1:24" ht="57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10"/>
        <v>0</v>
      </c>
      <c r="P3923" s="6">
        <f t="shared" si="611"/>
        <v>0</v>
      </c>
      <c r="Q3923" s="6" t="str">
        <f t="shared" si="618"/>
        <v>theater</v>
      </c>
      <c r="R3923" s="6" t="str">
        <f t="shared" si="619"/>
        <v>plays</v>
      </c>
      <c r="S3923" s="12">
        <f t="shared" si="612"/>
        <v>41926.542303240742</v>
      </c>
      <c r="T3923" s="12">
        <f t="shared" si="613"/>
        <v>41938.75</v>
      </c>
      <c r="U3923" s="42">
        <f t="shared" si="614"/>
        <v>1</v>
      </c>
      <c r="V3923" s="44">
        <f t="shared" si="615"/>
        <v>9</v>
      </c>
      <c r="W3923" s="44">
        <f t="shared" si="616"/>
        <v>25</v>
      </c>
      <c r="X3923">
        <f t="shared" si="617"/>
        <v>0</v>
      </c>
    </row>
    <row r="3924" spans="1:24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10"/>
        <v>8.1333333333333329</v>
      </c>
      <c r="P3924" s="6">
        <f t="shared" si="611"/>
        <v>10.166666666666666</v>
      </c>
      <c r="Q3924" s="6" t="str">
        <f t="shared" si="618"/>
        <v>theater</v>
      </c>
      <c r="R3924" s="6" t="str">
        <f t="shared" si="619"/>
        <v>plays</v>
      </c>
      <c r="S3924" s="12">
        <f t="shared" si="612"/>
        <v>42020.768634259264</v>
      </c>
      <c r="T3924" s="12">
        <f t="shared" si="613"/>
        <v>42065.958333333328</v>
      </c>
      <c r="U3924" s="42">
        <f t="shared" si="614"/>
        <v>1</v>
      </c>
      <c r="V3924" s="44">
        <f t="shared" si="615"/>
        <v>9</v>
      </c>
      <c r="W3924" s="44">
        <f t="shared" si="616"/>
        <v>25</v>
      </c>
      <c r="X3924">
        <f t="shared" si="617"/>
        <v>0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10"/>
        <v>12.034782608695652</v>
      </c>
      <c r="P3925" s="6">
        <f t="shared" si="611"/>
        <v>81.411764705882348</v>
      </c>
      <c r="Q3925" s="6" t="str">
        <f t="shared" si="618"/>
        <v>theater</v>
      </c>
      <c r="R3925" s="6" t="str">
        <f t="shared" si="619"/>
        <v>plays</v>
      </c>
      <c r="S3925" s="12">
        <f t="shared" si="612"/>
        <v>42075.979988425926</v>
      </c>
      <c r="T3925" s="12">
        <f t="shared" si="613"/>
        <v>42103.979988425926</v>
      </c>
      <c r="U3925" s="42">
        <f t="shared" si="614"/>
        <v>1</v>
      </c>
      <c r="V3925" s="44">
        <f t="shared" si="615"/>
        <v>9</v>
      </c>
      <c r="W3925" s="44">
        <f t="shared" si="616"/>
        <v>25</v>
      </c>
      <c r="X3925">
        <f t="shared" si="617"/>
        <v>0</v>
      </c>
    </row>
    <row r="3926" spans="1:24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10"/>
        <v>15.266666666666667</v>
      </c>
      <c r="P3926" s="6">
        <f t="shared" si="611"/>
        <v>57.25</v>
      </c>
      <c r="Q3926" s="6" t="str">
        <f t="shared" si="618"/>
        <v>theater</v>
      </c>
      <c r="R3926" s="6" t="str">
        <f t="shared" si="619"/>
        <v>plays</v>
      </c>
      <c r="S3926" s="12">
        <f t="shared" si="612"/>
        <v>41786.959745370368</v>
      </c>
      <c r="T3926" s="12">
        <f t="shared" si="613"/>
        <v>41816.959745370368</v>
      </c>
      <c r="U3926" s="42">
        <f t="shared" si="614"/>
        <v>1</v>
      </c>
      <c r="V3926" s="44">
        <f t="shared" si="615"/>
        <v>9</v>
      </c>
      <c r="W3926" s="44">
        <f t="shared" si="616"/>
        <v>25</v>
      </c>
      <c r="X3926">
        <f t="shared" si="617"/>
        <v>0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10"/>
        <v>10</v>
      </c>
      <c r="P3927" s="6">
        <f t="shared" si="611"/>
        <v>5</v>
      </c>
      <c r="Q3927" s="6" t="str">
        <f t="shared" si="618"/>
        <v>theater</v>
      </c>
      <c r="R3927" s="6" t="str">
        <f t="shared" si="619"/>
        <v>plays</v>
      </c>
      <c r="S3927" s="12">
        <f t="shared" si="612"/>
        <v>41820.870821759258</v>
      </c>
      <c r="T3927" s="12">
        <f t="shared" si="613"/>
        <v>41850.870821759258</v>
      </c>
      <c r="U3927" s="42">
        <f t="shared" si="614"/>
        <v>1</v>
      </c>
      <c r="V3927" s="44">
        <f t="shared" si="615"/>
        <v>9</v>
      </c>
      <c r="W3927" s="44">
        <f t="shared" si="616"/>
        <v>25</v>
      </c>
      <c r="X3927">
        <f t="shared" si="617"/>
        <v>0</v>
      </c>
    </row>
    <row r="3928" spans="1:24" ht="43.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10"/>
        <v>0.3</v>
      </c>
      <c r="P3928" s="6">
        <f t="shared" si="611"/>
        <v>15</v>
      </c>
      <c r="Q3928" s="6" t="str">
        <f t="shared" si="618"/>
        <v>theater</v>
      </c>
      <c r="R3928" s="6" t="str">
        <f t="shared" si="619"/>
        <v>plays</v>
      </c>
      <c r="S3928" s="12">
        <f t="shared" si="612"/>
        <v>41970.085046296299</v>
      </c>
      <c r="T3928" s="12">
        <f t="shared" si="613"/>
        <v>42000.085046296299</v>
      </c>
      <c r="U3928" s="42">
        <f t="shared" si="614"/>
        <v>1</v>
      </c>
      <c r="V3928" s="44">
        <f t="shared" si="615"/>
        <v>9</v>
      </c>
      <c r="W3928" s="44">
        <f t="shared" si="616"/>
        <v>25</v>
      </c>
      <c r="X3928">
        <f t="shared" si="617"/>
        <v>0</v>
      </c>
    </row>
    <row r="3929" spans="1:24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10"/>
        <v>1</v>
      </c>
      <c r="P3929" s="6">
        <f t="shared" si="611"/>
        <v>12.5</v>
      </c>
      <c r="Q3929" s="6" t="str">
        <f t="shared" si="618"/>
        <v>theater</v>
      </c>
      <c r="R3929" s="6" t="str">
        <f t="shared" si="619"/>
        <v>plays</v>
      </c>
      <c r="S3929" s="12">
        <f t="shared" si="612"/>
        <v>41830.267407407409</v>
      </c>
      <c r="T3929" s="12">
        <f t="shared" si="613"/>
        <v>41860.267407407409</v>
      </c>
      <c r="U3929" s="42">
        <f t="shared" si="614"/>
        <v>1</v>
      </c>
      <c r="V3929" s="44">
        <f t="shared" si="615"/>
        <v>9</v>
      </c>
      <c r="W3929" s="44">
        <f t="shared" si="616"/>
        <v>25</v>
      </c>
      <c r="X3929">
        <f t="shared" si="617"/>
        <v>0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10"/>
        <v>13.020000000000001</v>
      </c>
      <c r="P3930" s="6">
        <f t="shared" si="611"/>
        <v>93</v>
      </c>
      <c r="Q3930" s="6" t="str">
        <f t="shared" si="618"/>
        <v>theater</v>
      </c>
      <c r="R3930" s="6" t="str">
        <f t="shared" si="619"/>
        <v>plays</v>
      </c>
      <c r="S3930" s="12">
        <f t="shared" si="612"/>
        <v>42265.683182870373</v>
      </c>
      <c r="T3930" s="12">
        <f t="shared" si="613"/>
        <v>42293.207638888889</v>
      </c>
      <c r="U3930" s="42">
        <f t="shared" si="614"/>
        <v>1</v>
      </c>
      <c r="V3930" s="44">
        <f t="shared" si="615"/>
        <v>9</v>
      </c>
      <c r="W3930" s="44">
        <f t="shared" si="616"/>
        <v>25</v>
      </c>
      <c r="X3930">
        <f t="shared" si="617"/>
        <v>0</v>
      </c>
    </row>
    <row r="3931" spans="1:24" ht="57.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10"/>
        <v>2.2650000000000001</v>
      </c>
      <c r="P3931" s="6">
        <f t="shared" si="611"/>
        <v>32.357142857142854</v>
      </c>
      <c r="Q3931" s="6" t="str">
        <f t="shared" si="618"/>
        <v>theater</v>
      </c>
      <c r="R3931" s="6" t="str">
        <f t="shared" si="619"/>
        <v>plays</v>
      </c>
      <c r="S3931" s="12">
        <f t="shared" si="612"/>
        <v>42601.827141203699</v>
      </c>
      <c r="T3931" s="12">
        <f t="shared" si="613"/>
        <v>42631.827141203699</v>
      </c>
      <c r="U3931" s="42">
        <f t="shared" si="614"/>
        <v>1</v>
      </c>
      <c r="V3931" s="44">
        <f t="shared" si="615"/>
        <v>9</v>
      </c>
      <c r="W3931" s="44">
        <f t="shared" si="616"/>
        <v>25</v>
      </c>
      <c r="X3931">
        <f t="shared" si="617"/>
        <v>0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10"/>
        <v>0</v>
      </c>
      <c r="P3932" s="6">
        <f t="shared" si="611"/>
        <v>0</v>
      </c>
      <c r="Q3932" s="6" t="str">
        <f t="shared" si="618"/>
        <v>theater</v>
      </c>
      <c r="R3932" s="6" t="str">
        <f t="shared" si="619"/>
        <v>plays</v>
      </c>
      <c r="S3932" s="12">
        <f t="shared" si="612"/>
        <v>42433.338749999995</v>
      </c>
      <c r="T3932" s="12">
        <f t="shared" si="613"/>
        <v>42461.25</v>
      </c>
      <c r="U3932" s="42">
        <f t="shared" si="614"/>
        <v>1</v>
      </c>
      <c r="V3932" s="44">
        <f t="shared" si="615"/>
        <v>9</v>
      </c>
      <c r="W3932" s="44">
        <f t="shared" si="616"/>
        <v>25</v>
      </c>
      <c r="X3932">
        <f t="shared" si="617"/>
        <v>0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10"/>
        <v>0</v>
      </c>
      <c r="P3933" s="6">
        <f t="shared" si="611"/>
        <v>0</v>
      </c>
      <c r="Q3933" s="6" t="str">
        <f t="shared" si="618"/>
        <v>theater</v>
      </c>
      <c r="R3933" s="6" t="str">
        <f t="shared" si="619"/>
        <v>plays</v>
      </c>
      <c r="S3933" s="12">
        <f t="shared" si="612"/>
        <v>42228.151701388888</v>
      </c>
      <c r="T3933" s="12">
        <f t="shared" si="613"/>
        <v>42253.151701388888</v>
      </c>
      <c r="U3933" s="42">
        <f t="shared" si="614"/>
        <v>1</v>
      </c>
      <c r="V3933" s="44">
        <f t="shared" si="615"/>
        <v>9</v>
      </c>
      <c r="W3933" s="44">
        <f t="shared" si="616"/>
        <v>25</v>
      </c>
      <c r="X3933">
        <f t="shared" si="617"/>
        <v>0</v>
      </c>
    </row>
    <row r="3934" spans="1:24" ht="57.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10"/>
        <v>8.3333333333333332E-3</v>
      </c>
      <c r="P3934" s="6">
        <f t="shared" si="611"/>
        <v>1</v>
      </c>
      <c r="Q3934" s="6" t="str">
        <f t="shared" si="618"/>
        <v>theater</v>
      </c>
      <c r="R3934" s="6" t="str">
        <f t="shared" si="619"/>
        <v>plays</v>
      </c>
      <c r="S3934" s="12">
        <f t="shared" si="612"/>
        <v>42415.168564814812</v>
      </c>
      <c r="T3934" s="12">
        <f t="shared" si="613"/>
        <v>42445.126898148148</v>
      </c>
      <c r="U3934" s="42">
        <f t="shared" si="614"/>
        <v>1</v>
      </c>
      <c r="V3934" s="44">
        <f t="shared" si="615"/>
        <v>9</v>
      </c>
      <c r="W3934" s="44">
        <f t="shared" si="616"/>
        <v>25</v>
      </c>
      <c r="X3934">
        <f t="shared" si="617"/>
        <v>0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10"/>
        <v>15.742857142857142</v>
      </c>
      <c r="P3935" s="6">
        <f t="shared" si="611"/>
        <v>91.833333333333329</v>
      </c>
      <c r="Q3935" s="6" t="str">
        <f t="shared" si="618"/>
        <v>theater</v>
      </c>
      <c r="R3935" s="6" t="str">
        <f t="shared" si="619"/>
        <v>plays</v>
      </c>
      <c r="S3935" s="12">
        <f t="shared" si="612"/>
        <v>42538.968310185184</v>
      </c>
      <c r="T3935" s="12">
        <f t="shared" si="613"/>
        <v>42568.029861111107</v>
      </c>
      <c r="U3935" s="42">
        <f t="shared" si="614"/>
        <v>1</v>
      </c>
      <c r="V3935" s="44">
        <f t="shared" si="615"/>
        <v>9</v>
      </c>
      <c r="W3935" s="44">
        <f t="shared" si="616"/>
        <v>25</v>
      </c>
      <c r="X3935">
        <f t="shared" si="617"/>
        <v>0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10"/>
        <v>11</v>
      </c>
      <c r="P3936" s="6">
        <f t="shared" si="611"/>
        <v>45.833333333333336</v>
      </c>
      <c r="Q3936" s="6" t="str">
        <f t="shared" si="618"/>
        <v>theater</v>
      </c>
      <c r="R3936" s="6" t="str">
        <f t="shared" si="619"/>
        <v>plays</v>
      </c>
      <c r="S3936" s="12">
        <f t="shared" si="612"/>
        <v>42233.671747685185</v>
      </c>
      <c r="T3936" s="12">
        <f t="shared" si="613"/>
        <v>42278.541666666672</v>
      </c>
      <c r="U3936" s="42">
        <f t="shared" si="614"/>
        <v>1</v>
      </c>
      <c r="V3936" s="44">
        <f t="shared" si="615"/>
        <v>9</v>
      </c>
      <c r="W3936" s="44">
        <f t="shared" si="616"/>
        <v>25</v>
      </c>
      <c r="X3936">
        <f t="shared" si="617"/>
        <v>0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10"/>
        <v>43.833333333333336</v>
      </c>
      <c r="P3937" s="6">
        <f t="shared" si="611"/>
        <v>57.173913043478258</v>
      </c>
      <c r="Q3937" s="6" t="str">
        <f t="shared" si="618"/>
        <v>theater</v>
      </c>
      <c r="R3937" s="6" t="str">
        <f t="shared" si="619"/>
        <v>plays</v>
      </c>
      <c r="S3937" s="12">
        <f t="shared" si="612"/>
        <v>42221.656782407401</v>
      </c>
      <c r="T3937" s="12">
        <f t="shared" si="613"/>
        <v>42281.656782407401</v>
      </c>
      <c r="U3937" s="42">
        <f t="shared" si="614"/>
        <v>1</v>
      </c>
      <c r="V3937" s="44">
        <f t="shared" si="615"/>
        <v>9</v>
      </c>
      <c r="W3937" s="44">
        <f t="shared" si="616"/>
        <v>25</v>
      </c>
      <c r="X3937">
        <f t="shared" si="617"/>
        <v>0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10"/>
        <v>0</v>
      </c>
      <c r="P3938" s="6">
        <f t="shared" si="611"/>
        <v>0</v>
      </c>
      <c r="Q3938" s="6" t="str">
        <f t="shared" si="618"/>
        <v>theater</v>
      </c>
      <c r="R3938" s="6" t="str">
        <f t="shared" si="619"/>
        <v>plays</v>
      </c>
      <c r="S3938" s="12">
        <f t="shared" si="612"/>
        <v>42675.262962962966</v>
      </c>
      <c r="T3938" s="12">
        <f t="shared" si="613"/>
        <v>42705.304629629631</v>
      </c>
      <c r="U3938" s="42">
        <f t="shared" si="614"/>
        <v>1</v>
      </c>
      <c r="V3938" s="44">
        <f t="shared" si="615"/>
        <v>9</v>
      </c>
      <c r="W3938" s="44">
        <f t="shared" si="616"/>
        <v>25</v>
      </c>
      <c r="X3938">
        <f t="shared" si="617"/>
        <v>0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10"/>
        <v>86.135181975736558</v>
      </c>
      <c r="P3939" s="6">
        <f t="shared" si="611"/>
        <v>248.5</v>
      </c>
      <c r="Q3939" s="6" t="str">
        <f t="shared" si="618"/>
        <v>theater</v>
      </c>
      <c r="R3939" s="6" t="str">
        <f t="shared" si="619"/>
        <v>plays</v>
      </c>
      <c r="S3939" s="12">
        <f t="shared" si="612"/>
        <v>42534.631481481483</v>
      </c>
      <c r="T3939" s="12">
        <f t="shared" si="613"/>
        <v>42562.631481481483</v>
      </c>
      <c r="U3939" s="42">
        <f t="shared" si="614"/>
        <v>1</v>
      </c>
      <c r="V3939" s="44">
        <f t="shared" si="615"/>
        <v>9</v>
      </c>
      <c r="W3939" s="44">
        <f t="shared" si="616"/>
        <v>25</v>
      </c>
      <c r="X3939">
        <f t="shared" si="617"/>
        <v>0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10"/>
        <v>12.196620583717358</v>
      </c>
      <c r="P3940" s="6">
        <f t="shared" si="611"/>
        <v>79.400000000000006</v>
      </c>
      <c r="Q3940" s="6" t="str">
        <f t="shared" si="618"/>
        <v>theater</v>
      </c>
      <c r="R3940" s="6" t="str">
        <f t="shared" si="619"/>
        <v>plays</v>
      </c>
      <c r="S3940" s="12">
        <f t="shared" si="612"/>
        <v>42151.905717592599</v>
      </c>
      <c r="T3940" s="12">
        <f t="shared" si="613"/>
        <v>42182.905717592599</v>
      </c>
      <c r="U3940" s="42">
        <f t="shared" si="614"/>
        <v>1</v>
      </c>
      <c r="V3940" s="44">
        <f t="shared" si="615"/>
        <v>9</v>
      </c>
      <c r="W3940" s="44">
        <f t="shared" si="616"/>
        <v>25</v>
      </c>
      <c r="X3940">
        <f t="shared" si="617"/>
        <v>0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10"/>
        <v>0.1</v>
      </c>
      <c r="P3941" s="6">
        <f t="shared" si="611"/>
        <v>5</v>
      </c>
      <c r="Q3941" s="6" t="str">
        <f t="shared" si="618"/>
        <v>theater</v>
      </c>
      <c r="R3941" s="6" t="str">
        <f t="shared" si="619"/>
        <v>plays</v>
      </c>
      <c r="S3941" s="12">
        <f t="shared" si="612"/>
        <v>41915.400219907409</v>
      </c>
      <c r="T3941" s="12">
        <f t="shared" si="613"/>
        <v>41919.1875</v>
      </c>
      <c r="U3941" s="42">
        <f t="shared" si="614"/>
        <v>1</v>
      </c>
      <c r="V3941" s="44">
        <f t="shared" si="615"/>
        <v>9</v>
      </c>
      <c r="W3941" s="44">
        <f t="shared" si="616"/>
        <v>25</v>
      </c>
      <c r="X3941">
        <f t="shared" si="617"/>
        <v>0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10"/>
        <v>0.22</v>
      </c>
      <c r="P3942" s="6">
        <f t="shared" si="611"/>
        <v>5.5</v>
      </c>
      <c r="Q3942" s="6" t="str">
        <f t="shared" si="618"/>
        <v>theater</v>
      </c>
      <c r="R3942" s="6" t="str">
        <f t="shared" si="619"/>
        <v>plays</v>
      </c>
      <c r="S3942" s="12">
        <f t="shared" si="612"/>
        <v>41961.492488425924</v>
      </c>
      <c r="T3942" s="12">
        <f t="shared" si="613"/>
        <v>42006.492488425924</v>
      </c>
      <c r="U3942" s="42">
        <f t="shared" si="614"/>
        <v>1</v>
      </c>
      <c r="V3942" s="44">
        <f t="shared" si="615"/>
        <v>9</v>
      </c>
      <c r="W3942" s="44">
        <f t="shared" si="616"/>
        <v>25</v>
      </c>
      <c r="X3942">
        <f t="shared" si="617"/>
        <v>0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10"/>
        <v>0.90909090909090906</v>
      </c>
      <c r="P3943" s="6">
        <f t="shared" si="611"/>
        <v>25</v>
      </c>
      <c r="Q3943" s="6" t="str">
        <f t="shared" si="618"/>
        <v>theater</v>
      </c>
      <c r="R3943" s="6" t="str">
        <f t="shared" si="619"/>
        <v>plays</v>
      </c>
      <c r="S3943" s="12">
        <f t="shared" si="612"/>
        <v>41940.587233796294</v>
      </c>
      <c r="T3943" s="12">
        <f t="shared" si="613"/>
        <v>41968.041666666672</v>
      </c>
      <c r="U3943" s="42">
        <f t="shared" si="614"/>
        <v>1</v>
      </c>
      <c r="V3943" s="44">
        <f t="shared" si="615"/>
        <v>9</v>
      </c>
      <c r="W3943" s="44">
        <f t="shared" si="616"/>
        <v>25</v>
      </c>
      <c r="X3943">
        <f t="shared" si="617"/>
        <v>0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10"/>
        <v>0</v>
      </c>
      <c r="P3944" s="6">
        <f t="shared" si="611"/>
        <v>0</v>
      </c>
      <c r="Q3944" s="6" t="str">
        <f t="shared" si="618"/>
        <v>theater</v>
      </c>
      <c r="R3944" s="6" t="str">
        <f t="shared" si="619"/>
        <v>plays</v>
      </c>
      <c r="S3944" s="12">
        <f t="shared" si="612"/>
        <v>42111.904097222221</v>
      </c>
      <c r="T3944" s="12">
        <f t="shared" si="613"/>
        <v>42171.904097222221</v>
      </c>
      <c r="U3944" s="42">
        <f t="shared" si="614"/>
        <v>1</v>
      </c>
      <c r="V3944" s="44">
        <f t="shared" si="615"/>
        <v>9</v>
      </c>
      <c r="W3944" s="44">
        <f t="shared" si="616"/>
        <v>25</v>
      </c>
      <c r="X3944">
        <f t="shared" si="617"/>
        <v>0</v>
      </c>
    </row>
    <row r="3945" spans="1:24" ht="57.6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10"/>
        <v>35.64</v>
      </c>
      <c r="P3945" s="6">
        <f t="shared" si="611"/>
        <v>137.07692307692307</v>
      </c>
      <c r="Q3945" s="6" t="str">
        <f t="shared" si="618"/>
        <v>theater</v>
      </c>
      <c r="R3945" s="6" t="str">
        <f t="shared" si="619"/>
        <v>plays</v>
      </c>
      <c r="S3945" s="12">
        <f t="shared" si="612"/>
        <v>42279.778564814813</v>
      </c>
      <c r="T3945" s="12">
        <f t="shared" si="613"/>
        <v>42310.701388888891</v>
      </c>
      <c r="U3945" s="42">
        <f t="shared" si="614"/>
        <v>1</v>
      </c>
      <c r="V3945" s="44">
        <f t="shared" si="615"/>
        <v>9</v>
      </c>
      <c r="W3945" s="44">
        <f t="shared" si="616"/>
        <v>25</v>
      </c>
      <c r="X3945">
        <f t="shared" si="617"/>
        <v>0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10"/>
        <v>0</v>
      </c>
      <c r="P3946" s="6">
        <f t="shared" si="611"/>
        <v>0</v>
      </c>
      <c r="Q3946" s="6" t="str">
        <f t="shared" si="618"/>
        <v>theater</v>
      </c>
      <c r="R3946" s="6" t="str">
        <f t="shared" si="619"/>
        <v>plays</v>
      </c>
      <c r="S3946" s="12">
        <f t="shared" si="612"/>
        <v>42213.662905092591</v>
      </c>
      <c r="T3946" s="12">
        <f t="shared" si="613"/>
        <v>42243.662905092591</v>
      </c>
      <c r="U3946" s="42">
        <f t="shared" si="614"/>
        <v>1</v>
      </c>
      <c r="V3946" s="44">
        <f t="shared" si="615"/>
        <v>9</v>
      </c>
      <c r="W3946" s="44">
        <f t="shared" si="616"/>
        <v>25</v>
      </c>
      <c r="X3946">
        <f t="shared" si="617"/>
        <v>0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10"/>
        <v>0.25</v>
      </c>
      <c r="P3947" s="6">
        <f t="shared" si="611"/>
        <v>5</v>
      </c>
      <c r="Q3947" s="6" t="str">
        <f t="shared" si="618"/>
        <v>theater</v>
      </c>
      <c r="R3947" s="6" t="str">
        <f t="shared" si="619"/>
        <v>plays</v>
      </c>
      <c r="S3947" s="12">
        <f t="shared" si="612"/>
        <v>42109.801712962959</v>
      </c>
      <c r="T3947" s="12">
        <f t="shared" si="613"/>
        <v>42139.801712962959</v>
      </c>
      <c r="U3947" s="42">
        <f t="shared" si="614"/>
        <v>1</v>
      </c>
      <c r="V3947" s="44">
        <f t="shared" si="615"/>
        <v>9</v>
      </c>
      <c r="W3947" s="44">
        <f t="shared" si="616"/>
        <v>25</v>
      </c>
      <c r="X3947">
        <f t="shared" si="617"/>
        <v>0</v>
      </c>
    </row>
    <row r="3948" spans="1:24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10"/>
        <v>3.25</v>
      </c>
      <c r="P3948" s="6">
        <f t="shared" si="611"/>
        <v>39</v>
      </c>
      <c r="Q3948" s="6" t="str">
        <f t="shared" si="618"/>
        <v>theater</v>
      </c>
      <c r="R3948" s="6" t="str">
        <f t="shared" si="619"/>
        <v>plays</v>
      </c>
      <c r="S3948" s="12">
        <f t="shared" si="612"/>
        <v>42031.833587962959</v>
      </c>
      <c r="T3948" s="12">
        <f t="shared" si="613"/>
        <v>42063.333333333328</v>
      </c>
      <c r="U3948" s="42">
        <f t="shared" si="614"/>
        <v>1</v>
      </c>
      <c r="V3948" s="44">
        <f t="shared" si="615"/>
        <v>9</v>
      </c>
      <c r="W3948" s="44">
        <f t="shared" si="616"/>
        <v>25</v>
      </c>
      <c r="X3948">
        <f t="shared" si="617"/>
        <v>0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10"/>
        <v>3.3666666666666663</v>
      </c>
      <c r="P3949" s="6">
        <f t="shared" si="611"/>
        <v>50.5</v>
      </c>
      <c r="Q3949" s="6" t="str">
        <f t="shared" si="618"/>
        <v>theater</v>
      </c>
      <c r="R3949" s="6" t="str">
        <f t="shared" si="619"/>
        <v>plays</v>
      </c>
      <c r="S3949" s="12">
        <f t="shared" si="612"/>
        <v>42615.142870370371</v>
      </c>
      <c r="T3949" s="12">
        <f t="shared" si="613"/>
        <v>42645.142870370371</v>
      </c>
      <c r="U3949" s="42">
        <f t="shared" si="614"/>
        <v>1</v>
      </c>
      <c r="V3949" s="44">
        <f t="shared" si="615"/>
        <v>9</v>
      </c>
      <c r="W3949" s="44">
        <f t="shared" si="616"/>
        <v>25</v>
      </c>
      <c r="X3949">
        <f t="shared" si="617"/>
        <v>0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10"/>
        <v>0</v>
      </c>
      <c r="P3950" s="6">
        <f t="shared" si="611"/>
        <v>0</v>
      </c>
      <c r="Q3950" s="6" t="str">
        <f t="shared" si="618"/>
        <v>theater</v>
      </c>
      <c r="R3950" s="6" t="str">
        <f t="shared" si="619"/>
        <v>plays</v>
      </c>
      <c r="S3950" s="12">
        <f t="shared" si="612"/>
        <v>41829.325497685182</v>
      </c>
      <c r="T3950" s="12">
        <f t="shared" si="613"/>
        <v>41889.325497685182</v>
      </c>
      <c r="U3950" s="42">
        <f t="shared" si="614"/>
        <v>1</v>
      </c>
      <c r="V3950" s="44">
        <f t="shared" si="615"/>
        <v>9</v>
      </c>
      <c r="W3950" s="44">
        <f t="shared" si="616"/>
        <v>25</v>
      </c>
      <c r="X3950">
        <f t="shared" si="617"/>
        <v>0</v>
      </c>
    </row>
    <row r="3951" spans="1:24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10"/>
        <v>15.770000000000001</v>
      </c>
      <c r="P3951" s="6">
        <f t="shared" si="611"/>
        <v>49.28125</v>
      </c>
      <c r="Q3951" s="6" t="str">
        <f t="shared" si="618"/>
        <v>theater</v>
      </c>
      <c r="R3951" s="6" t="str">
        <f t="shared" si="619"/>
        <v>plays</v>
      </c>
      <c r="S3951" s="12">
        <f t="shared" si="612"/>
        <v>42016.120613425926</v>
      </c>
      <c r="T3951" s="12">
        <f t="shared" si="613"/>
        <v>42046.120613425926</v>
      </c>
      <c r="U3951" s="42">
        <f t="shared" si="614"/>
        <v>1</v>
      </c>
      <c r="V3951" s="44">
        <f t="shared" si="615"/>
        <v>9</v>
      </c>
      <c r="W3951" s="44">
        <f t="shared" si="616"/>
        <v>25</v>
      </c>
      <c r="X3951">
        <f t="shared" si="617"/>
        <v>0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10"/>
        <v>0.625</v>
      </c>
      <c r="P3952" s="6">
        <f t="shared" si="611"/>
        <v>25</v>
      </c>
      <c r="Q3952" s="6" t="str">
        <f t="shared" si="618"/>
        <v>theater</v>
      </c>
      <c r="R3952" s="6" t="str">
        <f t="shared" si="619"/>
        <v>plays</v>
      </c>
      <c r="S3952" s="12">
        <f t="shared" si="612"/>
        <v>42439.702314814815</v>
      </c>
      <c r="T3952" s="12">
        <f t="shared" si="613"/>
        <v>42468.774305555555</v>
      </c>
      <c r="U3952" s="42">
        <f t="shared" si="614"/>
        <v>1</v>
      </c>
      <c r="V3952" s="44">
        <f t="shared" si="615"/>
        <v>9</v>
      </c>
      <c r="W3952" s="44">
        <f t="shared" si="616"/>
        <v>25</v>
      </c>
      <c r="X3952">
        <f t="shared" si="617"/>
        <v>0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10"/>
        <v>5.0000000000000001E-4</v>
      </c>
      <c r="P3953" s="6">
        <f t="shared" si="611"/>
        <v>1</v>
      </c>
      <c r="Q3953" s="6" t="str">
        <f t="shared" si="618"/>
        <v>theater</v>
      </c>
      <c r="R3953" s="6" t="str">
        <f t="shared" si="619"/>
        <v>plays</v>
      </c>
      <c r="S3953" s="12">
        <f t="shared" si="612"/>
        <v>42433.825717592597</v>
      </c>
      <c r="T3953" s="12">
        <f t="shared" si="613"/>
        <v>42493.784050925926</v>
      </c>
      <c r="U3953" s="42">
        <f t="shared" si="614"/>
        <v>1</v>
      </c>
      <c r="V3953" s="44">
        <f t="shared" si="615"/>
        <v>9</v>
      </c>
      <c r="W3953" s="44">
        <f t="shared" si="616"/>
        <v>25</v>
      </c>
      <c r="X3953">
        <f t="shared" si="617"/>
        <v>0</v>
      </c>
    </row>
    <row r="3954" spans="1:24" ht="57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10"/>
        <v>9.6153846153846159E-2</v>
      </c>
      <c r="P3954" s="6">
        <f t="shared" si="611"/>
        <v>25</v>
      </c>
      <c r="Q3954" s="6" t="str">
        <f t="shared" si="618"/>
        <v>theater</v>
      </c>
      <c r="R3954" s="6" t="str">
        <f t="shared" si="619"/>
        <v>plays</v>
      </c>
      <c r="S3954" s="12">
        <f t="shared" si="612"/>
        <v>42243.790393518517</v>
      </c>
      <c r="T3954" s="12">
        <f t="shared" si="613"/>
        <v>42303.790393518517</v>
      </c>
      <c r="U3954" s="42">
        <f t="shared" si="614"/>
        <v>1</v>
      </c>
      <c r="V3954" s="44">
        <f t="shared" si="615"/>
        <v>9</v>
      </c>
      <c r="W3954" s="44">
        <f t="shared" si="616"/>
        <v>25</v>
      </c>
      <c r="X3954">
        <f t="shared" si="617"/>
        <v>0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10"/>
        <v>0</v>
      </c>
      <c r="P3955" s="6">
        <f t="shared" si="611"/>
        <v>0</v>
      </c>
      <c r="Q3955" s="6" t="str">
        <f t="shared" si="618"/>
        <v>theater</v>
      </c>
      <c r="R3955" s="6" t="str">
        <f t="shared" si="619"/>
        <v>plays</v>
      </c>
      <c r="S3955" s="12">
        <f t="shared" si="612"/>
        <v>42550.048449074078</v>
      </c>
      <c r="T3955" s="12">
        <f t="shared" si="613"/>
        <v>42580.978472222225</v>
      </c>
      <c r="U3955" s="42">
        <f t="shared" si="614"/>
        <v>1</v>
      </c>
      <c r="V3955" s="44">
        <f t="shared" si="615"/>
        <v>9</v>
      </c>
      <c r="W3955" s="44">
        <f t="shared" si="616"/>
        <v>25</v>
      </c>
      <c r="X3955">
        <f t="shared" si="617"/>
        <v>0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10"/>
        <v>0</v>
      </c>
      <c r="P3956" s="6">
        <f t="shared" si="611"/>
        <v>0</v>
      </c>
      <c r="Q3956" s="6" t="str">
        <f t="shared" si="618"/>
        <v>theater</v>
      </c>
      <c r="R3956" s="6" t="str">
        <f t="shared" si="619"/>
        <v>plays</v>
      </c>
      <c r="S3956" s="12">
        <f t="shared" si="612"/>
        <v>41774.651203703703</v>
      </c>
      <c r="T3956" s="12">
        <f t="shared" si="613"/>
        <v>41834.651203703703</v>
      </c>
      <c r="U3956" s="42">
        <f t="shared" si="614"/>
        <v>1</v>
      </c>
      <c r="V3956" s="44">
        <f t="shared" si="615"/>
        <v>9</v>
      </c>
      <c r="W3956" s="44">
        <f t="shared" si="616"/>
        <v>25</v>
      </c>
      <c r="X3956">
        <f t="shared" si="617"/>
        <v>0</v>
      </c>
    </row>
    <row r="3957" spans="1:24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10"/>
        <v>24.285714285714285</v>
      </c>
      <c r="P3957" s="6">
        <f t="shared" si="611"/>
        <v>53.125</v>
      </c>
      <c r="Q3957" s="6" t="str">
        <f t="shared" si="618"/>
        <v>theater</v>
      </c>
      <c r="R3957" s="6" t="str">
        <f t="shared" si="619"/>
        <v>plays</v>
      </c>
      <c r="S3957" s="12">
        <f t="shared" si="612"/>
        <v>42306.848854166667</v>
      </c>
      <c r="T3957" s="12">
        <f t="shared" si="613"/>
        <v>42336.890520833331</v>
      </c>
      <c r="U3957" s="42">
        <f t="shared" si="614"/>
        <v>1</v>
      </c>
      <c r="V3957" s="44">
        <f t="shared" si="615"/>
        <v>9</v>
      </c>
      <c r="W3957" s="44">
        <f t="shared" si="616"/>
        <v>25</v>
      </c>
      <c r="X3957">
        <f t="shared" si="617"/>
        <v>0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10"/>
        <v>0</v>
      </c>
      <c r="P3958" s="6">
        <f t="shared" si="611"/>
        <v>0</v>
      </c>
      <c r="Q3958" s="6" t="str">
        <f t="shared" si="618"/>
        <v>theater</v>
      </c>
      <c r="R3958" s="6" t="str">
        <f t="shared" si="619"/>
        <v>plays</v>
      </c>
      <c r="S3958" s="12">
        <f t="shared" si="612"/>
        <v>42457.932025462964</v>
      </c>
      <c r="T3958" s="12">
        <f t="shared" si="613"/>
        <v>42485.013888888891</v>
      </c>
      <c r="U3958" s="42">
        <f t="shared" si="614"/>
        <v>1</v>
      </c>
      <c r="V3958" s="44">
        <f t="shared" si="615"/>
        <v>9</v>
      </c>
      <c r="W3958" s="44">
        <f t="shared" si="616"/>
        <v>25</v>
      </c>
      <c r="X3958">
        <f t="shared" si="617"/>
        <v>0</v>
      </c>
    </row>
    <row r="3959" spans="1:24" ht="7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10"/>
        <v>2.5000000000000001E-2</v>
      </c>
      <c r="P3959" s="6">
        <f t="shared" si="611"/>
        <v>7</v>
      </c>
      <c r="Q3959" s="6" t="str">
        <f t="shared" si="618"/>
        <v>theater</v>
      </c>
      <c r="R3959" s="6" t="str">
        <f t="shared" si="619"/>
        <v>plays</v>
      </c>
      <c r="S3959" s="12">
        <f t="shared" si="612"/>
        <v>42513.976319444439</v>
      </c>
      <c r="T3959" s="12">
        <f t="shared" si="613"/>
        <v>42559.976319444439</v>
      </c>
      <c r="U3959" s="42">
        <f t="shared" si="614"/>
        <v>1</v>
      </c>
      <c r="V3959" s="44">
        <f t="shared" si="615"/>
        <v>9</v>
      </c>
      <c r="W3959" s="44">
        <f t="shared" si="616"/>
        <v>25</v>
      </c>
      <c r="X3959">
        <f t="shared" si="617"/>
        <v>0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10"/>
        <v>32.049999999999997</v>
      </c>
      <c r="P3960" s="6">
        <f t="shared" si="611"/>
        <v>40.0625</v>
      </c>
      <c r="Q3960" s="6" t="str">
        <f t="shared" si="618"/>
        <v>theater</v>
      </c>
      <c r="R3960" s="6" t="str">
        <f t="shared" si="619"/>
        <v>plays</v>
      </c>
      <c r="S3960" s="12">
        <f t="shared" si="612"/>
        <v>41816.950370370374</v>
      </c>
      <c r="T3960" s="12">
        <f t="shared" si="613"/>
        <v>41853.583333333336</v>
      </c>
      <c r="U3960" s="42">
        <f t="shared" si="614"/>
        <v>1</v>
      </c>
      <c r="V3960" s="44">
        <f t="shared" si="615"/>
        <v>9</v>
      </c>
      <c r="W3960" s="44">
        <f t="shared" si="616"/>
        <v>25</v>
      </c>
      <c r="X3960">
        <f t="shared" si="617"/>
        <v>0</v>
      </c>
    </row>
    <row r="3961" spans="1:24" ht="7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10"/>
        <v>24.333333333333336</v>
      </c>
      <c r="P3961" s="6">
        <f t="shared" si="611"/>
        <v>24.333333333333332</v>
      </c>
      <c r="Q3961" s="6" t="str">
        <f t="shared" si="618"/>
        <v>theater</v>
      </c>
      <c r="R3961" s="6" t="str">
        <f t="shared" si="619"/>
        <v>plays</v>
      </c>
      <c r="S3961" s="12">
        <f t="shared" si="612"/>
        <v>41880.788842592592</v>
      </c>
      <c r="T3961" s="12">
        <f t="shared" si="613"/>
        <v>41910.788842592592</v>
      </c>
      <c r="U3961" s="42">
        <f t="shared" si="614"/>
        <v>1</v>
      </c>
      <c r="V3961" s="44">
        <f t="shared" si="615"/>
        <v>9</v>
      </c>
      <c r="W3961" s="44">
        <f t="shared" si="616"/>
        <v>25</v>
      </c>
      <c r="X3961">
        <f t="shared" si="617"/>
        <v>0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10"/>
        <v>1.5</v>
      </c>
      <c r="P3962" s="6">
        <f t="shared" si="611"/>
        <v>11.25</v>
      </c>
      <c r="Q3962" s="6" t="str">
        <f t="shared" si="618"/>
        <v>theater</v>
      </c>
      <c r="R3962" s="6" t="str">
        <f t="shared" si="619"/>
        <v>plays</v>
      </c>
      <c r="S3962" s="12">
        <f t="shared" si="612"/>
        <v>42342.845555555556</v>
      </c>
      <c r="T3962" s="12">
        <f t="shared" si="613"/>
        <v>42372.845555555556</v>
      </c>
      <c r="U3962" s="42">
        <f t="shared" si="614"/>
        <v>1</v>
      </c>
      <c r="V3962" s="44">
        <f t="shared" si="615"/>
        <v>9</v>
      </c>
      <c r="W3962" s="44">
        <f t="shared" si="616"/>
        <v>25</v>
      </c>
      <c r="X3962">
        <f t="shared" si="617"/>
        <v>0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10"/>
        <v>0.42</v>
      </c>
      <c r="P3963" s="6">
        <f t="shared" si="611"/>
        <v>10.5</v>
      </c>
      <c r="Q3963" s="6" t="str">
        <f t="shared" si="618"/>
        <v>theater</v>
      </c>
      <c r="R3963" s="6" t="str">
        <f t="shared" si="619"/>
        <v>plays</v>
      </c>
      <c r="S3963" s="12">
        <f t="shared" si="612"/>
        <v>41745.891319444447</v>
      </c>
      <c r="T3963" s="12">
        <f t="shared" si="613"/>
        <v>41767.891319444447</v>
      </c>
      <c r="U3963" s="42">
        <f t="shared" si="614"/>
        <v>1</v>
      </c>
      <c r="V3963" s="44">
        <f t="shared" si="615"/>
        <v>9</v>
      </c>
      <c r="W3963" s="44">
        <f t="shared" si="616"/>
        <v>25</v>
      </c>
      <c r="X3963">
        <f t="shared" si="617"/>
        <v>0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10"/>
        <v>3.214285714285714</v>
      </c>
      <c r="P3964" s="6">
        <f t="shared" si="611"/>
        <v>15</v>
      </c>
      <c r="Q3964" s="6" t="str">
        <f t="shared" si="618"/>
        <v>theater</v>
      </c>
      <c r="R3964" s="6" t="str">
        <f t="shared" si="619"/>
        <v>plays</v>
      </c>
      <c r="S3964" s="12">
        <f t="shared" si="612"/>
        <v>42311.621458333335</v>
      </c>
      <c r="T3964" s="12">
        <f t="shared" si="613"/>
        <v>42336.621458333335</v>
      </c>
      <c r="U3964" s="42">
        <f t="shared" si="614"/>
        <v>1</v>
      </c>
      <c r="V3964" s="44">
        <f t="shared" si="615"/>
        <v>9</v>
      </c>
      <c r="W3964" s="44">
        <f t="shared" si="616"/>
        <v>25</v>
      </c>
      <c r="X3964">
        <f t="shared" si="617"/>
        <v>0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10"/>
        <v>0</v>
      </c>
      <c r="P3965" s="6">
        <f t="shared" si="611"/>
        <v>0</v>
      </c>
      <c r="Q3965" s="6" t="str">
        <f t="shared" si="618"/>
        <v>theater</v>
      </c>
      <c r="R3965" s="6" t="str">
        <f t="shared" si="619"/>
        <v>plays</v>
      </c>
      <c r="S3965" s="12">
        <f t="shared" si="612"/>
        <v>42296.154131944444</v>
      </c>
      <c r="T3965" s="12">
        <f t="shared" si="613"/>
        <v>42326.195798611108</v>
      </c>
      <c r="U3965" s="42">
        <f t="shared" si="614"/>
        <v>1</v>
      </c>
      <c r="V3965" s="44">
        <f t="shared" si="615"/>
        <v>9</v>
      </c>
      <c r="W3965" s="44">
        <f t="shared" si="616"/>
        <v>25</v>
      </c>
      <c r="X3965">
        <f t="shared" si="617"/>
        <v>0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10"/>
        <v>6.3</v>
      </c>
      <c r="P3966" s="6">
        <f t="shared" si="611"/>
        <v>42</v>
      </c>
      <c r="Q3966" s="6" t="str">
        <f t="shared" si="618"/>
        <v>theater</v>
      </c>
      <c r="R3966" s="6" t="str">
        <f t="shared" si="619"/>
        <v>plays</v>
      </c>
      <c r="S3966" s="12">
        <f t="shared" si="612"/>
        <v>42053.722060185188</v>
      </c>
      <c r="T3966" s="12">
        <f t="shared" si="613"/>
        <v>42113.680393518516</v>
      </c>
      <c r="U3966" s="42">
        <f t="shared" si="614"/>
        <v>1</v>
      </c>
      <c r="V3966" s="44">
        <f t="shared" si="615"/>
        <v>9</v>
      </c>
      <c r="W3966" s="44">
        <f t="shared" si="616"/>
        <v>25</v>
      </c>
      <c r="X3966">
        <f t="shared" si="617"/>
        <v>0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10"/>
        <v>14.249999999999998</v>
      </c>
      <c r="P3967" s="6">
        <f t="shared" si="611"/>
        <v>71.25</v>
      </c>
      <c r="Q3967" s="6" t="str">
        <f t="shared" si="618"/>
        <v>theater</v>
      </c>
      <c r="R3967" s="6" t="str">
        <f t="shared" si="619"/>
        <v>plays</v>
      </c>
      <c r="S3967" s="12">
        <f t="shared" si="612"/>
        <v>42414.235879629632</v>
      </c>
      <c r="T3967" s="12">
        <f t="shared" si="613"/>
        <v>42474.194212962961</v>
      </c>
      <c r="U3967" s="42">
        <f t="shared" si="614"/>
        <v>1</v>
      </c>
      <c r="V3967" s="44">
        <f t="shared" si="615"/>
        <v>9</v>
      </c>
      <c r="W3967" s="44">
        <f t="shared" si="616"/>
        <v>25</v>
      </c>
      <c r="X3967">
        <f t="shared" si="617"/>
        <v>0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10"/>
        <v>0.6</v>
      </c>
      <c r="P3968" s="6">
        <f t="shared" si="611"/>
        <v>22.5</v>
      </c>
      <c r="Q3968" s="6" t="str">
        <f t="shared" si="618"/>
        <v>theater</v>
      </c>
      <c r="R3968" s="6" t="str">
        <f t="shared" si="619"/>
        <v>plays</v>
      </c>
      <c r="S3968" s="12">
        <f t="shared" si="612"/>
        <v>41801.711550925924</v>
      </c>
      <c r="T3968" s="12">
        <f t="shared" si="613"/>
        <v>41844.124305555553</v>
      </c>
      <c r="U3968" s="42">
        <f t="shared" si="614"/>
        <v>1</v>
      </c>
      <c r="V3968" s="44">
        <f t="shared" si="615"/>
        <v>9</v>
      </c>
      <c r="W3968" s="44">
        <f t="shared" si="616"/>
        <v>25</v>
      </c>
      <c r="X3968">
        <f t="shared" si="617"/>
        <v>0</v>
      </c>
    </row>
    <row r="3969" spans="1:24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10"/>
        <v>24.117647058823529</v>
      </c>
      <c r="P3969" s="6">
        <f t="shared" si="611"/>
        <v>41</v>
      </c>
      <c r="Q3969" s="6" t="str">
        <f t="shared" si="618"/>
        <v>theater</v>
      </c>
      <c r="R3969" s="6" t="str">
        <f t="shared" si="619"/>
        <v>plays</v>
      </c>
      <c r="S3969" s="12">
        <f t="shared" si="612"/>
        <v>42770.290590277778</v>
      </c>
      <c r="T3969" s="12">
        <f t="shared" si="613"/>
        <v>42800.290590277778</v>
      </c>
      <c r="U3969" s="42">
        <f t="shared" si="614"/>
        <v>1</v>
      </c>
      <c r="V3969" s="44">
        <f t="shared" si="615"/>
        <v>9</v>
      </c>
      <c r="W3969" s="44">
        <f t="shared" si="616"/>
        <v>25</v>
      </c>
      <c r="X3969">
        <f t="shared" si="617"/>
        <v>0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610"/>
        <v>10.54</v>
      </c>
      <c r="P3970" s="6">
        <f t="shared" si="611"/>
        <v>47.909090909090907</v>
      </c>
      <c r="Q3970" s="6" t="str">
        <f t="shared" si="618"/>
        <v>theater</v>
      </c>
      <c r="R3970" s="6" t="str">
        <f t="shared" si="619"/>
        <v>plays</v>
      </c>
      <c r="S3970" s="12">
        <f t="shared" si="612"/>
        <v>42452.815659722226</v>
      </c>
      <c r="T3970" s="12">
        <f t="shared" si="613"/>
        <v>42512.815659722226</v>
      </c>
      <c r="U3970" s="42">
        <f t="shared" si="614"/>
        <v>1</v>
      </c>
      <c r="V3970" s="44">
        <f t="shared" si="615"/>
        <v>9</v>
      </c>
      <c r="W3970" s="44">
        <f t="shared" si="616"/>
        <v>25</v>
      </c>
      <c r="X3970">
        <f t="shared" si="617"/>
        <v>0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620">(E3971/D3971)*100</f>
        <v>7.4690265486725664</v>
      </c>
      <c r="P3971" s="6">
        <f t="shared" ref="P3971:P4034" si="621">IF(L3971=0,,E3971/L3971)</f>
        <v>35.166666666666664</v>
      </c>
      <c r="Q3971" s="6" t="str">
        <f t="shared" si="618"/>
        <v>theater</v>
      </c>
      <c r="R3971" s="6" t="str">
        <f t="shared" si="619"/>
        <v>plays</v>
      </c>
      <c r="S3971" s="12">
        <f t="shared" ref="S3971:S4034" si="622">(((J3971/60)/60)/24)+DATE(1970,1,1)</f>
        <v>42601.854699074072</v>
      </c>
      <c r="T3971" s="12">
        <f t="shared" ref="T3971:T4034" si="623">(((I3971/60)/60)/24)+DATE(1970,1,1)</f>
        <v>42611.163194444445</v>
      </c>
      <c r="U3971" s="42">
        <f t="shared" ref="U3971:U4034" si="624">IF(F3971="live",4,IF(F3971="successful",3,IF(F3971="cancel",2,1)))</f>
        <v>1</v>
      </c>
      <c r="V3971" s="44">
        <f t="shared" ref="V3971:V4034" si="625">IF(Q3971="film &amp; video",1,IF(Q3971="technology",2,IF(Q3971="food",3,IF(Q3971="games",4,IF(Q3971="journalism",5,IF(Q3971="music",6,IF(Q3971="photography",7,IF(Q3971="publishing",8,9))))))))</f>
        <v>9</v>
      </c>
      <c r="W3971" s="44">
        <f t="shared" ref="W3971:W4034" si="626">IF(R3971="animation",1,
IF(R3971="art books",2,
IF(R3971="audio",3,
IF(R3971="children's books",4,
IF(R3971="classical music",5,
IF(R3971="documentary",6,
IF(R3971="drama",7,
IF(R3971="electronic music",8,
IF(R3971="faith",9,
IF(R3971="fiction",10,
IF(R3971="food trucks",11,
IF(R3971="gadgets",12,
IF(R3971="hardware",13,
IF(R3971="indie rock",14,
IF(R3971="jazz",15,
IF(R3971="makerspaces",16,
IF(R3971="metal",17,
IF(R3971="mobile games",18,
IF(R3971="musical",19,
IF(R3971="nature",20,
IF(R3971="nonfiction",21,
IF(R3971="people",22,
IF(R3971="photobooks",23,
IF(R3971="places",24,
IF(R3971="plays",25,
IF(R3971="pop",26,
IF(R3971="radio &amp; podcasts",27,
IF(R3971="restaurants",28,
IF(R3971="rock",29,
IF(R3971="science fiction",30,
IF(R3971="shorts",31,
IF(R3971="small batch",32,
IF(R3971="space exploration",33,
IF(R3971="spaces",34,
IF(R3971="tabletop games",35,
IF(R3971="television",36,
IF(R3971="translations",37,
IF(R3971="video games",38,
IF(R3971="wearables",39,
IF(R3971="web",40,41))))))))))))))))))))))))))))))))))))))))</f>
        <v>25</v>
      </c>
      <c r="X3971">
        <f t="shared" ref="X3971:X4034" si="627">IF(K3971=FALSE,0,1)</f>
        <v>0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20"/>
        <v>7.3333333333333334E-2</v>
      </c>
      <c r="P3972" s="6">
        <f t="shared" si="621"/>
        <v>5.5</v>
      </c>
      <c r="Q3972" s="6" t="str">
        <f t="shared" ref="Q3972:Q4035" si="628">LEFT(N3972,FIND("/",N3972,1)-1)</f>
        <v>theater</v>
      </c>
      <c r="R3972" s="6" t="str">
        <f t="shared" ref="R3972:R4035" si="629">RIGHT(N3972,LEN(N3972)-LEN(Q3972)-1)</f>
        <v>plays</v>
      </c>
      <c r="S3972" s="12">
        <f t="shared" si="622"/>
        <v>42447.863553240735</v>
      </c>
      <c r="T3972" s="12">
        <f t="shared" si="623"/>
        <v>42477.863553240735</v>
      </c>
      <c r="U3972" s="42">
        <f t="shared" si="624"/>
        <v>1</v>
      </c>
      <c r="V3972" s="44">
        <f t="shared" si="625"/>
        <v>9</v>
      </c>
      <c r="W3972" s="44">
        <f t="shared" si="626"/>
        <v>25</v>
      </c>
      <c r="X3972">
        <f t="shared" si="627"/>
        <v>0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20"/>
        <v>0.97142857142857131</v>
      </c>
      <c r="P3973" s="6">
        <f t="shared" si="621"/>
        <v>22.666666666666668</v>
      </c>
      <c r="Q3973" s="6" t="str">
        <f t="shared" si="628"/>
        <v>theater</v>
      </c>
      <c r="R3973" s="6" t="str">
        <f t="shared" si="629"/>
        <v>plays</v>
      </c>
      <c r="S3973" s="12">
        <f t="shared" si="622"/>
        <v>41811.536180555559</v>
      </c>
      <c r="T3973" s="12">
        <f t="shared" si="623"/>
        <v>41841.536180555559</v>
      </c>
      <c r="U3973" s="42">
        <f t="shared" si="624"/>
        <v>1</v>
      </c>
      <c r="V3973" s="44">
        <f t="shared" si="625"/>
        <v>9</v>
      </c>
      <c r="W3973" s="44">
        <f t="shared" si="626"/>
        <v>25</v>
      </c>
      <c r="X3973">
        <f t="shared" si="627"/>
        <v>0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20"/>
        <v>21.099999999999998</v>
      </c>
      <c r="P3974" s="6">
        <f t="shared" si="621"/>
        <v>26.375</v>
      </c>
      <c r="Q3974" s="6" t="str">
        <f t="shared" si="628"/>
        <v>theater</v>
      </c>
      <c r="R3974" s="6" t="str">
        <f t="shared" si="629"/>
        <v>plays</v>
      </c>
      <c r="S3974" s="12">
        <f t="shared" si="622"/>
        <v>41981.067523148144</v>
      </c>
      <c r="T3974" s="12">
        <f t="shared" si="623"/>
        <v>42041.067523148144</v>
      </c>
      <c r="U3974" s="42">
        <f t="shared" si="624"/>
        <v>1</v>
      </c>
      <c r="V3974" s="44">
        <f t="shared" si="625"/>
        <v>9</v>
      </c>
      <c r="W3974" s="44">
        <f t="shared" si="626"/>
        <v>25</v>
      </c>
      <c r="X3974">
        <f t="shared" si="627"/>
        <v>0</v>
      </c>
    </row>
    <row r="3975" spans="1:24" ht="57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20"/>
        <v>78.100000000000009</v>
      </c>
      <c r="P3975" s="6">
        <f t="shared" si="621"/>
        <v>105.54054054054055</v>
      </c>
      <c r="Q3975" s="6" t="str">
        <f t="shared" si="628"/>
        <v>theater</v>
      </c>
      <c r="R3975" s="6" t="str">
        <f t="shared" si="629"/>
        <v>plays</v>
      </c>
      <c r="S3975" s="12">
        <f t="shared" si="622"/>
        <v>42469.68414351852</v>
      </c>
      <c r="T3975" s="12">
        <f t="shared" si="623"/>
        <v>42499.166666666672</v>
      </c>
      <c r="U3975" s="42">
        <f t="shared" si="624"/>
        <v>1</v>
      </c>
      <c r="V3975" s="44">
        <f t="shared" si="625"/>
        <v>9</v>
      </c>
      <c r="W3975" s="44">
        <f t="shared" si="626"/>
        <v>25</v>
      </c>
      <c r="X3975">
        <f t="shared" si="627"/>
        <v>0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20"/>
        <v>32</v>
      </c>
      <c r="P3976" s="6">
        <f t="shared" si="621"/>
        <v>29.09090909090909</v>
      </c>
      <c r="Q3976" s="6" t="str">
        <f t="shared" si="628"/>
        <v>theater</v>
      </c>
      <c r="R3976" s="6" t="str">
        <f t="shared" si="629"/>
        <v>plays</v>
      </c>
      <c r="S3976" s="12">
        <f t="shared" si="622"/>
        <v>42493.546851851846</v>
      </c>
      <c r="T3976" s="12">
        <f t="shared" si="623"/>
        <v>42523.546851851846</v>
      </c>
      <c r="U3976" s="42">
        <f t="shared" si="624"/>
        <v>1</v>
      </c>
      <c r="V3976" s="44">
        <f t="shared" si="625"/>
        <v>9</v>
      </c>
      <c r="W3976" s="44">
        <f t="shared" si="626"/>
        <v>25</v>
      </c>
      <c r="X3976">
        <f t="shared" si="627"/>
        <v>0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20"/>
        <v>0</v>
      </c>
      <c r="P3977" s="6">
        <f t="shared" si="621"/>
        <v>0</v>
      </c>
      <c r="Q3977" s="6" t="str">
        <f t="shared" si="628"/>
        <v>theater</v>
      </c>
      <c r="R3977" s="6" t="str">
        <f t="shared" si="629"/>
        <v>plays</v>
      </c>
      <c r="S3977" s="12">
        <f t="shared" si="622"/>
        <v>42534.866875</v>
      </c>
      <c r="T3977" s="12">
        <f t="shared" si="623"/>
        <v>42564.866875</v>
      </c>
      <c r="U3977" s="42">
        <f t="shared" si="624"/>
        <v>1</v>
      </c>
      <c r="V3977" s="44">
        <f t="shared" si="625"/>
        <v>9</v>
      </c>
      <c r="W3977" s="44">
        <f t="shared" si="626"/>
        <v>25</v>
      </c>
      <c r="X3977">
        <f t="shared" si="627"/>
        <v>0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20"/>
        <v>47.692307692307693</v>
      </c>
      <c r="P3978" s="6">
        <f t="shared" si="621"/>
        <v>62</v>
      </c>
      <c r="Q3978" s="6" t="str">
        <f t="shared" si="628"/>
        <v>theater</v>
      </c>
      <c r="R3978" s="6" t="str">
        <f t="shared" si="629"/>
        <v>plays</v>
      </c>
      <c r="S3978" s="12">
        <f t="shared" si="622"/>
        <v>41830.858344907407</v>
      </c>
      <c r="T3978" s="12">
        <f t="shared" si="623"/>
        <v>41852.291666666664</v>
      </c>
      <c r="U3978" s="42">
        <f t="shared" si="624"/>
        <v>1</v>
      </c>
      <c r="V3978" s="44">
        <f t="shared" si="625"/>
        <v>9</v>
      </c>
      <c r="W3978" s="44">
        <f t="shared" si="626"/>
        <v>25</v>
      </c>
      <c r="X3978">
        <f t="shared" si="627"/>
        <v>0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20"/>
        <v>1.4500000000000002</v>
      </c>
      <c r="P3979" s="6">
        <f t="shared" si="621"/>
        <v>217.5</v>
      </c>
      <c r="Q3979" s="6" t="str">
        <f t="shared" si="628"/>
        <v>theater</v>
      </c>
      <c r="R3979" s="6" t="str">
        <f t="shared" si="629"/>
        <v>plays</v>
      </c>
      <c r="S3979" s="12">
        <f t="shared" si="622"/>
        <v>42543.788564814815</v>
      </c>
      <c r="T3979" s="12">
        <f t="shared" si="623"/>
        <v>42573.788564814815</v>
      </c>
      <c r="U3979" s="42">
        <f t="shared" si="624"/>
        <v>1</v>
      </c>
      <c r="V3979" s="44">
        <f t="shared" si="625"/>
        <v>9</v>
      </c>
      <c r="W3979" s="44">
        <f t="shared" si="626"/>
        <v>25</v>
      </c>
      <c r="X3979">
        <f t="shared" si="627"/>
        <v>0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20"/>
        <v>10.7</v>
      </c>
      <c r="P3980" s="6">
        <f t="shared" si="621"/>
        <v>26.75</v>
      </c>
      <c r="Q3980" s="6" t="str">
        <f t="shared" si="628"/>
        <v>theater</v>
      </c>
      <c r="R3980" s="6" t="str">
        <f t="shared" si="629"/>
        <v>plays</v>
      </c>
      <c r="S3980" s="12">
        <f t="shared" si="622"/>
        <v>41975.642974537041</v>
      </c>
      <c r="T3980" s="12">
        <f t="shared" si="623"/>
        <v>42035.642974537041</v>
      </c>
      <c r="U3980" s="42">
        <f t="shared" si="624"/>
        <v>1</v>
      </c>
      <c r="V3980" s="44">
        <f t="shared" si="625"/>
        <v>9</v>
      </c>
      <c r="W3980" s="44">
        <f t="shared" si="626"/>
        <v>25</v>
      </c>
      <c r="X3980">
        <f t="shared" si="627"/>
        <v>0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20"/>
        <v>1.8333333333333333</v>
      </c>
      <c r="P3981" s="6">
        <f t="shared" si="621"/>
        <v>18.333333333333332</v>
      </c>
      <c r="Q3981" s="6" t="str">
        <f t="shared" si="628"/>
        <v>theater</v>
      </c>
      <c r="R3981" s="6" t="str">
        <f t="shared" si="629"/>
        <v>plays</v>
      </c>
      <c r="S3981" s="12">
        <f t="shared" si="622"/>
        <v>42069.903437500005</v>
      </c>
      <c r="T3981" s="12">
        <f t="shared" si="623"/>
        <v>42092.833333333328</v>
      </c>
      <c r="U3981" s="42">
        <f t="shared" si="624"/>
        <v>1</v>
      </c>
      <c r="V3981" s="44">
        <f t="shared" si="625"/>
        <v>9</v>
      </c>
      <c r="W3981" s="44">
        <f t="shared" si="626"/>
        <v>25</v>
      </c>
      <c r="X3981">
        <f t="shared" si="627"/>
        <v>0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20"/>
        <v>18</v>
      </c>
      <c r="P3982" s="6">
        <f t="shared" si="621"/>
        <v>64.285714285714292</v>
      </c>
      <c r="Q3982" s="6" t="str">
        <f t="shared" si="628"/>
        <v>theater</v>
      </c>
      <c r="R3982" s="6" t="str">
        <f t="shared" si="629"/>
        <v>plays</v>
      </c>
      <c r="S3982" s="12">
        <f t="shared" si="622"/>
        <v>41795.598923611113</v>
      </c>
      <c r="T3982" s="12">
        <f t="shared" si="623"/>
        <v>41825.598923611113</v>
      </c>
      <c r="U3982" s="42">
        <f t="shared" si="624"/>
        <v>1</v>
      </c>
      <c r="V3982" s="44">
        <f t="shared" si="625"/>
        <v>9</v>
      </c>
      <c r="W3982" s="44">
        <f t="shared" si="626"/>
        <v>25</v>
      </c>
      <c r="X3982">
        <f t="shared" si="627"/>
        <v>0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20"/>
        <v>4.083333333333333</v>
      </c>
      <c r="P3983" s="6">
        <f t="shared" si="621"/>
        <v>175</v>
      </c>
      <c r="Q3983" s="6" t="str">
        <f t="shared" si="628"/>
        <v>theater</v>
      </c>
      <c r="R3983" s="6" t="str">
        <f t="shared" si="629"/>
        <v>plays</v>
      </c>
      <c r="S3983" s="12">
        <f t="shared" si="622"/>
        <v>42508.179965277777</v>
      </c>
      <c r="T3983" s="12">
        <f t="shared" si="623"/>
        <v>42568.179965277777</v>
      </c>
      <c r="U3983" s="42">
        <f t="shared" si="624"/>
        <v>1</v>
      </c>
      <c r="V3983" s="44">
        <f t="shared" si="625"/>
        <v>9</v>
      </c>
      <c r="W3983" s="44">
        <f t="shared" si="626"/>
        <v>25</v>
      </c>
      <c r="X3983">
        <f t="shared" si="627"/>
        <v>0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20"/>
        <v>20</v>
      </c>
      <c r="P3984" s="6">
        <f t="shared" si="621"/>
        <v>34</v>
      </c>
      <c r="Q3984" s="6" t="str">
        <f t="shared" si="628"/>
        <v>theater</v>
      </c>
      <c r="R3984" s="6" t="str">
        <f t="shared" si="629"/>
        <v>plays</v>
      </c>
      <c r="S3984" s="12">
        <f t="shared" si="622"/>
        <v>42132.809953703705</v>
      </c>
      <c r="T3984" s="12">
        <f t="shared" si="623"/>
        <v>42192.809953703705</v>
      </c>
      <c r="U3984" s="42">
        <f t="shared" si="624"/>
        <v>1</v>
      </c>
      <c r="V3984" s="44">
        <f t="shared" si="625"/>
        <v>9</v>
      </c>
      <c r="W3984" s="44">
        <f t="shared" si="626"/>
        <v>25</v>
      </c>
      <c r="X3984">
        <f t="shared" si="627"/>
        <v>0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20"/>
        <v>34.802513464991023</v>
      </c>
      <c r="P3985" s="6">
        <f t="shared" si="621"/>
        <v>84.282608695652172</v>
      </c>
      <c r="Q3985" s="6" t="str">
        <f t="shared" si="628"/>
        <v>theater</v>
      </c>
      <c r="R3985" s="6" t="str">
        <f t="shared" si="629"/>
        <v>plays</v>
      </c>
      <c r="S3985" s="12">
        <f t="shared" si="622"/>
        <v>41747.86986111111</v>
      </c>
      <c r="T3985" s="12">
        <f t="shared" si="623"/>
        <v>41779.290972222225</v>
      </c>
      <c r="U3985" s="42">
        <f t="shared" si="624"/>
        <v>1</v>
      </c>
      <c r="V3985" s="44">
        <f t="shared" si="625"/>
        <v>9</v>
      </c>
      <c r="W3985" s="44">
        <f t="shared" si="626"/>
        <v>25</v>
      </c>
      <c r="X3985">
        <f t="shared" si="627"/>
        <v>0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20"/>
        <v>6.3333333333333339</v>
      </c>
      <c r="P3986" s="6">
        <f t="shared" si="621"/>
        <v>9.5</v>
      </c>
      <c r="Q3986" s="6" t="str">
        <f t="shared" si="628"/>
        <v>theater</v>
      </c>
      <c r="R3986" s="6" t="str">
        <f t="shared" si="629"/>
        <v>plays</v>
      </c>
      <c r="S3986" s="12">
        <f t="shared" si="622"/>
        <v>41920.963472222218</v>
      </c>
      <c r="T3986" s="12">
        <f t="shared" si="623"/>
        <v>41951</v>
      </c>
      <c r="U3986" s="42">
        <f t="shared" si="624"/>
        <v>1</v>
      </c>
      <c r="V3986" s="44">
        <f t="shared" si="625"/>
        <v>9</v>
      </c>
      <c r="W3986" s="44">
        <f t="shared" si="626"/>
        <v>25</v>
      </c>
      <c r="X3986">
        <f t="shared" si="627"/>
        <v>0</v>
      </c>
    </row>
    <row r="3987" spans="1:24" ht="7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20"/>
        <v>32.049999999999997</v>
      </c>
      <c r="P3987" s="6">
        <f t="shared" si="621"/>
        <v>33.736842105263158</v>
      </c>
      <c r="Q3987" s="6" t="str">
        <f t="shared" si="628"/>
        <v>theater</v>
      </c>
      <c r="R3987" s="6" t="str">
        <f t="shared" si="629"/>
        <v>plays</v>
      </c>
      <c r="S3987" s="12">
        <f t="shared" si="622"/>
        <v>42399.707407407404</v>
      </c>
      <c r="T3987" s="12">
        <f t="shared" si="623"/>
        <v>42420.878472222219</v>
      </c>
      <c r="U3987" s="42">
        <f t="shared" si="624"/>
        <v>1</v>
      </c>
      <c r="V3987" s="44">
        <f t="shared" si="625"/>
        <v>9</v>
      </c>
      <c r="W3987" s="44">
        <f t="shared" si="626"/>
        <v>25</v>
      </c>
      <c r="X3987">
        <f t="shared" si="627"/>
        <v>0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20"/>
        <v>9.76</v>
      </c>
      <c r="P3988" s="6">
        <f t="shared" si="621"/>
        <v>37.53846153846154</v>
      </c>
      <c r="Q3988" s="6" t="str">
        <f t="shared" si="628"/>
        <v>theater</v>
      </c>
      <c r="R3988" s="6" t="str">
        <f t="shared" si="629"/>
        <v>plays</v>
      </c>
      <c r="S3988" s="12">
        <f t="shared" si="622"/>
        <v>42467.548541666663</v>
      </c>
      <c r="T3988" s="12">
        <f t="shared" si="623"/>
        <v>42496.544444444444</v>
      </c>
      <c r="U3988" s="42">
        <f t="shared" si="624"/>
        <v>1</v>
      </c>
      <c r="V3988" s="44">
        <f t="shared" si="625"/>
        <v>9</v>
      </c>
      <c r="W3988" s="44">
        <f t="shared" si="626"/>
        <v>25</v>
      </c>
      <c r="X3988">
        <f t="shared" si="627"/>
        <v>0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20"/>
        <v>37.75</v>
      </c>
      <c r="P3989" s="6">
        <f t="shared" si="621"/>
        <v>11.615384615384615</v>
      </c>
      <c r="Q3989" s="6" t="str">
        <f t="shared" si="628"/>
        <v>theater</v>
      </c>
      <c r="R3989" s="6" t="str">
        <f t="shared" si="629"/>
        <v>plays</v>
      </c>
      <c r="S3989" s="12">
        <f t="shared" si="622"/>
        <v>41765.92465277778</v>
      </c>
      <c r="T3989" s="12">
        <f t="shared" si="623"/>
        <v>41775.92465277778</v>
      </c>
      <c r="U3989" s="42">
        <f t="shared" si="624"/>
        <v>1</v>
      </c>
      <c r="V3989" s="44">
        <f t="shared" si="625"/>
        <v>9</v>
      </c>
      <c r="W3989" s="44">
        <f t="shared" si="626"/>
        <v>25</v>
      </c>
      <c r="X3989">
        <f t="shared" si="627"/>
        <v>0</v>
      </c>
    </row>
    <row r="3990" spans="1:24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20"/>
        <v>2.1333333333333333</v>
      </c>
      <c r="P3990" s="6">
        <f t="shared" si="621"/>
        <v>8</v>
      </c>
      <c r="Q3990" s="6" t="str">
        <f t="shared" si="628"/>
        <v>theater</v>
      </c>
      <c r="R3990" s="6" t="str">
        <f t="shared" si="629"/>
        <v>plays</v>
      </c>
      <c r="S3990" s="12">
        <f t="shared" si="622"/>
        <v>42230.08116898148</v>
      </c>
      <c r="T3990" s="12">
        <f t="shared" si="623"/>
        <v>42245.08116898148</v>
      </c>
      <c r="U3990" s="42">
        <f t="shared" si="624"/>
        <v>1</v>
      </c>
      <c r="V3990" s="44">
        <f t="shared" si="625"/>
        <v>9</v>
      </c>
      <c r="W3990" s="44">
        <f t="shared" si="626"/>
        <v>25</v>
      </c>
      <c r="X3990">
        <f t="shared" si="627"/>
        <v>0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20"/>
        <v>0</v>
      </c>
      <c r="P3991" s="6">
        <f t="shared" si="621"/>
        <v>0</v>
      </c>
      <c r="Q3991" s="6" t="str">
        <f t="shared" si="628"/>
        <v>theater</v>
      </c>
      <c r="R3991" s="6" t="str">
        <f t="shared" si="629"/>
        <v>plays</v>
      </c>
      <c r="S3991" s="12">
        <f t="shared" si="622"/>
        <v>42286.749780092592</v>
      </c>
      <c r="T3991" s="12">
        <f t="shared" si="623"/>
        <v>42316.791446759264</v>
      </c>
      <c r="U3991" s="42">
        <f t="shared" si="624"/>
        <v>1</v>
      </c>
      <c r="V3991" s="44">
        <f t="shared" si="625"/>
        <v>9</v>
      </c>
      <c r="W3991" s="44">
        <f t="shared" si="626"/>
        <v>25</v>
      </c>
      <c r="X3991">
        <f t="shared" si="627"/>
        <v>0</v>
      </c>
    </row>
    <row r="3992" spans="1:24" ht="7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20"/>
        <v>4.1818181818181817</v>
      </c>
      <c r="P3992" s="6">
        <f t="shared" si="621"/>
        <v>23</v>
      </c>
      <c r="Q3992" s="6" t="str">
        <f t="shared" si="628"/>
        <v>theater</v>
      </c>
      <c r="R3992" s="6" t="str">
        <f t="shared" si="629"/>
        <v>plays</v>
      </c>
      <c r="S3992" s="12">
        <f t="shared" si="622"/>
        <v>42401.672372685185</v>
      </c>
      <c r="T3992" s="12">
        <f t="shared" si="623"/>
        <v>42431.672372685185</v>
      </c>
      <c r="U3992" s="42">
        <f t="shared" si="624"/>
        <v>1</v>
      </c>
      <c r="V3992" s="44">
        <f t="shared" si="625"/>
        <v>9</v>
      </c>
      <c r="W3992" s="44">
        <f t="shared" si="626"/>
        <v>25</v>
      </c>
      <c r="X3992">
        <f t="shared" si="627"/>
        <v>0</v>
      </c>
    </row>
    <row r="3993" spans="1:24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20"/>
        <v>20</v>
      </c>
      <c r="P3993" s="6">
        <f t="shared" si="621"/>
        <v>100</v>
      </c>
      <c r="Q3993" s="6" t="str">
        <f t="shared" si="628"/>
        <v>theater</v>
      </c>
      <c r="R3993" s="6" t="str">
        <f t="shared" si="629"/>
        <v>plays</v>
      </c>
      <c r="S3993" s="12">
        <f t="shared" si="622"/>
        <v>42125.644467592589</v>
      </c>
      <c r="T3993" s="12">
        <f t="shared" si="623"/>
        <v>42155.644467592589</v>
      </c>
      <c r="U3993" s="42">
        <f t="shared" si="624"/>
        <v>1</v>
      </c>
      <c r="V3993" s="44">
        <f t="shared" si="625"/>
        <v>9</v>
      </c>
      <c r="W3993" s="44">
        <f t="shared" si="626"/>
        <v>25</v>
      </c>
      <c r="X3993">
        <f t="shared" si="627"/>
        <v>0</v>
      </c>
    </row>
    <row r="3994" spans="1:24" ht="57.6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20"/>
        <v>5.41</v>
      </c>
      <c r="P3994" s="6">
        <f t="shared" si="621"/>
        <v>60.111111111111114</v>
      </c>
      <c r="Q3994" s="6" t="str">
        <f t="shared" si="628"/>
        <v>theater</v>
      </c>
      <c r="R3994" s="6" t="str">
        <f t="shared" si="629"/>
        <v>plays</v>
      </c>
      <c r="S3994" s="12">
        <f t="shared" si="622"/>
        <v>42289.94049768518</v>
      </c>
      <c r="T3994" s="12">
        <f t="shared" si="623"/>
        <v>42349.982164351852</v>
      </c>
      <c r="U3994" s="42">
        <f t="shared" si="624"/>
        <v>1</v>
      </c>
      <c r="V3994" s="44">
        <f t="shared" si="625"/>
        <v>9</v>
      </c>
      <c r="W3994" s="44">
        <f t="shared" si="626"/>
        <v>25</v>
      </c>
      <c r="X3994">
        <f t="shared" si="627"/>
        <v>0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20"/>
        <v>6.0000000000000001E-3</v>
      </c>
      <c r="P3995" s="6">
        <f t="shared" si="621"/>
        <v>3</v>
      </c>
      <c r="Q3995" s="6" t="str">
        <f t="shared" si="628"/>
        <v>theater</v>
      </c>
      <c r="R3995" s="6" t="str">
        <f t="shared" si="629"/>
        <v>plays</v>
      </c>
      <c r="S3995" s="12">
        <f t="shared" si="622"/>
        <v>42107.864722222221</v>
      </c>
      <c r="T3995" s="12">
        <f t="shared" si="623"/>
        <v>42137.864722222221</v>
      </c>
      <c r="U3995" s="42">
        <f t="shared" si="624"/>
        <v>1</v>
      </c>
      <c r="V3995" s="44">
        <f t="shared" si="625"/>
        <v>9</v>
      </c>
      <c r="W3995" s="44">
        <f t="shared" si="626"/>
        <v>25</v>
      </c>
      <c r="X3995">
        <f t="shared" si="627"/>
        <v>0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20"/>
        <v>0.25</v>
      </c>
      <c r="P3996" s="6">
        <f t="shared" si="621"/>
        <v>5</v>
      </c>
      <c r="Q3996" s="6" t="str">
        <f t="shared" si="628"/>
        <v>theater</v>
      </c>
      <c r="R3996" s="6" t="str">
        <f t="shared" si="629"/>
        <v>plays</v>
      </c>
      <c r="S3996" s="12">
        <f t="shared" si="622"/>
        <v>41809.389930555553</v>
      </c>
      <c r="T3996" s="12">
        <f t="shared" si="623"/>
        <v>41839.389930555553</v>
      </c>
      <c r="U3996" s="42">
        <f t="shared" si="624"/>
        <v>1</v>
      </c>
      <c r="V3996" s="44">
        <f t="shared" si="625"/>
        <v>9</v>
      </c>
      <c r="W3996" s="44">
        <f t="shared" si="626"/>
        <v>25</v>
      </c>
      <c r="X3996">
        <f t="shared" si="627"/>
        <v>0</v>
      </c>
    </row>
    <row r="3997" spans="1:24" ht="57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20"/>
        <v>35</v>
      </c>
      <c r="P3997" s="6">
        <f t="shared" si="621"/>
        <v>17.5</v>
      </c>
      <c r="Q3997" s="6" t="str">
        <f t="shared" si="628"/>
        <v>theater</v>
      </c>
      <c r="R3997" s="6" t="str">
        <f t="shared" si="629"/>
        <v>plays</v>
      </c>
      <c r="S3997" s="12">
        <f t="shared" si="622"/>
        <v>42019.683761574073</v>
      </c>
      <c r="T3997" s="12">
        <f t="shared" si="623"/>
        <v>42049.477083333331</v>
      </c>
      <c r="U3997" s="42">
        <f t="shared" si="624"/>
        <v>1</v>
      </c>
      <c r="V3997" s="44">
        <f t="shared" si="625"/>
        <v>9</v>
      </c>
      <c r="W3997" s="44">
        <f t="shared" si="626"/>
        <v>25</v>
      </c>
      <c r="X3997">
        <f t="shared" si="627"/>
        <v>0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20"/>
        <v>16.566666666666666</v>
      </c>
      <c r="P3998" s="6">
        <f t="shared" si="621"/>
        <v>29.235294117647058</v>
      </c>
      <c r="Q3998" s="6" t="str">
        <f t="shared" si="628"/>
        <v>theater</v>
      </c>
      <c r="R3998" s="6" t="str">
        <f t="shared" si="629"/>
        <v>plays</v>
      </c>
      <c r="S3998" s="12">
        <f t="shared" si="622"/>
        <v>41950.26694444444</v>
      </c>
      <c r="T3998" s="12">
        <f t="shared" si="623"/>
        <v>41963.669444444444</v>
      </c>
      <c r="U3998" s="42">
        <f t="shared" si="624"/>
        <v>1</v>
      </c>
      <c r="V3998" s="44">
        <f t="shared" si="625"/>
        <v>9</v>
      </c>
      <c r="W3998" s="44">
        <f t="shared" si="626"/>
        <v>25</v>
      </c>
      <c r="X3998">
        <f t="shared" si="627"/>
        <v>0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20"/>
        <v>0</v>
      </c>
      <c r="P3999" s="6">
        <f t="shared" si="621"/>
        <v>0</v>
      </c>
      <c r="Q3999" s="6" t="str">
        <f t="shared" si="628"/>
        <v>theater</v>
      </c>
      <c r="R3999" s="6" t="str">
        <f t="shared" si="629"/>
        <v>plays</v>
      </c>
      <c r="S3999" s="12">
        <f t="shared" si="622"/>
        <v>42069.391446759255</v>
      </c>
      <c r="T3999" s="12">
        <f t="shared" si="623"/>
        <v>42099.349780092598</v>
      </c>
      <c r="U3999" s="42">
        <f t="shared" si="624"/>
        <v>1</v>
      </c>
      <c r="V3999" s="44">
        <f t="shared" si="625"/>
        <v>9</v>
      </c>
      <c r="W3999" s="44">
        <f t="shared" si="626"/>
        <v>25</v>
      </c>
      <c r="X3999">
        <f t="shared" si="627"/>
        <v>0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20"/>
        <v>57.199999999999996</v>
      </c>
      <c r="P4000" s="6">
        <f t="shared" si="621"/>
        <v>59.583333333333336</v>
      </c>
      <c r="Q4000" s="6" t="str">
        <f t="shared" si="628"/>
        <v>theater</v>
      </c>
      <c r="R4000" s="6" t="str">
        <f t="shared" si="629"/>
        <v>plays</v>
      </c>
      <c r="S4000" s="12">
        <f t="shared" si="622"/>
        <v>42061.963263888887</v>
      </c>
      <c r="T4000" s="12">
        <f t="shared" si="623"/>
        <v>42091.921597222223</v>
      </c>
      <c r="U4000" s="42">
        <f t="shared" si="624"/>
        <v>1</v>
      </c>
      <c r="V4000" s="44">
        <f t="shared" si="625"/>
        <v>9</v>
      </c>
      <c r="W4000" s="44">
        <f t="shared" si="626"/>
        <v>25</v>
      </c>
      <c r="X4000">
        <f t="shared" si="627"/>
        <v>0</v>
      </c>
    </row>
    <row r="4001" spans="1:24" ht="57.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20"/>
        <v>16.514285714285716</v>
      </c>
      <c r="P4001" s="6">
        <f t="shared" si="621"/>
        <v>82.571428571428569</v>
      </c>
      <c r="Q4001" s="6" t="str">
        <f t="shared" si="628"/>
        <v>theater</v>
      </c>
      <c r="R4001" s="6" t="str">
        <f t="shared" si="629"/>
        <v>plays</v>
      </c>
      <c r="S4001" s="12">
        <f t="shared" si="622"/>
        <v>41842.828680555554</v>
      </c>
      <c r="T4001" s="12">
        <f t="shared" si="623"/>
        <v>41882.827650462961</v>
      </c>
      <c r="U4001" s="42">
        <f t="shared" si="624"/>
        <v>1</v>
      </c>
      <c r="V4001" s="44">
        <f t="shared" si="625"/>
        <v>9</v>
      </c>
      <c r="W4001" s="44">
        <f t="shared" si="626"/>
        <v>25</v>
      </c>
      <c r="X4001">
        <f t="shared" si="627"/>
        <v>0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20"/>
        <v>0.125</v>
      </c>
      <c r="P4002" s="6">
        <f t="shared" si="621"/>
        <v>10</v>
      </c>
      <c r="Q4002" s="6" t="str">
        <f t="shared" si="628"/>
        <v>theater</v>
      </c>
      <c r="R4002" s="6" t="str">
        <f t="shared" si="629"/>
        <v>plays</v>
      </c>
      <c r="S4002" s="12">
        <f t="shared" si="622"/>
        <v>42437.64534722222</v>
      </c>
      <c r="T4002" s="12">
        <f t="shared" si="623"/>
        <v>42497.603680555556</v>
      </c>
      <c r="U4002" s="42">
        <f t="shared" si="624"/>
        <v>1</v>
      </c>
      <c r="V4002" s="44">
        <f t="shared" si="625"/>
        <v>9</v>
      </c>
      <c r="W4002" s="44">
        <f t="shared" si="626"/>
        <v>25</v>
      </c>
      <c r="X4002">
        <f t="shared" si="627"/>
        <v>0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20"/>
        <v>37.75</v>
      </c>
      <c r="P4003" s="6">
        <f t="shared" si="621"/>
        <v>32.357142857142854</v>
      </c>
      <c r="Q4003" s="6" t="str">
        <f t="shared" si="628"/>
        <v>theater</v>
      </c>
      <c r="R4003" s="6" t="str">
        <f t="shared" si="629"/>
        <v>plays</v>
      </c>
      <c r="S4003" s="12">
        <f t="shared" si="622"/>
        <v>42775.964212962965</v>
      </c>
      <c r="T4003" s="12">
        <f t="shared" si="623"/>
        <v>42795.791666666672</v>
      </c>
      <c r="U4003" s="42">
        <f t="shared" si="624"/>
        <v>1</v>
      </c>
      <c r="V4003" s="44">
        <f t="shared" si="625"/>
        <v>9</v>
      </c>
      <c r="W4003" s="44">
        <f t="shared" si="626"/>
        <v>25</v>
      </c>
      <c r="X4003">
        <f t="shared" si="627"/>
        <v>0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20"/>
        <v>1.8399999999999999</v>
      </c>
      <c r="P4004" s="6">
        <f t="shared" si="621"/>
        <v>5.75</v>
      </c>
      <c r="Q4004" s="6" t="str">
        <f t="shared" si="628"/>
        <v>theater</v>
      </c>
      <c r="R4004" s="6" t="str">
        <f t="shared" si="629"/>
        <v>plays</v>
      </c>
      <c r="S4004" s="12">
        <f t="shared" si="622"/>
        <v>41879.043530092589</v>
      </c>
      <c r="T4004" s="12">
        <f t="shared" si="623"/>
        <v>41909.043530092589</v>
      </c>
      <c r="U4004" s="42">
        <f t="shared" si="624"/>
        <v>1</v>
      </c>
      <c r="V4004" s="44">
        <f t="shared" si="625"/>
        <v>9</v>
      </c>
      <c r="W4004" s="44">
        <f t="shared" si="626"/>
        <v>25</v>
      </c>
      <c r="X4004">
        <f t="shared" si="627"/>
        <v>0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20"/>
        <v>10.050000000000001</v>
      </c>
      <c r="P4005" s="6">
        <f t="shared" si="621"/>
        <v>100.5</v>
      </c>
      <c r="Q4005" s="6" t="str">
        <f t="shared" si="628"/>
        <v>theater</v>
      </c>
      <c r="R4005" s="6" t="str">
        <f t="shared" si="629"/>
        <v>plays</v>
      </c>
      <c r="S4005" s="12">
        <f t="shared" si="622"/>
        <v>42020.587349537032</v>
      </c>
      <c r="T4005" s="12">
        <f t="shared" si="623"/>
        <v>42050.587349537032</v>
      </c>
      <c r="U4005" s="42">
        <f t="shared" si="624"/>
        <v>1</v>
      </c>
      <c r="V4005" s="44">
        <f t="shared" si="625"/>
        <v>9</v>
      </c>
      <c r="W4005" s="44">
        <f t="shared" si="626"/>
        <v>25</v>
      </c>
      <c r="X4005">
        <f t="shared" si="627"/>
        <v>0</v>
      </c>
    </row>
    <row r="4006" spans="1:24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20"/>
        <v>0.2</v>
      </c>
      <c r="P4006" s="6">
        <f t="shared" si="621"/>
        <v>1</v>
      </c>
      <c r="Q4006" s="6" t="str">
        <f t="shared" si="628"/>
        <v>theater</v>
      </c>
      <c r="R4006" s="6" t="str">
        <f t="shared" si="629"/>
        <v>plays</v>
      </c>
      <c r="S4006" s="12">
        <f t="shared" si="622"/>
        <v>41890.16269675926</v>
      </c>
      <c r="T4006" s="12">
        <f t="shared" si="623"/>
        <v>41920.16269675926</v>
      </c>
      <c r="U4006" s="42">
        <f t="shared" si="624"/>
        <v>1</v>
      </c>
      <c r="V4006" s="44">
        <f t="shared" si="625"/>
        <v>9</v>
      </c>
      <c r="W4006" s="44">
        <f t="shared" si="626"/>
        <v>25</v>
      </c>
      <c r="X4006">
        <f t="shared" si="627"/>
        <v>0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20"/>
        <v>1.3333333333333335</v>
      </c>
      <c r="P4007" s="6">
        <f t="shared" si="621"/>
        <v>20</v>
      </c>
      <c r="Q4007" s="6" t="str">
        <f t="shared" si="628"/>
        <v>theater</v>
      </c>
      <c r="R4007" s="6" t="str">
        <f t="shared" si="629"/>
        <v>plays</v>
      </c>
      <c r="S4007" s="12">
        <f t="shared" si="622"/>
        <v>41872.807696759257</v>
      </c>
      <c r="T4007" s="12">
        <f t="shared" si="623"/>
        <v>41932.807696759257</v>
      </c>
      <c r="U4007" s="42">
        <f t="shared" si="624"/>
        <v>1</v>
      </c>
      <c r="V4007" s="44">
        <f t="shared" si="625"/>
        <v>9</v>
      </c>
      <c r="W4007" s="44">
        <f t="shared" si="626"/>
        <v>25</v>
      </c>
      <c r="X4007">
        <f t="shared" si="627"/>
        <v>0</v>
      </c>
    </row>
    <row r="4008" spans="1:24" ht="57.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20"/>
        <v>6.6666666666666671E-3</v>
      </c>
      <c r="P4008" s="6">
        <f t="shared" si="621"/>
        <v>2</v>
      </c>
      <c r="Q4008" s="6" t="str">
        <f t="shared" si="628"/>
        <v>theater</v>
      </c>
      <c r="R4008" s="6" t="str">
        <f t="shared" si="629"/>
        <v>plays</v>
      </c>
      <c r="S4008" s="12">
        <f t="shared" si="622"/>
        <v>42391.772997685184</v>
      </c>
      <c r="T4008" s="12">
        <f t="shared" si="623"/>
        <v>42416.772997685184</v>
      </c>
      <c r="U4008" s="42">
        <f t="shared" si="624"/>
        <v>1</v>
      </c>
      <c r="V4008" s="44">
        <f t="shared" si="625"/>
        <v>9</v>
      </c>
      <c r="W4008" s="44">
        <f t="shared" si="626"/>
        <v>25</v>
      </c>
      <c r="X4008">
        <f t="shared" si="627"/>
        <v>0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20"/>
        <v>0.25</v>
      </c>
      <c r="P4009" s="6">
        <f t="shared" si="621"/>
        <v>5</v>
      </c>
      <c r="Q4009" s="6" t="str">
        <f t="shared" si="628"/>
        <v>theater</v>
      </c>
      <c r="R4009" s="6" t="str">
        <f t="shared" si="629"/>
        <v>plays</v>
      </c>
      <c r="S4009" s="12">
        <f t="shared" si="622"/>
        <v>41848.772928240738</v>
      </c>
      <c r="T4009" s="12">
        <f t="shared" si="623"/>
        <v>41877.686111111114</v>
      </c>
      <c r="U4009" s="42">
        <f t="shared" si="624"/>
        <v>1</v>
      </c>
      <c r="V4009" s="44">
        <f t="shared" si="625"/>
        <v>9</v>
      </c>
      <c r="W4009" s="44">
        <f t="shared" si="626"/>
        <v>25</v>
      </c>
      <c r="X4009">
        <f t="shared" si="627"/>
        <v>0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20"/>
        <v>6</v>
      </c>
      <c r="P4010" s="6">
        <f t="shared" si="621"/>
        <v>15</v>
      </c>
      <c r="Q4010" s="6" t="str">
        <f t="shared" si="628"/>
        <v>theater</v>
      </c>
      <c r="R4010" s="6" t="str">
        <f t="shared" si="629"/>
        <v>plays</v>
      </c>
      <c r="S4010" s="12">
        <f t="shared" si="622"/>
        <v>42177.964201388888</v>
      </c>
      <c r="T4010" s="12">
        <f t="shared" si="623"/>
        <v>42207.964201388888</v>
      </c>
      <c r="U4010" s="42">
        <f t="shared" si="624"/>
        <v>1</v>
      </c>
      <c r="V4010" s="44">
        <f t="shared" si="625"/>
        <v>9</v>
      </c>
      <c r="W4010" s="44">
        <f t="shared" si="626"/>
        <v>25</v>
      </c>
      <c r="X4010">
        <f t="shared" si="627"/>
        <v>0</v>
      </c>
    </row>
    <row r="4011" spans="1:24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20"/>
        <v>3.8860103626943006</v>
      </c>
      <c r="P4011" s="6">
        <f t="shared" si="621"/>
        <v>25</v>
      </c>
      <c r="Q4011" s="6" t="str">
        <f t="shared" si="628"/>
        <v>theater</v>
      </c>
      <c r="R4011" s="6" t="str">
        <f t="shared" si="629"/>
        <v>plays</v>
      </c>
      <c r="S4011" s="12">
        <f t="shared" si="622"/>
        <v>41851.700925925928</v>
      </c>
      <c r="T4011" s="12">
        <f t="shared" si="623"/>
        <v>41891.700925925928</v>
      </c>
      <c r="U4011" s="42">
        <f t="shared" si="624"/>
        <v>1</v>
      </c>
      <c r="V4011" s="44">
        <f t="shared" si="625"/>
        <v>9</v>
      </c>
      <c r="W4011" s="44">
        <f t="shared" si="626"/>
        <v>25</v>
      </c>
      <c r="X4011">
        <f t="shared" si="627"/>
        <v>0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20"/>
        <v>24.194444444444443</v>
      </c>
      <c r="P4012" s="6">
        <f t="shared" si="621"/>
        <v>45.842105263157897</v>
      </c>
      <c r="Q4012" s="6" t="str">
        <f t="shared" si="628"/>
        <v>theater</v>
      </c>
      <c r="R4012" s="6" t="str">
        <f t="shared" si="629"/>
        <v>plays</v>
      </c>
      <c r="S4012" s="12">
        <f t="shared" si="622"/>
        <v>41921.770439814813</v>
      </c>
      <c r="T4012" s="12">
        <f t="shared" si="623"/>
        <v>41938.770439814813</v>
      </c>
      <c r="U4012" s="42">
        <f t="shared" si="624"/>
        <v>1</v>
      </c>
      <c r="V4012" s="44">
        <f t="shared" si="625"/>
        <v>9</v>
      </c>
      <c r="W4012" s="44">
        <f t="shared" si="626"/>
        <v>25</v>
      </c>
      <c r="X4012">
        <f t="shared" si="627"/>
        <v>0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20"/>
        <v>7.6</v>
      </c>
      <c r="P4013" s="6">
        <f t="shared" si="621"/>
        <v>4.75</v>
      </c>
      <c r="Q4013" s="6" t="str">
        <f t="shared" si="628"/>
        <v>theater</v>
      </c>
      <c r="R4013" s="6" t="str">
        <f t="shared" si="629"/>
        <v>plays</v>
      </c>
      <c r="S4013" s="12">
        <f t="shared" si="622"/>
        <v>42002.54488425926</v>
      </c>
      <c r="T4013" s="12">
        <f t="shared" si="623"/>
        <v>42032.54488425926</v>
      </c>
      <c r="U4013" s="42">
        <f t="shared" si="624"/>
        <v>1</v>
      </c>
      <c r="V4013" s="44">
        <f t="shared" si="625"/>
        <v>9</v>
      </c>
      <c r="W4013" s="44">
        <f t="shared" si="626"/>
        <v>25</v>
      </c>
      <c r="X4013">
        <f t="shared" si="627"/>
        <v>0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20"/>
        <v>0</v>
      </c>
      <c r="P4014" s="6">
        <f t="shared" si="621"/>
        <v>0</v>
      </c>
      <c r="Q4014" s="6" t="str">
        <f t="shared" si="628"/>
        <v>theater</v>
      </c>
      <c r="R4014" s="6" t="str">
        <f t="shared" si="629"/>
        <v>plays</v>
      </c>
      <c r="S4014" s="12">
        <f t="shared" si="622"/>
        <v>42096.544548611113</v>
      </c>
      <c r="T4014" s="12">
        <f t="shared" si="623"/>
        <v>42126.544548611113</v>
      </c>
      <c r="U4014" s="42">
        <f t="shared" si="624"/>
        <v>1</v>
      </c>
      <c r="V4014" s="44">
        <f t="shared" si="625"/>
        <v>9</v>
      </c>
      <c r="W4014" s="44">
        <f t="shared" si="626"/>
        <v>25</v>
      </c>
      <c r="X4014">
        <f t="shared" si="627"/>
        <v>0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20"/>
        <v>1.3</v>
      </c>
      <c r="P4015" s="6">
        <f t="shared" si="621"/>
        <v>13</v>
      </c>
      <c r="Q4015" s="6" t="str">
        <f t="shared" si="628"/>
        <v>theater</v>
      </c>
      <c r="R4015" s="6" t="str">
        <f t="shared" si="629"/>
        <v>plays</v>
      </c>
      <c r="S4015" s="12">
        <f t="shared" si="622"/>
        <v>42021.301192129627</v>
      </c>
      <c r="T4015" s="12">
        <f t="shared" si="623"/>
        <v>42051.301192129627</v>
      </c>
      <c r="U4015" s="42">
        <f t="shared" si="624"/>
        <v>1</v>
      </c>
      <c r="V4015" s="44">
        <f t="shared" si="625"/>
        <v>9</v>
      </c>
      <c r="W4015" s="44">
        <f t="shared" si="626"/>
        <v>25</v>
      </c>
      <c r="X4015">
        <f t="shared" si="627"/>
        <v>0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20"/>
        <v>0</v>
      </c>
      <c r="P4016" s="6">
        <f t="shared" si="621"/>
        <v>0</v>
      </c>
      <c r="Q4016" s="6" t="str">
        <f t="shared" si="628"/>
        <v>theater</v>
      </c>
      <c r="R4016" s="6" t="str">
        <f t="shared" si="629"/>
        <v>plays</v>
      </c>
      <c r="S4016" s="12">
        <f t="shared" si="622"/>
        <v>42419.246168981481</v>
      </c>
      <c r="T4016" s="12">
        <f t="shared" si="623"/>
        <v>42434.246168981481</v>
      </c>
      <c r="U4016" s="42">
        <f t="shared" si="624"/>
        <v>1</v>
      </c>
      <c r="V4016" s="44">
        <f t="shared" si="625"/>
        <v>9</v>
      </c>
      <c r="W4016" s="44">
        <f t="shared" si="626"/>
        <v>25</v>
      </c>
      <c r="X4016">
        <f t="shared" si="627"/>
        <v>0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20"/>
        <v>1.4285714285714287E-2</v>
      </c>
      <c r="P4017" s="6">
        <f t="shared" si="621"/>
        <v>1</v>
      </c>
      <c r="Q4017" s="6" t="str">
        <f t="shared" si="628"/>
        <v>theater</v>
      </c>
      <c r="R4017" s="6" t="str">
        <f t="shared" si="629"/>
        <v>plays</v>
      </c>
      <c r="S4017" s="12">
        <f t="shared" si="622"/>
        <v>42174.780821759254</v>
      </c>
      <c r="T4017" s="12">
        <f t="shared" si="623"/>
        <v>42204.780821759254</v>
      </c>
      <c r="U4017" s="42">
        <f t="shared" si="624"/>
        <v>1</v>
      </c>
      <c r="V4017" s="44">
        <f t="shared" si="625"/>
        <v>9</v>
      </c>
      <c r="W4017" s="44">
        <f t="shared" si="626"/>
        <v>25</v>
      </c>
      <c r="X4017">
        <f t="shared" si="627"/>
        <v>0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20"/>
        <v>14.000000000000002</v>
      </c>
      <c r="P4018" s="6">
        <f t="shared" si="621"/>
        <v>10</v>
      </c>
      <c r="Q4018" s="6" t="str">
        <f t="shared" si="628"/>
        <v>theater</v>
      </c>
      <c r="R4018" s="6" t="str">
        <f t="shared" si="629"/>
        <v>plays</v>
      </c>
      <c r="S4018" s="12">
        <f t="shared" si="622"/>
        <v>41869.872685185182</v>
      </c>
      <c r="T4018" s="12">
        <f t="shared" si="623"/>
        <v>41899.872685185182</v>
      </c>
      <c r="U4018" s="42">
        <f t="shared" si="624"/>
        <v>1</v>
      </c>
      <c r="V4018" s="44">
        <f t="shared" si="625"/>
        <v>9</v>
      </c>
      <c r="W4018" s="44">
        <f t="shared" si="626"/>
        <v>25</v>
      </c>
      <c r="X4018">
        <f t="shared" si="627"/>
        <v>0</v>
      </c>
    </row>
    <row r="4019" spans="1:24" ht="57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20"/>
        <v>1.05</v>
      </c>
      <c r="P4019" s="6">
        <f t="shared" si="621"/>
        <v>52.5</v>
      </c>
      <c r="Q4019" s="6" t="str">
        <f t="shared" si="628"/>
        <v>theater</v>
      </c>
      <c r="R4019" s="6" t="str">
        <f t="shared" si="629"/>
        <v>plays</v>
      </c>
      <c r="S4019" s="12">
        <f t="shared" si="622"/>
        <v>41856.672152777777</v>
      </c>
      <c r="T4019" s="12">
        <f t="shared" si="623"/>
        <v>41886.672152777777</v>
      </c>
      <c r="U4019" s="42">
        <f t="shared" si="624"/>
        <v>1</v>
      </c>
      <c r="V4019" s="44">
        <f t="shared" si="625"/>
        <v>9</v>
      </c>
      <c r="W4019" s="44">
        <f t="shared" si="626"/>
        <v>25</v>
      </c>
      <c r="X4019">
        <f t="shared" si="627"/>
        <v>0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20"/>
        <v>8.6666666666666679</v>
      </c>
      <c r="P4020" s="6">
        <f t="shared" si="621"/>
        <v>32.5</v>
      </c>
      <c r="Q4020" s="6" t="str">
        <f t="shared" si="628"/>
        <v>theater</v>
      </c>
      <c r="R4020" s="6" t="str">
        <f t="shared" si="629"/>
        <v>plays</v>
      </c>
      <c r="S4020" s="12">
        <f t="shared" si="622"/>
        <v>42620.91097222222</v>
      </c>
      <c r="T4020" s="12">
        <f t="shared" si="623"/>
        <v>42650.91097222222</v>
      </c>
      <c r="U4020" s="42">
        <f t="shared" si="624"/>
        <v>1</v>
      </c>
      <c r="V4020" s="44">
        <f t="shared" si="625"/>
        <v>9</v>
      </c>
      <c r="W4020" s="44">
        <f t="shared" si="626"/>
        <v>25</v>
      </c>
      <c r="X4020">
        <f t="shared" si="627"/>
        <v>0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20"/>
        <v>0.82857142857142851</v>
      </c>
      <c r="P4021" s="6">
        <f t="shared" si="621"/>
        <v>7.25</v>
      </c>
      <c r="Q4021" s="6" t="str">
        <f t="shared" si="628"/>
        <v>theater</v>
      </c>
      <c r="R4021" s="6" t="str">
        <f t="shared" si="629"/>
        <v>plays</v>
      </c>
      <c r="S4021" s="12">
        <f t="shared" si="622"/>
        <v>42417.675879629634</v>
      </c>
      <c r="T4021" s="12">
        <f t="shared" si="623"/>
        <v>42475.686111111107</v>
      </c>
      <c r="U4021" s="42">
        <f t="shared" si="624"/>
        <v>1</v>
      </c>
      <c r="V4021" s="44">
        <f t="shared" si="625"/>
        <v>9</v>
      </c>
      <c r="W4021" s="44">
        <f t="shared" si="626"/>
        <v>25</v>
      </c>
      <c r="X4021">
        <f t="shared" si="627"/>
        <v>0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20"/>
        <v>16.666666666666664</v>
      </c>
      <c r="P4022" s="6">
        <f t="shared" si="621"/>
        <v>33.333333333333336</v>
      </c>
      <c r="Q4022" s="6" t="str">
        <f t="shared" si="628"/>
        <v>theater</v>
      </c>
      <c r="R4022" s="6" t="str">
        <f t="shared" si="629"/>
        <v>plays</v>
      </c>
      <c r="S4022" s="12">
        <f t="shared" si="622"/>
        <v>42057.190960648149</v>
      </c>
      <c r="T4022" s="12">
        <f t="shared" si="623"/>
        <v>42087.149293981478</v>
      </c>
      <c r="U4022" s="42">
        <f t="shared" si="624"/>
        <v>1</v>
      </c>
      <c r="V4022" s="44">
        <f t="shared" si="625"/>
        <v>9</v>
      </c>
      <c r="W4022" s="44">
        <f t="shared" si="626"/>
        <v>25</v>
      </c>
      <c r="X4022">
        <f t="shared" si="627"/>
        <v>0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20"/>
        <v>0.83333333333333337</v>
      </c>
      <c r="P4023" s="6">
        <f t="shared" si="621"/>
        <v>62.5</v>
      </c>
      <c r="Q4023" s="6" t="str">
        <f t="shared" si="628"/>
        <v>theater</v>
      </c>
      <c r="R4023" s="6" t="str">
        <f t="shared" si="629"/>
        <v>plays</v>
      </c>
      <c r="S4023" s="12">
        <f t="shared" si="622"/>
        <v>41878.911550925928</v>
      </c>
      <c r="T4023" s="12">
        <f t="shared" si="623"/>
        <v>41938.911550925928</v>
      </c>
      <c r="U4023" s="42">
        <f t="shared" si="624"/>
        <v>1</v>
      </c>
      <c r="V4023" s="44">
        <f t="shared" si="625"/>
        <v>9</v>
      </c>
      <c r="W4023" s="44">
        <f t="shared" si="626"/>
        <v>25</v>
      </c>
      <c r="X4023">
        <f t="shared" si="627"/>
        <v>0</v>
      </c>
    </row>
    <row r="4024" spans="1:24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20"/>
        <v>69.561111111111103</v>
      </c>
      <c r="P4024" s="6">
        <f t="shared" si="621"/>
        <v>63.558375634517766</v>
      </c>
      <c r="Q4024" s="6" t="str">
        <f t="shared" si="628"/>
        <v>theater</v>
      </c>
      <c r="R4024" s="6" t="str">
        <f t="shared" si="629"/>
        <v>plays</v>
      </c>
      <c r="S4024" s="12">
        <f t="shared" si="622"/>
        <v>41990.584108796291</v>
      </c>
      <c r="T4024" s="12">
        <f t="shared" si="623"/>
        <v>42036.120833333334</v>
      </c>
      <c r="U4024" s="42">
        <f t="shared" si="624"/>
        <v>1</v>
      </c>
      <c r="V4024" s="44">
        <f t="shared" si="625"/>
        <v>9</v>
      </c>
      <c r="W4024" s="44">
        <f t="shared" si="626"/>
        <v>25</v>
      </c>
      <c r="X4024">
        <f t="shared" si="627"/>
        <v>0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20"/>
        <v>0</v>
      </c>
      <c r="P4025" s="6">
        <f t="shared" si="621"/>
        <v>0</v>
      </c>
      <c r="Q4025" s="6" t="str">
        <f t="shared" si="628"/>
        <v>theater</v>
      </c>
      <c r="R4025" s="6" t="str">
        <f t="shared" si="629"/>
        <v>plays</v>
      </c>
      <c r="S4025" s="12">
        <f t="shared" si="622"/>
        <v>42408.999571759254</v>
      </c>
      <c r="T4025" s="12">
        <f t="shared" si="623"/>
        <v>42453.957905092597</v>
      </c>
      <c r="U4025" s="42">
        <f t="shared" si="624"/>
        <v>1</v>
      </c>
      <c r="V4025" s="44">
        <f t="shared" si="625"/>
        <v>9</v>
      </c>
      <c r="W4025" s="44">
        <f t="shared" si="626"/>
        <v>25</v>
      </c>
      <c r="X4025">
        <f t="shared" si="627"/>
        <v>0</v>
      </c>
    </row>
    <row r="4026" spans="1:24" ht="57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20"/>
        <v>1.25</v>
      </c>
      <c r="P4026" s="6">
        <f t="shared" si="621"/>
        <v>10</v>
      </c>
      <c r="Q4026" s="6" t="str">
        <f t="shared" si="628"/>
        <v>theater</v>
      </c>
      <c r="R4026" s="6" t="str">
        <f t="shared" si="629"/>
        <v>plays</v>
      </c>
      <c r="S4026" s="12">
        <f t="shared" si="622"/>
        <v>42217.670104166667</v>
      </c>
      <c r="T4026" s="12">
        <f t="shared" si="623"/>
        <v>42247.670104166667</v>
      </c>
      <c r="U4026" s="42">
        <f t="shared" si="624"/>
        <v>1</v>
      </c>
      <c r="V4026" s="44">
        <f t="shared" si="625"/>
        <v>9</v>
      </c>
      <c r="W4026" s="44">
        <f t="shared" si="626"/>
        <v>25</v>
      </c>
      <c r="X4026">
        <f t="shared" si="627"/>
        <v>0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20"/>
        <v>5</v>
      </c>
      <c r="P4027" s="6">
        <f t="shared" si="621"/>
        <v>62.5</v>
      </c>
      <c r="Q4027" s="6" t="str">
        <f t="shared" si="628"/>
        <v>theater</v>
      </c>
      <c r="R4027" s="6" t="str">
        <f t="shared" si="629"/>
        <v>plays</v>
      </c>
      <c r="S4027" s="12">
        <f t="shared" si="622"/>
        <v>42151.237685185188</v>
      </c>
      <c r="T4027" s="12">
        <f t="shared" si="623"/>
        <v>42211.237685185188</v>
      </c>
      <c r="U4027" s="42">
        <f t="shared" si="624"/>
        <v>1</v>
      </c>
      <c r="V4027" s="44">
        <f t="shared" si="625"/>
        <v>9</v>
      </c>
      <c r="W4027" s="44">
        <f t="shared" si="626"/>
        <v>25</v>
      </c>
      <c r="X4027">
        <f t="shared" si="627"/>
        <v>0</v>
      </c>
    </row>
    <row r="4028" spans="1:24" ht="57.6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20"/>
        <v>0</v>
      </c>
      <c r="P4028" s="6">
        <f t="shared" si="621"/>
        <v>0</v>
      </c>
      <c r="Q4028" s="6" t="str">
        <f t="shared" si="628"/>
        <v>theater</v>
      </c>
      <c r="R4028" s="6" t="str">
        <f t="shared" si="629"/>
        <v>plays</v>
      </c>
      <c r="S4028" s="12">
        <f t="shared" si="622"/>
        <v>42282.655543981484</v>
      </c>
      <c r="T4028" s="12">
        <f t="shared" si="623"/>
        <v>42342.697210648148</v>
      </c>
      <c r="U4028" s="42">
        <f t="shared" si="624"/>
        <v>1</v>
      </c>
      <c r="V4028" s="44">
        <f t="shared" si="625"/>
        <v>9</v>
      </c>
      <c r="W4028" s="44">
        <f t="shared" si="626"/>
        <v>25</v>
      </c>
      <c r="X4028">
        <f t="shared" si="627"/>
        <v>0</v>
      </c>
    </row>
    <row r="4029" spans="1:24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20"/>
        <v>7.166666666666667</v>
      </c>
      <c r="P4029" s="6">
        <f t="shared" si="621"/>
        <v>30.714285714285715</v>
      </c>
      <c r="Q4029" s="6" t="str">
        <f t="shared" si="628"/>
        <v>theater</v>
      </c>
      <c r="R4029" s="6" t="str">
        <f t="shared" si="629"/>
        <v>plays</v>
      </c>
      <c r="S4029" s="12">
        <f t="shared" si="622"/>
        <v>42768.97084490741</v>
      </c>
      <c r="T4029" s="12">
        <f t="shared" si="623"/>
        <v>42789.041666666672</v>
      </c>
      <c r="U4029" s="42">
        <f t="shared" si="624"/>
        <v>1</v>
      </c>
      <c r="V4029" s="44">
        <f t="shared" si="625"/>
        <v>9</v>
      </c>
      <c r="W4029" s="44">
        <f t="shared" si="626"/>
        <v>25</v>
      </c>
      <c r="X4029">
        <f t="shared" si="627"/>
        <v>0</v>
      </c>
    </row>
    <row r="4030" spans="1:24" ht="57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20"/>
        <v>28.050000000000004</v>
      </c>
      <c r="P4030" s="6">
        <f t="shared" si="621"/>
        <v>51</v>
      </c>
      <c r="Q4030" s="6" t="str">
        <f t="shared" si="628"/>
        <v>theater</v>
      </c>
      <c r="R4030" s="6" t="str">
        <f t="shared" si="629"/>
        <v>plays</v>
      </c>
      <c r="S4030" s="12">
        <f t="shared" si="622"/>
        <v>41765.938657407409</v>
      </c>
      <c r="T4030" s="12">
        <f t="shared" si="623"/>
        <v>41795.938657407409</v>
      </c>
      <c r="U4030" s="42">
        <f t="shared" si="624"/>
        <v>1</v>
      </c>
      <c r="V4030" s="44">
        <f t="shared" si="625"/>
        <v>9</v>
      </c>
      <c r="W4030" s="44">
        <f t="shared" si="626"/>
        <v>25</v>
      </c>
      <c r="X4030">
        <f t="shared" si="627"/>
        <v>0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20"/>
        <v>0</v>
      </c>
      <c r="P4031" s="6">
        <f t="shared" si="621"/>
        <v>0</v>
      </c>
      <c r="Q4031" s="6" t="str">
        <f t="shared" si="628"/>
        <v>theater</v>
      </c>
      <c r="R4031" s="6" t="str">
        <f t="shared" si="629"/>
        <v>plays</v>
      </c>
      <c r="S4031" s="12">
        <f t="shared" si="622"/>
        <v>42322.025115740747</v>
      </c>
      <c r="T4031" s="12">
        <f t="shared" si="623"/>
        <v>42352.025115740747</v>
      </c>
      <c r="U4031" s="42">
        <f t="shared" si="624"/>
        <v>1</v>
      </c>
      <c r="V4031" s="44">
        <f t="shared" si="625"/>
        <v>9</v>
      </c>
      <c r="W4031" s="44">
        <f t="shared" si="626"/>
        <v>25</v>
      </c>
      <c r="X4031">
        <f t="shared" si="627"/>
        <v>0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20"/>
        <v>16</v>
      </c>
      <c r="P4032" s="6">
        <f t="shared" si="621"/>
        <v>66.666666666666671</v>
      </c>
      <c r="Q4032" s="6" t="str">
        <f t="shared" si="628"/>
        <v>theater</v>
      </c>
      <c r="R4032" s="6" t="str">
        <f t="shared" si="629"/>
        <v>plays</v>
      </c>
      <c r="S4032" s="12">
        <f t="shared" si="622"/>
        <v>42374.655081018514</v>
      </c>
      <c r="T4032" s="12">
        <f t="shared" si="623"/>
        <v>42403.784027777772</v>
      </c>
      <c r="U4032" s="42">
        <f t="shared" si="624"/>
        <v>1</v>
      </c>
      <c r="V4032" s="44">
        <f t="shared" si="625"/>
        <v>9</v>
      </c>
      <c r="W4032" s="44">
        <f t="shared" si="626"/>
        <v>25</v>
      </c>
      <c r="X4032">
        <f t="shared" si="627"/>
        <v>0</v>
      </c>
    </row>
    <row r="4033" spans="1:24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20"/>
        <v>0</v>
      </c>
      <c r="P4033" s="6">
        <f t="shared" si="621"/>
        <v>0</v>
      </c>
      <c r="Q4033" s="6" t="str">
        <f t="shared" si="628"/>
        <v>theater</v>
      </c>
      <c r="R4033" s="6" t="str">
        <f t="shared" si="629"/>
        <v>plays</v>
      </c>
      <c r="S4033" s="12">
        <f t="shared" si="622"/>
        <v>41941.585231481484</v>
      </c>
      <c r="T4033" s="12">
        <f t="shared" si="623"/>
        <v>41991.626898148148</v>
      </c>
      <c r="U4033" s="42">
        <f t="shared" si="624"/>
        <v>1</v>
      </c>
      <c r="V4033" s="44">
        <f t="shared" si="625"/>
        <v>9</v>
      </c>
      <c r="W4033" s="44">
        <f t="shared" si="626"/>
        <v>25</v>
      </c>
      <c r="X4033">
        <f t="shared" si="627"/>
        <v>0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620"/>
        <v>6.8287037037037033</v>
      </c>
      <c r="P4034" s="6">
        <f t="shared" si="621"/>
        <v>59</v>
      </c>
      <c r="Q4034" s="6" t="str">
        <f t="shared" si="628"/>
        <v>theater</v>
      </c>
      <c r="R4034" s="6" t="str">
        <f t="shared" si="629"/>
        <v>plays</v>
      </c>
      <c r="S4034" s="12">
        <f t="shared" si="622"/>
        <v>42293.809212962966</v>
      </c>
      <c r="T4034" s="12">
        <f t="shared" si="623"/>
        <v>42353.85087962963</v>
      </c>
      <c r="U4034" s="42">
        <f t="shared" si="624"/>
        <v>1</v>
      </c>
      <c r="V4034" s="44">
        <f t="shared" si="625"/>
        <v>9</v>
      </c>
      <c r="W4034" s="44">
        <f t="shared" si="626"/>
        <v>25</v>
      </c>
      <c r="X4034">
        <f t="shared" si="627"/>
        <v>0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630">(E4035/D4035)*100</f>
        <v>25.698702928870294</v>
      </c>
      <c r="P4035" s="6">
        <f t="shared" ref="P4035:P4098" si="631">IF(L4035=0,,E4035/L4035)</f>
        <v>65.340319148936175</v>
      </c>
      <c r="Q4035" s="6" t="str">
        <f t="shared" si="628"/>
        <v>theater</v>
      </c>
      <c r="R4035" s="6" t="str">
        <f t="shared" si="629"/>
        <v>plays</v>
      </c>
      <c r="S4035" s="12">
        <f t="shared" ref="S4035:S4098" si="632">(((J4035/60)/60)/24)+DATE(1970,1,1)</f>
        <v>42614.268796296295</v>
      </c>
      <c r="T4035" s="12">
        <f t="shared" ref="T4035:T4098" si="633">(((I4035/60)/60)/24)+DATE(1970,1,1)</f>
        <v>42645.375</v>
      </c>
      <c r="U4035" s="42">
        <f t="shared" ref="U4035:U4098" si="634">IF(F4035="live",4,IF(F4035="successful",3,IF(F4035="cancel",2,1)))</f>
        <v>1</v>
      </c>
      <c r="V4035" s="44">
        <f t="shared" ref="V4035:V4098" si="635">IF(Q4035="film &amp; video",1,IF(Q4035="technology",2,IF(Q4035="food",3,IF(Q4035="games",4,IF(Q4035="journalism",5,IF(Q4035="music",6,IF(Q4035="photography",7,IF(Q4035="publishing",8,9))))))))</f>
        <v>9</v>
      </c>
      <c r="W4035" s="44">
        <f t="shared" ref="W4035:W4098" si="636">IF(R4035="animation",1,
IF(R4035="art books",2,
IF(R4035="audio",3,
IF(R4035="children's books",4,
IF(R4035="classical music",5,
IF(R4035="documentary",6,
IF(R4035="drama",7,
IF(R4035="electronic music",8,
IF(R4035="faith",9,
IF(R4035="fiction",10,
IF(R4035="food trucks",11,
IF(R4035="gadgets",12,
IF(R4035="hardware",13,
IF(R4035="indie rock",14,
IF(R4035="jazz",15,
IF(R4035="makerspaces",16,
IF(R4035="metal",17,
IF(R4035="mobile games",18,
IF(R4035="musical",19,
IF(R4035="nature",20,
IF(R4035="nonfiction",21,
IF(R4035="people",22,
IF(R4035="photobooks",23,
IF(R4035="places",24,
IF(R4035="plays",25,
IF(R4035="pop",26,
IF(R4035="radio &amp; podcasts",27,
IF(R4035="restaurants",28,
IF(R4035="rock",29,
IF(R4035="science fiction",30,
IF(R4035="shorts",31,
IF(R4035="small batch",32,
IF(R4035="space exploration",33,
IF(R4035="spaces",34,
IF(R4035="tabletop games",35,
IF(R4035="television",36,
IF(R4035="translations",37,
IF(R4035="video games",38,
IF(R4035="wearables",39,
IF(R4035="web",40,41))))))))))))))))))))))))))))))))))))))))</f>
        <v>25</v>
      </c>
      <c r="X4035">
        <f t="shared" ref="X4035:X4098" si="637">IF(K4035=FALSE,0,1)</f>
        <v>0</v>
      </c>
    </row>
    <row r="4036" spans="1:24" ht="7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30"/>
        <v>1.4814814814814816</v>
      </c>
      <c r="P4036" s="6">
        <f t="shared" si="631"/>
        <v>100</v>
      </c>
      <c r="Q4036" s="6" t="str">
        <f t="shared" ref="Q4036:Q4099" si="638">LEFT(N4036,FIND("/",N4036,1)-1)</f>
        <v>theater</v>
      </c>
      <c r="R4036" s="6" t="str">
        <f t="shared" ref="R4036:R4099" si="639">RIGHT(N4036,LEN(N4036)-LEN(Q4036)-1)</f>
        <v>plays</v>
      </c>
      <c r="S4036" s="12">
        <f t="shared" si="632"/>
        <v>42067.947337962964</v>
      </c>
      <c r="T4036" s="12">
        <f t="shared" si="633"/>
        <v>42097.905671296292</v>
      </c>
      <c r="U4036" s="42">
        <f t="shared" si="634"/>
        <v>1</v>
      </c>
      <c r="V4036" s="44">
        <f t="shared" si="635"/>
        <v>9</v>
      </c>
      <c r="W4036" s="44">
        <f t="shared" si="636"/>
        <v>25</v>
      </c>
      <c r="X4036">
        <f t="shared" si="637"/>
        <v>0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30"/>
        <v>36.85</v>
      </c>
      <c r="P4037" s="6">
        <f t="shared" si="631"/>
        <v>147.4</v>
      </c>
      <c r="Q4037" s="6" t="str">
        <f t="shared" si="638"/>
        <v>theater</v>
      </c>
      <c r="R4037" s="6" t="str">
        <f t="shared" si="639"/>
        <v>plays</v>
      </c>
      <c r="S4037" s="12">
        <f t="shared" si="632"/>
        <v>41903.882951388885</v>
      </c>
      <c r="T4037" s="12">
        <f t="shared" si="633"/>
        <v>41933.882951388885</v>
      </c>
      <c r="U4037" s="42">
        <f t="shared" si="634"/>
        <v>1</v>
      </c>
      <c r="V4037" s="44">
        <f t="shared" si="635"/>
        <v>9</v>
      </c>
      <c r="W4037" s="44">
        <f t="shared" si="636"/>
        <v>25</v>
      </c>
      <c r="X4037">
        <f t="shared" si="637"/>
        <v>0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30"/>
        <v>47.05</v>
      </c>
      <c r="P4038" s="6">
        <f t="shared" si="631"/>
        <v>166.05882352941177</v>
      </c>
      <c r="Q4038" s="6" t="str">
        <f t="shared" si="638"/>
        <v>theater</v>
      </c>
      <c r="R4038" s="6" t="str">
        <f t="shared" si="639"/>
        <v>plays</v>
      </c>
      <c r="S4038" s="12">
        <f t="shared" si="632"/>
        <v>41804.937083333331</v>
      </c>
      <c r="T4038" s="12">
        <f t="shared" si="633"/>
        <v>41821.9375</v>
      </c>
      <c r="U4038" s="42">
        <f t="shared" si="634"/>
        <v>1</v>
      </c>
      <c r="V4038" s="44">
        <f t="shared" si="635"/>
        <v>9</v>
      </c>
      <c r="W4038" s="44">
        <f t="shared" si="636"/>
        <v>25</v>
      </c>
      <c r="X4038">
        <f t="shared" si="637"/>
        <v>0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30"/>
        <v>11.428571428571429</v>
      </c>
      <c r="P4039" s="6">
        <f t="shared" si="631"/>
        <v>40</v>
      </c>
      <c r="Q4039" s="6" t="str">
        <f t="shared" si="638"/>
        <v>theater</v>
      </c>
      <c r="R4039" s="6" t="str">
        <f t="shared" si="639"/>
        <v>plays</v>
      </c>
      <c r="S4039" s="12">
        <f t="shared" si="632"/>
        <v>42497.070775462969</v>
      </c>
      <c r="T4039" s="12">
        <f t="shared" si="633"/>
        <v>42514.600694444445</v>
      </c>
      <c r="U4039" s="42">
        <f t="shared" si="634"/>
        <v>1</v>
      </c>
      <c r="V4039" s="44">
        <f t="shared" si="635"/>
        <v>9</v>
      </c>
      <c r="W4039" s="44">
        <f t="shared" si="636"/>
        <v>25</v>
      </c>
      <c r="X4039">
        <f t="shared" si="637"/>
        <v>0</v>
      </c>
    </row>
    <row r="4040" spans="1:24" ht="57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30"/>
        <v>12.04</v>
      </c>
      <c r="P4040" s="6">
        <f t="shared" si="631"/>
        <v>75.25</v>
      </c>
      <c r="Q4040" s="6" t="str">
        <f t="shared" si="638"/>
        <v>theater</v>
      </c>
      <c r="R4040" s="6" t="str">
        <f t="shared" si="639"/>
        <v>plays</v>
      </c>
      <c r="S4040" s="12">
        <f t="shared" si="632"/>
        <v>41869.798726851855</v>
      </c>
      <c r="T4040" s="12">
        <f t="shared" si="633"/>
        <v>41929.798726851855</v>
      </c>
      <c r="U4040" s="42">
        <f t="shared" si="634"/>
        <v>1</v>
      </c>
      <c r="V4040" s="44">
        <f t="shared" si="635"/>
        <v>9</v>
      </c>
      <c r="W4040" s="44">
        <f t="shared" si="636"/>
        <v>25</v>
      </c>
      <c r="X4040">
        <f t="shared" si="637"/>
        <v>0</v>
      </c>
    </row>
    <row r="4041" spans="1:24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30"/>
        <v>60</v>
      </c>
      <c r="P4041" s="6">
        <f t="shared" si="631"/>
        <v>60</v>
      </c>
      <c r="Q4041" s="6" t="str">
        <f t="shared" si="638"/>
        <v>theater</v>
      </c>
      <c r="R4041" s="6" t="str">
        <f t="shared" si="639"/>
        <v>plays</v>
      </c>
      <c r="S4041" s="12">
        <f t="shared" si="632"/>
        <v>42305.670914351853</v>
      </c>
      <c r="T4041" s="12">
        <f t="shared" si="633"/>
        <v>42339.249305555553</v>
      </c>
      <c r="U4041" s="42">
        <f t="shared" si="634"/>
        <v>1</v>
      </c>
      <c r="V4041" s="44">
        <f t="shared" si="635"/>
        <v>9</v>
      </c>
      <c r="W4041" s="44">
        <f t="shared" si="636"/>
        <v>25</v>
      </c>
      <c r="X4041">
        <f t="shared" si="637"/>
        <v>0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30"/>
        <v>31.25</v>
      </c>
      <c r="P4042" s="6">
        <f t="shared" si="631"/>
        <v>1250</v>
      </c>
      <c r="Q4042" s="6" t="str">
        <f t="shared" si="638"/>
        <v>theater</v>
      </c>
      <c r="R4042" s="6" t="str">
        <f t="shared" si="639"/>
        <v>plays</v>
      </c>
      <c r="S4042" s="12">
        <f t="shared" si="632"/>
        <v>42144.231527777782</v>
      </c>
      <c r="T4042" s="12">
        <f t="shared" si="633"/>
        <v>42203.125</v>
      </c>
      <c r="U4042" s="42">
        <f t="shared" si="634"/>
        <v>1</v>
      </c>
      <c r="V4042" s="44">
        <f t="shared" si="635"/>
        <v>9</v>
      </c>
      <c r="W4042" s="44">
        <f t="shared" si="636"/>
        <v>25</v>
      </c>
      <c r="X4042">
        <f t="shared" si="637"/>
        <v>0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30"/>
        <v>0.42</v>
      </c>
      <c r="P4043" s="6">
        <f t="shared" si="631"/>
        <v>10.5</v>
      </c>
      <c r="Q4043" s="6" t="str">
        <f t="shared" si="638"/>
        <v>theater</v>
      </c>
      <c r="R4043" s="6" t="str">
        <f t="shared" si="639"/>
        <v>plays</v>
      </c>
      <c r="S4043" s="12">
        <f t="shared" si="632"/>
        <v>42559.474004629628</v>
      </c>
      <c r="T4043" s="12">
        <f t="shared" si="633"/>
        <v>42619.474004629628</v>
      </c>
      <c r="U4043" s="42">
        <f t="shared" si="634"/>
        <v>1</v>
      </c>
      <c r="V4043" s="44">
        <f t="shared" si="635"/>
        <v>9</v>
      </c>
      <c r="W4043" s="44">
        <f t="shared" si="636"/>
        <v>25</v>
      </c>
      <c r="X4043">
        <f t="shared" si="637"/>
        <v>0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30"/>
        <v>0.21</v>
      </c>
      <c r="P4044" s="6">
        <f t="shared" si="631"/>
        <v>7</v>
      </c>
      <c r="Q4044" s="6" t="str">
        <f t="shared" si="638"/>
        <v>theater</v>
      </c>
      <c r="R4044" s="6" t="str">
        <f t="shared" si="639"/>
        <v>plays</v>
      </c>
      <c r="S4044" s="12">
        <f t="shared" si="632"/>
        <v>41995.084074074075</v>
      </c>
      <c r="T4044" s="12">
        <f t="shared" si="633"/>
        <v>42024.802777777775</v>
      </c>
      <c r="U4044" s="42">
        <f t="shared" si="634"/>
        <v>1</v>
      </c>
      <c r="V4044" s="44">
        <f t="shared" si="635"/>
        <v>9</v>
      </c>
      <c r="W4044" s="44">
        <f t="shared" si="636"/>
        <v>25</v>
      </c>
      <c r="X4044">
        <f t="shared" si="637"/>
        <v>0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30"/>
        <v>0</v>
      </c>
      <c r="P4045" s="6">
        <f t="shared" si="631"/>
        <v>0</v>
      </c>
      <c r="Q4045" s="6" t="str">
        <f t="shared" si="638"/>
        <v>theater</v>
      </c>
      <c r="R4045" s="6" t="str">
        <f t="shared" si="639"/>
        <v>plays</v>
      </c>
      <c r="S4045" s="12">
        <f t="shared" si="632"/>
        <v>41948.957465277781</v>
      </c>
      <c r="T4045" s="12">
        <f t="shared" si="633"/>
        <v>41963.957465277781</v>
      </c>
      <c r="U4045" s="42">
        <f t="shared" si="634"/>
        <v>1</v>
      </c>
      <c r="V4045" s="44">
        <f t="shared" si="635"/>
        <v>9</v>
      </c>
      <c r="W4045" s="44">
        <f t="shared" si="636"/>
        <v>25</v>
      </c>
      <c r="X4045">
        <f t="shared" si="637"/>
        <v>0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30"/>
        <v>37.5</v>
      </c>
      <c r="P4046" s="6">
        <f t="shared" si="631"/>
        <v>56.25</v>
      </c>
      <c r="Q4046" s="6" t="str">
        <f t="shared" si="638"/>
        <v>theater</v>
      </c>
      <c r="R4046" s="6" t="str">
        <f t="shared" si="639"/>
        <v>plays</v>
      </c>
      <c r="S4046" s="12">
        <f t="shared" si="632"/>
        <v>42074.219699074078</v>
      </c>
      <c r="T4046" s="12">
        <f t="shared" si="633"/>
        <v>42104.208333333328</v>
      </c>
      <c r="U4046" s="42">
        <f t="shared" si="634"/>
        <v>1</v>
      </c>
      <c r="V4046" s="44">
        <f t="shared" si="635"/>
        <v>9</v>
      </c>
      <c r="W4046" s="44">
        <f t="shared" si="636"/>
        <v>25</v>
      </c>
      <c r="X4046">
        <f t="shared" si="637"/>
        <v>0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30"/>
        <v>0.02</v>
      </c>
      <c r="P4047" s="6">
        <f t="shared" si="631"/>
        <v>1</v>
      </c>
      <c r="Q4047" s="6" t="str">
        <f t="shared" si="638"/>
        <v>theater</v>
      </c>
      <c r="R4047" s="6" t="str">
        <f t="shared" si="639"/>
        <v>plays</v>
      </c>
      <c r="S4047" s="12">
        <f t="shared" si="632"/>
        <v>41842.201261574075</v>
      </c>
      <c r="T4047" s="12">
        <f t="shared" si="633"/>
        <v>41872.201261574075</v>
      </c>
      <c r="U4047" s="42">
        <f t="shared" si="634"/>
        <v>1</v>
      </c>
      <c r="V4047" s="44">
        <f t="shared" si="635"/>
        <v>9</v>
      </c>
      <c r="W4047" s="44">
        <f t="shared" si="636"/>
        <v>25</v>
      </c>
      <c r="X4047">
        <f t="shared" si="637"/>
        <v>0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30"/>
        <v>8.2142857142857135</v>
      </c>
      <c r="P4048" s="6">
        <f t="shared" si="631"/>
        <v>38.333333333333336</v>
      </c>
      <c r="Q4048" s="6" t="str">
        <f t="shared" si="638"/>
        <v>theater</v>
      </c>
      <c r="R4048" s="6" t="str">
        <f t="shared" si="639"/>
        <v>plays</v>
      </c>
      <c r="S4048" s="12">
        <f t="shared" si="632"/>
        <v>41904.650578703702</v>
      </c>
      <c r="T4048" s="12">
        <f t="shared" si="633"/>
        <v>41934.650578703702</v>
      </c>
      <c r="U4048" s="42">
        <f t="shared" si="634"/>
        <v>1</v>
      </c>
      <c r="V4048" s="44">
        <f t="shared" si="635"/>
        <v>9</v>
      </c>
      <c r="W4048" s="44">
        <f t="shared" si="636"/>
        <v>25</v>
      </c>
      <c r="X4048">
        <f t="shared" si="637"/>
        <v>0</v>
      </c>
    </row>
    <row r="4049" spans="1:24" ht="7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30"/>
        <v>2.1999999999999997</v>
      </c>
      <c r="P4049" s="6">
        <f t="shared" si="631"/>
        <v>27.5</v>
      </c>
      <c r="Q4049" s="6" t="str">
        <f t="shared" si="638"/>
        <v>theater</v>
      </c>
      <c r="R4049" s="6" t="str">
        <f t="shared" si="639"/>
        <v>plays</v>
      </c>
      <c r="S4049" s="12">
        <f t="shared" si="632"/>
        <v>41991.022488425922</v>
      </c>
      <c r="T4049" s="12">
        <f t="shared" si="633"/>
        <v>42015.041666666672</v>
      </c>
      <c r="U4049" s="42">
        <f t="shared" si="634"/>
        <v>1</v>
      </c>
      <c r="V4049" s="44">
        <f t="shared" si="635"/>
        <v>9</v>
      </c>
      <c r="W4049" s="44">
        <f t="shared" si="636"/>
        <v>25</v>
      </c>
      <c r="X4049">
        <f t="shared" si="637"/>
        <v>0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30"/>
        <v>17.652941176470588</v>
      </c>
      <c r="P4050" s="6">
        <f t="shared" si="631"/>
        <v>32.978021978021978</v>
      </c>
      <c r="Q4050" s="6" t="str">
        <f t="shared" si="638"/>
        <v>theater</v>
      </c>
      <c r="R4050" s="6" t="str">
        <f t="shared" si="639"/>
        <v>plays</v>
      </c>
      <c r="S4050" s="12">
        <f t="shared" si="632"/>
        <v>42436.509108796294</v>
      </c>
      <c r="T4050" s="12">
        <f t="shared" si="633"/>
        <v>42471.467442129629</v>
      </c>
      <c r="U4050" s="42">
        <f t="shared" si="634"/>
        <v>1</v>
      </c>
      <c r="V4050" s="44">
        <f t="shared" si="635"/>
        <v>9</v>
      </c>
      <c r="W4050" s="44">
        <f t="shared" si="636"/>
        <v>25</v>
      </c>
      <c r="X4050">
        <f t="shared" si="637"/>
        <v>0</v>
      </c>
    </row>
    <row r="4051" spans="1:24" ht="57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30"/>
        <v>0.08</v>
      </c>
      <c r="P4051" s="6">
        <f t="shared" si="631"/>
        <v>16</v>
      </c>
      <c r="Q4051" s="6" t="str">
        <f t="shared" si="638"/>
        <v>theater</v>
      </c>
      <c r="R4051" s="6" t="str">
        <f t="shared" si="639"/>
        <v>plays</v>
      </c>
      <c r="S4051" s="12">
        <f t="shared" si="632"/>
        <v>42169.958506944444</v>
      </c>
      <c r="T4051" s="12">
        <f t="shared" si="633"/>
        <v>42199.958506944444</v>
      </c>
      <c r="U4051" s="42">
        <f t="shared" si="634"/>
        <v>1</v>
      </c>
      <c r="V4051" s="44">
        <f t="shared" si="635"/>
        <v>9</v>
      </c>
      <c r="W4051" s="44">
        <f t="shared" si="636"/>
        <v>25</v>
      </c>
      <c r="X4051">
        <f t="shared" si="637"/>
        <v>0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30"/>
        <v>6.6666666666666666E-2</v>
      </c>
      <c r="P4052" s="6">
        <f t="shared" si="631"/>
        <v>1</v>
      </c>
      <c r="Q4052" s="6" t="str">
        <f t="shared" si="638"/>
        <v>theater</v>
      </c>
      <c r="R4052" s="6" t="str">
        <f t="shared" si="639"/>
        <v>plays</v>
      </c>
      <c r="S4052" s="12">
        <f t="shared" si="632"/>
        <v>41905.636469907404</v>
      </c>
      <c r="T4052" s="12">
        <f t="shared" si="633"/>
        <v>41935.636469907404</v>
      </c>
      <c r="U4052" s="42">
        <f t="shared" si="634"/>
        <v>1</v>
      </c>
      <c r="V4052" s="44">
        <f t="shared" si="635"/>
        <v>9</v>
      </c>
      <c r="W4052" s="44">
        <f t="shared" si="636"/>
        <v>25</v>
      </c>
      <c r="X4052">
        <f t="shared" si="637"/>
        <v>0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30"/>
        <v>0</v>
      </c>
      <c r="P4053" s="6">
        <f t="shared" si="631"/>
        <v>0</v>
      </c>
      <c r="Q4053" s="6" t="str">
        <f t="shared" si="638"/>
        <v>theater</v>
      </c>
      <c r="R4053" s="6" t="str">
        <f t="shared" si="639"/>
        <v>plays</v>
      </c>
      <c r="S4053" s="12">
        <f t="shared" si="632"/>
        <v>41761.810150462967</v>
      </c>
      <c r="T4053" s="12">
        <f t="shared" si="633"/>
        <v>41768.286805555559</v>
      </c>
      <c r="U4053" s="42">
        <f t="shared" si="634"/>
        <v>1</v>
      </c>
      <c r="V4053" s="44">
        <f t="shared" si="635"/>
        <v>9</v>
      </c>
      <c r="W4053" s="44">
        <f t="shared" si="636"/>
        <v>25</v>
      </c>
      <c r="X4053">
        <f t="shared" si="637"/>
        <v>0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30"/>
        <v>37.533333333333339</v>
      </c>
      <c r="P4054" s="6">
        <f t="shared" si="631"/>
        <v>86.615384615384613</v>
      </c>
      <c r="Q4054" s="6" t="str">
        <f t="shared" si="638"/>
        <v>theater</v>
      </c>
      <c r="R4054" s="6" t="str">
        <f t="shared" si="639"/>
        <v>plays</v>
      </c>
      <c r="S4054" s="12">
        <f t="shared" si="632"/>
        <v>41865.878657407404</v>
      </c>
      <c r="T4054" s="12">
        <f t="shared" si="633"/>
        <v>41925.878657407404</v>
      </c>
      <c r="U4054" s="42">
        <f t="shared" si="634"/>
        <v>1</v>
      </c>
      <c r="V4054" s="44">
        <f t="shared" si="635"/>
        <v>9</v>
      </c>
      <c r="W4054" s="44">
        <f t="shared" si="636"/>
        <v>25</v>
      </c>
      <c r="X4054">
        <f t="shared" si="637"/>
        <v>0</v>
      </c>
    </row>
    <row r="4055" spans="1:24" ht="57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30"/>
        <v>22</v>
      </c>
      <c r="P4055" s="6">
        <f t="shared" si="631"/>
        <v>55</v>
      </c>
      <c r="Q4055" s="6" t="str">
        <f t="shared" si="638"/>
        <v>theater</v>
      </c>
      <c r="R4055" s="6" t="str">
        <f t="shared" si="639"/>
        <v>plays</v>
      </c>
      <c r="S4055" s="12">
        <f t="shared" si="632"/>
        <v>41928.690138888887</v>
      </c>
      <c r="T4055" s="12">
        <f t="shared" si="633"/>
        <v>41958.833333333328</v>
      </c>
      <c r="U4055" s="42">
        <f t="shared" si="634"/>
        <v>1</v>
      </c>
      <c r="V4055" s="44">
        <f t="shared" si="635"/>
        <v>9</v>
      </c>
      <c r="W4055" s="44">
        <f t="shared" si="636"/>
        <v>25</v>
      </c>
      <c r="X4055">
        <f t="shared" si="637"/>
        <v>0</v>
      </c>
    </row>
    <row r="4056" spans="1:24" ht="57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30"/>
        <v>0</v>
      </c>
      <c r="P4056" s="6">
        <f t="shared" si="631"/>
        <v>0</v>
      </c>
      <c r="Q4056" s="6" t="str">
        <f t="shared" si="638"/>
        <v>theater</v>
      </c>
      <c r="R4056" s="6" t="str">
        <f t="shared" si="639"/>
        <v>plays</v>
      </c>
      <c r="S4056" s="12">
        <f t="shared" si="632"/>
        <v>42613.841261574074</v>
      </c>
      <c r="T4056" s="12">
        <f t="shared" si="633"/>
        <v>42644.166666666672</v>
      </c>
      <c r="U4056" s="42">
        <f t="shared" si="634"/>
        <v>1</v>
      </c>
      <c r="V4056" s="44">
        <f t="shared" si="635"/>
        <v>9</v>
      </c>
      <c r="W4056" s="44">
        <f t="shared" si="636"/>
        <v>25</v>
      </c>
      <c r="X4056">
        <f t="shared" si="637"/>
        <v>0</v>
      </c>
    </row>
    <row r="4057" spans="1:24" ht="7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30"/>
        <v>17.62</v>
      </c>
      <c r="P4057" s="6">
        <f t="shared" si="631"/>
        <v>41.952380952380949</v>
      </c>
      <c r="Q4057" s="6" t="str">
        <f t="shared" si="638"/>
        <v>theater</v>
      </c>
      <c r="R4057" s="6" t="str">
        <f t="shared" si="639"/>
        <v>plays</v>
      </c>
      <c r="S4057" s="12">
        <f t="shared" si="632"/>
        <v>41779.648506944446</v>
      </c>
      <c r="T4057" s="12">
        <f t="shared" si="633"/>
        <v>41809.648506944446</v>
      </c>
      <c r="U4057" s="42">
        <f t="shared" si="634"/>
        <v>1</v>
      </c>
      <c r="V4057" s="44">
        <f t="shared" si="635"/>
        <v>9</v>
      </c>
      <c r="W4057" s="44">
        <f t="shared" si="636"/>
        <v>25</v>
      </c>
      <c r="X4057">
        <f t="shared" si="637"/>
        <v>0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30"/>
        <v>53</v>
      </c>
      <c r="P4058" s="6">
        <f t="shared" si="631"/>
        <v>88.333333333333329</v>
      </c>
      <c r="Q4058" s="6" t="str">
        <f t="shared" si="638"/>
        <v>theater</v>
      </c>
      <c r="R4058" s="6" t="str">
        <f t="shared" si="639"/>
        <v>plays</v>
      </c>
      <c r="S4058" s="12">
        <f t="shared" si="632"/>
        <v>42534.933321759265</v>
      </c>
      <c r="T4058" s="12">
        <f t="shared" si="633"/>
        <v>42554.832638888889</v>
      </c>
      <c r="U4058" s="42">
        <f t="shared" si="634"/>
        <v>1</v>
      </c>
      <c r="V4058" s="44">
        <f t="shared" si="635"/>
        <v>9</v>
      </c>
      <c r="W4058" s="44">
        <f t="shared" si="636"/>
        <v>25</v>
      </c>
      <c r="X4058">
        <f t="shared" si="637"/>
        <v>0</v>
      </c>
    </row>
    <row r="4059" spans="1:24" ht="7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30"/>
        <v>22.142857142857142</v>
      </c>
      <c r="P4059" s="6">
        <f t="shared" si="631"/>
        <v>129.16666666666666</v>
      </c>
      <c r="Q4059" s="6" t="str">
        <f t="shared" si="638"/>
        <v>theater</v>
      </c>
      <c r="R4059" s="6" t="str">
        <f t="shared" si="639"/>
        <v>plays</v>
      </c>
      <c r="S4059" s="12">
        <f t="shared" si="632"/>
        <v>42310.968518518523</v>
      </c>
      <c r="T4059" s="12">
        <f t="shared" si="633"/>
        <v>42333.958333333328</v>
      </c>
      <c r="U4059" s="42">
        <f t="shared" si="634"/>
        <v>1</v>
      </c>
      <c r="V4059" s="44">
        <f t="shared" si="635"/>
        <v>9</v>
      </c>
      <c r="W4059" s="44">
        <f t="shared" si="636"/>
        <v>25</v>
      </c>
      <c r="X4059">
        <f t="shared" si="637"/>
        <v>0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30"/>
        <v>2.5333333333333332</v>
      </c>
      <c r="P4060" s="6">
        <f t="shared" si="631"/>
        <v>23.75</v>
      </c>
      <c r="Q4060" s="6" t="str">
        <f t="shared" si="638"/>
        <v>theater</v>
      </c>
      <c r="R4060" s="6" t="str">
        <f t="shared" si="639"/>
        <v>plays</v>
      </c>
      <c r="S4060" s="12">
        <f t="shared" si="632"/>
        <v>42446.060694444444</v>
      </c>
      <c r="T4060" s="12">
        <f t="shared" si="633"/>
        <v>42461.165972222225</v>
      </c>
      <c r="U4060" s="42">
        <f t="shared" si="634"/>
        <v>1</v>
      </c>
      <c r="V4060" s="44">
        <f t="shared" si="635"/>
        <v>9</v>
      </c>
      <c r="W4060" s="44">
        <f t="shared" si="636"/>
        <v>25</v>
      </c>
      <c r="X4060">
        <f t="shared" si="637"/>
        <v>0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30"/>
        <v>2.5</v>
      </c>
      <c r="P4061" s="6">
        <f t="shared" si="631"/>
        <v>35.714285714285715</v>
      </c>
      <c r="Q4061" s="6" t="str">
        <f t="shared" si="638"/>
        <v>theater</v>
      </c>
      <c r="R4061" s="6" t="str">
        <f t="shared" si="639"/>
        <v>plays</v>
      </c>
      <c r="S4061" s="12">
        <f t="shared" si="632"/>
        <v>41866.640648148146</v>
      </c>
      <c r="T4061" s="12">
        <f t="shared" si="633"/>
        <v>41898.125</v>
      </c>
      <c r="U4061" s="42">
        <f t="shared" si="634"/>
        <v>1</v>
      </c>
      <c r="V4061" s="44">
        <f t="shared" si="635"/>
        <v>9</v>
      </c>
      <c r="W4061" s="44">
        <f t="shared" si="636"/>
        <v>25</v>
      </c>
      <c r="X4061">
        <f t="shared" si="637"/>
        <v>0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30"/>
        <v>2.85</v>
      </c>
      <c r="P4062" s="6">
        <f t="shared" si="631"/>
        <v>57</v>
      </c>
      <c r="Q4062" s="6" t="str">
        <f t="shared" si="638"/>
        <v>theater</v>
      </c>
      <c r="R4062" s="6" t="str">
        <f t="shared" si="639"/>
        <v>plays</v>
      </c>
      <c r="S4062" s="12">
        <f t="shared" si="632"/>
        <v>41779.695092592592</v>
      </c>
      <c r="T4062" s="12">
        <f t="shared" si="633"/>
        <v>41813.666666666664</v>
      </c>
      <c r="U4062" s="42">
        <f t="shared" si="634"/>
        <v>1</v>
      </c>
      <c r="V4062" s="44">
        <f t="shared" si="635"/>
        <v>9</v>
      </c>
      <c r="W4062" s="44">
        <f t="shared" si="636"/>
        <v>25</v>
      </c>
      <c r="X4062">
        <f t="shared" si="637"/>
        <v>0</v>
      </c>
    </row>
    <row r="4063" spans="1:24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30"/>
        <v>0</v>
      </c>
      <c r="P4063" s="6">
        <f t="shared" si="631"/>
        <v>0</v>
      </c>
      <c r="Q4063" s="6" t="str">
        <f t="shared" si="638"/>
        <v>theater</v>
      </c>
      <c r="R4063" s="6" t="str">
        <f t="shared" si="639"/>
        <v>plays</v>
      </c>
      <c r="S4063" s="12">
        <f t="shared" si="632"/>
        <v>42421.141469907408</v>
      </c>
      <c r="T4063" s="12">
        <f t="shared" si="633"/>
        <v>42481.099803240737</v>
      </c>
      <c r="U4063" s="42">
        <f t="shared" si="634"/>
        <v>1</v>
      </c>
      <c r="V4063" s="44">
        <f t="shared" si="635"/>
        <v>9</v>
      </c>
      <c r="W4063" s="44">
        <f t="shared" si="636"/>
        <v>25</v>
      </c>
      <c r="X4063">
        <f t="shared" si="637"/>
        <v>0</v>
      </c>
    </row>
    <row r="4064" spans="1:24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30"/>
        <v>2.4500000000000002</v>
      </c>
      <c r="P4064" s="6">
        <f t="shared" si="631"/>
        <v>163.33333333333334</v>
      </c>
      <c r="Q4064" s="6" t="str">
        <f t="shared" si="638"/>
        <v>theater</v>
      </c>
      <c r="R4064" s="6" t="str">
        <f t="shared" si="639"/>
        <v>plays</v>
      </c>
      <c r="S4064" s="12">
        <f t="shared" si="632"/>
        <v>42523.739212962959</v>
      </c>
      <c r="T4064" s="12">
        <f t="shared" si="633"/>
        <v>42553.739212962959</v>
      </c>
      <c r="U4064" s="42">
        <f t="shared" si="634"/>
        <v>1</v>
      </c>
      <c r="V4064" s="44">
        <f t="shared" si="635"/>
        <v>9</v>
      </c>
      <c r="W4064" s="44">
        <f t="shared" si="636"/>
        <v>25</v>
      </c>
      <c r="X4064">
        <f t="shared" si="637"/>
        <v>0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30"/>
        <v>1.4210526315789473</v>
      </c>
      <c r="P4065" s="6">
        <f t="shared" si="631"/>
        <v>15</v>
      </c>
      <c r="Q4065" s="6" t="str">
        <f t="shared" si="638"/>
        <v>theater</v>
      </c>
      <c r="R4065" s="6" t="str">
        <f t="shared" si="639"/>
        <v>plays</v>
      </c>
      <c r="S4065" s="12">
        <f t="shared" si="632"/>
        <v>41787.681527777779</v>
      </c>
      <c r="T4065" s="12">
        <f t="shared" si="633"/>
        <v>41817.681527777779</v>
      </c>
      <c r="U4065" s="42">
        <f t="shared" si="634"/>
        <v>1</v>
      </c>
      <c r="V4065" s="44">
        <f t="shared" si="635"/>
        <v>9</v>
      </c>
      <c r="W4065" s="44">
        <f t="shared" si="636"/>
        <v>25</v>
      </c>
      <c r="X4065">
        <f t="shared" si="637"/>
        <v>0</v>
      </c>
    </row>
    <row r="4066" spans="1:24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30"/>
        <v>19.25</v>
      </c>
      <c r="P4066" s="6">
        <f t="shared" si="631"/>
        <v>64.166666666666671</v>
      </c>
      <c r="Q4066" s="6" t="str">
        <f t="shared" si="638"/>
        <v>theater</v>
      </c>
      <c r="R4066" s="6" t="str">
        <f t="shared" si="639"/>
        <v>plays</v>
      </c>
      <c r="S4066" s="12">
        <f t="shared" si="632"/>
        <v>42093.588263888887</v>
      </c>
      <c r="T4066" s="12">
        <f t="shared" si="633"/>
        <v>42123.588263888887</v>
      </c>
      <c r="U4066" s="42">
        <f t="shared" si="634"/>
        <v>1</v>
      </c>
      <c r="V4066" s="44">
        <f t="shared" si="635"/>
        <v>9</v>
      </c>
      <c r="W4066" s="44">
        <f t="shared" si="636"/>
        <v>25</v>
      </c>
      <c r="X4066">
        <f t="shared" si="637"/>
        <v>0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30"/>
        <v>0.67500000000000004</v>
      </c>
      <c r="P4067" s="6">
        <f t="shared" si="631"/>
        <v>6.75</v>
      </c>
      <c r="Q4067" s="6" t="str">
        <f t="shared" si="638"/>
        <v>theater</v>
      </c>
      <c r="R4067" s="6" t="str">
        <f t="shared" si="639"/>
        <v>plays</v>
      </c>
      <c r="S4067" s="12">
        <f t="shared" si="632"/>
        <v>41833.951516203706</v>
      </c>
      <c r="T4067" s="12">
        <f t="shared" si="633"/>
        <v>41863.951516203706</v>
      </c>
      <c r="U4067" s="42">
        <f t="shared" si="634"/>
        <v>1</v>
      </c>
      <c r="V4067" s="44">
        <f t="shared" si="635"/>
        <v>9</v>
      </c>
      <c r="W4067" s="44">
        <f t="shared" si="636"/>
        <v>25</v>
      </c>
      <c r="X4067">
        <f t="shared" si="637"/>
        <v>0</v>
      </c>
    </row>
    <row r="4068" spans="1:24" ht="7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30"/>
        <v>0.16666666666666669</v>
      </c>
      <c r="P4068" s="6">
        <f t="shared" si="631"/>
        <v>25</v>
      </c>
      <c r="Q4068" s="6" t="str">
        <f t="shared" si="638"/>
        <v>theater</v>
      </c>
      <c r="R4068" s="6" t="str">
        <f t="shared" si="639"/>
        <v>plays</v>
      </c>
      <c r="S4068" s="12">
        <f t="shared" si="632"/>
        <v>42479.039212962962</v>
      </c>
      <c r="T4068" s="12">
        <f t="shared" si="633"/>
        <v>42509.039212962962</v>
      </c>
      <c r="U4068" s="42">
        <f t="shared" si="634"/>
        <v>1</v>
      </c>
      <c r="V4068" s="44">
        <f t="shared" si="635"/>
        <v>9</v>
      </c>
      <c r="W4068" s="44">
        <f t="shared" si="636"/>
        <v>25</v>
      </c>
      <c r="X4068">
        <f t="shared" si="637"/>
        <v>0</v>
      </c>
    </row>
    <row r="4069" spans="1:24" ht="7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30"/>
        <v>60.9</v>
      </c>
      <c r="P4069" s="6">
        <f t="shared" si="631"/>
        <v>179.11764705882354</v>
      </c>
      <c r="Q4069" s="6" t="str">
        <f t="shared" si="638"/>
        <v>theater</v>
      </c>
      <c r="R4069" s="6" t="str">
        <f t="shared" si="639"/>
        <v>plays</v>
      </c>
      <c r="S4069" s="12">
        <f t="shared" si="632"/>
        <v>42235.117476851854</v>
      </c>
      <c r="T4069" s="12">
        <f t="shared" si="633"/>
        <v>42275.117476851854</v>
      </c>
      <c r="U4069" s="42">
        <f t="shared" si="634"/>
        <v>1</v>
      </c>
      <c r="V4069" s="44">
        <f t="shared" si="635"/>
        <v>9</v>
      </c>
      <c r="W4069" s="44">
        <f t="shared" si="636"/>
        <v>25</v>
      </c>
      <c r="X4069">
        <f t="shared" si="637"/>
        <v>0</v>
      </c>
    </row>
    <row r="4070" spans="1:24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30"/>
        <v>1</v>
      </c>
      <c r="P4070" s="6">
        <f t="shared" si="631"/>
        <v>34.950000000000003</v>
      </c>
      <c r="Q4070" s="6" t="str">
        <f t="shared" si="638"/>
        <v>theater</v>
      </c>
      <c r="R4070" s="6" t="str">
        <f t="shared" si="639"/>
        <v>plays</v>
      </c>
      <c r="S4070" s="12">
        <f t="shared" si="632"/>
        <v>42718.963599537034</v>
      </c>
      <c r="T4070" s="12">
        <f t="shared" si="633"/>
        <v>42748.961805555555</v>
      </c>
      <c r="U4070" s="42">
        <f t="shared" si="634"/>
        <v>1</v>
      </c>
      <c r="V4070" s="44">
        <f t="shared" si="635"/>
        <v>9</v>
      </c>
      <c r="W4070" s="44">
        <f t="shared" si="636"/>
        <v>25</v>
      </c>
      <c r="X4070">
        <f t="shared" si="637"/>
        <v>0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30"/>
        <v>34.4</v>
      </c>
      <c r="P4071" s="6">
        <f t="shared" si="631"/>
        <v>33.07692307692308</v>
      </c>
      <c r="Q4071" s="6" t="str">
        <f t="shared" si="638"/>
        <v>theater</v>
      </c>
      <c r="R4071" s="6" t="str">
        <f t="shared" si="639"/>
        <v>plays</v>
      </c>
      <c r="S4071" s="12">
        <f t="shared" si="632"/>
        <v>42022.661527777775</v>
      </c>
      <c r="T4071" s="12">
        <f t="shared" si="633"/>
        <v>42063.5</v>
      </c>
      <c r="U4071" s="42">
        <f t="shared" si="634"/>
        <v>1</v>
      </c>
      <c r="V4071" s="44">
        <f t="shared" si="635"/>
        <v>9</v>
      </c>
      <c r="W4071" s="44">
        <f t="shared" si="636"/>
        <v>25</v>
      </c>
      <c r="X4071">
        <f t="shared" si="637"/>
        <v>0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30"/>
        <v>16.5</v>
      </c>
      <c r="P4072" s="6">
        <f t="shared" si="631"/>
        <v>27.5</v>
      </c>
      <c r="Q4072" s="6" t="str">
        <f t="shared" si="638"/>
        <v>theater</v>
      </c>
      <c r="R4072" s="6" t="str">
        <f t="shared" si="639"/>
        <v>plays</v>
      </c>
      <c r="S4072" s="12">
        <f t="shared" si="632"/>
        <v>42031.666898148149</v>
      </c>
      <c r="T4072" s="12">
        <f t="shared" si="633"/>
        <v>42064.125</v>
      </c>
      <c r="U4072" s="42">
        <f t="shared" si="634"/>
        <v>1</v>
      </c>
      <c r="V4072" s="44">
        <f t="shared" si="635"/>
        <v>9</v>
      </c>
      <c r="W4072" s="44">
        <f t="shared" si="636"/>
        <v>25</v>
      </c>
      <c r="X4072">
        <f t="shared" si="637"/>
        <v>0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30"/>
        <v>0</v>
      </c>
      <c r="P4073" s="6">
        <f t="shared" si="631"/>
        <v>0</v>
      </c>
      <c r="Q4073" s="6" t="str">
        <f t="shared" si="638"/>
        <v>theater</v>
      </c>
      <c r="R4073" s="6" t="str">
        <f t="shared" si="639"/>
        <v>plays</v>
      </c>
      <c r="S4073" s="12">
        <f t="shared" si="632"/>
        <v>42700.804756944446</v>
      </c>
      <c r="T4073" s="12">
        <f t="shared" si="633"/>
        <v>42730.804756944446</v>
      </c>
      <c r="U4073" s="42">
        <f t="shared" si="634"/>
        <v>1</v>
      </c>
      <c r="V4073" s="44">
        <f t="shared" si="635"/>
        <v>9</v>
      </c>
      <c r="W4073" s="44">
        <f t="shared" si="636"/>
        <v>25</v>
      </c>
      <c r="X4073">
        <f t="shared" si="637"/>
        <v>0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30"/>
        <v>0.4</v>
      </c>
      <c r="P4074" s="6">
        <f t="shared" si="631"/>
        <v>2</v>
      </c>
      <c r="Q4074" s="6" t="str">
        <f t="shared" si="638"/>
        <v>theater</v>
      </c>
      <c r="R4074" s="6" t="str">
        <f t="shared" si="639"/>
        <v>plays</v>
      </c>
      <c r="S4074" s="12">
        <f t="shared" si="632"/>
        <v>41812.77443287037</v>
      </c>
      <c r="T4074" s="12">
        <f t="shared" si="633"/>
        <v>41872.77443287037</v>
      </c>
      <c r="U4074" s="42">
        <f t="shared" si="634"/>
        <v>1</v>
      </c>
      <c r="V4074" s="44">
        <f t="shared" si="635"/>
        <v>9</v>
      </c>
      <c r="W4074" s="44">
        <f t="shared" si="636"/>
        <v>25</v>
      </c>
      <c r="X4074">
        <f t="shared" si="637"/>
        <v>0</v>
      </c>
    </row>
    <row r="4075" spans="1:24" ht="57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30"/>
        <v>1.0571428571428572</v>
      </c>
      <c r="P4075" s="6">
        <f t="shared" si="631"/>
        <v>18.5</v>
      </c>
      <c r="Q4075" s="6" t="str">
        <f t="shared" si="638"/>
        <v>theater</v>
      </c>
      <c r="R4075" s="6" t="str">
        <f t="shared" si="639"/>
        <v>plays</v>
      </c>
      <c r="S4075" s="12">
        <f t="shared" si="632"/>
        <v>42078.34520833334</v>
      </c>
      <c r="T4075" s="12">
        <f t="shared" si="633"/>
        <v>42133.166666666672</v>
      </c>
      <c r="U4075" s="42">
        <f t="shared" si="634"/>
        <v>1</v>
      </c>
      <c r="V4075" s="44">
        <f t="shared" si="635"/>
        <v>9</v>
      </c>
      <c r="W4075" s="44">
        <f t="shared" si="636"/>
        <v>25</v>
      </c>
      <c r="X4075">
        <f t="shared" si="637"/>
        <v>0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30"/>
        <v>26.727272727272727</v>
      </c>
      <c r="P4076" s="6">
        <f t="shared" si="631"/>
        <v>35</v>
      </c>
      <c r="Q4076" s="6" t="str">
        <f t="shared" si="638"/>
        <v>theater</v>
      </c>
      <c r="R4076" s="6" t="str">
        <f t="shared" si="639"/>
        <v>plays</v>
      </c>
      <c r="S4076" s="12">
        <f t="shared" si="632"/>
        <v>42283.552951388891</v>
      </c>
      <c r="T4076" s="12">
        <f t="shared" si="633"/>
        <v>42313.594618055555</v>
      </c>
      <c r="U4076" s="42">
        <f t="shared" si="634"/>
        <v>1</v>
      </c>
      <c r="V4076" s="44">
        <f t="shared" si="635"/>
        <v>9</v>
      </c>
      <c r="W4076" s="44">
        <f t="shared" si="636"/>
        <v>25</v>
      </c>
      <c r="X4076">
        <f t="shared" si="637"/>
        <v>0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30"/>
        <v>28.799999999999997</v>
      </c>
      <c r="P4077" s="6">
        <f t="shared" si="631"/>
        <v>44.307692307692307</v>
      </c>
      <c r="Q4077" s="6" t="str">
        <f t="shared" si="638"/>
        <v>theater</v>
      </c>
      <c r="R4077" s="6" t="str">
        <f t="shared" si="639"/>
        <v>plays</v>
      </c>
      <c r="S4077" s="12">
        <f t="shared" si="632"/>
        <v>41779.045937499999</v>
      </c>
      <c r="T4077" s="12">
        <f t="shared" si="633"/>
        <v>41820.727777777778</v>
      </c>
      <c r="U4077" s="42">
        <f t="shared" si="634"/>
        <v>1</v>
      </c>
      <c r="V4077" s="44">
        <f t="shared" si="635"/>
        <v>9</v>
      </c>
      <c r="W4077" s="44">
        <f t="shared" si="636"/>
        <v>25</v>
      </c>
      <c r="X4077">
        <f t="shared" si="637"/>
        <v>0</v>
      </c>
    </row>
    <row r="4078" spans="1:24" ht="7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30"/>
        <v>0</v>
      </c>
      <c r="P4078" s="6">
        <f t="shared" si="631"/>
        <v>0</v>
      </c>
      <c r="Q4078" s="6" t="str">
        <f t="shared" si="638"/>
        <v>theater</v>
      </c>
      <c r="R4078" s="6" t="str">
        <f t="shared" si="639"/>
        <v>plays</v>
      </c>
      <c r="S4078" s="12">
        <f t="shared" si="632"/>
        <v>41905.795706018522</v>
      </c>
      <c r="T4078" s="12">
        <f t="shared" si="633"/>
        <v>41933.82708333333</v>
      </c>
      <c r="U4078" s="42">
        <f t="shared" si="634"/>
        <v>1</v>
      </c>
      <c r="V4078" s="44">
        <f t="shared" si="635"/>
        <v>9</v>
      </c>
      <c r="W4078" s="44">
        <f t="shared" si="636"/>
        <v>25</v>
      </c>
      <c r="X4078">
        <f t="shared" si="637"/>
        <v>0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30"/>
        <v>8.9</v>
      </c>
      <c r="P4079" s="6">
        <f t="shared" si="631"/>
        <v>222.5</v>
      </c>
      <c r="Q4079" s="6" t="str">
        <f t="shared" si="638"/>
        <v>theater</v>
      </c>
      <c r="R4079" s="6" t="str">
        <f t="shared" si="639"/>
        <v>plays</v>
      </c>
      <c r="S4079" s="12">
        <f t="shared" si="632"/>
        <v>42695.7105787037</v>
      </c>
      <c r="T4079" s="12">
        <f t="shared" si="633"/>
        <v>42725.7105787037</v>
      </c>
      <c r="U4079" s="42">
        <f t="shared" si="634"/>
        <v>1</v>
      </c>
      <c r="V4079" s="44">
        <f t="shared" si="635"/>
        <v>9</v>
      </c>
      <c r="W4079" s="44">
        <f t="shared" si="636"/>
        <v>25</v>
      </c>
      <c r="X4079">
        <f t="shared" si="637"/>
        <v>0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30"/>
        <v>0</v>
      </c>
      <c r="P4080" s="6">
        <f t="shared" si="631"/>
        <v>0</v>
      </c>
      <c r="Q4080" s="6" t="str">
        <f t="shared" si="638"/>
        <v>theater</v>
      </c>
      <c r="R4080" s="6" t="str">
        <f t="shared" si="639"/>
        <v>plays</v>
      </c>
      <c r="S4080" s="12">
        <f t="shared" si="632"/>
        <v>42732.787523148145</v>
      </c>
      <c r="T4080" s="12">
        <f t="shared" si="633"/>
        <v>42762.787523148145</v>
      </c>
      <c r="U4080" s="42">
        <f t="shared" si="634"/>
        <v>1</v>
      </c>
      <c r="V4080" s="44">
        <f t="shared" si="635"/>
        <v>9</v>
      </c>
      <c r="W4080" s="44">
        <f t="shared" si="636"/>
        <v>25</v>
      </c>
      <c r="X4080">
        <f t="shared" si="637"/>
        <v>0</v>
      </c>
    </row>
    <row r="4081" spans="1:24" ht="7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30"/>
        <v>0.16666666666666669</v>
      </c>
      <c r="P4081" s="6">
        <f t="shared" si="631"/>
        <v>5</v>
      </c>
      <c r="Q4081" s="6" t="str">
        <f t="shared" si="638"/>
        <v>theater</v>
      </c>
      <c r="R4081" s="6" t="str">
        <f t="shared" si="639"/>
        <v>plays</v>
      </c>
      <c r="S4081" s="12">
        <f t="shared" si="632"/>
        <v>42510.938900462963</v>
      </c>
      <c r="T4081" s="12">
        <f t="shared" si="633"/>
        <v>42540.938900462963</v>
      </c>
      <c r="U4081" s="42">
        <f t="shared" si="634"/>
        <v>1</v>
      </c>
      <c r="V4081" s="44">
        <f t="shared" si="635"/>
        <v>9</v>
      </c>
      <c r="W4081" s="44">
        <f t="shared" si="636"/>
        <v>25</v>
      </c>
      <c r="X4081">
        <f t="shared" si="637"/>
        <v>0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30"/>
        <v>0</v>
      </c>
      <c r="P4082" s="6">
        <f t="shared" si="631"/>
        <v>0</v>
      </c>
      <c r="Q4082" s="6" t="str">
        <f t="shared" si="638"/>
        <v>theater</v>
      </c>
      <c r="R4082" s="6" t="str">
        <f t="shared" si="639"/>
        <v>plays</v>
      </c>
      <c r="S4082" s="12">
        <f t="shared" si="632"/>
        <v>42511.698101851856</v>
      </c>
      <c r="T4082" s="12">
        <f t="shared" si="633"/>
        <v>42535.787500000006</v>
      </c>
      <c r="U4082" s="42">
        <f t="shared" si="634"/>
        <v>1</v>
      </c>
      <c r="V4082" s="44">
        <f t="shared" si="635"/>
        <v>9</v>
      </c>
      <c r="W4082" s="44">
        <f t="shared" si="636"/>
        <v>25</v>
      </c>
      <c r="X4082">
        <f t="shared" si="637"/>
        <v>0</v>
      </c>
    </row>
    <row r="4083" spans="1:24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30"/>
        <v>15.737410071942445</v>
      </c>
      <c r="P4083" s="6">
        <f t="shared" si="631"/>
        <v>29.166666666666668</v>
      </c>
      <c r="Q4083" s="6" t="str">
        <f t="shared" si="638"/>
        <v>theater</v>
      </c>
      <c r="R4083" s="6" t="str">
        <f t="shared" si="639"/>
        <v>plays</v>
      </c>
      <c r="S4083" s="12">
        <f t="shared" si="632"/>
        <v>42041.581307870365</v>
      </c>
      <c r="T4083" s="12">
        <f t="shared" si="633"/>
        <v>42071.539641203708</v>
      </c>
      <c r="U4083" s="42">
        <f t="shared" si="634"/>
        <v>1</v>
      </c>
      <c r="V4083" s="44">
        <f t="shared" si="635"/>
        <v>9</v>
      </c>
      <c r="W4083" s="44">
        <f t="shared" si="636"/>
        <v>25</v>
      </c>
      <c r="X4083">
        <f t="shared" si="637"/>
        <v>0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30"/>
        <v>2</v>
      </c>
      <c r="P4084" s="6">
        <f t="shared" si="631"/>
        <v>1.5</v>
      </c>
      <c r="Q4084" s="6" t="str">
        <f t="shared" si="638"/>
        <v>theater</v>
      </c>
      <c r="R4084" s="6" t="str">
        <f t="shared" si="639"/>
        <v>plays</v>
      </c>
      <c r="S4084" s="12">
        <f t="shared" si="632"/>
        <v>42307.189270833333</v>
      </c>
      <c r="T4084" s="12">
        <f t="shared" si="633"/>
        <v>42322.958333333328</v>
      </c>
      <c r="U4084" s="42">
        <f t="shared" si="634"/>
        <v>1</v>
      </c>
      <c r="V4084" s="44">
        <f t="shared" si="635"/>
        <v>9</v>
      </c>
      <c r="W4084" s="44">
        <f t="shared" si="636"/>
        <v>25</v>
      </c>
      <c r="X4084">
        <f t="shared" si="637"/>
        <v>0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30"/>
        <v>21.685714285714287</v>
      </c>
      <c r="P4085" s="6">
        <f t="shared" si="631"/>
        <v>126.5</v>
      </c>
      <c r="Q4085" s="6" t="str">
        <f t="shared" si="638"/>
        <v>theater</v>
      </c>
      <c r="R4085" s="6" t="str">
        <f t="shared" si="639"/>
        <v>plays</v>
      </c>
      <c r="S4085" s="12">
        <f t="shared" si="632"/>
        <v>42353.761759259258</v>
      </c>
      <c r="T4085" s="12">
        <f t="shared" si="633"/>
        <v>42383.761759259258</v>
      </c>
      <c r="U4085" s="42">
        <f t="shared" si="634"/>
        <v>1</v>
      </c>
      <c r="V4085" s="44">
        <f t="shared" si="635"/>
        <v>9</v>
      </c>
      <c r="W4085" s="44">
        <f t="shared" si="636"/>
        <v>25</v>
      </c>
      <c r="X4085">
        <f t="shared" si="637"/>
        <v>0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30"/>
        <v>0.33333333333333337</v>
      </c>
      <c r="P4086" s="6">
        <f t="shared" si="631"/>
        <v>10</v>
      </c>
      <c r="Q4086" s="6" t="str">
        <f t="shared" si="638"/>
        <v>theater</v>
      </c>
      <c r="R4086" s="6" t="str">
        <f t="shared" si="639"/>
        <v>plays</v>
      </c>
      <c r="S4086" s="12">
        <f t="shared" si="632"/>
        <v>42622.436412037037</v>
      </c>
      <c r="T4086" s="12">
        <f t="shared" si="633"/>
        <v>42652.436412037037</v>
      </c>
      <c r="U4086" s="42">
        <f t="shared" si="634"/>
        <v>1</v>
      </c>
      <c r="V4086" s="44">
        <f t="shared" si="635"/>
        <v>9</v>
      </c>
      <c r="W4086" s="44">
        <f t="shared" si="636"/>
        <v>25</v>
      </c>
      <c r="X4086">
        <f t="shared" si="637"/>
        <v>0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30"/>
        <v>0.2857142857142857</v>
      </c>
      <c r="P4087" s="6">
        <f t="shared" si="631"/>
        <v>10</v>
      </c>
      <c r="Q4087" s="6" t="str">
        <f t="shared" si="638"/>
        <v>theater</v>
      </c>
      <c r="R4087" s="6" t="str">
        <f t="shared" si="639"/>
        <v>plays</v>
      </c>
      <c r="S4087" s="12">
        <f t="shared" si="632"/>
        <v>42058.603877314818</v>
      </c>
      <c r="T4087" s="12">
        <f t="shared" si="633"/>
        <v>42087.165972222225</v>
      </c>
      <c r="U4087" s="42">
        <f t="shared" si="634"/>
        <v>1</v>
      </c>
      <c r="V4087" s="44">
        <f t="shared" si="635"/>
        <v>9</v>
      </c>
      <c r="W4087" s="44">
        <f t="shared" si="636"/>
        <v>25</v>
      </c>
      <c r="X4087">
        <f t="shared" si="637"/>
        <v>0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30"/>
        <v>4.7</v>
      </c>
      <c r="P4088" s="6">
        <f t="shared" si="631"/>
        <v>9.4</v>
      </c>
      <c r="Q4088" s="6" t="str">
        <f t="shared" si="638"/>
        <v>theater</v>
      </c>
      <c r="R4088" s="6" t="str">
        <f t="shared" si="639"/>
        <v>plays</v>
      </c>
      <c r="S4088" s="12">
        <f t="shared" si="632"/>
        <v>42304.940960648149</v>
      </c>
      <c r="T4088" s="12">
        <f t="shared" si="633"/>
        <v>42329.166666666672</v>
      </c>
      <c r="U4088" s="42">
        <f t="shared" si="634"/>
        <v>1</v>
      </c>
      <c r="V4088" s="44">
        <f t="shared" si="635"/>
        <v>9</v>
      </c>
      <c r="W4088" s="44">
        <f t="shared" si="636"/>
        <v>25</v>
      </c>
      <c r="X4088">
        <f t="shared" si="637"/>
        <v>0</v>
      </c>
    </row>
    <row r="4089" spans="1:24" ht="43.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30"/>
        <v>0</v>
      </c>
      <c r="P4089" s="6">
        <f t="shared" si="631"/>
        <v>0</v>
      </c>
      <c r="Q4089" s="6" t="str">
        <f t="shared" si="638"/>
        <v>theater</v>
      </c>
      <c r="R4089" s="6" t="str">
        <f t="shared" si="639"/>
        <v>plays</v>
      </c>
      <c r="S4089" s="12">
        <f t="shared" si="632"/>
        <v>42538.742893518516</v>
      </c>
      <c r="T4089" s="12">
        <f t="shared" si="633"/>
        <v>42568.742893518516</v>
      </c>
      <c r="U4089" s="42">
        <f t="shared" si="634"/>
        <v>1</v>
      </c>
      <c r="V4089" s="44">
        <f t="shared" si="635"/>
        <v>9</v>
      </c>
      <c r="W4089" s="44">
        <f t="shared" si="636"/>
        <v>25</v>
      </c>
      <c r="X4089">
        <f t="shared" si="637"/>
        <v>0</v>
      </c>
    </row>
    <row r="4090" spans="1:24" ht="57.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30"/>
        <v>10.8</v>
      </c>
      <c r="P4090" s="6">
        <f t="shared" si="631"/>
        <v>72</v>
      </c>
      <c r="Q4090" s="6" t="str">
        <f t="shared" si="638"/>
        <v>theater</v>
      </c>
      <c r="R4090" s="6" t="str">
        <f t="shared" si="639"/>
        <v>plays</v>
      </c>
      <c r="S4090" s="12">
        <f t="shared" si="632"/>
        <v>41990.612546296295</v>
      </c>
      <c r="T4090" s="12">
        <f t="shared" si="633"/>
        <v>42020.434722222228</v>
      </c>
      <c r="U4090" s="42">
        <f t="shared" si="634"/>
        <v>1</v>
      </c>
      <c r="V4090" s="44">
        <f t="shared" si="635"/>
        <v>9</v>
      </c>
      <c r="W4090" s="44">
        <f t="shared" si="636"/>
        <v>25</v>
      </c>
      <c r="X4090">
        <f t="shared" si="637"/>
        <v>0</v>
      </c>
    </row>
    <row r="4091" spans="1:24" ht="7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30"/>
        <v>4.8</v>
      </c>
      <c r="P4091" s="6">
        <f t="shared" si="631"/>
        <v>30</v>
      </c>
      <c r="Q4091" s="6" t="str">
        <f t="shared" si="638"/>
        <v>theater</v>
      </c>
      <c r="R4091" s="6" t="str">
        <f t="shared" si="639"/>
        <v>plays</v>
      </c>
      <c r="S4091" s="12">
        <f t="shared" si="632"/>
        <v>42122.732499999998</v>
      </c>
      <c r="T4091" s="12">
        <f t="shared" si="633"/>
        <v>42155.732638888891</v>
      </c>
      <c r="U4091" s="42">
        <f t="shared" si="634"/>
        <v>1</v>
      </c>
      <c r="V4091" s="44">
        <f t="shared" si="635"/>
        <v>9</v>
      </c>
      <c r="W4091" s="44">
        <f t="shared" si="636"/>
        <v>25</v>
      </c>
      <c r="X4091">
        <f t="shared" si="637"/>
        <v>0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30"/>
        <v>3.2</v>
      </c>
      <c r="P4092" s="6">
        <f t="shared" si="631"/>
        <v>10.666666666666666</v>
      </c>
      <c r="Q4092" s="6" t="str">
        <f t="shared" si="638"/>
        <v>theater</v>
      </c>
      <c r="R4092" s="6" t="str">
        <f t="shared" si="639"/>
        <v>plays</v>
      </c>
      <c r="S4092" s="12">
        <f t="shared" si="632"/>
        <v>42209.67288194444</v>
      </c>
      <c r="T4092" s="12">
        <f t="shared" si="633"/>
        <v>42223.625</v>
      </c>
      <c r="U4092" s="42">
        <f t="shared" si="634"/>
        <v>1</v>
      </c>
      <c r="V4092" s="44">
        <f t="shared" si="635"/>
        <v>9</v>
      </c>
      <c r="W4092" s="44">
        <f t="shared" si="636"/>
        <v>25</v>
      </c>
      <c r="X4092">
        <f t="shared" si="637"/>
        <v>0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30"/>
        <v>12.75</v>
      </c>
      <c r="P4093" s="6">
        <f t="shared" si="631"/>
        <v>25.5</v>
      </c>
      <c r="Q4093" s="6" t="str">
        <f t="shared" si="638"/>
        <v>theater</v>
      </c>
      <c r="R4093" s="6" t="str">
        <f t="shared" si="639"/>
        <v>plays</v>
      </c>
      <c r="S4093" s="12">
        <f t="shared" si="632"/>
        <v>41990.506377314814</v>
      </c>
      <c r="T4093" s="12">
        <f t="shared" si="633"/>
        <v>42020.506377314814</v>
      </c>
      <c r="U4093" s="42">
        <f t="shared" si="634"/>
        <v>1</v>
      </c>
      <c r="V4093" s="44">
        <f t="shared" si="635"/>
        <v>9</v>
      </c>
      <c r="W4093" s="44">
        <f t="shared" si="636"/>
        <v>25</v>
      </c>
      <c r="X4093">
        <f t="shared" si="637"/>
        <v>0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30"/>
        <v>1.8181818181818181E-2</v>
      </c>
      <c r="P4094" s="6">
        <f t="shared" si="631"/>
        <v>20</v>
      </c>
      <c r="Q4094" s="6" t="str">
        <f t="shared" si="638"/>
        <v>theater</v>
      </c>
      <c r="R4094" s="6" t="str">
        <f t="shared" si="639"/>
        <v>plays</v>
      </c>
      <c r="S4094" s="12">
        <f t="shared" si="632"/>
        <v>42039.194988425923</v>
      </c>
      <c r="T4094" s="12">
        <f t="shared" si="633"/>
        <v>42099.153321759266</v>
      </c>
      <c r="U4094" s="42">
        <f t="shared" si="634"/>
        <v>1</v>
      </c>
      <c r="V4094" s="44">
        <f t="shared" si="635"/>
        <v>9</v>
      </c>
      <c r="W4094" s="44">
        <f t="shared" si="636"/>
        <v>25</v>
      </c>
      <c r="X4094">
        <f t="shared" si="637"/>
        <v>0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30"/>
        <v>2.4</v>
      </c>
      <c r="P4095" s="6">
        <f t="shared" si="631"/>
        <v>15</v>
      </c>
      <c r="Q4095" s="6" t="str">
        <f t="shared" si="638"/>
        <v>theater</v>
      </c>
      <c r="R4095" s="6" t="str">
        <f t="shared" si="639"/>
        <v>plays</v>
      </c>
      <c r="S4095" s="12">
        <f t="shared" si="632"/>
        <v>42178.815891203703</v>
      </c>
      <c r="T4095" s="12">
        <f t="shared" si="633"/>
        <v>42238.815891203703</v>
      </c>
      <c r="U4095" s="42">
        <f t="shared" si="634"/>
        <v>1</v>
      </c>
      <c r="V4095" s="44">
        <f t="shared" si="635"/>
        <v>9</v>
      </c>
      <c r="W4095" s="44">
        <f t="shared" si="636"/>
        <v>25</v>
      </c>
      <c r="X4095">
        <f t="shared" si="637"/>
        <v>0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30"/>
        <v>36.5</v>
      </c>
      <c r="P4096" s="6">
        <f t="shared" si="631"/>
        <v>91.25</v>
      </c>
      <c r="Q4096" s="6" t="str">
        <f t="shared" si="638"/>
        <v>theater</v>
      </c>
      <c r="R4096" s="6" t="str">
        <f t="shared" si="639"/>
        <v>plays</v>
      </c>
      <c r="S4096" s="12">
        <f t="shared" si="632"/>
        <v>41890.086805555555</v>
      </c>
      <c r="T4096" s="12">
        <f t="shared" si="633"/>
        <v>41934.207638888889</v>
      </c>
      <c r="U4096" s="42">
        <f t="shared" si="634"/>
        <v>1</v>
      </c>
      <c r="V4096" s="44">
        <f t="shared" si="635"/>
        <v>9</v>
      </c>
      <c r="W4096" s="44">
        <f t="shared" si="636"/>
        <v>25</v>
      </c>
      <c r="X4096">
        <f t="shared" si="637"/>
        <v>0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30"/>
        <v>2.666666666666667</v>
      </c>
      <c r="P4097" s="6">
        <f t="shared" si="631"/>
        <v>800</v>
      </c>
      <c r="Q4097" s="6" t="str">
        <f t="shared" si="638"/>
        <v>theater</v>
      </c>
      <c r="R4097" s="6" t="str">
        <f t="shared" si="639"/>
        <v>plays</v>
      </c>
      <c r="S4097" s="12">
        <f t="shared" si="632"/>
        <v>42693.031828703708</v>
      </c>
      <c r="T4097" s="12">
        <f t="shared" si="633"/>
        <v>42723.031828703708</v>
      </c>
      <c r="U4097" s="42">
        <f t="shared" si="634"/>
        <v>1</v>
      </c>
      <c r="V4097" s="44">
        <f t="shared" si="635"/>
        <v>9</v>
      </c>
      <c r="W4097" s="44">
        <f t="shared" si="636"/>
        <v>25</v>
      </c>
      <c r="X4097">
        <f t="shared" si="637"/>
        <v>0</v>
      </c>
    </row>
    <row r="4098" spans="1:24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630"/>
        <v>11.428571428571429</v>
      </c>
      <c r="P4098" s="6">
        <f t="shared" si="631"/>
        <v>80</v>
      </c>
      <c r="Q4098" s="6" t="str">
        <f t="shared" si="638"/>
        <v>theater</v>
      </c>
      <c r="R4098" s="6" t="str">
        <f t="shared" si="639"/>
        <v>plays</v>
      </c>
      <c r="S4098" s="12">
        <f t="shared" si="632"/>
        <v>42750.530312499999</v>
      </c>
      <c r="T4098" s="12">
        <f t="shared" si="633"/>
        <v>42794.368749999994</v>
      </c>
      <c r="U4098" s="42">
        <f t="shared" si="634"/>
        <v>1</v>
      </c>
      <c r="V4098" s="44">
        <f t="shared" si="635"/>
        <v>9</v>
      </c>
      <c r="W4098" s="44">
        <f t="shared" si="636"/>
        <v>25</v>
      </c>
      <c r="X4098">
        <f t="shared" si="637"/>
        <v>0</v>
      </c>
    </row>
    <row r="4099" spans="1:24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640">(E4099/D4099)*100</f>
        <v>0</v>
      </c>
      <c r="P4099" s="6">
        <f t="shared" ref="P4099:P4115" si="641">IF(L4099=0,,E4099/L4099)</f>
        <v>0</v>
      </c>
      <c r="Q4099" s="6" t="str">
        <f t="shared" si="638"/>
        <v>theater</v>
      </c>
      <c r="R4099" s="6" t="str">
        <f t="shared" si="639"/>
        <v>plays</v>
      </c>
      <c r="S4099" s="12">
        <f t="shared" ref="S4099:S4115" si="642">(((J4099/60)/60)/24)+DATE(1970,1,1)</f>
        <v>42344.824502314819</v>
      </c>
      <c r="T4099" s="12">
        <f t="shared" ref="T4099:T4115" si="643">(((I4099/60)/60)/24)+DATE(1970,1,1)</f>
        <v>42400.996527777781</v>
      </c>
      <c r="U4099" s="42">
        <f t="shared" ref="U4099:U4115" si="644">IF(F4099="live",4,IF(F4099="successful",3,IF(F4099="cancel",2,1)))</f>
        <v>1</v>
      </c>
      <c r="V4099" s="44">
        <f t="shared" ref="V4099:V4115" si="645">IF(Q4099="film &amp; video",1,IF(Q4099="technology",2,IF(Q4099="food",3,IF(Q4099="games",4,IF(Q4099="journalism",5,IF(Q4099="music",6,IF(Q4099="photography",7,IF(Q4099="publishing",8,9))))))))</f>
        <v>9</v>
      </c>
      <c r="W4099" s="44">
        <f t="shared" ref="W4099:W4115" si="646">IF(R4099="animation",1,
IF(R4099="art books",2,
IF(R4099="audio",3,
IF(R4099="children's books",4,
IF(R4099="classical music",5,
IF(R4099="documentary",6,
IF(R4099="drama",7,
IF(R4099="electronic music",8,
IF(R4099="faith",9,
IF(R4099="fiction",10,
IF(R4099="food trucks",11,
IF(R4099="gadgets",12,
IF(R4099="hardware",13,
IF(R4099="indie rock",14,
IF(R4099="jazz",15,
IF(R4099="makerspaces",16,
IF(R4099="metal",17,
IF(R4099="mobile games",18,
IF(R4099="musical",19,
IF(R4099="nature",20,
IF(R4099="nonfiction",21,
IF(R4099="people",22,
IF(R4099="photobooks",23,
IF(R4099="places",24,
IF(R4099="plays",25,
IF(R4099="pop",26,
IF(R4099="radio &amp; podcasts",27,
IF(R4099="restaurants",28,
IF(R4099="rock",29,
IF(R4099="science fiction",30,
IF(R4099="shorts",31,
IF(R4099="small batch",32,
IF(R4099="space exploration",33,
IF(R4099="spaces",34,
IF(R4099="tabletop games",35,
IF(R4099="television",36,
IF(R4099="translations",37,
IF(R4099="video games",38,
IF(R4099="wearables",39,
IF(R4099="web",40,41))))))))))))))))))))))))))))))))))))))))</f>
        <v>25</v>
      </c>
      <c r="X4099">
        <f t="shared" ref="X4099:X4115" si="647">IF(K4099=FALSE,0,1)</f>
        <v>0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640"/>
        <v>0</v>
      </c>
      <c r="P4100" s="6">
        <f t="shared" si="641"/>
        <v>0</v>
      </c>
      <c r="Q4100" s="6" t="str">
        <f t="shared" ref="Q4100:Q4115" si="648">LEFT(N4100,FIND("/",N4100,1)-1)</f>
        <v>theater</v>
      </c>
      <c r="R4100" s="6" t="str">
        <f t="shared" ref="R4100:R4115" si="649">RIGHT(N4100,LEN(N4100)-LEN(Q4100)-1)</f>
        <v>plays</v>
      </c>
      <c r="S4100" s="12">
        <f t="shared" si="642"/>
        <v>42495.722187499996</v>
      </c>
      <c r="T4100" s="12">
        <f t="shared" si="643"/>
        <v>42525.722187499996</v>
      </c>
      <c r="U4100" s="42">
        <f t="shared" si="644"/>
        <v>1</v>
      </c>
      <c r="V4100" s="44">
        <f t="shared" si="645"/>
        <v>9</v>
      </c>
      <c r="W4100" s="44">
        <f t="shared" si="646"/>
        <v>25</v>
      </c>
      <c r="X4100">
        <f t="shared" si="647"/>
        <v>0</v>
      </c>
    </row>
    <row r="4101" spans="1:24" ht="7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640"/>
        <v>1.1111111111111112</v>
      </c>
      <c r="P4101" s="6">
        <f t="shared" si="641"/>
        <v>50</v>
      </c>
      <c r="Q4101" s="6" t="str">
        <f t="shared" si="648"/>
        <v>theater</v>
      </c>
      <c r="R4101" s="6" t="str">
        <f t="shared" si="649"/>
        <v>plays</v>
      </c>
      <c r="S4101" s="12">
        <f t="shared" si="642"/>
        <v>42570.850381944445</v>
      </c>
      <c r="T4101" s="12">
        <f t="shared" si="643"/>
        <v>42615.850381944445</v>
      </c>
      <c r="U4101" s="42">
        <f t="shared" si="644"/>
        <v>1</v>
      </c>
      <c r="V4101" s="44">
        <f t="shared" si="645"/>
        <v>9</v>
      </c>
      <c r="W4101" s="44">
        <f t="shared" si="646"/>
        <v>25</v>
      </c>
      <c r="X4101">
        <f t="shared" si="647"/>
        <v>0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640"/>
        <v>0</v>
      </c>
      <c r="P4102" s="6">
        <f t="shared" si="641"/>
        <v>0</v>
      </c>
      <c r="Q4102" s="6" t="str">
        <f t="shared" si="648"/>
        <v>theater</v>
      </c>
      <c r="R4102" s="6" t="str">
        <f t="shared" si="649"/>
        <v>plays</v>
      </c>
      <c r="S4102" s="12">
        <f t="shared" si="642"/>
        <v>41927.124884259261</v>
      </c>
      <c r="T4102" s="12">
        <f t="shared" si="643"/>
        <v>41937.124884259261</v>
      </c>
      <c r="U4102" s="42">
        <f t="shared" si="644"/>
        <v>1</v>
      </c>
      <c r="V4102" s="44">
        <f t="shared" si="645"/>
        <v>9</v>
      </c>
      <c r="W4102" s="44">
        <f t="shared" si="646"/>
        <v>25</v>
      </c>
      <c r="X4102">
        <f t="shared" si="647"/>
        <v>0</v>
      </c>
    </row>
    <row r="4103" spans="1:24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640"/>
        <v>0</v>
      </c>
      <c r="P4103" s="6">
        <f t="shared" si="641"/>
        <v>0</v>
      </c>
      <c r="Q4103" s="6" t="str">
        <f t="shared" si="648"/>
        <v>theater</v>
      </c>
      <c r="R4103" s="6" t="str">
        <f t="shared" si="649"/>
        <v>plays</v>
      </c>
      <c r="S4103" s="12">
        <f t="shared" si="642"/>
        <v>42730.903726851851</v>
      </c>
      <c r="T4103" s="12">
        <f t="shared" si="643"/>
        <v>42760.903726851851</v>
      </c>
      <c r="U4103" s="42">
        <f t="shared" si="644"/>
        <v>1</v>
      </c>
      <c r="V4103" s="44">
        <f t="shared" si="645"/>
        <v>9</v>
      </c>
      <c r="W4103" s="44">
        <f t="shared" si="646"/>
        <v>25</v>
      </c>
      <c r="X4103">
        <f t="shared" si="647"/>
        <v>0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640"/>
        <v>27.400000000000002</v>
      </c>
      <c r="P4104" s="6">
        <f t="shared" si="641"/>
        <v>22.833333333333332</v>
      </c>
      <c r="Q4104" s="6" t="str">
        <f t="shared" si="648"/>
        <v>theater</v>
      </c>
      <c r="R4104" s="6" t="str">
        <f t="shared" si="649"/>
        <v>plays</v>
      </c>
      <c r="S4104" s="12">
        <f t="shared" si="642"/>
        <v>42475.848067129627</v>
      </c>
      <c r="T4104" s="12">
        <f t="shared" si="643"/>
        <v>42505.848067129627</v>
      </c>
      <c r="U4104" s="42">
        <f t="shared" si="644"/>
        <v>1</v>
      </c>
      <c r="V4104" s="44">
        <f t="shared" si="645"/>
        <v>9</v>
      </c>
      <c r="W4104" s="44">
        <f t="shared" si="646"/>
        <v>25</v>
      </c>
      <c r="X4104">
        <f t="shared" si="647"/>
        <v>0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640"/>
        <v>10</v>
      </c>
      <c r="P4105" s="6">
        <f t="shared" si="641"/>
        <v>16.666666666666668</v>
      </c>
      <c r="Q4105" s="6" t="str">
        <f t="shared" si="648"/>
        <v>theater</v>
      </c>
      <c r="R4105" s="6" t="str">
        <f t="shared" si="649"/>
        <v>plays</v>
      </c>
      <c r="S4105" s="12">
        <f t="shared" si="642"/>
        <v>42188.83293981482</v>
      </c>
      <c r="T4105" s="12">
        <f t="shared" si="643"/>
        <v>42242.772222222222</v>
      </c>
      <c r="U4105" s="42">
        <f t="shared" si="644"/>
        <v>1</v>
      </c>
      <c r="V4105" s="44">
        <f t="shared" si="645"/>
        <v>9</v>
      </c>
      <c r="W4105" s="44">
        <f t="shared" si="646"/>
        <v>25</v>
      </c>
      <c r="X4105">
        <f t="shared" si="647"/>
        <v>0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640"/>
        <v>21.366666666666667</v>
      </c>
      <c r="P4106" s="6">
        <f t="shared" si="641"/>
        <v>45.785714285714285</v>
      </c>
      <c r="Q4106" s="6" t="str">
        <f t="shared" si="648"/>
        <v>theater</v>
      </c>
      <c r="R4106" s="6" t="str">
        <f t="shared" si="649"/>
        <v>plays</v>
      </c>
      <c r="S4106" s="12">
        <f t="shared" si="642"/>
        <v>42640.278171296297</v>
      </c>
      <c r="T4106" s="12">
        <f t="shared" si="643"/>
        <v>42670.278171296297</v>
      </c>
      <c r="U4106" s="42">
        <f t="shared" si="644"/>
        <v>1</v>
      </c>
      <c r="V4106" s="44">
        <f t="shared" si="645"/>
        <v>9</v>
      </c>
      <c r="W4106" s="44">
        <f t="shared" si="646"/>
        <v>25</v>
      </c>
      <c r="X4106">
        <f t="shared" si="647"/>
        <v>0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640"/>
        <v>6.9696969696969706</v>
      </c>
      <c r="P4107" s="6">
        <f t="shared" si="641"/>
        <v>383.33333333333331</v>
      </c>
      <c r="Q4107" s="6" t="str">
        <f t="shared" si="648"/>
        <v>theater</v>
      </c>
      <c r="R4107" s="6" t="str">
        <f t="shared" si="649"/>
        <v>plays</v>
      </c>
      <c r="S4107" s="12">
        <f t="shared" si="642"/>
        <v>42697.010520833333</v>
      </c>
      <c r="T4107" s="12">
        <f t="shared" si="643"/>
        <v>42730.010520833333</v>
      </c>
      <c r="U4107" s="42">
        <f t="shared" si="644"/>
        <v>1</v>
      </c>
      <c r="V4107" s="44">
        <f t="shared" si="645"/>
        <v>9</v>
      </c>
      <c r="W4107" s="44">
        <f t="shared" si="646"/>
        <v>25</v>
      </c>
      <c r="X4107">
        <f t="shared" si="647"/>
        <v>0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640"/>
        <v>70.599999999999994</v>
      </c>
      <c r="P4108" s="6">
        <f t="shared" si="641"/>
        <v>106.96969696969697</v>
      </c>
      <c r="Q4108" s="6" t="str">
        <f t="shared" si="648"/>
        <v>theater</v>
      </c>
      <c r="R4108" s="6" t="str">
        <f t="shared" si="649"/>
        <v>plays</v>
      </c>
      <c r="S4108" s="12">
        <f t="shared" si="642"/>
        <v>42053.049375000002</v>
      </c>
      <c r="T4108" s="12">
        <f t="shared" si="643"/>
        <v>42096.041666666672</v>
      </c>
      <c r="U4108" s="42">
        <f t="shared" si="644"/>
        <v>1</v>
      </c>
      <c r="V4108" s="44">
        <f t="shared" si="645"/>
        <v>9</v>
      </c>
      <c r="W4108" s="44">
        <f t="shared" si="646"/>
        <v>25</v>
      </c>
      <c r="X4108">
        <f t="shared" si="647"/>
        <v>0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640"/>
        <v>2.0500000000000003</v>
      </c>
      <c r="P4109" s="6">
        <f t="shared" si="641"/>
        <v>10.25</v>
      </c>
      <c r="Q4109" s="6" t="str">
        <f t="shared" si="648"/>
        <v>theater</v>
      </c>
      <c r="R4109" s="6" t="str">
        <f t="shared" si="649"/>
        <v>plays</v>
      </c>
      <c r="S4109" s="12">
        <f t="shared" si="642"/>
        <v>41883.916678240741</v>
      </c>
      <c r="T4109" s="12">
        <f t="shared" si="643"/>
        <v>41906.916678240741</v>
      </c>
      <c r="U4109" s="42">
        <f t="shared" si="644"/>
        <v>1</v>
      </c>
      <c r="V4109" s="44">
        <f t="shared" si="645"/>
        <v>9</v>
      </c>
      <c r="W4109" s="44">
        <f t="shared" si="646"/>
        <v>25</v>
      </c>
      <c r="X4109">
        <f t="shared" si="647"/>
        <v>0</v>
      </c>
    </row>
    <row r="4110" spans="1:24" ht="57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640"/>
        <v>1.9666666666666666</v>
      </c>
      <c r="P4110" s="6">
        <f t="shared" si="641"/>
        <v>59</v>
      </c>
      <c r="Q4110" s="6" t="str">
        <f t="shared" si="648"/>
        <v>theater</v>
      </c>
      <c r="R4110" s="6" t="str">
        <f t="shared" si="649"/>
        <v>plays</v>
      </c>
      <c r="S4110" s="12">
        <f t="shared" si="642"/>
        <v>42767.031678240746</v>
      </c>
      <c r="T4110" s="12">
        <f t="shared" si="643"/>
        <v>42797.208333333328</v>
      </c>
      <c r="U4110" s="42">
        <f t="shared" si="644"/>
        <v>1</v>
      </c>
      <c r="V4110" s="44">
        <f t="shared" si="645"/>
        <v>9</v>
      </c>
      <c r="W4110" s="44">
        <f t="shared" si="646"/>
        <v>25</v>
      </c>
      <c r="X4110">
        <f t="shared" si="647"/>
        <v>0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640"/>
        <v>0</v>
      </c>
      <c r="P4111" s="6">
        <f t="shared" si="641"/>
        <v>0</v>
      </c>
      <c r="Q4111" s="6" t="str">
        <f t="shared" si="648"/>
        <v>theater</v>
      </c>
      <c r="R4111" s="6" t="str">
        <f t="shared" si="649"/>
        <v>plays</v>
      </c>
      <c r="S4111" s="12">
        <f t="shared" si="642"/>
        <v>42307.539398148147</v>
      </c>
      <c r="T4111" s="12">
        <f t="shared" si="643"/>
        <v>42337.581064814818</v>
      </c>
      <c r="U4111" s="42">
        <f t="shared" si="644"/>
        <v>1</v>
      </c>
      <c r="V4111" s="44">
        <f t="shared" si="645"/>
        <v>9</v>
      </c>
      <c r="W4111" s="44">
        <f t="shared" si="646"/>
        <v>25</v>
      </c>
      <c r="X4111">
        <f t="shared" si="647"/>
        <v>0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640"/>
        <v>28.666666666666668</v>
      </c>
      <c r="P4112" s="6">
        <f t="shared" si="641"/>
        <v>14.333333333333334</v>
      </c>
      <c r="Q4112" s="6" t="str">
        <f t="shared" si="648"/>
        <v>theater</v>
      </c>
      <c r="R4112" s="6" t="str">
        <f t="shared" si="649"/>
        <v>plays</v>
      </c>
      <c r="S4112" s="12">
        <f t="shared" si="642"/>
        <v>42512.626747685179</v>
      </c>
      <c r="T4112" s="12">
        <f t="shared" si="643"/>
        <v>42572.626747685179</v>
      </c>
      <c r="U4112" s="42">
        <f t="shared" si="644"/>
        <v>1</v>
      </c>
      <c r="V4112" s="44">
        <f t="shared" si="645"/>
        <v>9</v>
      </c>
      <c r="W4112" s="44">
        <f t="shared" si="646"/>
        <v>25</v>
      </c>
      <c r="X4112">
        <f t="shared" si="647"/>
        <v>0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640"/>
        <v>3.1333333333333333</v>
      </c>
      <c r="P4113" s="6">
        <f t="shared" si="641"/>
        <v>15.666666666666666</v>
      </c>
      <c r="Q4113" s="6" t="str">
        <f t="shared" si="648"/>
        <v>theater</v>
      </c>
      <c r="R4113" s="6" t="str">
        <f t="shared" si="649"/>
        <v>plays</v>
      </c>
      <c r="S4113" s="12">
        <f t="shared" si="642"/>
        <v>42029.135879629626</v>
      </c>
      <c r="T4113" s="12">
        <f t="shared" si="643"/>
        <v>42059.135879629626</v>
      </c>
      <c r="U4113" s="42">
        <f t="shared" si="644"/>
        <v>1</v>
      </c>
      <c r="V4113" s="44">
        <f t="shared" si="645"/>
        <v>9</v>
      </c>
      <c r="W4113" s="44">
        <f t="shared" si="646"/>
        <v>25</v>
      </c>
      <c r="X4113">
        <f t="shared" si="647"/>
        <v>0</v>
      </c>
    </row>
    <row r="4114" spans="1:24" ht="57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640"/>
        <v>0.04</v>
      </c>
      <c r="P4114" s="6">
        <f t="shared" si="641"/>
        <v>1</v>
      </c>
      <c r="Q4114" s="6" t="str">
        <f t="shared" si="648"/>
        <v>theater</v>
      </c>
      <c r="R4114" s="6" t="str">
        <f t="shared" si="649"/>
        <v>plays</v>
      </c>
      <c r="S4114" s="12">
        <f t="shared" si="642"/>
        <v>42400.946597222224</v>
      </c>
      <c r="T4114" s="12">
        <f t="shared" si="643"/>
        <v>42428</v>
      </c>
      <c r="U4114" s="42">
        <f t="shared" si="644"/>
        <v>1</v>
      </c>
      <c r="V4114" s="44">
        <f t="shared" si="645"/>
        <v>9</v>
      </c>
      <c r="W4114" s="44">
        <f t="shared" si="646"/>
        <v>25</v>
      </c>
      <c r="X4114">
        <f t="shared" si="647"/>
        <v>0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640"/>
        <v>0.2</v>
      </c>
      <c r="P4115" s="6">
        <f t="shared" si="641"/>
        <v>1</v>
      </c>
      <c r="Q4115" s="6" t="str">
        <f t="shared" si="648"/>
        <v>theater</v>
      </c>
      <c r="R4115" s="6" t="str">
        <f t="shared" si="649"/>
        <v>plays</v>
      </c>
      <c r="S4115" s="12">
        <f t="shared" si="642"/>
        <v>42358.573182870372</v>
      </c>
      <c r="T4115" s="12">
        <f t="shared" si="643"/>
        <v>42377.273611111115</v>
      </c>
      <c r="U4115" s="42">
        <f t="shared" si="644"/>
        <v>1</v>
      </c>
      <c r="V4115" s="44">
        <f t="shared" si="645"/>
        <v>9</v>
      </c>
      <c r="W4115" s="44">
        <f t="shared" si="646"/>
        <v>25</v>
      </c>
      <c r="X4115">
        <f t="shared" si="647"/>
        <v>0</v>
      </c>
    </row>
  </sheetData>
  <autoFilter ref="A1:X4115" xr:uid="{C6B7143D-50FA-49A7-9B95-D5D37D8F75DF}"/>
  <conditionalFormatting sqref="F1:F1048576"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F8C4-E3B6-41AE-A252-C08D0041AAA0}">
  <dimension ref="A1:F34"/>
  <sheetViews>
    <sheetView workbookViewId="0">
      <selection activeCell="A5" sqref="A5:A1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1:5" s="16" customFormat="1" ht="28.8" x14ac:dyDescent="0.3">
      <c r="A17" s="13" t="s">
        <v>8381</v>
      </c>
      <c r="B17" s="13" t="s">
        <v>8391</v>
      </c>
      <c r="C17" s="13" t="s">
        <v>8393</v>
      </c>
      <c r="D17" s="13" t="s">
        <v>8392</v>
      </c>
      <c r="E17" s="17"/>
    </row>
    <row r="18" spans="1:5" x14ac:dyDescent="0.3">
      <c r="A18" s="14" t="s">
        <v>8383</v>
      </c>
      <c r="B18" s="15">
        <f>(GETPIVOTDATA("state",$A$3,"state","successful","category","music")+GETPIVOTDATA("state",$A$3,"state","live","category","music"))/GETPIVOTDATA("state",$A$3,"category","music")</f>
        <v>0.8</v>
      </c>
      <c r="C18" s="15">
        <f>(GETPIVOTDATA("state",$A$3,"state","live","category","music"))/GETPIVOTDATA("state",$A$3,"category","music")</f>
        <v>2.8571428571428571E-2</v>
      </c>
      <c r="D18" s="15">
        <f>(GETPIVOTDATA("state",$A$3,"state","failed","category","music")+GETPIVOTDATA("state",$A$3,"state","canceled","category","music"))/GETPIVOTDATA("state",$A$3,"category","music")</f>
        <v>0.2</v>
      </c>
      <c r="E18" s="18"/>
    </row>
    <row r="19" spans="1:5" x14ac:dyDescent="0.3">
      <c r="A19" s="14" t="s">
        <v>8382</v>
      </c>
      <c r="B19" s="15">
        <f>(GETPIVOTDATA("state",$A$3,"state","successful","category","theater")+GETPIVOTDATA("state",$A$3,"state","live","category","theater"))/GETPIVOTDATA("state",$A$3,"category","theater")</f>
        <v>0.61952620244077528</v>
      </c>
      <c r="C19" s="15">
        <f>(GETPIVOTDATA("state",$A$3,"state","live","category","theater"))/GETPIVOTDATA("state",$A$3,"category","theater")</f>
        <v>1.7229002153625269E-2</v>
      </c>
      <c r="D19" s="15">
        <f>(GETPIVOTDATA("state",$A$3,"state","failed","category","theater")+GETPIVOTDATA("state",$A$3,"state","canceled","category","theater"))/GETPIVOTDATA("state",$A$3,"category","theater")</f>
        <v>0.38047379755922467</v>
      </c>
      <c r="E19" s="18"/>
    </row>
    <row r="20" spans="1:5" x14ac:dyDescent="0.3">
      <c r="A20" s="14" t="s">
        <v>8384</v>
      </c>
      <c r="B20" s="15">
        <f>(GETPIVOTDATA("state",$A$3,"state","successful","category","film &amp; video")+GETPIVOTDATA("state",$A$3,"state","live","category","film &amp; video"))/GETPIVOTDATA("state",$A$3,"category","film &amp; video")</f>
        <v>0.57692307692307687</v>
      </c>
      <c r="D20" s="15">
        <f>(GETPIVOTDATA("state",$A$3,"state","failed","category","film &amp; video")+GETPIVOTDATA("state",$A$3,"state","canceled","category","film &amp; video"))/GETPIVOTDATA("state",$A$3,"category","film &amp; video")</f>
        <v>0.42307692307692307</v>
      </c>
      <c r="E20" s="18"/>
    </row>
    <row r="21" spans="1:5" x14ac:dyDescent="0.3">
      <c r="A21" s="14" t="s">
        <v>8388</v>
      </c>
      <c r="B21" s="15">
        <f>(GETPIVOTDATA("state",$A$3,"state","successful","category","photography")+GETPIVOTDATA("state",$A$3,"state","live","category","photography"))/GETPIVOTDATA("state",$A$3,"category","photography")</f>
        <v>0.4681818181818182</v>
      </c>
      <c r="D21" s="15">
        <f>(GETPIVOTDATA("state",$A$3,"state","failed","category","photography")+GETPIVOTDATA("state",$A$3,"state","canceled","category","photography"))/GETPIVOTDATA("state",$A$3,"category","photography")</f>
        <v>0.53181818181818186</v>
      </c>
      <c r="E21" s="18"/>
    </row>
    <row r="22" spans="1:5" x14ac:dyDescent="0.3">
      <c r="A22" s="14" t="s">
        <v>8386</v>
      </c>
      <c r="B22" s="15">
        <f>(GETPIVOTDATA("state",$A$3,"state","successful","category","games")+GETPIVOTDATA("state",$A$3,"state","live","category","games"))/GETPIVOTDATA("state",$A$3,"category","games")</f>
        <v>0.36363636363636365</v>
      </c>
      <c r="D22" s="15">
        <f>(GETPIVOTDATA("state",$A$3,"state","failed","category","games")+GETPIVOTDATA("state",$A$3,"state","canceled","category","games"))/GETPIVOTDATA("state",$A$3,"category","games")</f>
        <v>0.63636363636363635</v>
      </c>
      <c r="E22" s="18"/>
    </row>
    <row r="23" spans="1:5" x14ac:dyDescent="0.3">
      <c r="A23" s="14" t="s">
        <v>8390</v>
      </c>
      <c r="B23" s="15">
        <f>(GETPIVOTDATA("state",$A$3,"state","successful","category","technology")+GETPIVOTDATA("state",$A$3,"state","live","category","technology"))/GETPIVOTDATA("state",$A$3,"category","technology")</f>
        <v>0.34833333333333333</v>
      </c>
      <c r="D23" s="15">
        <f>(GETPIVOTDATA("state",$A$3,"state","failed","category","technology")+GETPIVOTDATA("state",$A$3,"state","canceled","category","technology"))/GETPIVOTDATA("state",$A$3,"category","technology")</f>
        <v>0.65166666666666662</v>
      </c>
      <c r="E23" s="18"/>
    </row>
    <row r="24" spans="1:5" x14ac:dyDescent="0.3">
      <c r="A24" s="14" t="s">
        <v>8389</v>
      </c>
      <c r="B24" s="15">
        <f>(GETPIVOTDATA("state",$A$3,"state","successful","category","publishing")+GETPIVOTDATA("state",$A$3,"state","live","category","publishing"))/GETPIVOTDATA("state",$A$3,"category","publishing")</f>
        <v>0.33755274261603374</v>
      </c>
      <c r="D24" s="15">
        <f>(GETPIVOTDATA("state",$A$3,"state","failed","category","publishing")+GETPIVOTDATA("state",$A$3,"state","canceled","category","publishing"))/GETPIVOTDATA("state",$A$3,"category","publishing")</f>
        <v>0.66244725738396626</v>
      </c>
      <c r="E24" s="18"/>
    </row>
    <row r="25" spans="1:5" x14ac:dyDescent="0.3">
      <c r="A25" s="14" t="s">
        <v>8385</v>
      </c>
      <c r="B25" s="15">
        <f>(GETPIVOTDATA("state",$A$3,"state","successful","category","food")+GETPIVOTDATA("state",$A$3,"state","live","category","food"))/GETPIVOTDATA("state",$A$3,"category","food")</f>
        <v>0.2</v>
      </c>
      <c r="C25" s="15">
        <f>(GETPIVOTDATA("state",$A$3,"state","live","category","food"))/GETPIVOTDATA("state",$A$3,"category","food")</f>
        <v>0.03</v>
      </c>
      <c r="D25" s="15">
        <f>(GETPIVOTDATA("state",$A$3,"state","failed","category","food")+GETPIVOTDATA("state",$A$3,"state","canceled","category","food"))/GETPIVOTDATA("state",$A$3,"category","food")</f>
        <v>0.8</v>
      </c>
      <c r="E25" s="18"/>
    </row>
    <row r="26" spans="1:5" x14ac:dyDescent="0.3">
      <c r="A26" s="14" t="s">
        <v>8387</v>
      </c>
      <c r="B26" s="15">
        <f>(GETPIVOTDATA("state",$A$3,"state","successful","category","journalism")+GETPIVOTDATA("state",$A$3,"state","live","category","journalism"))/GETPIVOTDATA("state",$A$3,"category","journalism")</f>
        <v>0</v>
      </c>
      <c r="D26" s="15">
        <f>(GETPIVOTDATA("state",$A$3,"state","failed","category","journalism")+GETPIVOTDATA("state",$A$3,"state","canceled","category","journalism"))/GETPIVOTDATA("state",$A$3,"category","journalism")</f>
        <v>1</v>
      </c>
      <c r="E26" s="18"/>
    </row>
    <row r="28" spans="1:5" x14ac:dyDescent="0.3">
      <c r="A28" s="14" t="s">
        <v>8395</v>
      </c>
    </row>
    <row r="29" spans="1:5" x14ac:dyDescent="0.3">
      <c r="A29" t="s">
        <v>8394</v>
      </c>
    </row>
    <row r="31" spans="1:5" x14ac:dyDescent="0.3">
      <c r="A31" s="19" t="s">
        <v>8436</v>
      </c>
    </row>
    <row r="32" spans="1:5" x14ac:dyDescent="0.3">
      <c r="B32" t="s">
        <v>8396</v>
      </c>
    </row>
    <row r="33" spans="2:2" x14ac:dyDescent="0.3">
      <c r="B33" t="s">
        <v>8397</v>
      </c>
    </row>
    <row r="34" spans="2:2" x14ac:dyDescent="0.3">
      <c r="B34" t="s">
        <v>8398</v>
      </c>
    </row>
  </sheetData>
  <autoFilter ref="A17:D26" xr:uid="{D844BD4C-BFFE-4476-9A97-0780A4325992}">
    <sortState xmlns:xlrd2="http://schemas.microsoft.com/office/spreadsheetml/2017/richdata2" ref="A18:D26">
      <sortCondition descending="1" ref="B17:B26"/>
    </sortState>
  </autoFilter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7548-193D-4BC6-ABA5-F3660DD7125E}">
  <dimension ref="A1:F73"/>
  <sheetViews>
    <sheetView topLeftCell="A19" zoomScaleNormal="100" workbookViewId="0">
      <selection activeCell="A5" sqref="A5:A45"/>
    </sheetView>
  </sheetViews>
  <sheetFormatPr defaultRowHeight="14.4" x14ac:dyDescent="0.3"/>
  <cols>
    <col min="1" max="1" width="13.44140625" style="25" customWidth="1"/>
    <col min="2" max="2" width="11.109375" style="25" customWidth="1"/>
    <col min="3" max="3" width="7.77734375" style="25" customWidth="1"/>
    <col min="4" max="4" width="7.44140625" style="25" customWidth="1"/>
    <col min="5" max="5" width="10.44140625" style="25" customWidth="1"/>
    <col min="6" max="6" width="9" style="25" customWidth="1"/>
  </cols>
  <sheetData>
    <row r="1" spans="1:6" x14ac:dyDescent="0.3">
      <c r="A1" s="26" t="s">
        <v>8223</v>
      </c>
      <c r="B1" s="25" t="s">
        <v>8310</v>
      </c>
    </row>
    <row r="3" spans="1:6" x14ac:dyDescent="0.3">
      <c r="A3" s="26" t="s">
        <v>8323</v>
      </c>
      <c r="B3" s="26" t="s">
        <v>8322</v>
      </c>
    </row>
    <row r="4" spans="1:6" x14ac:dyDescent="0.3">
      <c r="A4" s="26" t="s">
        <v>8311</v>
      </c>
      <c r="B4" s="25" t="s">
        <v>8219</v>
      </c>
      <c r="C4" s="25" t="s">
        <v>8221</v>
      </c>
      <c r="D4" s="25" t="s">
        <v>8220</v>
      </c>
      <c r="E4" s="27" t="s">
        <v>8222</v>
      </c>
      <c r="F4" s="25" t="s">
        <v>8321</v>
      </c>
    </row>
    <row r="5" spans="1:6" x14ac:dyDescent="0.3">
      <c r="A5" s="36" t="s">
        <v>8324</v>
      </c>
      <c r="B5" s="28"/>
      <c r="C5" s="28">
        <v>100</v>
      </c>
      <c r="D5" s="28"/>
      <c r="E5" s="29"/>
      <c r="F5" s="28">
        <v>100</v>
      </c>
    </row>
    <row r="6" spans="1:6" x14ac:dyDescent="0.3">
      <c r="A6" s="36" t="s">
        <v>8350</v>
      </c>
      <c r="B6" s="28"/>
      <c r="C6" s="28"/>
      <c r="D6" s="28">
        <v>20</v>
      </c>
      <c r="E6" s="29"/>
      <c r="F6" s="28">
        <v>20</v>
      </c>
    </row>
    <row r="7" spans="1:6" x14ac:dyDescent="0.3">
      <c r="A7" s="36" t="s">
        <v>8336</v>
      </c>
      <c r="B7" s="28"/>
      <c r="C7" s="28"/>
      <c r="D7" s="28">
        <v>24</v>
      </c>
      <c r="E7" s="29"/>
      <c r="F7" s="28">
        <v>24</v>
      </c>
    </row>
    <row r="8" spans="1:6" x14ac:dyDescent="0.3">
      <c r="A8" s="36" t="s">
        <v>8351</v>
      </c>
      <c r="B8" s="28"/>
      <c r="C8" s="28">
        <v>40</v>
      </c>
      <c r="D8" s="28"/>
      <c r="E8" s="29"/>
      <c r="F8" s="28">
        <v>40</v>
      </c>
    </row>
    <row r="9" spans="1:6" s="20" customFormat="1" x14ac:dyDescent="0.3">
      <c r="A9" s="37" t="s">
        <v>8337</v>
      </c>
      <c r="B9" s="30">
        <v>40</v>
      </c>
      <c r="C9" s="30"/>
      <c r="D9" s="30"/>
      <c r="E9" s="31"/>
      <c r="F9" s="30">
        <v>40</v>
      </c>
    </row>
    <row r="10" spans="1:6" s="20" customFormat="1" x14ac:dyDescent="0.3">
      <c r="A10" s="37" t="s">
        <v>8325</v>
      </c>
      <c r="B10" s="30">
        <v>180</v>
      </c>
      <c r="C10" s="30"/>
      <c r="D10" s="30"/>
      <c r="E10" s="31"/>
      <c r="F10" s="30">
        <v>180</v>
      </c>
    </row>
    <row r="11" spans="1:6" x14ac:dyDescent="0.3">
      <c r="A11" s="36" t="s">
        <v>8326</v>
      </c>
      <c r="B11" s="28"/>
      <c r="C11" s="28">
        <v>80</v>
      </c>
      <c r="D11" s="28"/>
      <c r="E11" s="29"/>
      <c r="F11" s="28">
        <v>80</v>
      </c>
    </row>
    <row r="12" spans="1:6" s="20" customFormat="1" x14ac:dyDescent="0.3">
      <c r="A12" s="37" t="s">
        <v>8338</v>
      </c>
      <c r="B12" s="30">
        <v>40</v>
      </c>
      <c r="C12" s="30"/>
      <c r="D12" s="30"/>
      <c r="E12" s="31"/>
      <c r="F12" s="30">
        <v>40</v>
      </c>
    </row>
    <row r="13" spans="1:6" x14ac:dyDescent="0.3">
      <c r="A13" s="38" t="s">
        <v>8339</v>
      </c>
      <c r="B13" s="29"/>
      <c r="C13" s="29">
        <v>40</v>
      </c>
      <c r="D13" s="29"/>
      <c r="E13" s="29">
        <v>20</v>
      </c>
      <c r="F13" s="29">
        <v>60</v>
      </c>
    </row>
    <row r="14" spans="1:6" x14ac:dyDescent="0.3">
      <c r="A14" s="36" t="s">
        <v>8352</v>
      </c>
      <c r="B14" s="28"/>
      <c r="C14" s="28">
        <v>40</v>
      </c>
      <c r="D14" s="28"/>
      <c r="E14" s="29"/>
      <c r="F14" s="28">
        <v>40</v>
      </c>
    </row>
    <row r="15" spans="1:6" x14ac:dyDescent="0.3">
      <c r="A15" s="36" t="s">
        <v>8330</v>
      </c>
      <c r="B15" s="28"/>
      <c r="C15" s="28">
        <v>120</v>
      </c>
      <c r="D15" s="28">
        <v>20</v>
      </c>
      <c r="E15" s="29"/>
      <c r="F15" s="28">
        <v>140</v>
      </c>
    </row>
    <row r="16" spans="1:6" x14ac:dyDescent="0.3">
      <c r="A16" s="36" t="s">
        <v>8356</v>
      </c>
      <c r="B16" s="28"/>
      <c r="C16" s="28">
        <v>20</v>
      </c>
      <c r="D16" s="28"/>
      <c r="E16" s="29"/>
      <c r="F16" s="28">
        <v>20</v>
      </c>
    </row>
    <row r="17" spans="1:6" s="20" customFormat="1" x14ac:dyDescent="0.3">
      <c r="A17" s="37" t="s">
        <v>8357</v>
      </c>
      <c r="B17" s="30">
        <v>140</v>
      </c>
      <c r="C17" s="30"/>
      <c r="D17" s="30"/>
      <c r="E17" s="31"/>
      <c r="F17" s="30">
        <v>140</v>
      </c>
    </row>
    <row r="18" spans="1:6" x14ac:dyDescent="0.3">
      <c r="A18" s="36" t="s">
        <v>8340</v>
      </c>
      <c r="B18" s="28">
        <v>140</v>
      </c>
      <c r="C18" s="28">
        <v>20</v>
      </c>
      <c r="D18" s="28"/>
      <c r="E18" s="29"/>
      <c r="F18" s="28">
        <v>160</v>
      </c>
    </row>
    <row r="19" spans="1:6" x14ac:dyDescent="0.3">
      <c r="A19" s="36" t="s">
        <v>8341</v>
      </c>
      <c r="B19" s="28"/>
      <c r="C19" s="28">
        <v>60</v>
      </c>
      <c r="D19" s="28"/>
      <c r="E19" s="29"/>
      <c r="F19" s="28">
        <v>60</v>
      </c>
    </row>
    <row r="20" spans="1:6" x14ac:dyDescent="0.3">
      <c r="A20" s="36" t="s">
        <v>8358</v>
      </c>
      <c r="B20" s="28">
        <v>9</v>
      </c>
      <c r="C20" s="28">
        <v>11</v>
      </c>
      <c r="D20" s="28"/>
      <c r="E20" s="29"/>
      <c r="F20" s="28">
        <v>20</v>
      </c>
    </row>
    <row r="21" spans="1:6" s="20" customFormat="1" x14ac:dyDescent="0.3">
      <c r="A21" s="37" t="s">
        <v>8342</v>
      </c>
      <c r="B21" s="30">
        <v>20</v>
      </c>
      <c r="C21" s="30"/>
      <c r="D21" s="30"/>
      <c r="E21" s="31"/>
      <c r="F21" s="30">
        <v>20</v>
      </c>
    </row>
    <row r="22" spans="1:6" x14ac:dyDescent="0.3">
      <c r="A22" s="36" t="s">
        <v>8333</v>
      </c>
      <c r="B22" s="28"/>
      <c r="C22" s="28">
        <v>40</v>
      </c>
      <c r="D22" s="28"/>
      <c r="E22" s="29"/>
      <c r="F22" s="28">
        <v>40</v>
      </c>
    </row>
    <row r="23" spans="1:6" x14ac:dyDescent="0.3">
      <c r="A23" s="36" t="s">
        <v>8362</v>
      </c>
      <c r="B23" s="28">
        <v>60</v>
      </c>
      <c r="C23" s="28">
        <v>60</v>
      </c>
      <c r="D23" s="28">
        <v>20</v>
      </c>
      <c r="E23" s="29"/>
      <c r="F23" s="28">
        <v>140</v>
      </c>
    </row>
    <row r="24" spans="1:6" x14ac:dyDescent="0.3">
      <c r="A24" s="36" t="s">
        <v>8346</v>
      </c>
      <c r="B24" s="28"/>
      <c r="C24" s="28">
        <v>20</v>
      </c>
      <c r="D24" s="28"/>
      <c r="E24" s="29"/>
      <c r="F24" s="28">
        <v>20</v>
      </c>
    </row>
    <row r="25" spans="1:6" s="20" customFormat="1" x14ac:dyDescent="0.3">
      <c r="A25" s="37" t="s">
        <v>8353</v>
      </c>
      <c r="B25" s="30">
        <v>60</v>
      </c>
      <c r="C25" s="30"/>
      <c r="D25" s="30"/>
      <c r="E25" s="31"/>
      <c r="F25" s="30">
        <v>60</v>
      </c>
    </row>
    <row r="26" spans="1:6" x14ac:dyDescent="0.3">
      <c r="A26" s="36" t="s">
        <v>8347</v>
      </c>
      <c r="B26" s="28"/>
      <c r="C26" s="28">
        <v>20</v>
      </c>
      <c r="D26" s="28"/>
      <c r="E26" s="29"/>
      <c r="F26" s="28">
        <v>20</v>
      </c>
    </row>
    <row r="27" spans="1:6" x14ac:dyDescent="0.3">
      <c r="A27" s="36" t="s">
        <v>8348</v>
      </c>
      <c r="B27" s="28">
        <v>103</v>
      </c>
      <c r="C27" s="28">
        <v>57</v>
      </c>
      <c r="D27" s="28"/>
      <c r="E27" s="29"/>
      <c r="F27" s="28">
        <v>160</v>
      </c>
    </row>
    <row r="28" spans="1:6" x14ac:dyDescent="0.3">
      <c r="A28" s="36" t="s">
        <v>8349</v>
      </c>
      <c r="B28" s="28"/>
      <c r="C28" s="28">
        <v>20</v>
      </c>
      <c r="D28" s="28"/>
      <c r="E28" s="29"/>
      <c r="F28" s="28">
        <v>20</v>
      </c>
    </row>
    <row r="29" spans="1:6" x14ac:dyDescent="0.3">
      <c r="A29" s="38" t="s">
        <v>8363</v>
      </c>
      <c r="B29" s="29">
        <v>694</v>
      </c>
      <c r="C29" s="29">
        <v>353</v>
      </c>
      <c r="D29" s="29"/>
      <c r="E29" s="29">
        <v>19</v>
      </c>
      <c r="F29" s="29">
        <v>1066</v>
      </c>
    </row>
    <row r="30" spans="1:6" s="20" customFormat="1" x14ac:dyDescent="0.3">
      <c r="A30" s="37" t="s">
        <v>8343</v>
      </c>
      <c r="B30" s="30">
        <v>40</v>
      </c>
      <c r="C30" s="30"/>
      <c r="D30" s="30"/>
      <c r="E30" s="31"/>
      <c r="F30" s="30">
        <v>40</v>
      </c>
    </row>
    <row r="31" spans="1:6" s="20" customFormat="1" x14ac:dyDescent="0.3">
      <c r="A31" s="37" t="s">
        <v>8354</v>
      </c>
      <c r="B31" s="30">
        <v>20</v>
      </c>
      <c r="C31" s="30"/>
      <c r="D31" s="30"/>
      <c r="E31" s="31"/>
      <c r="F31" s="30">
        <v>20</v>
      </c>
    </row>
    <row r="32" spans="1:6" x14ac:dyDescent="0.3">
      <c r="A32" s="36" t="s">
        <v>8331</v>
      </c>
      <c r="B32" s="28"/>
      <c r="C32" s="28">
        <v>20</v>
      </c>
      <c r="D32" s="28"/>
      <c r="E32" s="29"/>
      <c r="F32" s="28">
        <v>20</v>
      </c>
    </row>
    <row r="33" spans="1:6" s="20" customFormat="1" x14ac:dyDescent="0.3">
      <c r="A33" s="37" t="s">
        <v>8344</v>
      </c>
      <c r="B33" s="30">
        <v>260</v>
      </c>
      <c r="C33" s="30"/>
      <c r="D33" s="30"/>
      <c r="E33" s="31"/>
      <c r="F33" s="30">
        <v>260</v>
      </c>
    </row>
    <row r="34" spans="1:6" x14ac:dyDescent="0.3">
      <c r="A34" s="36" t="s">
        <v>8327</v>
      </c>
      <c r="B34" s="28"/>
      <c r="C34" s="28"/>
      <c r="D34" s="28">
        <v>40</v>
      </c>
      <c r="E34" s="29"/>
      <c r="F34" s="28">
        <v>40</v>
      </c>
    </row>
    <row r="35" spans="1:6" s="20" customFormat="1" x14ac:dyDescent="0.3">
      <c r="A35" s="37" t="s">
        <v>8328</v>
      </c>
      <c r="B35" s="30">
        <v>60</v>
      </c>
      <c r="C35" s="30"/>
      <c r="D35" s="30"/>
      <c r="E35" s="31"/>
      <c r="F35" s="30">
        <v>60</v>
      </c>
    </row>
    <row r="36" spans="1:6" x14ac:dyDescent="0.3">
      <c r="A36" s="39" t="s">
        <v>8332</v>
      </c>
      <c r="B36" s="32">
        <v>34</v>
      </c>
      <c r="C36" s="32"/>
      <c r="D36" s="32"/>
      <c r="E36" s="32">
        <v>6</v>
      </c>
      <c r="F36" s="32">
        <v>40</v>
      </c>
    </row>
    <row r="37" spans="1:6" x14ac:dyDescent="0.3">
      <c r="A37" s="36" t="s">
        <v>8359</v>
      </c>
      <c r="B37" s="28">
        <v>40</v>
      </c>
      <c r="C37" s="28">
        <v>2</v>
      </c>
      <c r="D37" s="28">
        <v>18</v>
      </c>
      <c r="E37" s="29"/>
      <c r="F37" s="28">
        <v>60</v>
      </c>
    </row>
    <row r="38" spans="1:6" x14ac:dyDescent="0.3">
      <c r="A38" s="38" t="s">
        <v>8364</v>
      </c>
      <c r="B38" s="29">
        <v>85</v>
      </c>
      <c r="C38" s="29">
        <v>80</v>
      </c>
      <c r="D38" s="29">
        <v>17</v>
      </c>
      <c r="E38" s="29">
        <v>5</v>
      </c>
      <c r="F38" s="29">
        <v>187</v>
      </c>
    </row>
    <row r="39" spans="1:6" s="20" customFormat="1" x14ac:dyDescent="0.3">
      <c r="A39" s="37" t="s">
        <v>8334</v>
      </c>
      <c r="B39" s="30">
        <v>80</v>
      </c>
      <c r="C39" s="30"/>
      <c r="D39" s="30"/>
      <c r="E39" s="31"/>
      <c r="F39" s="30">
        <v>80</v>
      </c>
    </row>
    <row r="40" spans="1:6" s="20" customFormat="1" x14ac:dyDescent="0.3">
      <c r="A40" s="37" t="s">
        <v>8329</v>
      </c>
      <c r="B40" s="30">
        <v>60</v>
      </c>
      <c r="C40" s="30"/>
      <c r="D40" s="30"/>
      <c r="E40" s="31"/>
      <c r="F40" s="30">
        <v>60</v>
      </c>
    </row>
    <row r="41" spans="1:6" x14ac:dyDescent="0.3">
      <c r="A41" s="36" t="s">
        <v>8355</v>
      </c>
      <c r="B41" s="28"/>
      <c r="C41" s="28">
        <v>47</v>
      </c>
      <c r="D41" s="28">
        <v>10</v>
      </c>
      <c r="E41" s="29"/>
      <c r="F41" s="28">
        <v>57</v>
      </c>
    </row>
    <row r="42" spans="1:6" x14ac:dyDescent="0.3">
      <c r="A42" s="36" t="s">
        <v>8335</v>
      </c>
      <c r="B42" s="28"/>
      <c r="C42" s="28">
        <v>100</v>
      </c>
      <c r="D42" s="28"/>
      <c r="E42" s="29"/>
      <c r="F42" s="28">
        <v>100</v>
      </c>
    </row>
    <row r="43" spans="1:6" x14ac:dyDescent="0.3">
      <c r="A43" s="36" t="s">
        <v>8360</v>
      </c>
      <c r="B43" s="28">
        <v>20</v>
      </c>
      <c r="C43" s="28">
        <v>120</v>
      </c>
      <c r="D43" s="28">
        <v>60</v>
      </c>
      <c r="E43" s="29"/>
      <c r="F43" s="28">
        <v>200</v>
      </c>
    </row>
    <row r="44" spans="1:6" x14ac:dyDescent="0.3">
      <c r="A44" s="36" t="s">
        <v>8361</v>
      </c>
      <c r="B44" s="28"/>
      <c r="C44" s="28">
        <v>60</v>
      </c>
      <c r="D44" s="28">
        <v>100</v>
      </c>
      <c r="E44" s="29"/>
      <c r="F44" s="28">
        <v>160</v>
      </c>
    </row>
    <row r="45" spans="1:6" x14ac:dyDescent="0.3">
      <c r="A45" s="36" t="s">
        <v>8345</v>
      </c>
      <c r="B45" s="28"/>
      <c r="C45" s="28"/>
      <c r="D45" s="28">
        <v>20</v>
      </c>
      <c r="E45" s="29"/>
      <c r="F45" s="28">
        <v>20</v>
      </c>
    </row>
    <row r="46" spans="1:6" x14ac:dyDescent="0.3">
      <c r="A46" s="36" t="s">
        <v>8321</v>
      </c>
      <c r="B46" s="28">
        <v>2185</v>
      </c>
      <c r="C46" s="28">
        <v>1530</v>
      </c>
      <c r="D46" s="28">
        <v>349</v>
      </c>
      <c r="E46" s="29">
        <v>50</v>
      </c>
      <c r="F46" s="28">
        <v>4114</v>
      </c>
    </row>
    <row r="48" spans="1:6" x14ac:dyDescent="0.3">
      <c r="A48" s="34" t="s">
        <v>8399</v>
      </c>
      <c r="D48" s="33" t="s">
        <v>8407</v>
      </c>
    </row>
    <row r="49" spans="1:6" x14ac:dyDescent="0.3">
      <c r="B49" s="25" t="s">
        <v>8325</v>
      </c>
      <c r="D49" s="34" t="s">
        <v>8309</v>
      </c>
      <c r="F49" s="34" t="s">
        <v>8406</v>
      </c>
    </row>
    <row r="50" spans="1:6" x14ac:dyDescent="0.3">
      <c r="B50" s="25" t="s">
        <v>8338</v>
      </c>
      <c r="D50" s="25" t="s">
        <v>8363</v>
      </c>
      <c r="F50" s="25">
        <f>694+19</f>
        <v>713</v>
      </c>
    </row>
    <row r="51" spans="1:6" x14ac:dyDescent="0.3">
      <c r="B51" s="25" t="s">
        <v>8357</v>
      </c>
      <c r="D51" s="25" t="s">
        <v>8344</v>
      </c>
      <c r="F51" s="25">
        <v>260</v>
      </c>
    </row>
    <row r="52" spans="1:6" x14ac:dyDescent="0.3">
      <c r="B52" s="25" t="s">
        <v>8342</v>
      </c>
      <c r="D52" s="25" t="s">
        <v>8408</v>
      </c>
      <c r="F52" s="25">
        <v>180</v>
      </c>
    </row>
    <row r="53" spans="1:6" x14ac:dyDescent="0.3">
      <c r="B53" s="25" t="s">
        <v>8353</v>
      </c>
      <c r="D53" s="25" t="s">
        <v>8357</v>
      </c>
      <c r="F53" s="25">
        <v>140</v>
      </c>
    </row>
    <row r="54" spans="1:6" x14ac:dyDescent="0.3">
      <c r="B54" s="25" t="s">
        <v>8343</v>
      </c>
      <c r="D54" s="25" t="s">
        <v>8340</v>
      </c>
      <c r="F54" s="25">
        <v>140</v>
      </c>
    </row>
    <row r="55" spans="1:6" x14ac:dyDescent="0.3">
      <c r="B55" s="25" t="s">
        <v>8354</v>
      </c>
      <c r="D55" s="25" t="s">
        <v>8348</v>
      </c>
      <c r="F55" s="25">
        <v>103</v>
      </c>
    </row>
    <row r="56" spans="1:6" x14ac:dyDescent="0.3">
      <c r="B56" s="25" t="s">
        <v>8344</v>
      </c>
      <c r="D56" s="25" t="s">
        <v>8364</v>
      </c>
      <c r="F56" s="25">
        <v>90</v>
      </c>
    </row>
    <row r="57" spans="1:6" x14ac:dyDescent="0.3">
      <c r="B57" s="25" t="s">
        <v>8328</v>
      </c>
      <c r="D57" s="25" t="s">
        <v>8334</v>
      </c>
      <c r="F57" s="25">
        <v>80</v>
      </c>
    </row>
    <row r="58" spans="1:6" x14ac:dyDescent="0.3">
      <c r="B58" s="25" t="s">
        <v>8334</v>
      </c>
      <c r="D58" s="25" t="s">
        <v>8409</v>
      </c>
      <c r="F58" s="25">
        <v>60</v>
      </c>
    </row>
    <row r="59" spans="1:6" x14ac:dyDescent="0.3">
      <c r="B59" s="25" t="s">
        <v>8329</v>
      </c>
      <c r="D59" s="25" t="s">
        <v>8332</v>
      </c>
      <c r="F59" s="25">
        <v>40</v>
      </c>
    </row>
    <row r="60" spans="1:6" x14ac:dyDescent="0.3">
      <c r="B60" s="25" t="s">
        <v>8332</v>
      </c>
    </row>
    <row r="62" spans="1:6" x14ac:dyDescent="0.3">
      <c r="A62" s="34" t="s">
        <v>8403</v>
      </c>
      <c r="C62" s="34" t="s">
        <v>8402</v>
      </c>
    </row>
    <row r="63" spans="1:6" x14ac:dyDescent="0.3">
      <c r="B63" s="25" t="s">
        <v>8339</v>
      </c>
      <c r="C63" s="35">
        <f>GETPIVOTDATA("state",$A$3,"state","live","sub-category","faith")/GETPIVOTDATA("state",$A$3,"sub-category","faith")</f>
        <v>0.33333333333333331</v>
      </c>
    </row>
    <row r="64" spans="1:6" x14ac:dyDescent="0.3">
      <c r="B64" s="25" t="s">
        <v>8363</v>
      </c>
      <c r="C64" s="35">
        <f>GETPIVOTDATA("state",$A$3,"state","live","sub-category","plays")/GETPIVOTDATA("state",$A$3,"sub-category","plays")</f>
        <v>1.7823639774859287E-2</v>
      </c>
    </row>
    <row r="65" spans="1:3" x14ac:dyDescent="0.3">
      <c r="B65" s="25" t="s">
        <v>8332</v>
      </c>
      <c r="C65" s="35">
        <f>GETPIVOTDATA("state",$A$3,"state","live","sub-category","small batch")/GETPIVOTDATA("state",$A$3,"sub-category","small batch")</f>
        <v>0.15</v>
      </c>
    </row>
    <row r="66" spans="1:3" x14ac:dyDescent="0.3">
      <c r="B66" s="25" t="s">
        <v>8364</v>
      </c>
      <c r="C66" s="35">
        <f>GETPIVOTDATA("state",$A$3,"state","live","sub-category","spaces")/GETPIVOTDATA("state",$A$3,"sub-category","spaces")</f>
        <v>2.6737967914438502E-2</v>
      </c>
    </row>
    <row r="67" spans="1:3" x14ac:dyDescent="0.3">
      <c r="C67" s="35"/>
    </row>
    <row r="68" spans="1:3" x14ac:dyDescent="0.3">
      <c r="A68" s="25" t="s">
        <v>8404</v>
      </c>
      <c r="C68" s="35"/>
    </row>
    <row r="69" spans="1:3" x14ac:dyDescent="0.3">
      <c r="A69" s="40" t="s">
        <v>8405</v>
      </c>
      <c r="C69" s="35"/>
    </row>
    <row r="70" spans="1:3" x14ac:dyDescent="0.3">
      <c r="A70" s="40"/>
      <c r="C70" s="35"/>
    </row>
    <row r="71" spans="1:3" x14ac:dyDescent="0.3">
      <c r="A71" s="34" t="s">
        <v>8436</v>
      </c>
    </row>
    <row r="72" spans="1:3" x14ac:dyDescent="0.3">
      <c r="B72" s="25" t="s">
        <v>8400</v>
      </c>
    </row>
    <row r="73" spans="1:3" x14ac:dyDescent="0.3">
      <c r="B73" s="25" t="s">
        <v>8401</v>
      </c>
    </row>
  </sheetData>
  <conditionalFormatting sqref="B49:B70">
    <cfRule type="duplicateValues" dxfId="1" priority="8"/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2EF3-FF4D-4CBE-86C1-6D35A102E38D}">
  <dimension ref="A1:M56"/>
  <sheetViews>
    <sheetView topLeftCell="A36" zoomScale="90" zoomScaleNormal="90" workbookViewId="0">
      <selection activeCell="J51" sqref="J51"/>
    </sheetView>
  </sheetViews>
  <sheetFormatPr defaultRowHeight="14.4" x14ac:dyDescent="0.3"/>
  <cols>
    <col min="1" max="1" width="16.5546875" bestFit="1" customWidth="1"/>
    <col min="2" max="2" width="15.66406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7" t="s">
        <v>8381</v>
      </c>
      <c r="B1" t="s">
        <v>8310</v>
      </c>
    </row>
    <row r="2" spans="1:6" x14ac:dyDescent="0.3">
      <c r="A2" s="7" t="s">
        <v>8380</v>
      </c>
      <c r="B2" t="s">
        <v>8310</v>
      </c>
    </row>
    <row r="4" spans="1:6" x14ac:dyDescent="0.3">
      <c r="A4" s="7" t="s">
        <v>8379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8367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8" t="s">
        <v>8368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8369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8370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8" t="s">
        <v>8371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8" t="s">
        <v>8372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8" t="s">
        <v>8373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8" t="s">
        <v>8374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8" t="s">
        <v>8375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8" t="s">
        <v>8376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8" t="s">
        <v>8377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8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8" t="s">
        <v>8321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  <row r="30" spans="1:6" x14ac:dyDescent="0.3">
      <c r="A30" t="s">
        <v>8410</v>
      </c>
    </row>
    <row r="31" spans="1:6" x14ac:dyDescent="0.3">
      <c r="A31" t="s">
        <v>8411</v>
      </c>
    </row>
    <row r="32" spans="1:6" x14ac:dyDescent="0.3">
      <c r="A32" t="s">
        <v>8412</v>
      </c>
    </row>
    <row r="34" spans="1:13" x14ac:dyDescent="0.3">
      <c r="A34" s="19" t="s">
        <v>8436</v>
      </c>
    </row>
    <row r="35" spans="1:13" x14ac:dyDescent="0.3">
      <c r="B35" t="s">
        <v>8413</v>
      </c>
    </row>
    <row r="38" spans="1:13" ht="28.8" x14ac:dyDescent="0.3">
      <c r="A38" s="13" t="s">
        <v>8381</v>
      </c>
      <c r="B38" s="13" t="s">
        <v>8391</v>
      </c>
      <c r="C38" s="13" t="s">
        <v>8393</v>
      </c>
      <c r="E38" s="19" t="s">
        <v>8399</v>
      </c>
      <c r="K38" s="21" t="s">
        <v>8407</v>
      </c>
    </row>
    <row r="39" spans="1:13" x14ac:dyDescent="0.3">
      <c r="A39" s="14" t="s">
        <v>8383</v>
      </c>
      <c r="B39" s="15">
        <v>0.8</v>
      </c>
      <c r="C39" s="15">
        <v>2.8571428571428571E-2</v>
      </c>
      <c r="F39" t="s">
        <v>8325</v>
      </c>
      <c r="K39" s="19" t="s">
        <v>8309</v>
      </c>
      <c r="M39" s="19" t="s">
        <v>8406</v>
      </c>
    </row>
    <row r="40" spans="1:13" x14ac:dyDescent="0.3">
      <c r="A40" s="14" t="s">
        <v>8382</v>
      </c>
      <c r="B40" s="15">
        <v>0.61952620244077528</v>
      </c>
      <c r="C40" s="15">
        <v>1.7229002153625269E-2</v>
      </c>
      <c r="F40" t="s">
        <v>8338</v>
      </c>
      <c r="K40" t="s">
        <v>8363</v>
      </c>
      <c r="M40">
        <v>713</v>
      </c>
    </row>
    <row r="41" spans="1:13" x14ac:dyDescent="0.3">
      <c r="A41" s="14" t="s">
        <v>8384</v>
      </c>
      <c r="B41" s="15">
        <v>0.57692307692307687</v>
      </c>
      <c r="F41" t="s">
        <v>8357</v>
      </c>
      <c r="K41" t="s">
        <v>8344</v>
      </c>
      <c r="M41">
        <v>260</v>
      </c>
    </row>
    <row r="42" spans="1:13" x14ac:dyDescent="0.3">
      <c r="F42" t="s">
        <v>8342</v>
      </c>
      <c r="K42" t="s">
        <v>8408</v>
      </c>
      <c r="M42">
        <v>180</v>
      </c>
    </row>
    <row r="43" spans="1:13" x14ac:dyDescent="0.3">
      <c r="F43" t="s">
        <v>8353</v>
      </c>
      <c r="K43" t="s">
        <v>8357</v>
      </c>
      <c r="M43">
        <v>140</v>
      </c>
    </row>
    <row r="44" spans="1:13" x14ac:dyDescent="0.3">
      <c r="F44" t="s">
        <v>8343</v>
      </c>
      <c r="K44" t="s">
        <v>8340</v>
      </c>
      <c r="M44">
        <v>140</v>
      </c>
    </row>
    <row r="45" spans="1:13" x14ac:dyDescent="0.3">
      <c r="F45" t="s">
        <v>8354</v>
      </c>
      <c r="K45" t="s">
        <v>8348</v>
      </c>
      <c r="M45">
        <v>103</v>
      </c>
    </row>
    <row r="46" spans="1:13" x14ac:dyDescent="0.3">
      <c r="F46" t="s">
        <v>8344</v>
      </c>
      <c r="K46" t="s">
        <v>8364</v>
      </c>
      <c r="M46">
        <v>90</v>
      </c>
    </row>
    <row r="47" spans="1:13" x14ac:dyDescent="0.3">
      <c r="F47" t="s">
        <v>8328</v>
      </c>
      <c r="K47" t="s">
        <v>8334</v>
      </c>
      <c r="M47">
        <v>80</v>
      </c>
    </row>
    <row r="48" spans="1:13" x14ac:dyDescent="0.3">
      <c r="F48" t="s">
        <v>8334</v>
      </c>
      <c r="K48" t="s">
        <v>8409</v>
      </c>
      <c r="M48">
        <v>60</v>
      </c>
    </row>
    <row r="49" spans="5:13" x14ac:dyDescent="0.3">
      <c r="F49" t="s">
        <v>8329</v>
      </c>
      <c r="K49" t="s">
        <v>8332</v>
      </c>
      <c r="M49">
        <v>40</v>
      </c>
    </row>
    <row r="50" spans="5:13" x14ac:dyDescent="0.3">
      <c r="F50" t="s">
        <v>8332</v>
      </c>
    </row>
    <row r="52" spans="5:13" x14ac:dyDescent="0.3">
      <c r="E52" s="19" t="s">
        <v>8403</v>
      </c>
      <c r="G52" s="19" t="s">
        <v>8402</v>
      </c>
    </row>
    <row r="53" spans="5:13" x14ac:dyDescent="0.3">
      <c r="F53" t="s">
        <v>8339</v>
      </c>
      <c r="G53" s="15">
        <v>0.33333333333333331</v>
      </c>
    </row>
    <row r="54" spans="5:13" x14ac:dyDescent="0.3">
      <c r="F54" t="s">
        <v>8363</v>
      </c>
      <c r="G54" s="15">
        <v>1.7823639774859287E-2</v>
      </c>
    </row>
    <row r="55" spans="5:13" x14ac:dyDescent="0.3">
      <c r="F55" t="s">
        <v>8332</v>
      </c>
      <c r="G55" s="15">
        <v>0.15</v>
      </c>
    </row>
    <row r="56" spans="5:13" x14ac:dyDescent="0.3">
      <c r="F56" t="s">
        <v>8364</v>
      </c>
      <c r="G56" s="15">
        <v>2.6737967914438502E-2</v>
      </c>
    </row>
  </sheetData>
  <conditionalFormatting sqref="F39:F56">
    <cfRule type="duplicateValues" dxfId="0" priority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CB0D-DD99-4960-ACA4-0208BED54353}">
  <dimension ref="A1:J43"/>
  <sheetViews>
    <sheetView topLeftCell="C14" workbookViewId="0">
      <selection activeCell="G45" sqref="G45"/>
    </sheetView>
  </sheetViews>
  <sheetFormatPr defaultRowHeight="14.4" x14ac:dyDescent="0.3"/>
  <cols>
    <col min="1" max="2" width="0" hidden="1" customWidth="1"/>
    <col min="3" max="3" width="27.33203125" bestFit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hidden="1" x14ac:dyDescent="0.3">
      <c r="D1" t="s">
        <v>8219</v>
      </c>
      <c r="E1" t="s">
        <v>8221</v>
      </c>
      <c r="F1" t="s">
        <v>8220</v>
      </c>
    </row>
    <row r="2" spans="1:10" x14ac:dyDescent="0.3">
      <c r="C2" t="s">
        <v>8414</v>
      </c>
      <c r="D2" t="s">
        <v>8415</v>
      </c>
      <c r="E2" t="s">
        <v>8416</v>
      </c>
      <c r="F2" t="s">
        <v>8417</v>
      </c>
      <c r="G2" t="s">
        <v>8418</v>
      </c>
      <c r="H2" t="s">
        <v>8419</v>
      </c>
      <c r="I2" t="s">
        <v>8420</v>
      </c>
      <c r="J2" t="s">
        <v>8421</v>
      </c>
    </row>
    <row r="3" spans="1:10" x14ac:dyDescent="0.3">
      <c r="A3" t="s">
        <v>8433</v>
      </c>
      <c r="C3" t="s">
        <v>8422</v>
      </c>
      <c r="D3">
        <f>COUNTIFS(Sheet1!$F:$F,D$1,Sheet1!$D:$D,$A3)</f>
        <v>322</v>
      </c>
      <c r="E3">
        <f>COUNTIFS(Sheet1!$F:$F,E$1,Sheet1!$D:$D,$A3)</f>
        <v>113</v>
      </c>
      <c r="F3">
        <f>COUNTIFS(Sheet1!$F:$F,F$1,Sheet1!$D:$D,$A3)</f>
        <v>18</v>
      </c>
      <c r="G3" s="22">
        <f>SUM(D3:F3)</f>
        <v>453</v>
      </c>
      <c r="H3" s="15">
        <f>D3/G3</f>
        <v>0.71081677704194257</v>
      </c>
      <c r="I3" s="15">
        <f>E3/G3</f>
        <v>0.24944812362030905</v>
      </c>
      <c r="J3" s="15">
        <f>F3/G3</f>
        <v>3.9735099337748346E-2</v>
      </c>
    </row>
    <row r="4" spans="1:10" x14ac:dyDescent="0.3">
      <c r="A4" t="str">
        <f>CONCATENATE("&gt;=",LEFT($C4,FIND(" to ",$C4,1)-1))</f>
        <v>&gt;=1000</v>
      </c>
      <c r="B4" t="str">
        <f>CONCATENATE("&lt;=",RIGHT($C4,FIND(" to ",$C4,1)-1))</f>
        <v>&lt;=4999</v>
      </c>
      <c r="C4" t="s">
        <v>8423</v>
      </c>
      <c r="D4" s="23">
        <f>COUNTIFS(Sheet1!$F:$F,D$1,Sheet1!$D:$D,$A4,Sheet1!$D:$D,$B4)</f>
        <v>932</v>
      </c>
      <c r="E4" s="23">
        <f>COUNTIFS(Sheet1!$F:$F,E$1,Sheet1!$D:$D,$A4,Sheet1!$D:$D,$B4)</f>
        <v>420</v>
      </c>
      <c r="F4" s="23">
        <f>COUNTIFS(Sheet1!$F:$F,F$1,Sheet1!$D:$D,$A4,Sheet1!$D:$D,$B4)</f>
        <v>60</v>
      </c>
      <c r="G4" s="24">
        <f>SUM(D4:F4)</f>
        <v>1412</v>
      </c>
      <c r="H4" s="15">
        <f t="shared" ref="H4:H14" si="0">D4/G4</f>
        <v>0.66005665722379603</v>
      </c>
      <c r="I4" s="15">
        <f t="shared" ref="I4:I14" si="1">E4/G4</f>
        <v>0.29745042492917845</v>
      </c>
      <c r="J4" s="15">
        <f t="shared" ref="J4:J14" si="2">F4/G4</f>
        <v>4.2492917847025496E-2</v>
      </c>
    </row>
    <row r="5" spans="1:10" x14ac:dyDescent="0.3">
      <c r="A5" t="str">
        <f>CONCATENATE("&gt;=",LEFT($C5,FIND(" to ",$C5,1)-1))</f>
        <v>&gt;=5000</v>
      </c>
      <c r="B5" t="str">
        <f t="shared" ref="B5:B13" si="3">CONCATENATE("&lt;=",RIGHT($C5,FIND(" to ",$C5,1)-1))</f>
        <v>&lt;=9999</v>
      </c>
      <c r="C5" t="s">
        <v>8424</v>
      </c>
      <c r="D5" s="23">
        <f>COUNTIFS(Sheet1!$F:$F,D$1,Sheet1!$D:$D,$A5,Sheet1!$D:$D,$B5)</f>
        <v>381</v>
      </c>
      <c r="E5" s="23">
        <f>COUNTIFS(Sheet1!$F:$F,E$1,Sheet1!$D:$D,$A5,Sheet1!$D:$D,$B5)</f>
        <v>283</v>
      </c>
      <c r="F5" s="23">
        <f>COUNTIFS(Sheet1!$F:$F,F$1,Sheet1!$D:$D,$A5,Sheet1!$D:$D,$B5)</f>
        <v>52</v>
      </c>
      <c r="G5" s="24">
        <f t="shared" ref="G5:G14" si="4">SUM(D5:F5)</f>
        <v>716</v>
      </c>
      <c r="H5" s="15">
        <f t="shared" si="0"/>
        <v>0.53212290502793291</v>
      </c>
      <c r="I5" s="15">
        <f t="shared" si="1"/>
        <v>0.39525139664804471</v>
      </c>
      <c r="J5" s="15">
        <f t="shared" si="2"/>
        <v>7.2625698324022353E-2</v>
      </c>
    </row>
    <row r="6" spans="1:10" x14ac:dyDescent="0.3">
      <c r="A6" t="str">
        <f>CONCATENATE("&gt;=",LEFT($C6,FIND(" to ",$C6,1)-1))</f>
        <v>&gt;=10000</v>
      </c>
      <c r="B6" t="str">
        <f t="shared" si="3"/>
        <v>&lt;=14999</v>
      </c>
      <c r="C6" t="s">
        <v>8425</v>
      </c>
      <c r="D6">
        <f>COUNTIFS(Sheet1!$F:$F,D$1,Sheet1!$D:$D,$A6,Sheet1!$D:$D,$B6)</f>
        <v>168</v>
      </c>
      <c r="E6">
        <f>COUNTIFS(Sheet1!$F:$F,E$1,Sheet1!$D:$D,$A6,Sheet1!$D:$D,$B6)</f>
        <v>144</v>
      </c>
      <c r="F6">
        <f>COUNTIFS(Sheet1!$F:$F,F$1,Sheet1!$D:$D,$A6,Sheet1!$D:$D,$B6)</f>
        <v>40</v>
      </c>
      <c r="G6" s="22">
        <f t="shared" si="4"/>
        <v>352</v>
      </c>
      <c r="H6" s="15">
        <f t="shared" si="0"/>
        <v>0.47727272727272729</v>
      </c>
      <c r="I6" s="15">
        <f t="shared" si="1"/>
        <v>0.40909090909090912</v>
      </c>
      <c r="J6" s="15">
        <f t="shared" si="2"/>
        <v>0.11363636363636363</v>
      </c>
    </row>
    <row r="7" spans="1:10" x14ac:dyDescent="0.3">
      <c r="A7" t="str">
        <f>CONCATENATE("&gt;=",LEFT($C7,FIND(" to ",$C7,1)-1))</f>
        <v>&gt;=15000</v>
      </c>
      <c r="B7" t="str">
        <f t="shared" si="3"/>
        <v>&lt;=19999</v>
      </c>
      <c r="C7" t="s">
        <v>8426</v>
      </c>
      <c r="D7">
        <f>COUNTIFS(Sheet1!$F:$F,D$1,Sheet1!$D:$D,$A7,Sheet1!$D:$D,$B7)</f>
        <v>94</v>
      </c>
      <c r="E7">
        <f>COUNTIFS(Sheet1!$F:$F,E$1,Sheet1!$D:$D,$A7,Sheet1!$D:$D,$B7)</f>
        <v>90</v>
      </c>
      <c r="F7">
        <f>COUNTIFS(Sheet1!$F:$F,F$1,Sheet1!$D:$D,$A7,Sheet1!$D:$D,$B7)</f>
        <v>17</v>
      </c>
      <c r="G7" s="22">
        <f t="shared" si="4"/>
        <v>201</v>
      </c>
      <c r="H7" s="15">
        <f t="shared" si="0"/>
        <v>0.46766169154228854</v>
      </c>
      <c r="I7" s="15">
        <f t="shared" si="1"/>
        <v>0.44776119402985076</v>
      </c>
      <c r="J7" s="15">
        <f t="shared" si="2"/>
        <v>8.45771144278607E-2</v>
      </c>
    </row>
    <row r="8" spans="1:10" x14ac:dyDescent="0.3">
      <c r="A8" t="str">
        <f t="shared" ref="A8:A13" si="5">CONCATENATE("&gt;=",LEFT($C8,FIND(" to ",$C8,1)-1))</f>
        <v>&gt;=20000</v>
      </c>
      <c r="B8" t="str">
        <f t="shared" si="3"/>
        <v>&lt;=24999</v>
      </c>
      <c r="C8" t="s">
        <v>8427</v>
      </c>
      <c r="D8">
        <f>COUNTIFS(Sheet1!$F:$F,D$1,Sheet1!$D:$D,$A8,Sheet1!$D:$D,$B8)</f>
        <v>62</v>
      </c>
      <c r="E8">
        <f>COUNTIFS(Sheet1!$F:$F,E$1,Sheet1!$D:$D,$A8,Sheet1!$D:$D,$B8)</f>
        <v>72</v>
      </c>
      <c r="F8">
        <f>COUNTIFS(Sheet1!$F:$F,F$1,Sheet1!$D:$D,$A8,Sheet1!$D:$D,$B8)</f>
        <v>14</v>
      </c>
      <c r="G8" s="22">
        <f t="shared" si="4"/>
        <v>148</v>
      </c>
      <c r="H8" s="15">
        <f t="shared" si="0"/>
        <v>0.41891891891891891</v>
      </c>
      <c r="I8" s="15">
        <f t="shared" si="1"/>
        <v>0.48648648648648651</v>
      </c>
      <c r="J8" s="15">
        <f t="shared" si="2"/>
        <v>9.45945945945946E-2</v>
      </c>
    </row>
    <row r="9" spans="1:10" x14ac:dyDescent="0.3">
      <c r="A9" t="str">
        <f t="shared" si="5"/>
        <v>&gt;=25000</v>
      </c>
      <c r="B9" t="str">
        <f t="shared" si="3"/>
        <v>&lt;=29999</v>
      </c>
      <c r="C9" t="s">
        <v>8428</v>
      </c>
      <c r="D9">
        <f>COUNTIFS(Sheet1!$F:$F,D$1,Sheet1!$D:$D,$A9,Sheet1!$D:$D,$B9)</f>
        <v>55</v>
      </c>
      <c r="E9">
        <f>COUNTIFS(Sheet1!$F:$F,E$1,Sheet1!$D:$D,$A9,Sheet1!$D:$D,$B9)</f>
        <v>64</v>
      </c>
      <c r="F9">
        <f>COUNTIFS(Sheet1!$F:$F,F$1,Sheet1!$D:$D,$A9,Sheet1!$D:$D,$B9)</f>
        <v>18</v>
      </c>
      <c r="G9" s="22">
        <f t="shared" si="4"/>
        <v>137</v>
      </c>
      <c r="H9" s="15">
        <f t="shared" si="0"/>
        <v>0.40145985401459855</v>
      </c>
      <c r="I9" s="15">
        <f t="shared" si="1"/>
        <v>0.46715328467153283</v>
      </c>
      <c r="J9" s="15">
        <f t="shared" si="2"/>
        <v>0.13138686131386862</v>
      </c>
    </row>
    <row r="10" spans="1:10" x14ac:dyDescent="0.3">
      <c r="A10" t="str">
        <f t="shared" si="5"/>
        <v>&gt;=30000</v>
      </c>
      <c r="B10" t="str">
        <f t="shared" si="3"/>
        <v>&lt;=34999</v>
      </c>
      <c r="C10" t="s">
        <v>8429</v>
      </c>
      <c r="D10">
        <f>COUNTIFS(Sheet1!$F:$F,D$1,Sheet1!$D:$D,$A10,Sheet1!$D:$D,$B10)</f>
        <v>32</v>
      </c>
      <c r="E10">
        <f>COUNTIFS(Sheet1!$F:$F,E$1,Sheet1!$D:$D,$A10,Sheet1!$D:$D,$B10)</f>
        <v>37</v>
      </c>
      <c r="F10">
        <f>COUNTIFS(Sheet1!$F:$F,F$1,Sheet1!$D:$D,$A10,Sheet1!$D:$D,$B10)</f>
        <v>13</v>
      </c>
      <c r="G10" s="22">
        <f t="shared" si="4"/>
        <v>82</v>
      </c>
      <c r="H10" s="15">
        <f t="shared" si="0"/>
        <v>0.3902439024390244</v>
      </c>
      <c r="I10" s="15">
        <f t="shared" si="1"/>
        <v>0.45121951219512196</v>
      </c>
      <c r="J10" s="15">
        <f t="shared" si="2"/>
        <v>0.15853658536585366</v>
      </c>
    </row>
    <row r="11" spans="1:10" x14ac:dyDescent="0.3">
      <c r="A11" t="str">
        <f t="shared" si="5"/>
        <v>&gt;=35000</v>
      </c>
      <c r="B11" t="str">
        <f t="shared" si="3"/>
        <v>&lt;=39999</v>
      </c>
      <c r="C11" t="s">
        <v>8430</v>
      </c>
      <c r="D11">
        <f>COUNTIFS(Sheet1!$F:$F,D$1,Sheet1!$D:$D,$A11,Sheet1!$D:$D,$B11)</f>
        <v>26</v>
      </c>
      <c r="E11">
        <f>COUNTIFS(Sheet1!$F:$F,E$1,Sheet1!$D:$D,$A11,Sheet1!$D:$D,$B11)</f>
        <v>22</v>
      </c>
      <c r="F11">
        <f>COUNTIFS(Sheet1!$F:$F,F$1,Sheet1!$D:$D,$A11,Sheet1!$D:$D,$B11)</f>
        <v>7</v>
      </c>
      <c r="G11" s="22">
        <f t="shared" si="4"/>
        <v>55</v>
      </c>
      <c r="H11" s="15">
        <f t="shared" si="0"/>
        <v>0.47272727272727272</v>
      </c>
      <c r="I11" s="15">
        <f t="shared" si="1"/>
        <v>0.4</v>
      </c>
      <c r="J11" s="15">
        <f t="shared" si="2"/>
        <v>0.12727272727272726</v>
      </c>
    </row>
    <row r="12" spans="1:10" x14ac:dyDescent="0.3">
      <c r="A12" t="str">
        <f t="shared" si="5"/>
        <v>&gt;=40000</v>
      </c>
      <c r="B12" t="str">
        <f t="shared" si="3"/>
        <v>&lt;=44999</v>
      </c>
      <c r="C12" t="s">
        <v>8431</v>
      </c>
      <c r="D12">
        <f>COUNTIFS(Sheet1!$F:$F,D$1,Sheet1!$D:$D,$A12,Sheet1!$D:$D,$B12)</f>
        <v>21</v>
      </c>
      <c r="E12">
        <f>COUNTIFS(Sheet1!$F:$F,E$1,Sheet1!$D:$D,$A12,Sheet1!$D:$D,$B12)</f>
        <v>16</v>
      </c>
      <c r="F12">
        <f>COUNTIFS(Sheet1!$F:$F,F$1,Sheet1!$D:$D,$A12,Sheet1!$D:$D,$B12)</f>
        <v>6</v>
      </c>
      <c r="G12" s="22">
        <f t="shared" si="4"/>
        <v>43</v>
      </c>
      <c r="H12" s="15">
        <f t="shared" si="0"/>
        <v>0.48837209302325579</v>
      </c>
      <c r="I12" s="15">
        <f t="shared" si="1"/>
        <v>0.37209302325581395</v>
      </c>
      <c r="J12" s="15">
        <f t="shared" si="2"/>
        <v>0.13953488372093023</v>
      </c>
    </row>
    <row r="13" spans="1:10" x14ac:dyDescent="0.3">
      <c r="A13" t="str">
        <f t="shared" si="5"/>
        <v>&gt;=45000</v>
      </c>
      <c r="B13" t="str">
        <f t="shared" si="3"/>
        <v>&lt;=49999</v>
      </c>
      <c r="C13" t="s">
        <v>8432</v>
      </c>
      <c r="D13">
        <f>COUNTIFS(Sheet1!$F:$F,D$1,Sheet1!$D:$D,$A13,Sheet1!$D:$D,$B13)</f>
        <v>6</v>
      </c>
      <c r="E13">
        <f>COUNTIFS(Sheet1!$F:$F,E$1,Sheet1!$D:$D,$A13,Sheet1!$D:$D,$B13)</f>
        <v>11</v>
      </c>
      <c r="F13">
        <f>COUNTIFS(Sheet1!$F:$F,F$1,Sheet1!$D:$D,$A13,Sheet1!$D:$D,$B13)</f>
        <v>4</v>
      </c>
      <c r="G13" s="22">
        <f t="shared" si="4"/>
        <v>21</v>
      </c>
      <c r="H13" s="15">
        <f t="shared" si="0"/>
        <v>0.2857142857142857</v>
      </c>
      <c r="I13" s="15">
        <f t="shared" si="1"/>
        <v>0.52380952380952384</v>
      </c>
      <c r="J13" s="15">
        <f t="shared" si="2"/>
        <v>0.19047619047619047</v>
      </c>
    </row>
    <row r="14" spans="1:10" x14ac:dyDescent="0.3">
      <c r="A14" t="s">
        <v>8434</v>
      </c>
      <c r="C14" t="s">
        <v>8435</v>
      </c>
      <c r="D14">
        <f>COUNTIFS(Sheet1!$F:$F,D$1,Sheet1!$D:$D,$A14)</f>
        <v>86</v>
      </c>
      <c r="E14">
        <f>COUNTIFS(Sheet1!$F:$F,E$1,Sheet1!$D:$D,$A14)</f>
        <v>258</v>
      </c>
      <c r="F14">
        <f>COUNTIFS(Sheet1!$F:$F,F$1,Sheet1!$D:$D,$A14)</f>
        <v>100</v>
      </c>
      <c r="G14" s="22">
        <f t="shared" si="4"/>
        <v>444</v>
      </c>
      <c r="H14" s="15">
        <f t="shared" si="0"/>
        <v>0.19369369369369369</v>
      </c>
      <c r="I14" s="15">
        <f t="shared" si="1"/>
        <v>0.58108108108108103</v>
      </c>
      <c r="J14" s="15">
        <f t="shared" si="2"/>
        <v>0.22522522522522523</v>
      </c>
    </row>
    <row r="42" spans="3:3" x14ac:dyDescent="0.3">
      <c r="C42" t="s">
        <v>8437</v>
      </c>
    </row>
    <row r="43" spans="3:3" x14ac:dyDescent="0.3">
      <c r="C43" t="s">
        <v>8438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D305-4553-44B8-B36B-0B9C0FB77199}">
  <dimension ref="A1:I4138"/>
  <sheetViews>
    <sheetView workbookViewId="0">
      <selection activeCell="D6" sqref="D6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0.14375805088271654</v>
      </c>
    </row>
    <row r="5" spans="1:9" x14ac:dyDescent="0.3">
      <c r="A5" s="50" t="s">
        <v>8445</v>
      </c>
      <c r="B5" s="53">
        <v>2.0666377193597714E-2</v>
      </c>
      <c r="D5" t="s">
        <v>8471</v>
      </c>
    </row>
    <row r="6" spans="1:9" x14ac:dyDescent="0.3">
      <c r="A6" s="45" t="s">
        <v>8446</v>
      </c>
      <c r="B6" s="45">
        <v>2.0428212402059193E-2</v>
      </c>
      <c r="D6" t="s">
        <v>8473</v>
      </c>
    </row>
    <row r="7" spans="1:9" x14ac:dyDescent="0.3">
      <c r="A7" s="45" t="s">
        <v>8447</v>
      </c>
      <c r="B7" s="45">
        <v>1.0029915759671271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87.293390800003181</v>
      </c>
      <c r="D12" s="45">
        <v>87.293390800003181</v>
      </c>
      <c r="E12" s="45">
        <v>86.773435569946656</v>
      </c>
      <c r="F12" s="54">
        <v>1.93124022673564E-20</v>
      </c>
      <c r="H12" t="s">
        <v>8472</v>
      </c>
    </row>
    <row r="13" spans="1:9" x14ac:dyDescent="0.3">
      <c r="A13" s="45" t="s">
        <v>8451</v>
      </c>
      <c r="B13" s="45">
        <v>4112</v>
      </c>
      <c r="C13" s="45">
        <v>4136.6395212077196</v>
      </c>
      <c r="D13" s="45">
        <v>1.0059921014610214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13.069007133118596</v>
      </c>
      <c r="C17" s="45">
        <v>1.1777799878258719</v>
      </c>
      <c r="D17" s="45">
        <v>11.096305989409267</v>
      </c>
      <c r="E17" s="50">
        <v>3.2753828638812869E-28</v>
      </c>
      <c r="F17" s="45">
        <v>10.759921100610057</v>
      </c>
      <c r="G17" s="45">
        <v>15.378093165627135</v>
      </c>
      <c r="H17" s="45">
        <v>10.759921100610057</v>
      </c>
      <c r="I17" s="45">
        <v>15.378093165627135</v>
      </c>
    </row>
    <row r="18" spans="1:9" ht="15" thickBot="1" x14ac:dyDescent="0.35">
      <c r="A18" s="46" t="s">
        <v>8365</v>
      </c>
      <c r="B18" s="46">
        <v>-2.6129013940562779E-4</v>
      </c>
      <c r="C18" s="46">
        <v>2.8049790654189874E-5</v>
      </c>
      <c r="D18" s="46">
        <v>-9.3152260074567845</v>
      </c>
      <c r="E18" s="51">
        <v>1.9312402266851204E-20</v>
      </c>
      <c r="F18" s="46">
        <v>-3.1628290586784263E-4</v>
      </c>
      <c r="G18" s="46">
        <v>-2.0629737294341295E-4</v>
      </c>
      <c r="H18" s="46">
        <v>-3.1628290586784263E-4</v>
      </c>
      <c r="I18" s="46">
        <v>-2.0629737294341295E-4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2.0485710756264695</v>
      </c>
      <c r="C25" s="45">
        <v>0.95142892437353055</v>
      </c>
    </row>
    <row r="26" spans="1:9" x14ac:dyDescent="0.3">
      <c r="A26" s="45">
        <v>2</v>
      </c>
      <c r="B26" s="45">
        <v>1.8945161271736435</v>
      </c>
      <c r="C26" s="45">
        <v>1.1054838728263565</v>
      </c>
    </row>
    <row r="27" spans="1:9" x14ac:dyDescent="0.3">
      <c r="A27" s="45">
        <v>3</v>
      </c>
      <c r="B27" s="45">
        <v>1.9888152546145061</v>
      </c>
      <c r="C27" s="45">
        <v>1.0111847453854939</v>
      </c>
    </row>
    <row r="28" spans="1:9" x14ac:dyDescent="0.3">
      <c r="A28" s="45">
        <v>4</v>
      </c>
      <c r="B28" s="45">
        <v>2.1396285843720975</v>
      </c>
      <c r="C28" s="45">
        <v>0.86037141562790254</v>
      </c>
    </row>
    <row r="29" spans="1:9" x14ac:dyDescent="0.3">
      <c r="A29" s="45">
        <v>5</v>
      </c>
      <c r="B29" s="45">
        <v>2.009161421802629</v>
      </c>
      <c r="C29" s="45">
        <v>0.99083857819737098</v>
      </c>
    </row>
    <row r="30" spans="1:9" x14ac:dyDescent="0.3">
      <c r="A30" s="45">
        <v>6</v>
      </c>
      <c r="B30" s="45">
        <v>1.9474711585983986</v>
      </c>
      <c r="C30" s="45">
        <v>1.0525288414016014</v>
      </c>
    </row>
    <row r="31" spans="1:9" x14ac:dyDescent="0.3">
      <c r="A31" s="45">
        <v>7</v>
      </c>
      <c r="B31" s="45">
        <v>2.1486281456033609</v>
      </c>
      <c r="C31" s="45">
        <v>0.85137185439663909</v>
      </c>
    </row>
    <row r="32" spans="1:9" x14ac:dyDescent="0.3">
      <c r="A32" s="45">
        <v>8</v>
      </c>
      <c r="B32" s="45">
        <v>1.9599832667623858</v>
      </c>
      <c r="C32" s="45">
        <v>1.0400167332376142</v>
      </c>
    </row>
    <row r="33" spans="1:3" x14ac:dyDescent="0.3">
      <c r="A33" s="45">
        <v>9</v>
      </c>
      <c r="B33" s="45">
        <v>1.9722906825295485</v>
      </c>
      <c r="C33" s="45">
        <v>1.0277093174704515</v>
      </c>
    </row>
    <row r="34" spans="1:3" x14ac:dyDescent="0.3">
      <c r="A34" s="45">
        <v>10</v>
      </c>
      <c r="B34" s="45">
        <v>1.9779975373997782</v>
      </c>
      <c r="C34" s="45">
        <v>1.0220024626002218</v>
      </c>
    </row>
    <row r="35" spans="1:3" x14ac:dyDescent="0.3">
      <c r="A35" s="45">
        <v>11</v>
      </c>
      <c r="B35" s="45">
        <v>2.1522873295300595</v>
      </c>
      <c r="C35" s="45">
        <v>0.84771267046994048</v>
      </c>
    </row>
    <row r="36" spans="1:3" x14ac:dyDescent="0.3">
      <c r="A36" s="45">
        <v>12</v>
      </c>
      <c r="B36" s="45">
        <v>1.945159905178361</v>
      </c>
      <c r="C36" s="45">
        <v>1.054840094821639</v>
      </c>
    </row>
    <row r="37" spans="1:3" x14ac:dyDescent="0.3">
      <c r="A37" s="45">
        <v>13</v>
      </c>
      <c r="B37" s="45">
        <v>2.1492445514212353</v>
      </c>
      <c r="C37" s="45">
        <v>0.85075544857876473</v>
      </c>
    </row>
    <row r="38" spans="1:3" x14ac:dyDescent="0.3">
      <c r="A38" s="45">
        <v>14</v>
      </c>
      <c r="B38" s="45">
        <v>1.9619089448478917</v>
      </c>
      <c r="C38" s="45">
        <v>1.0380910551521083</v>
      </c>
    </row>
    <row r="39" spans="1:3" x14ac:dyDescent="0.3">
      <c r="A39" s="45">
        <v>15</v>
      </c>
      <c r="B39" s="45">
        <v>2.1449820654981213</v>
      </c>
      <c r="C39" s="45">
        <v>0.85501793450187868</v>
      </c>
    </row>
    <row r="40" spans="1:3" x14ac:dyDescent="0.3">
      <c r="A40" s="45">
        <v>16</v>
      </c>
      <c r="B40" s="45">
        <v>2.0278286093210092</v>
      </c>
      <c r="C40" s="45">
        <v>0.97217139067899083</v>
      </c>
    </row>
    <row r="41" spans="1:3" x14ac:dyDescent="0.3">
      <c r="A41" s="45">
        <v>17</v>
      </c>
      <c r="B41" s="45">
        <v>2.157322813903205</v>
      </c>
      <c r="C41" s="45">
        <v>0.84267718609679498</v>
      </c>
    </row>
    <row r="42" spans="1:3" x14ac:dyDescent="0.3">
      <c r="A42" s="45">
        <v>18</v>
      </c>
      <c r="B42" s="45">
        <v>2.1163171642224157</v>
      </c>
      <c r="C42" s="45">
        <v>0.88368283577758433</v>
      </c>
    </row>
    <row r="43" spans="1:3" x14ac:dyDescent="0.3">
      <c r="A43" s="45">
        <v>19</v>
      </c>
      <c r="B43" s="45">
        <v>2.1289085848307998</v>
      </c>
      <c r="C43" s="45">
        <v>0.87109141516920019</v>
      </c>
    </row>
    <row r="44" spans="1:3" x14ac:dyDescent="0.3">
      <c r="A44" s="45">
        <v>20</v>
      </c>
      <c r="B44" s="45">
        <v>2.0488821953680389</v>
      </c>
      <c r="C44" s="45">
        <v>0.95111780463196105</v>
      </c>
    </row>
    <row r="45" spans="1:3" x14ac:dyDescent="0.3">
      <c r="A45" s="45">
        <v>21</v>
      </c>
      <c r="B45" s="45">
        <v>2.04236512937225</v>
      </c>
      <c r="C45" s="45">
        <v>0.95763487062774999</v>
      </c>
    </row>
    <row r="46" spans="1:3" x14ac:dyDescent="0.3">
      <c r="A46" s="45">
        <v>22</v>
      </c>
      <c r="B46" s="45">
        <v>2.1265347971804065</v>
      </c>
      <c r="C46" s="45">
        <v>0.8734652028195935</v>
      </c>
    </row>
    <row r="47" spans="1:3" x14ac:dyDescent="0.3">
      <c r="A47" s="45">
        <v>23</v>
      </c>
      <c r="B47" s="45">
        <v>2.0974573447826277</v>
      </c>
      <c r="C47" s="45">
        <v>0.90254265521737231</v>
      </c>
    </row>
    <row r="48" spans="1:3" x14ac:dyDescent="0.3">
      <c r="A48" s="45">
        <v>24</v>
      </c>
      <c r="B48" s="45">
        <v>2.0692726034525659</v>
      </c>
      <c r="C48" s="45">
        <v>0.93072739654743408</v>
      </c>
    </row>
    <row r="49" spans="1:3" x14ac:dyDescent="0.3">
      <c r="A49" s="45">
        <v>25</v>
      </c>
      <c r="B49" s="45">
        <v>2.0347715328811571</v>
      </c>
      <c r="C49" s="45">
        <v>0.96522846711884291</v>
      </c>
    </row>
    <row r="50" spans="1:3" x14ac:dyDescent="0.3">
      <c r="A50" s="45">
        <v>26</v>
      </c>
      <c r="B50" s="45">
        <v>2.0117244784735622</v>
      </c>
      <c r="C50" s="45">
        <v>0.98827552152643783</v>
      </c>
    </row>
    <row r="51" spans="1:3" x14ac:dyDescent="0.3">
      <c r="A51" s="45">
        <v>27</v>
      </c>
      <c r="B51" s="45">
        <v>2.1396284724770158</v>
      </c>
      <c r="C51" s="45">
        <v>0.86037152752298418</v>
      </c>
    </row>
    <row r="52" spans="1:3" x14ac:dyDescent="0.3">
      <c r="A52" s="45">
        <v>28</v>
      </c>
      <c r="B52" s="45">
        <v>2.1133298346634302</v>
      </c>
      <c r="C52" s="45">
        <v>0.88667016533656984</v>
      </c>
    </row>
    <row r="53" spans="1:3" x14ac:dyDescent="0.3">
      <c r="A53" s="45">
        <v>29</v>
      </c>
      <c r="B53" s="45">
        <v>2.0099114061558918</v>
      </c>
      <c r="C53" s="45">
        <v>0.99008859384410819</v>
      </c>
    </row>
    <row r="54" spans="1:3" x14ac:dyDescent="0.3">
      <c r="A54" s="45">
        <v>30</v>
      </c>
      <c r="B54" s="45">
        <v>2.1437679131234848</v>
      </c>
      <c r="C54" s="45">
        <v>0.8562320868765152</v>
      </c>
    </row>
    <row r="55" spans="1:3" x14ac:dyDescent="0.3">
      <c r="A55" s="45">
        <v>31</v>
      </c>
      <c r="B55" s="45">
        <v>2.1360285627023092</v>
      </c>
      <c r="C55" s="45">
        <v>0.86397143729769077</v>
      </c>
    </row>
    <row r="56" spans="1:3" x14ac:dyDescent="0.3">
      <c r="A56" s="45">
        <v>32</v>
      </c>
      <c r="B56" s="45">
        <v>1.9963692281495096</v>
      </c>
      <c r="C56" s="45">
        <v>1.0036307718504904</v>
      </c>
    </row>
    <row r="57" spans="1:3" x14ac:dyDescent="0.3">
      <c r="A57" s="45">
        <v>33</v>
      </c>
      <c r="B57" s="45">
        <v>1.9742025612295659</v>
      </c>
      <c r="C57" s="45">
        <v>1.0257974387704341</v>
      </c>
    </row>
    <row r="58" spans="1:3" x14ac:dyDescent="0.3">
      <c r="A58" s="45">
        <v>34</v>
      </c>
      <c r="B58" s="45">
        <v>2.0199196138574713</v>
      </c>
      <c r="C58" s="45">
        <v>0.98008038614252868</v>
      </c>
    </row>
    <row r="59" spans="1:3" x14ac:dyDescent="0.3">
      <c r="A59" s="45">
        <v>35</v>
      </c>
      <c r="B59" s="45">
        <v>2.1362823347018249</v>
      </c>
      <c r="C59" s="45">
        <v>0.86371766529817506</v>
      </c>
    </row>
    <row r="60" spans="1:3" x14ac:dyDescent="0.3">
      <c r="A60" s="45">
        <v>36</v>
      </c>
      <c r="B60" s="45">
        <v>2.0691385924578043</v>
      </c>
      <c r="C60" s="45">
        <v>0.93086140754219571</v>
      </c>
    </row>
    <row r="61" spans="1:3" x14ac:dyDescent="0.3">
      <c r="A61" s="45">
        <v>37</v>
      </c>
      <c r="B61" s="45">
        <v>2.076973331925009</v>
      </c>
      <c r="C61" s="45">
        <v>0.92302666807499101</v>
      </c>
    </row>
    <row r="62" spans="1:3" x14ac:dyDescent="0.3">
      <c r="A62" s="45">
        <v>38</v>
      </c>
      <c r="B62" s="45">
        <v>2.0862789080627131</v>
      </c>
      <c r="C62" s="45">
        <v>0.9137210919372869</v>
      </c>
    </row>
    <row r="63" spans="1:3" x14ac:dyDescent="0.3">
      <c r="A63" s="45">
        <v>39</v>
      </c>
      <c r="B63" s="45">
        <v>2.2581126636083262</v>
      </c>
      <c r="C63" s="45">
        <v>0.74188733639167381</v>
      </c>
    </row>
    <row r="64" spans="1:3" x14ac:dyDescent="0.3">
      <c r="A64" s="45">
        <v>40</v>
      </c>
      <c r="B64" s="45">
        <v>2.1590863499652837</v>
      </c>
      <c r="C64" s="45">
        <v>0.8409136500347163</v>
      </c>
    </row>
    <row r="65" spans="1:3" x14ac:dyDescent="0.3">
      <c r="A65" s="45">
        <v>41</v>
      </c>
      <c r="B65" s="45">
        <v>2.1498975862456895</v>
      </c>
      <c r="C65" s="45">
        <v>0.8501024137543105</v>
      </c>
    </row>
    <row r="66" spans="1:3" x14ac:dyDescent="0.3">
      <c r="A66" s="45">
        <v>42</v>
      </c>
      <c r="B66" s="45">
        <v>2.1241984127295979</v>
      </c>
      <c r="C66" s="45">
        <v>0.87580158727040214</v>
      </c>
    </row>
    <row r="67" spans="1:3" x14ac:dyDescent="0.3">
      <c r="A67" s="45">
        <v>43</v>
      </c>
      <c r="B67" s="45">
        <v>2.1022316781291721</v>
      </c>
      <c r="C67" s="45">
        <v>0.89776832187082789</v>
      </c>
    </row>
    <row r="68" spans="1:3" x14ac:dyDescent="0.3">
      <c r="A68" s="45">
        <v>44</v>
      </c>
      <c r="B68" s="45">
        <v>2.1463502157486687</v>
      </c>
      <c r="C68" s="45">
        <v>0.85364978425133131</v>
      </c>
    </row>
    <row r="69" spans="1:3" x14ac:dyDescent="0.3">
      <c r="A69" s="45">
        <v>45</v>
      </c>
      <c r="B69" s="45">
        <v>2.1277180181251136</v>
      </c>
      <c r="C69" s="45">
        <v>0.87228198187488637</v>
      </c>
    </row>
    <row r="70" spans="1:3" x14ac:dyDescent="0.3">
      <c r="A70" s="45">
        <v>46</v>
      </c>
      <c r="B70" s="45">
        <v>1.9752486592865299</v>
      </c>
      <c r="C70" s="45">
        <v>1.0247513407134701</v>
      </c>
    </row>
    <row r="71" spans="1:3" x14ac:dyDescent="0.3">
      <c r="A71" s="45">
        <v>47</v>
      </c>
      <c r="B71" s="45">
        <v>2.0101724241180658</v>
      </c>
      <c r="C71" s="45">
        <v>0.98982757588193415</v>
      </c>
    </row>
    <row r="72" spans="1:3" x14ac:dyDescent="0.3">
      <c r="A72" s="45">
        <v>48</v>
      </c>
      <c r="B72" s="45">
        <v>2.1123748736393484</v>
      </c>
      <c r="C72" s="45">
        <v>0.88762512636065161</v>
      </c>
    </row>
    <row r="73" spans="1:3" x14ac:dyDescent="0.3">
      <c r="A73" s="45">
        <v>49</v>
      </c>
      <c r="B73" s="45">
        <v>2.0860636430926558</v>
      </c>
      <c r="C73" s="45">
        <v>0.91393635690734421</v>
      </c>
    </row>
    <row r="74" spans="1:3" x14ac:dyDescent="0.3">
      <c r="A74" s="45">
        <v>50</v>
      </c>
      <c r="B74" s="45">
        <v>2.0239655465049804</v>
      </c>
      <c r="C74" s="45">
        <v>0.9760344534950196</v>
      </c>
    </row>
    <row r="75" spans="1:3" x14ac:dyDescent="0.3">
      <c r="A75" s="45">
        <v>51</v>
      </c>
      <c r="B75" s="45">
        <v>2.0959309809333142</v>
      </c>
      <c r="C75" s="45">
        <v>0.9040690190666858</v>
      </c>
    </row>
    <row r="76" spans="1:3" x14ac:dyDescent="0.3">
      <c r="A76" s="45">
        <v>52</v>
      </c>
      <c r="B76" s="45">
        <v>2.0433657587110918</v>
      </c>
      <c r="C76" s="45">
        <v>0.95663424128890817</v>
      </c>
    </row>
    <row r="77" spans="1:3" x14ac:dyDescent="0.3">
      <c r="A77" s="45">
        <v>53</v>
      </c>
      <c r="B77" s="45">
        <v>2.1450668698741531</v>
      </c>
      <c r="C77" s="45">
        <v>0.85493313012584693</v>
      </c>
    </row>
    <row r="78" spans="1:3" x14ac:dyDescent="0.3">
      <c r="A78" s="45">
        <v>54</v>
      </c>
      <c r="B78" s="45">
        <v>2.1681003244928956</v>
      </c>
      <c r="C78" s="45">
        <v>0.83189967550710442</v>
      </c>
    </row>
    <row r="79" spans="1:3" x14ac:dyDescent="0.3">
      <c r="A79" s="45">
        <v>55</v>
      </c>
      <c r="B79" s="45">
        <v>2.0076253079601507</v>
      </c>
      <c r="C79" s="45">
        <v>0.99237469203984929</v>
      </c>
    </row>
    <row r="80" spans="1:3" x14ac:dyDescent="0.3">
      <c r="A80" s="45">
        <v>56</v>
      </c>
      <c r="B80" s="45">
        <v>1.9649681957274261</v>
      </c>
      <c r="C80" s="45">
        <v>1.0350318042725739</v>
      </c>
    </row>
    <row r="81" spans="1:3" x14ac:dyDescent="0.3">
      <c r="A81" s="45">
        <v>57</v>
      </c>
      <c r="B81" s="45">
        <v>2.0557456280564956</v>
      </c>
      <c r="C81" s="45">
        <v>0.94425437194350437</v>
      </c>
    </row>
    <row r="82" spans="1:3" x14ac:dyDescent="0.3">
      <c r="A82" s="45">
        <v>58</v>
      </c>
      <c r="B82" s="45">
        <v>2.0713488288115638</v>
      </c>
      <c r="C82" s="45">
        <v>0.92865117118843621</v>
      </c>
    </row>
    <row r="83" spans="1:3" x14ac:dyDescent="0.3">
      <c r="A83" s="45">
        <v>59</v>
      </c>
      <c r="B83" s="45">
        <v>2.1123943343111886</v>
      </c>
      <c r="C83" s="45">
        <v>0.88760566568881138</v>
      </c>
    </row>
    <row r="84" spans="1:3" x14ac:dyDescent="0.3">
      <c r="A84" s="45">
        <v>60</v>
      </c>
      <c r="B84" s="45">
        <v>2.0346629250943895</v>
      </c>
      <c r="C84" s="45">
        <v>0.96533707490561049</v>
      </c>
    </row>
    <row r="85" spans="1:3" x14ac:dyDescent="0.3">
      <c r="A85" s="45">
        <v>61</v>
      </c>
      <c r="B85" s="45">
        <v>2.1727113938409932</v>
      </c>
      <c r="C85" s="45">
        <v>0.82728860615900679</v>
      </c>
    </row>
    <row r="86" spans="1:3" x14ac:dyDescent="0.3">
      <c r="A86" s="45">
        <v>62</v>
      </c>
      <c r="B86" s="45">
        <v>2.2490309774346322</v>
      </c>
      <c r="C86" s="45">
        <v>0.75096902256536779</v>
      </c>
    </row>
    <row r="87" spans="1:3" x14ac:dyDescent="0.3">
      <c r="A87" s="45">
        <v>63</v>
      </c>
      <c r="B87" s="45">
        <v>2.2746412790372226</v>
      </c>
      <c r="C87" s="45">
        <v>0.72535872096277743</v>
      </c>
    </row>
    <row r="88" spans="1:3" x14ac:dyDescent="0.3">
      <c r="A88" s="45">
        <v>64</v>
      </c>
      <c r="B88" s="45">
        <v>2.1959635065725749</v>
      </c>
      <c r="C88" s="45">
        <v>0.80403649342742511</v>
      </c>
    </row>
    <row r="89" spans="1:3" x14ac:dyDescent="0.3">
      <c r="A89" s="45">
        <v>65</v>
      </c>
      <c r="B89" s="45">
        <v>2.2429680058785717</v>
      </c>
      <c r="C89" s="45">
        <v>0.7570319941214283</v>
      </c>
    </row>
    <row r="90" spans="1:3" x14ac:dyDescent="0.3">
      <c r="A90" s="45">
        <v>66</v>
      </c>
      <c r="B90" s="45">
        <v>2.1377195726055529</v>
      </c>
      <c r="C90" s="45">
        <v>0.8622804273944471</v>
      </c>
    </row>
    <row r="91" spans="1:3" x14ac:dyDescent="0.3">
      <c r="A91" s="45">
        <v>67</v>
      </c>
      <c r="B91" s="45">
        <v>1.9537638568079299</v>
      </c>
      <c r="C91" s="45">
        <v>1.0462361431920701</v>
      </c>
    </row>
    <row r="92" spans="1:3" x14ac:dyDescent="0.3">
      <c r="A92" s="45">
        <v>68</v>
      </c>
      <c r="B92" s="45">
        <v>2.336362225687683</v>
      </c>
      <c r="C92" s="45">
        <v>0.66363777431231696</v>
      </c>
    </row>
    <row r="93" spans="1:3" x14ac:dyDescent="0.3">
      <c r="A93" s="45">
        <v>69</v>
      </c>
      <c r="B93" s="45">
        <v>2.1827272920613758</v>
      </c>
      <c r="C93" s="45">
        <v>0.81727270793862417</v>
      </c>
    </row>
    <row r="94" spans="1:3" x14ac:dyDescent="0.3">
      <c r="A94" s="45">
        <v>70</v>
      </c>
      <c r="B94" s="45">
        <v>2.411978439814737</v>
      </c>
      <c r="C94" s="45">
        <v>0.58802156018526297</v>
      </c>
    </row>
    <row r="95" spans="1:3" x14ac:dyDescent="0.3">
      <c r="A95" s="45">
        <v>71</v>
      </c>
      <c r="B95" s="45">
        <v>2.4264255466222107</v>
      </c>
      <c r="C95" s="45">
        <v>0.57357445337778934</v>
      </c>
    </row>
    <row r="96" spans="1:3" x14ac:dyDescent="0.3">
      <c r="A96" s="45">
        <v>72</v>
      </c>
      <c r="B96" s="45">
        <v>2.3568243494477414</v>
      </c>
      <c r="C96" s="45">
        <v>0.64317565055225856</v>
      </c>
    </row>
    <row r="97" spans="1:3" x14ac:dyDescent="0.3">
      <c r="A97" s="45">
        <v>73</v>
      </c>
      <c r="B97" s="45">
        <v>2.3017604041788395</v>
      </c>
      <c r="C97" s="45">
        <v>0.69823959582116046</v>
      </c>
    </row>
    <row r="98" spans="1:3" x14ac:dyDescent="0.3">
      <c r="A98" s="45">
        <v>74</v>
      </c>
      <c r="B98" s="45">
        <v>2.4638265113300317</v>
      </c>
      <c r="C98" s="45">
        <v>0.53617348866996828</v>
      </c>
    </row>
    <row r="99" spans="1:3" x14ac:dyDescent="0.3">
      <c r="A99" s="45">
        <v>75</v>
      </c>
      <c r="B99" s="45">
        <v>2.000629524558029</v>
      </c>
      <c r="C99" s="45">
        <v>0.999370475441971</v>
      </c>
    </row>
    <row r="100" spans="1:3" x14ac:dyDescent="0.3">
      <c r="A100" s="45">
        <v>76</v>
      </c>
      <c r="B100" s="45">
        <v>2.2627761845325551</v>
      </c>
      <c r="C100" s="45">
        <v>0.73722381546744487</v>
      </c>
    </row>
    <row r="101" spans="1:3" x14ac:dyDescent="0.3">
      <c r="A101" s="45">
        <v>77</v>
      </c>
      <c r="B101" s="45">
        <v>2.3966919596037624</v>
      </c>
      <c r="C101" s="45">
        <v>0.60330804039623764</v>
      </c>
    </row>
    <row r="102" spans="1:3" x14ac:dyDescent="0.3">
      <c r="A102" s="45">
        <v>78</v>
      </c>
      <c r="B102" s="45">
        <v>2.3568574341019648</v>
      </c>
      <c r="C102" s="45">
        <v>0.6431425658980352</v>
      </c>
    </row>
    <row r="103" spans="1:3" x14ac:dyDescent="0.3">
      <c r="A103" s="45">
        <v>79</v>
      </c>
      <c r="B103" s="45">
        <v>1.9368111438940829</v>
      </c>
      <c r="C103" s="45">
        <v>1.0631888561059171</v>
      </c>
    </row>
    <row r="104" spans="1:3" x14ac:dyDescent="0.3">
      <c r="A104" s="45">
        <v>80</v>
      </c>
      <c r="B104" s="45">
        <v>2.1667344544826843</v>
      </c>
      <c r="C104" s="45">
        <v>0.83326554551731569</v>
      </c>
    </row>
    <row r="105" spans="1:3" x14ac:dyDescent="0.3">
      <c r="A105" s="45">
        <v>81</v>
      </c>
      <c r="B105" s="45">
        <v>2.2037573226813709</v>
      </c>
      <c r="C105" s="45">
        <v>0.79624267731862908</v>
      </c>
    </row>
    <row r="106" spans="1:3" x14ac:dyDescent="0.3">
      <c r="A106" s="45">
        <v>82</v>
      </c>
      <c r="B106" s="45">
        <v>2.3299408904715566</v>
      </c>
      <c r="C106" s="45">
        <v>0.67005910952844339</v>
      </c>
    </row>
    <row r="107" spans="1:3" x14ac:dyDescent="0.3">
      <c r="A107" s="45">
        <v>83</v>
      </c>
      <c r="B107" s="45">
        <v>2.4094615988372095</v>
      </c>
      <c r="C107" s="45">
        <v>0.59053840116279055</v>
      </c>
    </row>
    <row r="108" spans="1:3" x14ac:dyDescent="0.3">
      <c r="A108" s="45">
        <v>84</v>
      </c>
      <c r="B108" s="45">
        <v>2.0836862385093138</v>
      </c>
      <c r="C108" s="45">
        <v>0.91631376149068622</v>
      </c>
    </row>
    <row r="109" spans="1:3" x14ac:dyDescent="0.3">
      <c r="A109" s="45">
        <v>85</v>
      </c>
      <c r="B109" s="45">
        <v>2.4478875043587642</v>
      </c>
      <c r="C109" s="45">
        <v>0.55211249564123577</v>
      </c>
    </row>
    <row r="110" spans="1:3" x14ac:dyDescent="0.3">
      <c r="A110" s="45">
        <v>86</v>
      </c>
      <c r="B110" s="45">
        <v>2.4138237651339924</v>
      </c>
      <c r="C110" s="45">
        <v>0.58617623486600756</v>
      </c>
    </row>
    <row r="111" spans="1:3" x14ac:dyDescent="0.3">
      <c r="A111" s="45">
        <v>87</v>
      </c>
      <c r="B111" s="45">
        <v>2.0186405502380165</v>
      </c>
      <c r="C111" s="45">
        <v>0.98135944976198353</v>
      </c>
    </row>
    <row r="112" spans="1:3" x14ac:dyDescent="0.3">
      <c r="A112" s="45">
        <v>88</v>
      </c>
      <c r="B112" s="45">
        <v>2.5331251956117402</v>
      </c>
      <c r="C112" s="45">
        <v>0.46687480438825979</v>
      </c>
    </row>
    <row r="113" spans="1:3" x14ac:dyDescent="0.3">
      <c r="A113" s="45">
        <v>89</v>
      </c>
      <c r="B113" s="45">
        <v>2.1505651976728295</v>
      </c>
      <c r="C113" s="45">
        <v>0.8494348023271705</v>
      </c>
    </row>
    <row r="114" spans="1:3" x14ac:dyDescent="0.3">
      <c r="A114" s="45">
        <v>90</v>
      </c>
      <c r="B114" s="45">
        <v>2.2508762331974861</v>
      </c>
      <c r="C114" s="45">
        <v>0.74912376680251391</v>
      </c>
    </row>
    <row r="115" spans="1:3" x14ac:dyDescent="0.3">
      <c r="A115" s="45">
        <v>91</v>
      </c>
      <c r="B115" s="45">
        <v>2.4328529997775945</v>
      </c>
      <c r="C115" s="45">
        <v>0.5671470002224055</v>
      </c>
    </row>
    <row r="116" spans="1:3" x14ac:dyDescent="0.3">
      <c r="A116" s="45">
        <v>92</v>
      </c>
      <c r="B116" s="45">
        <v>2.4555578276105869</v>
      </c>
      <c r="C116" s="45">
        <v>0.54444217238941306</v>
      </c>
    </row>
    <row r="117" spans="1:3" x14ac:dyDescent="0.3">
      <c r="A117" s="45">
        <v>93</v>
      </c>
      <c r="B117" s="45">
        <v>1.906379122889458</v>
      </c>
      <c r="C117" s="45">
        <v>1.093620877110542</v>
      </c>
    </row>
    <row r="118" spans="1:3" x14ac:dyDescent="0.3">
      <c r="A118" s="45">
        <v>94</v>
      </c>
      <c r="B118" s="45">
        <v>2.33890335394657</v>
      </c>
      <c r="C118" s="45">
        <v>0.66109664605342999</v>
      </c>
    </row>
    <row r="119" spans="1:3" x14ac:dyDescent="0.3">
      <c r="A119" s="45">
        <v>95</v>
      </c>
      <c r="B119" s="45">
        <v>2.1688401112726616</v>
      </c>
      <c r="C119" s="45">
        <v>0.83115988872733837</v>
      </c>
    </row>
    <row r="120" spans="1:3" x14ac:dyDescent="0.3">
      <c r="A120" s="45">
        <v>96</v>
      </c>
      <c r="B120" s="45">
        <v>2.3730939428808036</v>
      </c>
      <c r="C120" s="45">
        <v>0.62690605711919645</v>
      </c>
    </row>
    <row r="121" spans="1:3" x14ac:dyDescent="0.3">
      <c r="A121" s="45">
        <v>97</v>
      </c>
      <c r="B121" s="45">
        <v>2.5325704439845129</v>
      </c>
      <c r="C121" s="45">
        <v>0.46742955601548708</v>
      </c>
    </row>
    <row r="122" spans="1:3" x14ac:dyDescent="0.3">
      <c r="A122" s="45">
        <v>98</v>
      </c>
      <c r="B122" s="45">
        <v>2.4328953898688468</v>
      </c>
      <c r="C122" s="45">
        <v>0.56710461013115321</v>
      </c>
    </row>
    <row r="123" spans="1:3" x14ac:dyDescent="0.3">
      <c r="A123" s="45">
        <v>99</v>
      </c>
      <c r="B123" s="45">
        <v>2.299987644332905</v>
      </c>
      <c r="C123" s="45">
        <v>0.70001235566709497</v>
      </c>
    </row>
    <row r="124" spans="1:3" x14ac:dyDescent="0.3">
      <c r="A124" s="45">
        <v>100</v>
      </c>
      <c r="B124" s="45">
        <v>2.1910014556156892</v>
      </c>
      <c r="C124" s="45">
        <v>0.80899854438431085</v>
      </c>
    </row>
    <row r="125" spans="1:3" x14ac:dyDescent="0.3">
      <c r="A125" s="45">
        <v>101</v>
      </c>
      <c r="B125" s="45">
        <v>2.3044404275016444</v>
      </c>
      <c r="C125" s="45">
        <v>0.69555957249835565</v>
      </c>
    </row>
    <row r="126" spans="1:3" x14ac:dyDescent="0.3">
      <c r="A126" s="45">
        <v>102</v>
      </c>
      <c r="B126" s="45">
        <v>2.2843149658039614</v>
      </c>
      <c r="C126" s="45">
        <v>0.71568503419603857</v>
      </c>
    </row>
    <row r="127" spans="1:3" x14ac:dyDescent="0.3">
      <c r="A127" s="45">
        <v>103</v>
      </c>
      <c r="B127" s="45">
        <v>2.4854157633321847</v>
      </c>
      <c r="C127" s="45">
        <v>0.51458423666781528</v>
      </c>
    </row>
    <row r="128" spans="1:3" x14ac:dyDescent="0.3">
      <c r="A128" s="45">
        <v>104</v>
      </c>
      <c r="B128" s="45">
        <v>2.177700967964066</v>
      </c>
      <c r="C128" s="45">
        <v>0.82229903203593402</v>
      </c>
    </row>
    <row r="129" spans="1:3" x14ac:dyDescent="0.3">
      <c r="A129" s="45">
        <v>105</v>
      </c>
      <c r="B129" s="45">
        <v>2.4573103404949084</v>
      </c>
      <c r="C129" s="45">
        <v>0.54268965950509163</v>
      </c>
    </row>
    <row r="130" spans="1:3" x14ac:dyDescent="0.3">
      <c r="A130" s="45">
        <v>106</v>
      </c>
      <c r="B130" s="45">
        <v>1.96790618560326</v>
      </c>
      <c r="C130" s="45">
        <v>1.03209381439674</v>
      </c>
    </row>
    <row r="131" spans="1:3" x14ac:dyDescent="0.3">
      <c r="A131" s="45">
        <v>107</v>
      </c>
      <c r="B131" s="45">
        <v>2.3593052630310982</v>
      </c>
      <c r="C131" s="45">
        <v>0.64069473696890178</v>
      </c>
    </row>
    <row r="132" spans="1:3" x14ac:dyDescent="0.3">
      <c r="A132" s="45">
        <v>108</v>
      </c>
      <c r="B132" s="45">
        <v>2.4512256038331355</v>
      </c>
      <c r="C132" s="45">
        <v>0.54877439616686452</v>
      </c>
    </row>
    <row r="133" spans="1:3" x14ac:dyDescent="0.3">
      <c r="A133" s="45">
        <v>109</v>
      </c>
      <c r="B133" s="45">
        <v>2.2605803251848453</v>
      </c>
      <c r="C133" s="45">
        <v>0.73941967481515469</v>
      </c>
    </row>
    <row r="134" spans="1:3" x14ac:dyDescent="0.3">
      <c r="A134" s="45">
        <v>110</v>
      </c>
      <c r="B134" s="45">
        <v>2.4684594334853909</v>
      </c>
      <c r="C134" s="45">
        <v>0.53154056651460913</v>
      </c>
    </row>
    <row r="135" spans="1:3" x14ac:dyDescent="0.3">
      <c r="A135" s="45">
        <v>111</v>
      </c>
      <c r="B135" s="45">
        <v>2.2103246658596536</v>
      </c>
      <c r="C135" s="45">
        <v>0.78967533414034641</v>
      </c>
    </row>
    <row r="136" spans="1:3" x14ac:dyDescent="0.3">
      <c r="A136" s="45">
        <v>112</v>
      </c>
      <c r="B136" s="45">
        <v>2.0620729532578803</v>
      </c>
      <c r="C136" s="45">
        <v>0.93792704674211969</v>
      </c>
    </row>
    <row r="137" spans="1:3" x14ac:dyDescent="0.3">
      <c r="A137" s="45">
        <v>113</v>
      </c>
      <c r="B137" s="45">
        <v>2.1684938534508866</v>
      </c>
      <c r="C137" s="45">
        <v>0.83150614654911337</v>
      </c>
    </row>
    <row r="138" spans="1:3" x14ac:dyDescent="0.3">
      <c r="A138" s="45">
        <v>114</v>
      </c>
      <c r="B138" s="45">
        <v>2.4204519127051327</v>
      </c>
      <c r="C138" s="45">
        <v>0.57954808729486729</v>
      </c>
    </row>
    <row r="139" spans="1:3" x14ac:dyDescent="0.3">
      <c r="A139" s="45">
        <v>115</v>
      </c>
      <c r="B139" s="45">
        <v>2.3923591098186847</v>
      </c>
      <c r="C139" s="45">
        <v>0.60764089018131529</v>
      </c>
    </row>
    <row r="140" spans="1:3" x14ac:dyDescent="0.3">
      <c r="A140" s="45">
        <v>116</v>
      </c>
      <c r="B140" s="45">
        <v>2.3773441324415696</v>
      </c>
      <c r="C140" s="45">
        <v>0.62265586755843039</v>
      </c>
    </row>
    <row r="141" spans="1:3" x14ac:dyDescent="0.3">
      <c r="A141" s="45">
        <v>117</v>
      </c>
      <c r="B141" s="45">
        <v>2.4618040198043332</v>
      </c>
      <c r="C141" s="45">
        <v>0.53819598019566683</v>
      </c>
    </row>
    <row r="142" spans="1:3" x14ac:dyDescent="0.3">
      <c r="A142" s="45">
        <v>118</v>
      </c>
      <c r="B142" s="45">
        <v>2.5523834250544848</v>
      </c>
      <c r="C142" s="45">
        <v>0.44761657494551521</v>
      </c>
    </row>
    <row r="143" spans="1:3" x14ac:dyDescent="0.3">
      <c r="A143" s="45">
        <v>119</v>
      </c>
      <c r="B143" s="45">
        <v>2.4284747659517549</v>
      </c>
      <c r="C143" s="45">
        <v>0.57152523404824507</v>
      </c>
    </row>
    <row r="144" spans="1:3" x14ac:dyDescent="0.3">
      <c r="A144" s="45">
        <v>120</v>
      </c>
      <c r="B144" s="45">
        <v>2.4242900410628359</v>
      </c>
      <c r="C144" s="45">
        <v>0.57570995893716415</v>
      </c>
    </row>
    <row r="145" spans="1:3" x14ac:dyDescent="0.3">
      <c r="A145" s="45">
        <v>121</v>
      </c>
      <c r="B145" s="45">
        <v>1.933853527015879</v>
      </c>
      <c r="C145" s="45">
        <v>-0.93385352701587898</v>
      </c>
    </row>
    <row r="146" spans="1:3" x14ac:dyDescent="0.3">
      <c r="A146" s="45">
        <v>122</v>
      </c>
      <c r="B146" s="45">
        <v>2.0695532211993921</v>
      </c>
      <c r="C146" s="45">
        <v>-1.0695532211993921</v>
      </c>
    </row>
    <row r="147" spans="1:3" x14ac:dyDescent="0.3">
      <c r="A147" s="45">
        <v>123</v>
      </c>
      <c r="B147" s="45">
        <v>1.9397634019050773</v>
      </c>
      <c r="C147" s="45">
        <v>-0.93976340190507734</v>
      </c>
    </row>
    <row r="148" spans="1:3" x14ac:dyDescent="0.3">
      <c r="A148" s="45">
        <v>124</v>
      </c>
      <c r="B148" s="45">
        <v>2.1197008049955084</v>
      </c>
      <c r="C148" s="45">
        <v>-1.1197008049955084</v>
      </c>
    </row>
    <row r="149" spans="1:3" x14ac:dyDescent="0.3">
      <c r="A149" s="45">
        <v>125</v>
      </c>
      <c r="B149" s="45">
        <v>2.0647915350213975</v>
      </c>
      <c r="C149" s="45">
        <v>-1.0647915350213975</v>
      </c>
    </row>
    <row r="150" spans="1:3" x14ac:dyDescent="0.3">
      <c r="A150" s="45">
        <v>126</v>
      </c>
      <c r="B150" s="45">
        <v>1.909306851683775</v>
      </c>
      <c r="C150" s="45">
        <v>-0.90930685168377501</v>
      </c>
    </row>
    <row r="151" spans="1:3" x14ac:dyDescent="0.3">
      <c r="A151" s="45">
        <v>127</v>
      </c>
      <c r="B151" s="45">
        <v>2.0593930660236861</v>
      </c>
      <c r="C151" s="45">
        <v>-1.0593930660236861</v>
      </c>
    </row>
    <row r="152" spans="1:3" x14ac:dyDescent="0.3">
      <c r="A152" s="45">
        <v>128</v>
      </c>
      <c r="B152" s="45">
        <v>2.0771517108322168</v>
      </c>
      <c r="C152" s="45">
        <v>-1.0771517108322168</v>
      </c>
    </row>
    <row r="153" spans="1:3" x14ac:dyDescent="0.3">
      <c r="A153" s="45">
        <v>129</v>
      </c>
      <c r="B153" s="45">
        <v>1.9306715151336977</v>
      </c>
      <c r="C153" s="45">
        <v>-0.93067151513369772</v>
      </c>
    </row>
    <row r="154" spans="1:3" x14ac:dyDescent="0.3">
      <c r="A154" s="45">
        <v>130</v>
      </c>
      <c r="B154" s="45">
        <v>2.1254086064376558</v>
      </c>
      <c r="C154" s="45">
        <v>-1.1254086064376558</v>
      </c>
    </row>
    <row r="155" spans="1:3" x14ac:dyDescent="0.3">
      <c r="A155" s="45">
        <v>131</v>
      </c>
      <c r="B155" s="45">
        <v>2.1525884996818316</v>
      </c>
      <c r="C155" s="45">
        <v>-1.1525884996818316</v>
      </c>
    </row>
    <row r="156" spans="1:3" x14ac:dyDescent="0.3">
      <c r="A156" s="45">
        <v>132</v>
      </c>
      <c r="B156" s="45">
        <v>1.9532444791478394</v>
      </c>
      <c r="C156" s="45">
        <v>-0.95324447914783939</v>
      </c>
    </row>
    <row r="157" spans="1:3" x14ac:dyDescent="0.3">
      <c r="A157" s="45">
        <v>133</v>
      </c>
      <c r="B157" s="45">
        <v>2.1194315219181572</v>
      </c>
      <c r="C157" s="45">
        <v>-1.1194315219181572</v>
      </c>
    </row>
    <row r="158" spans="1:3" x14ac:dyDescent="0.3">
      <c r="A158" s="45">
        <v>134</v>
      </c>
      <c r="B158" s="45">
        <v>1.9663167794594347</v>
      </c>
      <c r="C158" s="45">
        <v>-0.96631677945943473</v>
      </c>
    </row>
    <row r="159" spans="1:3" x14ac:dyDescent="0.3">
      <c r="A159" s="45">
        <v>135</v>
      </c>
      <c r="B159" s="45">
        <v>2.0368384013918739</v>
      </c>
      <c r="C159" s="45">
        <v>-1.0368384013918739</v>
      </c>
    </row>
    <row r="160" spans="1:3" x14ac:dyDescent="0.3">
      <c r="A160" s="45">
        <v>136</v>
      </c>
      <c r="B160" s="45">
        <v>2.150114998391663</v>
      </c>
      <c r="C160" s="45">
        <v>-1.150114998391663</v>
      </c>
    </row>
    <row r="161" spans="1:3" x14ac:dyDescent="0.3">
      <c r="A161" s="45">
        <v>137</v>
      </c>
      <c r="B161" s="45">
        <v>2.0696302655002174</v>
      </c>
      <c r="C161" s="45">
        <v>-1.0696302655002174</v>
      </c>
    </row>
    <row r="162" spans="1:3" x14ac:dyDescent="0.3">
      <c r="A162" s="45">
        <v>138</v>
      </c>
      <c r="B162" s="45">
        <v>2.0322229560387797</v>
      </c>
      <c r="C162" s="45">
        <v>-1.0322229560387797</v>
      </c>
    </row>
    <row r="163" spans="1:3" x14ac:dyDescent="0.3">
      <c r="A163" s="45">
        <v>139</v>
      </c>
      <c r="B163" s="45">
        <v>2.0461540511112268</v>
      </c>
      <c r="C163" s="45">
        <v>-1.0461540511112268</v>
      </c>
    </row>
    <row r="164" spans="1:3" x14ac:dyDescent="0.3">
      <c r="A164" s="45">
        <v>140</v>
      </c>
      <c r="B164" s="45">
        <v>2.0457193810530434</v>
      </c>
      <c r="C164" s="45">
        <v>-1.0457193810530434</v>
      </c>
    </row>
    <row r="165" spans="1:3" x14ac:dyDescent="0.3">
      <c r="A165" s="45">
        <v>141</v>
      </c>
      <c r="B165" s="45">
        <v>2.0809210902461803</v>
      </c>
      <c r="C165" s="45">
        <v>-1.0809210902461803</v>
      </c>
    </row>
    <row r="166" spans="1:3" x14ac:dyDescent="0.3">
      <c r="A166" s="45">
        <v>142</v>
      </c>
      <c r="B166" s="45">
        <v>2.0660393738643528</v>
      </c>
      <c r="C166" s="45">
        <v>-1.0660393738643528</v>
      </c>
    </row>
    <row r="167" spans="1:3" x14ac:dyDescent="0.3">
      <c r="A167" s="45">
        <v>143</v>
      </c>
      <c r="B167" s="45">
        <v>2.110787865679324</v>
      </c>
      <c r="C167" s="45">
        <v>-1.110787865679324</v>
      </c>
    </row>
    <row r="168" spans="1:3" x14ac:dyDescent="0.3">
      <c r="A168" s="45">
        <v>144</v>
      </c>
      <c r="B168" s="45">
        <v>1.9487433300855859</v>
      </c>
      <c r="C168" s="45">
        <v>-0.94874333008558587</v>
      </c>
    </row>
    <row r="169" spans="1:3" x14ac:dyDescent="0.3">
      <c r="A169" s="45">
        <v>145</v>
      </c>
      <c r="B169" s="45">
        <v>2.0823414319923987</v>
      </c>
      <c r="C169" s="45">
        <v>-1.0823414319923987</v>
      </c>
    </row>
    <row r="170" spans="1:3" x14ac:dyDescent="0.3">
      <c r="A170" s="45">
        <v>146</v>
      </c>
      <c r="B170" s="45">
        <v>2.0424215607843053</v>
      </c>
      <c r="C170" s="45">
        <v>-1.0424215607843053</v>
      </c>
    </row>
    <row r="171" spans="1:3" x14ac:dyDescent="0.3">
      <c r="A171" s="45">
        <v>147</v>
      </c>
      <c r="B171" s="45">
        <v>1.9137429836545117</v>
      </c>
      <c r="C171" s="45">
        <v>-0.91374298365451168</v>
      </c>
    </row>
    <row r="172" spans="1:3" x14ac:dyDescent="0.3">
      <c r="A172" s="45">
        <v>148</v>
      </c>
      <c r="B172" s="45">
        <v>2.102720647544448</v>
      </c>
      <c r="C172" s="45">
        <v>-1.102720647544448</v>
      </c>
    </row>
    <row r="173" spans="1:3" x14ac:dyDescent="0.3">
      <c r="A173" s="45">
        <v>149</v>
      </c>
      <c r="B173" s="45">
        <v>1.9910154960155975</v>
      </c>
      <c r="C173" s="45">
        <v>-0.99101549601559746</v>
      </c>
    </row>
    <row r="174" spans="1:3" x14ac:dyDescent="0.3">
      <c r="A174" s="45">
        <v>150</v>
      </c>
      <c r="B174" s="45">
        <v>2.1031375928166707</v>
      </c>
      <c r="C174" s="45">
        <v>-1.1031375928166707</v>
      </c>
    </row>
    <row r="175" spans="1:3" x14ac:dyDescent="0.3">
      <c r="A175" s="45">
        <v>151</v>
      </c>
      <c r="B175" s="45">
        <v>2.0712628812911724</v>
      </c>
      <c r="C175" s="45">
        <v>-1.0712628812911724</v>
      </c>
    </row>
    <row r="176" spans="1:3" x14ac:dyDescent="0.3">
      <c r="A176" s="45">
        <v>152</v>
      </c>
      <c r="B176" s="45">
        <v>2.0651515680351284</v>
      </c>
      <c r="C176" s="45">
        <v>-1.0651515680351284</v>
      </c>
    </row>
    <row r="177" spans="1:3" x14ac:dyDescent="0.3">
      <c r="A177" s="45">
        <v>153</v>
      </c>
      <c r="B177" s="45">
        <v>2.1274622834253627</v>
      </c>
      <c r="C177" s="45">
        <v>-1.1274622834253627</v>
      </c>
    </row>
    <row r="178" spans="1:3" x14ac:dyDescent="0.3">
      <c r="A178" s="45">
        <v>154</v>
      </c>
      <c r="B178" s="45">
        <v>2.1121745602717112</v>
      </c>
      <c r="C178" s="45">
        <v>-1.1121745602717112</v>
      </c>
    </row>
    <row r="179" spans="1:3" x14ac:dyDescent="0.3">
      <c r="A179" s="45">
        <v>155</v>
      </c>
      <c r="B179" s="45">
        <v>2.0646298829169805</v>
      </c>
      <c r="C179" s="45">
        <v>-1.0646298829169805</v>
      </c>
    </row>
    <row r="180" spans="1:3" x14ac:dyDescent="0.3">
      <c r="A180" s="45">
        <v>156</v>
      </c>
      <c r="B180" s="45">
        <v>2.0507783603693959</v>
      </c>
      <c r="C180" s="45">
        <v>-1.0507783603693959</v>
      </c>
    </row>
    <row r="181" spans="1:3" x14ac:dyDescent="0.3">
      <c r="A181" s="45">
        <v>157</v>
      </c>
      <c r="B181" s="45">
        <v>2.1486143976291281</v>
      </c>
      <c r="C181" s="45">
        <v>-1.1486143976291281</v>
      </c>
    </row>
    <row r="182" spans="1:3" x14ac:dyDescent="0.3">
      <c r="A182" s="45">
        <v>158</v>
      </c>
      <c r="B182" s="45">
        <v>1.9911121612704115</v>
      </c>
      <c r="C182" s="45">
        <v>-0.99111216127041146</v>
      </c>
    </row>
    <row r="183" spans="1:3" x14ac:dyDescent="0.3">
      <c r="A183" s="45">
        <v>159</v>
      </c>
      <c r="B183" s="45">
        <v>2.1198850871243824</v>
      </c>
      <c r="C183" s="45">
        <v>-1.1198850871243824</v>
      </c>
    </row>
    <row r="184" spans="1:3" x14ac:dyDescent="0.3">
      <c r="A184" s="45">
        <v>160</v>
      </c>
      <c r="B184" s="45">
        <v>1.9604046031605602</v>
      </c>
      <c r="C184" s="45">
        <v>-0.9604046031605602</v>
      </c>
    </row>
    <row r="185" spans="1:3" x14ac:dyDescent="0.3">
      <c r="A185" s="45">
        <v>161</v>
      </c>
      <c r="B185" s="45">
        <v>2.0499020827578942</v>
      </c>
      <c r="C185" s="45">
        <v>-1.0499020827578942</v>
      </c>
    </row>
    <row r="186" spans="1:3" x14ac:dyDescent="0.3">
      <c r="A186" s="45">
        <v>162</v>
      </c>
      <c r="B186" s="45">
        <v>2.1489900052287148</v>
      </c>
      <c r="C186" s="45">
        <v>-1.1489900052287148</v>
      </c>
    </row>
    <row r="187" spans="1:3" x14ac:dyDescent="0.3">
      <c r="A187" s="45">
        <v>163</v>
      </c>
      <c r="B187" s="45">
        <v>2.1379010180428697</v>
      </c>
      <c r="C187" s="45">
        <v>-1.1379010180428697</v>
      </c>
    </row>
    <row r="188" spans="1:3" x14ac:dyDescent="0.3">
      <c r="A188" s="45">
        <v>164</v>
      </c>
      <c r="B188" s="45">
        <v>2.0310766030117762</v>
      </c>
      <c r="C188" s="45">
        <v>-1.0310766030117762</v>
      </c>
    </row>
    <row r="189" spans="1:3" x14ac:dyDescent="0.3">
      <c r="A189" s="45">
        <v>165</v>
      </c>
      <c r="B189" s="45">
        <v>2.1361671130084066</v>
      </c>
      <c r="C189" s="45">
        <v>-1.1361671130084066</v>
      </c>
    </row>
    <row r="190" spans="1:3" x14ac:dyDescent="0.3">
      <c r="A190" s="45">
        <v>166</v>
      </c>
      <c r="B190" s="45">
        <v>2.0029362900779901</v>
      </c>
      <c r="C190" s="45">
        <v>-1.0029362900779901</v>
      </c>
    </row>
    <row r="191" spans="1:3" x14ac:dyDescent="0.3">
      <c r="A191" s="45">
        <v>167</v>
      </c>
      <c r="B191" s="45">
        <v>1.9064112428266196</v>
      </c>
      <c r="C191" s="45">
        <v>-0.90641124282661956</v>
      </c>
    </row>
    <row r="192" spans="1:3" x14ac:dyDescent="0.3">
      <c r="A192" s="45">
        <v>168</v>
      </c>
      <c r="B192" s="45">
        <v>2.0527725121972225</v>
      </c>
      <c r="C192" s="45">
        <v>-1.0527725121972225</v>
      </c>
    </row>
    <row r="193" spans="1:3" x14ac:dyDescent="0.3">
      <c r="A193" s="45">
        <v>169</v>
      </c>
      <c r="B193" s="45">
        <v>2.0810159349377546</v>
      </c>
      <c r="C193" s="45">
        <v>-1.0810159349377546</v>
      </c>
    </row>
    <row r="194" spans="1:3" x14ac:dyDescent="0.3">
      <c r="A194" s="45">
        <v>170</v>
      </c>
      <c r="B194" s="45">
        <v>2.1208182588492246</v>
      </c>
      <c r="C194" s="45">
        <v>-1.1208182588492246</v>
      </c>
    </row>
    <row r="195" spans="1:3" x14ac:dyDescent="0.3">
      <c r="A195" s="45">
        <v>171</v>
      </c>
      <c r="B195" s="45">
        <v>2.0381271152061764</v>
      </c>
      <c r="C195" s="45">
        <v>-1.0381271152061764</v>
      </c>
    </row>
    <row r="196" spans="1:3" x14ac:dyDescent="0.3">
      <c r="A196" s="45">
        <v>172</v>
      </c>
      <c r="B196" s="45">
        <v>1.9552451239146613</v>
      </c>
      <c r="C196" s="45">
        <v>-0.95524512391466132</v>
      </c>
    </row>
    <row r="197" spans="1:3" x14ac:dyDescent="0.3">
      <c r="A197" s="45">
        <v>173</v>
      </c>
      <c r="B197" s="45">
        <v>2.0824374470460576</v>
      </c>
      <c r="C197" s="45">
        <v>-1.0824374470460576</v>
      </c>
    </row>
    <row r="198" spans="1:3" x14ac:dyDescent="0.3">
      <c r="A198" s="45">
        <v>174</v>
      </c>
      <c r="B198" s="45">
        <v>2.0860489818126116</v>
      </c>
      <c r="C198" s="45">
        <v>-1.0860489818126116</v>
      </c>
    </row>
    <row r="199" spans="1:3" x14ac:dyDescent="0.3">
      <c r="A199" s="45">
        <v>175</v>
      </c>
      <c r="B199" s="45">
        <v>2.0758100736679204</v>
      </c>
      <c r="C199" s="45">
        <v>-1.0758100736679204</v>
      </c>
    </row>
    <row r="200" spans="1:3" x14ac:dyDescent="0.3">
      <c r="A200" s="45">
        <v>176</v>
      </c>
      <c r="B200" s="45">
        <v>2.1325050893659583</v>
      </c>
      <c r="C200" s="45">
        <v>-1.1325050893659583</v>
      </c>
    </row>
    <row r="201" spans="1:3" x14ac:dyDescent="0.3">
      <c r="A201" s="45">
        <v>177</v>
      </c>
      <c r="B201" s="45">
        <v>2.0446995420502496</v>
      </c>
      <c r="C201" s="45">
        <v>-1.0446995420502496</v>
      </c>
    </row>
    <row r="202" spans="1:3" x14ac:dyDescent="0.3">
      <c r="A202" s="45">
        <v>178</v>
      </c>
      <c r="B202" s="45">
        <v>2.0765184905100007</v>
      </c>
      <c r="C202" s="45">
        <v>-1.0765184905100007</v>
      </c>
    </row>
    <row r="203" spans="1:3" x14ac:dyDescent="0.3">
      <c r="A203" s="45">
        <v>179</v>
      </c>
      <c r="B203" s="45">
        <v>2.0151394438214698</v>
      </c>
      <c r="C203" s="45">
        <v>-1.0151394438214698</v>
      </c>
    </row>
    <row r="204" spans="1:3" x14ac:dyDescent="0.3">
      <c r="A204" s="45">
        <v>180</v>
      </c>
      <c r="B204" s="45">
        <v>1.9895003186503768</v>
      </c>
      <c r="C204" s="45">
        <v>-0.9895003186503768</v>
      </c>
    </row>
    <row r="205" spans="1:3" x14ac:dyDescent="0.3">
      <c r="A205" s="45">
        <v>181</v>
      </c>
      <c r="B205" s="45">
        <v>2.0770558379155588</v>
      </c>
      <c r="C205" s="45">
        <v>-1.0770558379155588</v>
      </c>
    </row>
    <row r="206" spans="1:3" x14ac:dyDescent="0.3">
      <c r="A206" s="45">
        <v>182</v>
      </c>
      <c r="B206" s="45">
        <v>2.0562177920400053</v>
      </c>
      <c r="C206" s="45">
        <v>-1.0562177920400053</v>
      </c>
    </row>
    <row r="207" spans="1:3" x14ac:dyDescent="0.3">
      <c r="A207" s="45">
        <v>183</v>
      </c>
      <c r="B207" s="45">
        <v>1.9087795778598693</v>
      </c>
      <c r="C207" s="45">
        <v>-0.90877957785986929</v>
      </c>
    </row>
    <row r="208" spans="1:3" x14ac:dyDescent="0.3">
      <c r="A208" s="45">
        <v>184</v>
      </c>
      <c r="B208" s="45">
        <v>2.110548252944076</v>
      </c>
      <c r="C208" s="45">
        <v>-1.110548252944076</v>
      </c>
    </row>
    <row r="209" spans="1:3" x14ac:dyDescent="0.3">
      <c r="A209" s="45">
        <v>185</v>
      </c>
      <c r="B209" s="45">
        <v>2.1403403127037919</v>
      </c>
      <c r="C209" s="45">
        <v>-1.1403403127037919</v>
      </c>
    </row>
    <row r="210" spans="1:3" x14ac:dyDescent="0.3">
      <c r="A210" s="45">
        <v>186</v>
      </c>
      <c r="B210" s="45">
        <v>1.9456477768121481</v>
      </c>
      <c r="C210" s="45">
        <v>-0.94564777681214807</v>
      </c>
    </row>
    <row r="211" spans="1:3" x14ac:dyDescent="0.3">
      <c r="A211" s="45">
        <v>187</v>
      </c>
      <c r="B211" s="45">
        <v>1.8941993400973356</v>
      </c>
      <c r="C211" s="45">
        <v>-0.89419934009733559</v>
      </c>
    </row>
    <row r="212" spans="1:3" x14ac:dyDescent="0.3">
      <c r="A212" s="45">
        <v>188</v>
      </c>
      <c r="B212" s="45">
        <v>2.0472052116646431</v>
      </c>
      <c r="C212" s="45">
        <v>-1.0472052116646431</v>
      </c>
    </row>
    <row r="213" spans="1:3" x14ac:dyDescent="0.3">
      <c r="A213" s="45">
        <v>189</v>
      </c>
      <c r="B213" s="45">
        <v>2.1321379404297947</v>
      </c>
      <c r="C213" s="45">
        <v>-1.1321379404297947</v>
      </c>
    </row>
    <row r="214" spans="1:3" x14ac:dyDescent="0.3">
      <c r="A214" s="45">
        <v>190</v>
      </c>
      <c r="B214" s="45">
        <v>1.9493634859008324</v>
      </c>
      <c r="C214" s="45">
        <v>-0.94936348590083242</v>
      </c>
    </row>
    <row r="215" spans="1:3" x14ac:dyDescent="0.3">
      <c r="A215" s="45">
        <v>191</v>
      </c>
      <c r="B215" s="45">
        <v>1.9569512759443857</v>
      </c>
      <c r="C215" s="45">
        <v>-0.95695127594438567</v>
      </c>
    </row>
    <row r="216" spans="1:3" x14ac:dyDescent="0.3">
      <c r="A216" s="45">
        <v>192</v>
      </c>
      <c r="B216" s="45">
        <v>2.0322575981515918</v>
      </c>
      <c r="C216" s="45">
        <v>-1.0322575981515918</v>
      </c>
    </row>
    <row r="217" spans="1:3" x14ac:dyDescent="0.3">
      <c r="A217" s="45">
        <v>193</v>
      </c>
      <c r="B217" s="45">
        <v>2.1210046306943742</v>
      </c>
      <c r="C217" s="45">
        <v>-1.1210046306943742</v>
      </c>
    </row>
    <row r="218" spans="1:3" x14ac:dyDescent="0.3">
      <c r="A218" s="45">
        <v>194</v>
      </c>
      <c r="B218" s="45">
        <v>2.1178318486444319</v>
      </c>
      <c r="C218" s="45">
        <v>-1.1178318486444319</v>
      </c>
    </row>
    <row r="219" spans="1:3" x14ac:dyDescent="0.3">
      <c r="A219" s="45">
        <v>195</v>
      </c>
      <c r="B219" s="45">
        <v>1.9965769991732074</v>
      </c>
      <c r="C219" s="45">
        <v>-0.99657699917320741</v>
      </c>
    </row>
    <row r="220" spans="1:3" x14ac:dyDescent="0.3">
      <c r="A220" s="45">
        <v>196</v>
      </c>
      <c r="B220" s="45">
        <v>2.0593719118046447</v>
      </c>
      <c r="C220" s="45">
        <v>-1.0593719118046447</v>
      </c>
    </row>
    <row r="221" spans="1:3" x14ac:dyDescent="0.3">
      <c r="A221" s="45">
        <v>197</v>
      </c>
      <c r="B221" s="45">
        <v>2.0270053034465665</v>
      </c>
      <c r="C221" s="45">
        <v>-1.0270053034465665</v>
      </c>
    </row>
    <row r="222" spans="1:3" x14ac:dyDescent="0.3">
      <c r="A222" s="45">
        <v>198</v>
      </c>
      <c r="B222" s="45">
        <v>1.9009836115509628</v>
      </c>
      <c r="C222" s="45">
        <v>-0.90098361155096285</v>
      </c>
    </row>
    <row r="223" spans="1:3" x14ac:dyDescent="0.3">
      <c r="A223" s="45">
        <v>199</v>
      </c>
      <c r="B223" s="45">
        <v>2.1242468965665751</v>
      </c>
      <c r="C223" s="45">
        <v>-1.1242468965665751</v>
      </c>
    </row>
    <row r="224" spans="1:3" x14ac:dyDescent="0.3">
      <c r="A224" s="45">
        <v>200</v>
      </c>
      <c r="B224" s="45">
        <v>1.9421954717726777</v>
      </c>
      <c r="C224" s="45">
        <v>-0.94219547177267771</v>
      </c>
    </row>
    <row r="225" spans="1:3" x14ac:dyDescent="0.3">
      <c r="A225" s="45">
        <v>201</v>
      </c>
      <c r="B225" s="45">
        <v>2.1295510833723181</v>
      </c>
      <c r="C225" s="45">
        <v>-1.1295510833723181</v>
      </c>
    </row>
    <row r="226" spans="1:3" x14ac:dyDescent="0.3">
      <c r="A226" s="45">
        <v>202</v>
      </c>
      <c r="B226" s="45">
        <v>2.0885977068403676</v>
      </c>
      <c r="C226" s="45">
        <v>-1.0885977068403676</v>
      </c>
    </row>
    <row r="227" spans="1:3" x14ac:dyDescent="0.3">
      <c r="A227" s="45">
        <v>203</v>
      </c>
      <c r="B227" s="45">
        <v>2.0279498612521358</v>
      </c>
      <c r="C227" s="45">
        <v>-1.0279498612521358</v>
      </c>
    </row>
    <row r="228" spans="1:3" x14ac:dyDescent="0.3">
      <c r="A228" s="45">
        <v>204</v>
      </c>
      <c r="B228" s="45">
        <v>2.1016545474853796</v>
      </c>
      <c r="C228" s="45">
        <v>-1.1016545474853796</v>
      </c>
    </row>
    <row r="229" spans="1:3" x14ac:dyDescent="0.3">
      <c r="A229" s="45">
        <v>205</v>
      </c>
      <c r="B229" s="45">
        <v>1.9493915322521396</v>
      </c>
      <c r="C229" s="45">
        <v>-0.94939153225213957</v>
      </c>
    </row>
    <row r="230" spans="1:3" x14ac:dyDescent="0.3">
      <c r="A230" s="45">
        <v>206</v>
      </c>
      <c r="B230" s="45">
        <v>2.0298561361254386</v>
      </c>
      <c r="C230" s="45">
        <v>-1.0298561361254386</v>
      </c>
    </row>
    <row r="231" spans="1:3" x14ac:dyDescent="0.3">
      <c r="A231" s="45">
        <v>207</v>
      </c>
      <c r="B231" s="45">
        <v>1.9466686107739228</v>
      </c>
      <c r="C231" s="45">
        <v>-0.94666861077392284</v>
      </c>
    </row>
    <row r="232" spans="1:3" x14ac:dyDescent="0.3">
      <c r="A232" s="45">
        <v>208</v>
      </c>
      <c r="B232" s="45">
        <v>2.1005181349755979</v>
      </c>
      <c r="C232" s="45">
        <v>-1.1005181349755979</v>
      </c>
    </row>
    <row r="233" spans="1:3" x14ac:dyDescent="0.3">
      <c r="A233" s="45">
        <v>209</v>
      </c>
      <c r="B233" s="45">
        <v>2.1054374994704705</v>
      </c>
      <c r="C233" s="45">
        <v>-1.1054374994704705</v>
      </c>
    </row>
    <row r="234" spans="1:3" x14ac:dyDescent="0.3">
      <c r="A234" s="45">
        <v>210</v>
      </c>
      <c r="B234" s="45">
        <v>2.0514672711767634</v>
      </c>
      <c r="C234" s="45">
        <v>-1.0514672711767634</v>
      </c>
    </row>
    <row r="235" spans="1:3" x14ac:dyDescent="0.3">
      <c r="A235" s="45">
        <v>211</v>
      </c>
      <c r="B235" s="45">
        <v>2.0297431220917623</v>
      </c>
      <c r="C235" s="45">
        <v>-1.0297431220917623</v>
      </c>
    </row>
    <row r="236" spans="1:3" x14ac:dyDescent="0.3">
      <c r="A236" s="45">
        <v>212</v>
      </c>
      <c r="B236" s="45">
        <v>2.033115019929534</v>
      </c>
      <c r="C236" s="45">
        <v>-1.033115019929534</v>
      </c>
    </row>
    <row r="237" spans="1:3" x14ac:dyDescent="0.3">
      <c r="A237" s="45">
        <v>213</v>
      </c>
      <c r="B237" s="45">
        <v>1.9858943786379673</v>
      </c>
      <c r="C237" s="45">
        <v>-0.98589437863796725</v>
      </c>
    </row>
    <row r="238" spans="1:3" x14ac:dyDescent="0.3">
      <c r="A238" s="45">
        <v>214</v>
      </c>
      <c r="B238" s="45">
        <v>2.0418853867650224</v>
      </c>
      <c r="C238" s="45">
        <v>-1.0418853867650224</v>
      </c>
    </row>
    <row r="239" spans="1:3" x14ac:dyDescent="0.3">
      <c r="A239" s="45">
        <v>215</v>
      </c>
      <c r="B239" s="45">
        <v>2.0923022808562113</v>
      </c>
      <c r="C239" s="45">
        <v>-1.0923022808562113</v>
      </c>
    </row>
    <row r="240" spans="1:3" x14ac:dyDescent="0.3">
      <c r="A240" s="45">
        <v>216</v>
      </c>
      <c r="B240" s="45">
        <v>1.9967773488311416</v>
      </c>
      <c r="C240" s="45">
        <v>-0.99677734883114155</v>
      </c>
    </row>
    <row r="241" spans="1:3" x14ac:dyDescent="0.3">
      <c r="A241" s="45">
        <v>217</v>
      </c>
      <c r="B241" s="45">
        <v>2.0773256139361109</v>
      </c>
      <c r="C241" s="45">
        <v>-1.0773256139361109</v>
      </c>
    </row>
    <row r="242" spans="1:3" x14ac:dyDescent="0.3">
      <c r="A242" s="45">
        <v>218</v>
      </c>
      <c r="B242" s="45">
        <v>2.1024925962930308</v>
      </c>
      <c r="C242" s="45">
        <v>-1.1024925962930308</v>
      </c>
    </row>
    <row r="243" spans="1:3" x14ac:dyDescent="0.3">
      <c r="A243" s="45">
        <v>219</v>
      </c>
      <c r="B243" s="45">
        <v>2.0740151767407315</v>
      </c>
      <c r="C243" s="45">
        <v>-1.0740151767407315</v>
      </c>
    </row>
    <row r="244" spans="1:3" x14ac:dyDescent="0.3">
      <c r="A244" s="45">
        <v>220</v>
      </c>
      <c r="B244" s="45">
        <v>1.9826424504741507</v>
      </c>
      <c r="C244" s="45">
        <v>-0.98264245047415066</v>
      </c>
    </row>
    <row r="245" spans="1:3" x14ac:dyDescent="0.3">
      <c r="A245" s="45">
        <v>221</v>
      </c>
      <c r="B245" s="45">
        <v>2.043701465128974</v>
      </c>
      <c r="C245" s="45">
        <v>-1.043701465128974</v>
      </c>
    </row>
    <row r="246" spans="1:3" x14ac:dyDescent="0.3">
      <c r="A246" s="45">
        <v>222</v>
      </c>
      <c r="B246" s="45">
        <v>2.0865024411721347</v>
      </c>
      <c r="C246" s="45">
        <v>-1.0865024411721347</v>
      </c>
    </row>
    <row r="247" spans="1:3" x14ac:dyDescent="0.3">
      <c r="A247" s="45">
        <v>223</v>
      </c>
      <c r="B247" s="45">
        <v>2.0865201205952264</v>
      </c>
      <c r="C247" s="45">
        <v>-1.0865201205952264</v>
      </c>
    </row>
    <row r="248" spans="1:3" x14ac:dyDescent="0.3">
      <c r="A248" s="45">
        <v>224</v>
      </c>
      <c r="B248" s="45">
        <v>1.9688668804942893</v>
      </c>
      <c r="C248" s="45">
        <v>-0.96886688049428926</v>
      </c>
    </row>
    <row r="249" spans="1:3" x14ac:dyDescent="0.3">
      <c r="A249" s="45">
        <v>225</v>
      </c>
      <c r="B249" s="45">
        <v>2.0594856395474963</v>
      </c>
      <c r="C249" s="45">
        <v>-1.0594856395474963</v>
      </c>
    </row>
    <row r="250" spans="1:3" x14ac:dyDescent="0.3">
      <c r="A250" s="45">
        <v>226</v>
      </c>
      <c r="B250" s="45">
        <v>1.9801250258276788</v>
      </c>
      <c r="C250" s="45">
        <v>-0.9801250258276788</v>
      </c>
    </row>
    <row r="251" spans="1:3" x14ac:dyDescent="0.3">
      <c r="A251" s="45">
        <v>227</v>
      </c>
      <c r="B251" s="45">
        <v>2.0669504992336822</v>
      </c>
      <c r="C251" s="45">
        <v>-1.0669504992336822</v>
      </c>
    </row>
    <row r="252" spans="1:3" x14ac:dyDescent="0.3">
      <c r="A252" s="45">
        <v>228</v>
      </c>
      <c r="B252" s="45">
        <v>2.051736103649592</v>
      </c>
      <c r="C252" s="45">
        <v>-1.051736103649592</v>
      </c>
    </row>
    <row r="253" spans="1:3" x14ac:dyDescent="0.3">
      <c r="A253" s="45">
        <v>229</v>
      </c>
      <c r="B253" s="45">
        <v>2.0695580750266345</v>
      </c>
      <c r="C253" s="45">
        <v>-1.0695580750266345</v>
      </c>
    </row>
    <row r="254" spans="1:3" x14ac:dyDescent="0.3">
      <c r="A254" s="45">
        <v>230</v>
      </c>
      <c r="B254" s="45">
        <v>1.9945031115141827</v>
      </c>
      <c r="C254" s="45">
        <v>-0.99450311151418269</v>
      </c>
    </row>
    <row r="255" spans="1:3" x14ac:dyDescent="0.3">
      <c r="A255" s="45">
        <v>231</v>
      </c>
      <c r="B255" s="45">
        <v>2.0609117726203028</v>
      </c>
      <c r="C255" s="45">
        <v>-1.0609117726203028</v>
      </c>
    </row>
    <row r="256" spans="1:3" x14ac:dyDescent="0.3">
      <c r="A256" s="45">
        <v>232</v>
      </c>
      <c r="B256" s="45">
        <v>2.0054707832608827</v>
      </c>
      <c r="C256" s="45">
        <v>-1.0054707832608827</v>
      </c>
    </row>
    <row r="257" spans="1:3" x14ac:dyDescent="0.3">
      <c r="A257" s="45">
        <v>233</v>
      </c>
      <c r="B257" s="45">
        <v>2.086244229659604</v>
      </c>
      <c r="C257" s="45">
        <v>-1.086244229659604</v>
      </c>
    </row>
    <row r="258" spans="1:3" x14ac:dyDescent="0.3">
      <c r="A258" s="45">
        <v>234</v>
      </c>
      <c r="B258" s="45">
        <v>1.9346734911587955</v>
      </c>
      <c r="C258" s="45">
        <v>-0.9346734911587955</v>
      </c>
    </row>
    <row r="259" spans="1:3" x14ac:dyDescent="0.3">
      <c r="A259" s="45">
        <v>235</v>
      </c>
      <c r="B259" s="45">
        <v>2.0592765681214829</v>
      </c>
      <c r="C259" s="45">
        <v>-1.0592765681214829</v>
      </c>
    </row>
    <row r="260" spans="1:3" x14ac:dyDescent="0.3">
      <c r="A260" s="45">
        <v>236</v>
      </c>
      <c r="B260" s="45">
        <v>2.0517323052651584</v>
      </c>
      <c r="C260" s="45">
        <v>-1.0517323052651584</v>
      </c>
    </row>
    <row r="261" spans="1:3" x14ac:dyDescent="0.3">
      <c r="A261" s="45">
        <v>237</v>
      </c>
      <c r="B261" s="45">
        <v>2.0109250697597894</v>
      </c>
      <c r="C261" s="45">
        <v>-1.0109250697597894</v>
      </c>
    </row>
    <row r="262" spans="1:3" x14ac:dyDescent="0.3">
      <c r="A262" s="45">
        <v>238</v>
      </c>
      <c r="B262" s="45">
        <v>1.9961640821239701</v>
      </c>
      <c r="C262" s="45">
        <v>-0.99616408212397012</v>
      </c>
    </row>
    <row r="263" spans="1:3" x14ac:dyDescent="0.3">
      <c r="A263" s="45">
        <v>239</v>
      </c>
      <c r="B263" s="45">
        <v>1.9082699169268409</v>
      </c>
      <c r="C263" s="45">
        <v>-0.90826991692684089</v>
      </c>
    </row>
    <row r="264" spans="1:3" x14ac:dyDescent="0.3">
      <c r="A264" s="45">
        <v>240</v>
      </c>
      <c r="B264" s="45">
        <v>2.017189286134446</v>
      </c>
      <c r="C264" s="45">
        <v>-1.017189286134446</v>
      </c>
    </row>
    <row r="265" spans="1:3" x14ac:dyDescent="0.3">
      <c r="A265" s="45">
        <v>241</v>
      </c>
      <c r="B265" s="45">
        <v>2.2634295943567455</v>
      </c>
      <c r="C265" s="45">
        <v>0.73657040564325449</v>
      </c>
    </row>
    <row r="266" spans="1:3" x14ac:dyDescent="0.3">
      <c r="A266" s="45">
        <v>242</v>
      </c>
      <c r="B266" s="45">
        <v>2.1079647043520229</v>
      </c>
      <c r="C266" s="45">
        <v>0.89203529564797712</v>
      </c>
    </row>
    <row r="267" spans="1:3" x14ac:dyDescent="0.3">
      <c r="A267" s="45">
        <v>243</v>
      </c>
      <c r="B267" s="45">
        <v>2.3920406564129024</v>
      </c>
      <c r="C267" s="45">
        <v>0.60795934358709758</v>
      </c>
    </row>
    <row r="268" spans="1:3" x14ac:dyDescent="0.3">
      <c r="A268" s="45">
        <v>244</v>
      </c>
      <c r="B268" s="45">
        <v>2.183124933919709</v>
      </c>
      <c r="C268" s="45">
        <v>0.81687506608029103</v>
      </c>
    </row>
    <row r="269" spans="1:3" x14ac:dyDescent="0.3">
      <c r="A269" s="45">
        <v>245</v>
      </c>
      <c r="B269" s="45">
        <v>2.5616622038319434</v>
      </c>
      <c r="C269" s="45">
        <v>0.43833779616805657</v>
      </c>
    </row>
    <row r="270" spans="1:3" x14ac:dyDescent="0.3">
      <c r="A270" s="45">
        <v>246</v>
      </c>
      <c r="B270" s="45">
        <v>2.3281395066537556</v>
      </c>
      <c r="C270" s="45">
        <v>0.67186049334624443</v>
      </c>
    </row>
    <row r="271" spans="1:3" x14ac:dyDescent="0.3">
      <c r="A271" s="45">
        <v>247</v>
      </c>
      <c r="B271" s="45">
        <v>2.4918873152469772</v>
      </c>
      <c r="C271" s="45">
        <v>0.50811268475302285</v>
      </c>
    </row>
    <row r="272" spans="1:3" x14ac:dyDescent="0.3">
      <c r="A272" s="45">
        <v>248</v>
      </c>
      <c r="B272" s="45">
        <v>2.5048888918178278</v>
      </c>
      <c r="C272" s="45">
        <v>0.49511110818217219</v>
      </c>
    </row>
    <row r="273" spans="1:3" x14ac:dyDescent="0.3">
      <c r="A273" s="45">
        <v>249</v>
      </c>
      <c r="B273" s="45">
        <v>2.389876789986312</v>
      </c>
      <c r="C273" s="45">
        <v>0.61012321001368797</v>
      </c>
    </row>
    <row r="274" spans="1:3" x14ac:dyDescent="0.3">
      <c r="A274" s="45">
        <v>250</v>
      </c>
      <c r="B274" s="45">
        <v>2.5304118396510091</v>
      </c>
      <c r="C274" s="45">
        <v>0.46958816034899087</v>
      </c>
    </row>
    <row r="275" spans="1:3" x14ac:dyDescent="0.3">
      <c r="A275" s="45">
        <v>251</v>
      </c>
      <c r="B275" s="45">
        <v>2.2511862158430791</v>
      </c>
      <c r="C275" s="45">
        <v>0.7488137841569209</v>
      </c>
    </row>
    <row r="276" spans="1:3" x14ac:dyDescent="0.3">
      <c r="A276" s="45">
        <v>252</v>
      </c>
      <c r="B276" s="45">
        <v>2.3525088615456529</v>
      </c>
      <c r="C276" s="45">
        <v>0.64749113845434714</v>
      </c>
    </row>
    <row r="277" spans="1:3" x14ac:dyDescent="0.3">
      <c r="A277" s="45">
        <v>253</v>
      </c>
      <c r="B277" s="45">
        <v>2.5477252206587853</v>
      </c>
      <c r="C277" s="45">
        <v>0.45227477934121474</v>
      </c>
    </row>
    <row r="278" spans="1:3" x14ac:dyDescent="0.3">
      <c r="A278" s="45">
        <v>254</v>
      </c>
      <c r="B278" s="45">
        <v>2.3757994026777141</v>
      </c>
      <c r="C278" s="45">
        <v>0.62420059732228594</v>
      </c>
    </row>
    <row r="279" spans="1:3" x14ac:dyDescent="0.3">
      <c r="A279" s="45">
        <v>255</v>
      </c>
      <c r="B279" s="45">
        <v>2.0258530502220875</v>
      </c>
      <c r="C279" s="45">
        <v>0.9741469497779125</v>
      </c>
    </row>
    <row r="280" spans="1:3" x14ac:dyDescent="0.3">
      <c r="A280" s="45">
        <v>256</v>
      </c>
      <c r="B280" s="45">
        <v>2.4636254086484328</v>
      </c>
      <c r="C280" s="45">
        <v>0.53637459135156718</v>
      </c>
    </row>
    <row r="281" spans="1:3" x14ac:dyDescent="0.3">
      <c r="A281" s="45">
        <v>257</v>
      </c>
      <c r="B281" s="45">
        <v>2.2725588540857959</v>
      </c>
      <c r="C281" s="45">
        <v>0.72744114591420406</v>
      </c>
    </row>
    <row r="282" spans="1:3" x14ac:dyDescent="0.3">
      <c r="A282" s="45">
        <v>258</v>
      </c>
      <c r="B282" s="45">
        <v>1.9694995050507931</v>
      </c>
      <c r="C282" s="45">
        <v>1.0305004949492069</v>
      </c>
    </row>
    <row r="283" spans="1:3" x14ac:dyDescent="0.3">
      <c r="A283" s="45">
        <v>259</v>
      </c>
      <c r="B283" s="45">
        <v>2.439188175779929</v>
      </c>
      <c r="C283" s="45">
        <v>0.56081182422007103</v>
      </c>
    </row>
    <row r="284" spans="1:3" x14ac:dyDescent="0.3">
      <c r="A284" s="45">
        <v>260</v>
      </c>
      <c r="B284" s="45">
        <v>2.0758155383818337</v>
      </c>
      <c r="C284" s="45">
        <v>0.92418446161816625</v>
      </c>
    </row>
    <row r="285" spans="1:3" x14ac:dyDescent="0.3">
      <c r="A285" s="45">
        <v>261</v>
      </c>
      <c r="B285" s="45">
        <v>2.5309783946973781</v>
      </c>
      <c r="C285" s="45">
        <v>0.46902160530262194</v>
      </c>
    </row>
    <row r="286" spans="1:3" x14ac:dyDescent="0.3">
      <c r="A286" s="45">
        <v>262</v>
      </c>
      <c r="B286" s="45">
        <v>2.3514381223769298</v>
      </c>
      <c r="C286" s="45">
        <v>0.64856187762307016</v>
      </c>
    </row>
    <row r="287" spans="1:3" x14ac:dyDescent="0.3">
      <c r="A287" s="45">
        <v>263</v>
      </c>
      <c r="B287" s="45">
        <v>2.4723207271494356</v>
      </c>
      <c r="C287" s="45">
        <v>0.52767927285056437</v>
      </c>
    </row>
    <row r="288" spans="1:3" x14ac:dyDescent="0.3">
      <c r="A288" s="45">
        <v>264</v>
      </c>
      <c r="B288" s="45">
        <v>2.3169297090687326</v>
      </c>
      <c r="C288" s="45">
        <v>0.68307029093126737</v>
      </c>
    </row>
    <row r="289" spans="1:3" x14ac:dyDescent="0.3">
      <c r="A289" s="45">
        <v>265</v>
      </c>
      <c r="B289" s="45">
        <v>2.3533364345541994</v>
      </c>
      <c r="C289" s="45">
        <v>0.64666356544580061</v>
      </c>
    </row>
    <row r="290" spans="1:3" x14ac:dyDescent="0.3">
      <c r="A290" s="45">
        <v>266</v>
      </c>
      <c r="B290" s="45">
        <v>2.5475728860881599</v>
      </c>
      <c r="C290" s="45">
        <v>0.4524271139118401</v>
      </c>
    </row>
    <row r="291" spans="1:3" x14ac:dyDescent="0.3">
      <c r="A291" s="45">
        <v>267</v>
      </c>
      <c r="B291" s="45">
        <v>2.5637913918554229</v>
      </c>
      <c r="C291" s="45">
        <v>0.43620860814457707</v>
      </c>
    </row>
    <row r="292" spans="1:3" x14ac:dyDescent="0.3">
      <c r="A292" s="45">
        <v>268</v>
      </c>
      <c r="B292" s="45">
        <v>2.1508804151937841</v>
      </c>
      <c r="C292" s="45">
        <v>0.84911958480621585</v>
      </c>
    </row>
    <row r="293" spans="1:3" x14ac:dyDescent="0.3">
      <c r="A293" s="45">
        <v>269</v>
      </c>
      <c r="B293" s="45">
        <v>2.4059779813196887</v>
      </c>
      <c r="C293" s="45">
        <v>0.59402201868031135</v>
      </c>
    </row>
    <row r="294" spans="1:3" x14ac:dyDescent="0.3">
      <c r="A294" s="45">
        <v>270</v>
      </c>
      <c r="B294" s="45">
        <v>1.8967118746262717</v>
      </c>
      <c r="C294" s="45">
        <v>1.1032881253737283</v>
      </c>
    </row>
    <row r="295" spans="1:3" x14ac:dyDescent="0.3">
      <c r="A295" s="45">
        <v>271</v>
      </c>
      <c r="B295" s="45">
        <v>2.4507333168798642</v>
      </c>
      <c r="C295" s="45">
        <v>0.54926668312013582</v>
      </c>
    </row>
    <row r="296" spans="1:3" x14ac:dyDescent="0.3">
      <c r="A296" s="45">
        <v>272</v>
      </c>
      <c r="B296" s="45">
        <v>2.1961756596496507</v>
      </c>
      <c r="C296" s="45">
        <v>0.80382434035034933</v>
      </c>
    </row>
    <row r="297" spans="1:3" x14ac:dyDescent="0.3">
      <c r="A297" s="45">
        <v>273</v>
      </c>
      <c r="B297" s="45">
        <v>2.5557631192577634</v>
      </c>
      <c r="C297" s="45">
        <v>0.44423688074223655</v>
      </c>
    </row>
    <row r="298" spans="1:3" x14ac:dyDescent="0.3">
      <c r="A298" s="45">
        <v>274</v>
      </c>
      <c r="B298" s="45">
        <v>2.4351520898997094</v>
      </c>
      <c r="C298" s="45">
        <v>0.56484791010029056</v>
      </c>
    </row>
    <row r="299" spans="1:3" x14ac:dyDescent="0.3">
      <c r="A299" s="45">
        <v>275</v>
      </c>
      <c r="B299" s="45">
        <v>2.36397301782333</v>
      </c>
      <c r="C299" s="45">
        <v>0.63602698217666997</v>
      </c>
    </row>
    <row r="300" spans="1:3" x14ac:dyDescent="0.3">
      <c r="A300" s="45">
        <v>276</v>
      </c>
      <c r="B300" s="45">
        <v>2.3056740556690798</v>
      </c>
      <c r="C300" s="45">
        <v>0.69432594433092021</v>
      </c>
    </row>
    <row r="301" spans="1:3" x14ac:dyDescent="0.3">
      <c r="A301" s="45">
        <v>277</v>
      </c>
      <c r="B301" s="45">
        <v>2.3647125989580804</v>
      </c>
      <c r="C301" s="45">
        <v>0.63528740104191961</v>
      </c>
    </row>
    <row r="302" spans="1:3" x14ac:dyDescent="0.3">
      <c r="A302" s="45">
        <v>278</v>
      </c>
      <c r="B302" s="45">
        <v>2.0640174115721521</v>
      </c>
      <c r="C302" s="45">
        <v>0.93598258842784787</v>
      </c>
    </row>
    <row r="303" spans="1:3" x14ac:dyDescent="0.3">
      <c r="A303" s="45">
        <v>279</v>
      </c>
      <c r="B303" s="45">
        <v>2.3132491320118689</v>
      </c>
      <c r="C303" s="45">
        <v>0.68675086798813112</v>
      </c>
    </row>
    <row r="304" spans="1:3" x14ac:dyDescent="0.3">
      <c r="A304" s="45">
        <v>280</v>
      </c>
      <c r="B304" s="45">
        <v>1.8964382639309854</v>
      </c>
      <c r="C304" s="45">
        <v>1.1035617360690146</v>
      </c>
    </row>
    <row r="305" spans="1:3" x14ac:dyDescent="0.3">
      <c r="A305" s="45">
        <v>281</v>
      </c>
      <c r="B305" s="45">
        <v>2.1615572141605277</v>
      </c>
      <c r="C305" s="45">
        <v>0.83844278583947229</v>
      </c>
    </row>
    <row r="306" spans="1:3" x14ac:dyDescent="0.3">
      <c r="A306" s="45">
        <v>282</v>
      </c>
      <c r="B306" s="45">
        <v>2.6304233834501378</v>
      </c>
      <c r="C306" s="45">
        <v>0.36957661654986218</v>
      </c>
    </row>
    <row r="307" spans="1:3" x14ac:dyDescent="0.3">
      <c r="A307" s="45">
        <v>283</v>
      </c>
      <c r="B307" s="45">
        <v>2.5664708708237729</v>
      </c>
      <c r="C307" s="45">
        <v>0.4335291291762271</v>
      </c>
    </row>
    <row r="308" spans="1:3" x14ac:dyDescent="0.3">
      <c r="A308" s="45">
        <v>284</v>
      </c>
      <c r="B308" s="45">
        <v>2.4408451967957081</v>
      </c>
      <c r="C308" s="45">
        <v>0.55915480320429189</v>
      </c>
    </row>
    <row r="309" spans="1:3" x14ac:dyDescent="0.3">
      <c r="A309" s="45">
        <v>285</v>
      </c>
      <c r="B309" s="45">
        <v>2.3810023879414999</v>
      </c>
      <c r="C309" s="45">
        <v>0.61899761205850012</v>
      </c>
    </row>
    <row r="310" spans="1:3" x14ac:dyDescent="0.3">
      <c r="A310" s="45">
        <v>286</v>
      </c>
      <c r="B310" s="45">
        <v>2.2237010425709798</v>
      </c>
      <c r="C310" s="45">
        <v>0.77629895742902022</v>
      </c>
    </row>
    <row r="311" spans="1:3" x14ac:dyDescent="0.3">
      <c r="A311" s="45">
        <v>287</v>
      </c>
      <c r="B311" s="45">
        <v>2.2741143257776066</v>
      </c>
      <c r="C311" s="45">
        <v>0.72588567422239336</v>
      </c>
    </row>
    <row r="312" spans="1:3" x14ac:dyDescent="0.3">
      <c r="A312" s="45">
        <v>288</v>
      </c>
      <c r="B312" s="45">
        <v>2.3079613968074959</v>
      </c>
      <c r="C312" s="45">
        <v>0.6920386031925041</v>
      </c>
    </row>
    <row r="313" spans="1:3" x14ac:dyDescent="0.3">
      <c r="A313" s="45">
        <v>289</v>
      </c>
      <c r="B313" s="45">
        <v>2.3427414883526581</v>
      </c>
      <c r="C313" s="45">
        <v>0.65725851164734195</v>
      </c>
    </row>
    <row r="314" spans="1:3" x14ac:dyDescent="0.3">
      <c r="A314" s="45">
        <v>290</v>
      </c>
      <c r="B314" s="45">
        <v>2.2122825848499783</v>
      </c>
      <c r="C314" s="45">
        <v>0.78771741515002169</v>
      </c>
    </row>
    <row r="315" spans="1:3" x14ac:dyDescent="0.3">
      <c r="A315" s="45">
        <v>291</v>
      </c>
      <c r="B315" s="45">
        <v>2.4798664809321362</v>
      </c>
      <c r="C315" s="45">
        <v>0.52013351906786376</v>
      </c>
    </row>
    <row r="316" spans="1:3" x14ac:dyDescent="0.3">
      <c r="A316" s="45">
        <v>292</v>
      </c>
      <c r="B316" s="45">
        <v>2.2576653796476958</v>
      </c>
      <c r="C316" s="45">
        <v>0.74233462035230424</v>
      </c>
    </row>
    <row r="317" spans="1:3" x14ac:dyDescent="0.3">
      <c r="A317" s="45">
        <v>293</v>
      </c>
      <c r="B317" s="45">
        <v>2.4050240878351818</v>
      </c>
      <c r="C317" s="45">
        <v>0.59497591216481815</v>
      </c>
    </row>
    <row r="318" spans="1:3" x14ac:dyDescent="0.3">
      <c r="A318" s="45">
        <v>294</v>
      </c>
      <c r="B318" s="45">
        <v>2.1680692690711165</v>
      </c>
      <c r="C318" s="45">
        <v>0.83193073092888348</v>
      </c>
    </row>
    <row r="319" spans="1:3" x14ac:dyDescent="0.3">
      <c r="A319" s="45">
        <v>295</v>
      </c>
      <c r="B319" s="45">
        <v>2.5277569806250764</v>
      </c>
      <c r="C319" s="45">
        <v>0.47224301937492363</v>
      </c>
    </row>
    <row r="320" spans="1:3" x14ac:dyDescent="0.3">
      <c r="A320" s="45">
        <v>296</v>
      </c>
      <c r="B320" s="45">
        <v>2.220500598242042</v>
      </c>
      <c r="C320" s="45">
        <v>0.77949940175795795</v>
      </c>
    </row>
    <row r="321" spans="1:3" x14ac:dyDescent="0.3">
      <c r="A321" s="45">
        <v>297</v>
      </c>
      <c r="B321" s="45">
        <v>2.3209742959510535</v>
      </c>
      <c r="C321" s="45">
        <v>0.67902570404894647</v>
      </c>
    </row>
    <row r="322" spans="1:3" x14ac:dyDescent="0.3">
      <c r="A322" s="45">
        <v>298</v>
      </c>
      <c r="B322" s="45">
        <v>2.0713762310100954</v>
      </c>
      <c r="C322" s="45">
        <v>0.92862376898990462</v>
      </c>
    </row>
    <row r="323" spans="1:3" x14ac:dyDescent="0.3">
      <c r="A323" s="45">
        <v>299</v>
      </c>
      <c r="B323" s="45">
        <v>2.170735595830946</v>
      </c>
      <c r="C323" s="45">
        <v>0.829264404169054</v>
      </c>
    </row>
    <row r="324" spans="1:3" x14ac:dyDescent="0.3">
      <c r="A324" s="45">
        <v>300</v>
      </c>
      <c r="B324" s="45">
        <v>2.4947976307470494</v>
      </c>
      <c r="C324" s="45">
        <v>0.50520236925295059</v>
      </c>
    </row>
    <row r="325" spans="1:3" x14ac:dyDescent="0.3">
      <c r="A325" s="45">
        <v>301</v>
      </c>
      <c r="B325" s="45">
        <v>2.4535831092368809</v>
      </c>
      <c r="C325" s="45">
        <v>0.54641689076311906</v>
      </c>
    </row>
    <row r="326" spans="1:3" x14ac:dyDescent="0.3">
      <c r="A326" s="45">
        <v>302</v>
      </c>
      <c r="B326" s="45">
        <v>2.2743961471526184</v>
      </c>
      <c r="C326" s="45">
        <v>0.7256038528473816</v>
      </c>
    </row>
    <row r="327" spans="1:3" x14ac:dyDescent="0.3">
      <c r="A327" s="45">
        <v>303</v>
      </c>
      <c r="B327" s="45">
        <v>2.3733939517430649</v>
      </c>
      <c r="C327" s="45">
        <v>0.62660604825693511</v>
      </c>
    </row>
    <row r="328" spans="1:3" x14ac:dyDescent="0.3">
      <c r="A328" s="45">
        <v>304</v>
      </c>
      <c r="B328" s="45">
        <v>2.3477315463463579</v>
      </c>
      <c r="C328" s="45">
        <v>0.65226845365364206</v>
      </c>
    </row>
    <row r="329" spans="1:3" x14ac:dyDescent="0.3">
      <c r="A329" s="45">
        <v>305</v>
      </c>
      <c r="B329" s="45">
        <v>2.3262995522984777</v>
      </c>
      <c r="C329" s="45">
        <v>0.67370044770152226</v>
      </c>
    </row>
    <row r="330" spans="1:3" x14ac:dyDescent="0.3">
      <c r="A330" s="45">
        <v>306</v>
      </c>
      <c r="B330" s="45">
        <v>2.3695338405378692</v>
      </c>
      <c r="C330" s="45">
        <v>0.6304661594621308</v>
      </c>
    </row>
    <row r="331" spans="1:3" x14ac:dyDescent="0.3">
      <c r="A331" s="45">
        <v>307</v>
      </c>
      <c r="B331" s="45">
        <v>2.2688830522271992</v>
      </c>
      <c r="C331" s="45">
        <v>0.73111694777280078</v>
      </c>
    </row>
    <row r="332" spans="1:3" x14ac:dyDescent="0.3">
      <c r="A332" s="45">
        <v>308</v>
      </c>
      <c r="B332" s="45">
        <v>2.28218082113073</v>
      </c>
      <c r="C332" s="45">
        <v>0.71781917886927005</v>
      </c>
    </row>
    <row r="333" spans="1:3" x14ac:dyDescent="0.3">
      <c r="A333" s="45">
        <v>309</v>
      </c>
      <c r="B333" s="45">
        <v>2.4690685661228819</v>
      </c>
      <c r="C333" s="45">
        <v>0.53093143387711805</v>
      </c>
    </row>
    <row r="334" spans="1:3" x14ac:dyDescent="0.3">
      <c r="A334" s="45">
        <v>310</v>
      </c>
      <c r="B334" s="45">
        <v>2.3209021659612983</v>
      </c>
      <c r="C334" s="45">
        <v>0.67909783403870172</v>
      </c>
    </row>
    <row r="335" spans="1:3" x14ac:dyDescent="0.3">
      <c r="A335" s="45">
        <v>311</v>
      </c>
      <c r="B335" s="45">
        <v>2.4028345006604948</v>
      </c>
      <c r="C335" s="45">
        <v>0.59716549933950525</v>
      </c>
    </row>
    <row r="336" spans="1:3" x14ac:dyDescent="0.3">
      <c r="A336" s="45">
        <v>312</v>
      </c>
      <c r="B336" s="45">
        <v>2.390544280445793</v>
      </c>
      <c r="C336" s="45">
        <v>0.60945571955420696</v>
      </c>
    </row>
    <row r="337" spans="1:3" x14ac:dyDescent="0.3">
      <c r="A337" s="45">
        <v>313</v>
      </c>
      <c r="B337" s="45">
        <v>2.2649531184903058</v>
      </c>
      <c r="C337" s="45">
        <v>0.73504688150969422</v>
      </c>
    </row>
    <row r="338" spans="1:3" x14ac:dyDescent="0.3">
      <c r="A338" s="45">
        <v>314</v>
      </c>
      <c r="B338" s="45">
        <v>2.5240614186996861</v>
      </c>
      <c r="C338" s="45">
        <v>0.47593858130031386</v>
      </c>
    </row>
    <row r="339" spans="1:3" x14ac:dyDescent="0.3">
      <c r="A339" s="45">
        <v>315</v>
      </c>
      <c r="B339" s="45">
        <v>2.2764615096160057</v>
      </c>
      <c r="C339" s="45">
        <v>0.72353849038399431</v>
      </c>
    </row>
    <row r="340" spans="1:3" x14ac:dyDescent="0.3">
      <c r="A340" s="45">
        <v>316</v>
      </c>
      <c r="B340" s="45">
        <v>2.3263838153442435</v>
      </c>
      <c r="C340" s="45">
        <v>0.67361618465575646</v>
      </c>
    </row>
    <row r="341" spans="1:3" x14ac:dyDescent="0.3">
      <c r="A341" s="45">
        <v>317</v>
      </c>
      <c r="B341" s="45">
        <v>2.1076444636491072</v>
      </c>
      <c r="C341" s="45">
        <v>0.89235553635089282</v>
      </c>
    </row>
    <row r="342" spans="1:3" x14ac:dyDescent="0.3">
      <c r="A342" s="45">
        <v>318</v>
      </c>
      <c r="B342" s="45">
        <v>2.2020346615906412</v>
      </c>
      <c r="C342" s="45">
        <v>0.79796533840935879</v>
      </c>
    </row>
    <row r="343" spans="1:3" x14ac:dyDescent="0.3">
      <c r="A343" s="45">
        <v>319</v>
      </c>
      <c r="B343" s="45">
        <v>2.2698755374185229</v>
      </c>
      <c r="C343" s="45">
        <v>0.73012446258147712</v>
      </c>
    </row>
    <row r="344" spans="1:3" x14ac:dyDescent="0.3">
      <c r="A344" s="45">
        <v>320</v>
      </c>
      <c r="B344" s="45">
        <v>2.5850438305856311</v>
      </c>
      <c r="C344" s="45">
        <v>0.41495616941436886</v>
      </c>
    </row>
    <row r="345" spans="1:3" x14ac:dyDescent="0.3">
      <c r="A345" s="45">
        <v>321</v>
      </c>
      <c r="B345" s="45">
        <v>2.0081901906286621</v>
      </c>
      <c r="C345" s="45">
        <v>0.99180980937133789</v>
      </c>
    </row>
    <row r="346" spans="1:3" x14ac:dyDescent="0.3">
      <c r="A346" s="45">
        <v>322</v>
      </c>
      <c r="B346" s="45">
        <v>1.9256498664363342</v>
      </c>
      <c r="C346" s="45">
        <v>1.0743501335636658</v>
      </c>
    </row>
    <row r="347" spans="1:3" x14ac:dyDescent="0.3">
      <c r="A347" s="45">
        <v>323</v>
      </c>
      <c r="B347" s="45">
        <v>1.9710821067639053</v>
      </c>
      <c r="C347" s="45">
        <v>1.0289178932360947</v>
      </c>
    </row>
    <row r="348" spans="1:3" x14ac:dyDescent="0.3">
      <c r="A348" s="45">
        <v>324</v>
      </c>
      <c r="B348" s="45">
        <v>1.9126180812173086</v>
      </c>
      <c r="C348" s="45">
        <v>1.0873819187826914</v>
      </c>
    </row>
    <row r="349" spans="1:3" x14ac:dyDescent="0.3">
      <c r="A349" s="45">
        <v>325</v>
      </c>
      <c r="B349" s="45">
        <v>2.0465802594817912</v>
      </c>
      <c r="C349" s="45">
        <v>0.95341974051820877</v>
      </c>
    </row>
    <row r="350" spans="1:3" x14ac:dyDescent="0.3">
      <c r="A350" s="45">
        <v>326</v>
      </c>
      <c r="B350" s="45">
        <v>1.9147432803322975</v>
      </c>
      <c r="C350" s="45">
        <v>1.0852567196677025</v>
      </c>
    </row>
    <row r="351" spans="1:3" x14ac:dyDescent="0.3">
      <c r="A351" s="45">
        <v>327</v>
      </c>
      <c r="B351" s="45">
        <v>1.8922391438908672</v>
      </c>
      <c r="C351" s="45">
        <v>1.1077608561091328</v>
      </c>
    </row>
    <row r="352" spans="1:3" x14ac:dyDescent="0.3">
      <c r="A352" s="45">
        <v>328</v>
      </c>
      <c r="B352" s="45">
        <v>2.0796049712091556</v>
      </c>
      <c r="C352" s="45">
        <v>0.92039502879084445</v>
      </c>
    </row>
    <row r="353" spans="1:3" x14ac:dyDescent="0.3">
      <c r="A353" s="45">
        <v>329</v>
      </c>
      <c r="B353" s="45">
        <v>2.021935276758926</v>
      </c>
      <c r="C353" s="45">
        <v>0.97806472324107396</v>
      </c>
    </row>
    <row r="354" spans="1:3" x14ac:dyDescent="0.3">
      <c r="A354" s="45">
        <v>330</v>
      </c>
      <c r="B354" s="45">
        <v>2.0186638909474617</v>
      </c>
      <c r="C354" s="45">
        <v>0.98133610905253832</v>
      </c>
    </row>
    <row r="355" spans="1:3" x14ac:dyDescent="0.3">
      <c r="A355" s="45">
        <v>331</v>
      </c>
      <c r="B355" s="45">
        <v>2.2569476876105039</v>
      </c>
      <c r="C355" s="45">
        <v>0.74305231238949609</v>
      </c>
    </row>
    <row r="356" spans="1:3" x14ac:dyDescent="0.3">
      <c r="A356" s="45">
        <v>332</v>
      </c>
      <c r="B356" s="45">
        <v>1.9621952601713666</v>
      </c>
      <c r="C356" s="45">
        <v>1.0378047398286334</v>
      </c>
    </row>
    <row r="357" spans="1:3" x14ac:dyDescent="0.3">
      <c r="A357" s="45">
        <v>333</v>
      </c>
      <c r="B357" s="45">
        <v>2.0259242185189681</v>
      </c>
      <c r="C357" s="45">
        <v>0.97407578148103191</v>
      </c>
    </row>
    <row r="358" spans="1:3" x14ac:dyDescent="0.3">
      <c r="A358" s="45">
        <v>334</v>
      </c>
      <c r="B358" s="45">
        <v>1.9804711838511366</v>
      </c>
      <c r="C358" s="45">
        <v>1.0195288161488634</v>
      </c>
    </row>
    <row r="359" spans="1:3" x14ac:dyDescent="0.3">
      <c r="A359" s="45">
        <v>335</v>
      </c>
      <c r="B359" s="45">
        <v>2.0682526767482212</v>
      </c>
      <c r="C359" s="45">
        <v>0.93174732325177878</v>
      </c>
    </row>
    <row r="360" spans="1:3" x14ac:dyDescent="0.3">
      <c r="A360" s="45">
        <v>336</v>
      </c>
      <c r="B360" s="45">
        <v>2.0682382876454071</v>
      </c>
      <c r="C360" s="45">
        <v>0.93176171235459293</v>
      </c>
    </row>
    <row r="361" spans="1:3" x14ac:dyDescent="0.3">
      <c r="A361" s="45">
        <v>337</v>
      </c>
      <c r="B361" s="45">
        <v>2.0186300472211887</v>
      </c>
      <c r="C361" s="45">
        <v>0.98136995277881134</v>
      </c>
    </row>
    <row r="362" spans="1:3" x14ac:dyDescent="0.3">
      <c r="A362" s="45">
        <v>338</v>
      </c>
      <c r="B362" s="45">
        <v>2.0825070488117774</v>
      </c>
      <c r="C362" s="45">
        <v>0.91749295118822261</v>
      </c>
    </row>
    <row r="363" spans="1:3" x14ac:dyDescent="0.3">
      <c r="A363" s="45">
        <v>339</v>
      </c>
      <c r="B363" s="45">
        <v>1.9485626406961281</v>
      </c>
      <c r="C363" s="45">
        <v>1.0514373593038719</v>
      </c>
    </row>
    <row r="364" spans="1:3" x14ac:dyDescent="0.3">
      <c r="A364" s="45">
        <v>340</v>
      </c>
      <c r="B364" s="45">
        <v>2.0703227025147921</v>
      </c>
      <c r="C364" s="45">
        <v>0.92967729748520789</v>
      </c>
    </row>
    <row r="365" spans="1:3" x14ac:dyDescent="0.3">
      <c r="A365" s="45">
        <v>341</v>
      </c>
      <c r="B365" s="45">
        <v>1.8929304710271868</v>
      </c>
      <c r="C365" s="45">
        <v>1.1070695289728132</v>
      </c>
    </row>
    <row r="366" spans="1:3" x14ac:dyDescent="0.3">
      <c r="A366" s="45">
        <v>342</v>
      </c>
      <c r="B366" s="45">
        <v>2.1222882003590566</v>
      </c>
      <c r="C366" s="45">
        <v>0.87771179964094337</v>
      </c>
    </row>
    <row r="367" spans="1:3" x14ac:dyDescent="0.3">
      <c r="A367" s="45">
        <v>343</v>
      </c>
      <c r="B367" s="45">
        <v>1.9746850770203359</v>
      </c>
      <c r="C367" s="45">
        <v>1.0253149229796641</v>
      </c>
    </row>
    <row r="368" spans="1:3" x14ac:dyDescent="0.3">
      <c r="A368" s="45">
        <v>344</v>
      </c>
      <c r="B368" s="45">
        <v>2.1139639713156484</v>
      </c>
      <c r="C368" s="45">
        <v>0.88603602868435161</v>
      </c>
    </row>
    <row r="369" spans="1:3" x14ac:dyDescent="0.3">
      <c r="A369" s="45">
        <v>345</v>
      </c>
      <c r="B369" s="45">
        <v>2.0655643610925178</v>
      </c>
      <c r="C369" s="45">
        <v>0.93443563890748216</v>
      </c>
    </row>
    <row r="370" spans="1:3" x14ac:dyDescent="0.3">
      <c r="A370" s="45">
        <v>346</v>
      </c>
      <c r="B370" s="45">
        <v>2.0647874584113524</v>
      </c>
      <c r="C370" s="45">
        <v>0.93521254158864764</v>
      </c>
    </row>
    <row r="371" spans="1:3" x14ac:dyDescent="0.3">
      <c r="A371" s="45">
        <v>347</v>
      </c>
      <c r="B371" s="45">
        <v>2.0264938431196367</v>
      </c>
      <c r="C371" s="45">
        <v>0.97350615688036335</v>
      </c>
    </row>
    <row r="372" spans="1:3" x14ac:dyDescent="0.3">
      <c r="A372" s="45">
        <v>348</v>
      </c>
      <c r="B372" s="45">
        <v>2.0183950947649318</v>
      </c>
      <c r="C372" s="45">
        <v>0.98160490523506816</v>
      </c>
    </row>
    <row r="373" spans="1:3" x14ac:dyDescent="0.3">
      <c r="A373" s="45">
        <v>349</v>
      </c>
      <c r="B373" s="45">
        <v>2.0405808443327871</v>
      </c>
      <c r="C373" s="45">
        <v>0.95941915566721292</v>
      </c>
    </row>
    <row r="374" spans="1:3" x14ac:dyDescent="0.3">
      <c r="A374" s="45">
        <v>350</v>
      </c>
      <c r="B374" s="45">
        <v>1.8961104052898605</v>
      </c>
      <c r="C374" s="45">
        <v>1.1038895947101395</v>
      </c>
    </row>
    <row r="375" spans="1:3" x14ac:dyDescent="0.3">
      <c r="A375" s="45">
        <v>351</v>
      </c>
      <c r="B375" s="45">
        <v>1.9416879912816665</v>
      </c>
      <c r="C375" s="45">
        <v>1.0583120087183335</v>
      </c>
    </row>
    <row r="376" spans="1:3" x14ac:dyDescent="0.3">
      <c r="A376" s="45">
        <v>352</v>
      </c>
      <c r="B376" s="45">
        <v>1.9829983101037119</v>
      </c>
      <c r="C376" s="45">
        <v>1.0170016898962881</v>
      </c>
    </row>
    <row r="377" spans="1:3" x14ac:dyDescent="0.3">
      <c r="A377" s="45">
        <v>353</v>
      </c>
      <c r="B377" s="45">
        <v>2.1235194394152632</v>
      </c>
      <c r="C377" s="45">
        <v>0.87648056058473678</v>
      </c>
    </row>
    <row r="378" spans="1:3" x14ac:dyDescent="0.3">
      <c r="A378" s="45">
        <v>354</v>
      </c>
      <c r="B378" s="45">
        <v>2.0170111945254234</v>
      </c>
      <c r="C378" s="45">
        <v>0.98298880547457657</v>
      </c>
    </row>
    <row r="379" spans="1:3" x14ac:dyDescent="0.3">
      <c r="A379" s="45">
        <v>355</v>
      </c>
      <c r="B379" s="45">
        <v>1.9801599038274205</v>
      </c>
      <c r="C379" s="45">
        <v>1.0198400961725795</v>
      </c>
    </row>
    <row r="380" spans="1:3" x14ac:dyDescent="0.3">
      <c r="A380" s="45">
        <v>356</v>
      </c>
      <c r="B380" s="45">
        <v>2.1096380197112197</v>
      </c>
      <c r="C380" s="45">
        <v>0.89036198028878033</v>
      </c>
    </row>
    <row r="381" spans="1:3" x14ac:dyDescent="0.3">
      <c r="A381" s="45">
        <v>357</v>
      </c>
      <c r="B381" s="45">
        <v>1.9861760125131092</v>
      </c>
      <c r="C381" s="45">
        <v>1.0138239874868908</v>
      </c>
    </row>
    <row r="382" spans="1:3" x14ac:dyDescent="0.3">
      <c r="A382" s="45">
        <v>358</v>
      </c>
      <c r="B382" s="45">
        <v>2.0743825918057421</v>
      </c>
      <c r="C382" s="45">
        <v>0.92561740819425786</v>
      </c>
    </row>
    <row r="383" spans="1:3" x14ac:dyDescent="0.3">
      <c r="A383" s="45">
        <v>359</v>
      </c>
      <c r="B383" s="45">
        <v>1.9621224164724342</v>
      </c>
      <c r="C383" s="45">
        <v>1.0378775835275658</v>
      </c>
    </row>
    <row r="384" spans="1:3" x14ac:dyDescent="0.3">
      <c r="A384" s="45">
        <v>360</v>
      </c>
      <c r="B384" s="45">
        <v>2.1117867198177969</v>
      </c>
      <c r="C384" s="45">
        <v>0.88821328018220314</v>
      </c>
    </row>
    <row r="385" spans="1:3" x14ac:dyDescent="0.3">
      <c r="A385" s="45">
        <v>361</v>
      </c>
      <c r="B385" s="45">
        <v>2.0519963685881031</v>
      </c>
      <c r="C385" s="45">
        <v>0.94800363141189692</v>
      </c>
    </row>
    <row r="386" spans="1:3" x14ac:dyDescent="0.3">
      <c r="A386" s="45">
        <v>362</v>
      </c>
      <c r="B386" s="45">
        <v>2.111543526439899</v>
      </c>
      <c r="C386" s="45">
        <v>0.88845647356010105</v>
      </c>
    </row>
    <row r="387" spans="1:3" x14ac:dyDescent="0.3">
      <c r="A387" s="45">
        <v>363</v>
      </c>
      <c r="B387" s="45">
        <v>2.1373565577390732</v>
      </c>
      <c r="C387" s="45">
        <v>0.86264344226092682</v>
      </c>
    </row>
    <row r="388" spans="1:3" x14ac:dyDescent="0.3">
      <c r="A388" s="45">
        <v>364</v>
      </c>
      <c r="B388" s="45">
        <v>2.5505780069653188</v>
      </c>
      <c r="C388" s="45">
        <v>0.44942199303468122</v>
      </c>
    </row>
    <row r="389" spans="1:3" x14ac:dyDescent="0.3">
      <c r="A389" s="45">
        <v>365</v>
      </c>
      <c r="B389" s="45">
        <v>2.1520804960057038</v>
      </c>
      <c r="C389" s="45">
        <v>0.84791950399429616</v>
      </c>
    </row>
    <row r="390" spans="1:3" x14ac:dyDescent="0.3">
      <c r="A390" s="45">
        <v>366</v>
      </c>
      <c r="B390" s="45">
        <v>2.1814111397582465</v>
      </c>
      <c r="C390" s="45">
        <v>0.81858886024175348</v>
      </c>
    </row>
    <row r="391" spans="1:3" x14ac:dyDescent="0.3">
      <c r="A391" s="45">
        <v>367</v>
      </c>
      <c r="B391" s="45">
        <v>2.3509396932908668</v>
      </c>
      <c r="C391" s="45">
        <v>0.64906030670913317</v>
      </c>
    </row>
    <row r="392" spans="1:3" x14ac:dyDescent="0.3">
      <c r="A392" s="45">
        <v>368</v>
      </c>
      <c r="B392" s="45">
        <v>2.2632025773787969</v>
      </c>
      <c r="C392" s="45">
        <v>0.73679742262120307</v>
      </c>
    </row>
    <row r="393" spans="1:3" x14ac:dyDescent="0.3">
      <c r="A393" s="45">
        <v>369</v>
      </c>
      <c r="B393" s="45">
        <v>2.0834275703438756</v>
      </c>
      <c r="C393" s="45">
        <v>0.9165724296561244</v>
      </c>
    </row>
    <row r="394" spans="1:3" x14ac:dyDescent="0.3">
      <c r="A394" s="45">
        <v>370</v>
      </c>
      <c r="B394" s="45">
        <v>2.383925302223064</v>
      </c>
      <c r="C394" s="45">
        <v>0.61607469777693602</v>
      </c>
    </row>
    <row r="395" spans="1:3" x14ac:dyDescent="0.3">
      <c r="A395" s="45">
        <v>371</v>
      </c>
      <c r="B395" s="45">
        <v>1.9088362270137029</v>
      </c>
      <c r="C395" s="45">
        <v>1.0911637729862971</v>
      </c>
    </row>
    <row r="396" spans="1:3" x14ac:dyDescent="0.3">
      <c r="A396" s="45">
        <v>372</v>
      </c>
      <c r="B396" s="45">
        <v>2.2877140692678246</v>
      </c>
      <c r="C396" s="45">
        <v>0.71228593073217539</v>
      </c>
    </row>
    <row r="397" spans="1:3" x14ac:dyDescent="0.3">
      <c r="A397" s="45">
        <v>373</v>
      </c>
      <c r="B397" s="45">
        <v>1.983622231037284</v>
      </c>
      <c r="C397" s="45">
        <v>1.016377768962716</v>
      </c>
    </row>
    <row r="398" spans="1:3" x14ac:dyDescent="0.3">
      <c r="A398" s="45">
        <v>374</v>
      </c>
      <c r="B398" s="45">
        <v>2.3354924863780493</v>
      </c>
      <c r="C398" s="45">
        <v>0.66450751362195071</v>
      </c>
    </row>
    <row r="399" spans="1:3" x14ac:dyDescent="0.3">
      <c r="A399" s="45">
        <v>375</v>
      </c>
      <c r="B399" s="45">
        <v>2.4193725697117969</v>
      </c>
      <c r="C399" s="45">
        <v>0.58062743028820307</v>
      </c>
    </row>
    <row r="400" spans="1:3" x14ac:dyDescent="0.3">
      <c r="A400" s="45">
        <v>376</v>
      </c>
      <c r="B400" s="45">
        <v>2.1841864039417054</v>
      </c>
      <c r="C400" s="45">
        <v>0.81581359605829462</v>
      </c>
    </row>
    <row r="401" spans="1:3" x14ac:dyDescent="0.3">
      <c r="A401" s="45">
        <v>377</v>
      </c>
      <c r="B401" s="45">
        <v>1.9441998635126794</v>
      </c>
      <c r="C401" s="45">
        <v>1.0558001364873206</v>
      </c>
    </row>
    <row r="402" spans="1:3" x14ac:dyDescent="0.3">
      <c r="A402" s="45">
        <v>378</v>
      </c>
      <c r="B402" s="45">
        <v>2.0184590291959186</v>
      </c>
      <c r="C402" s="45">
        <v>0.98154097080408143</v>
      </c>
    </row>
    <row r="403" spans="1:3" x14ac:dyDescent="0.3">
      <c r="A403" s="45">
        <v>379</v>
      </c>
      <c r="B403" s="45">
        <v>1.9979945072520557</v>
      </c>
      <c r="C403" s="45">
        <v>1.0020054927479443</v>
      </c>
    </row>
    <row r="404" spans="1:3" x14ac:dyDescent="0.3">
      <c r="A404" s="45">
        <v>380</v>
      </c>
      <c r="B404" s="45">
        <v>2.3593283345875058</v>
      </c>
      <c r="C404" s="45">
        <v>0.64067166541249421</v>
      </c>
    </row>
    <row r="405" spans="1:3" x14ac:dyDescent="0.3">
      <c r="A405" s="45">
        <v>381</v>
      </c>
      <c r="B405" s="45">
        <v>1.9987397164070533</v>
      </c>
      <c r="C405" s="45">
        <v>1.0012602835929467</v>
      </c>
    </row>
    <row r="406" spans="1:3" x14ac:dyDescent="0.3">
      <c r="A406" s="45">
        <v>382</v>
      </c>
      <c r="B406" s="45">
        <v>2.3337193454839973</v>
      </c>
      <c r="C406" s="45">
        <v>0.66628065451600271</v>
      </c>
    </row>
    <row r="407" spans="1:3" x14ac:dyDescent="0.3">
      <c r="A407" s="45">
        <v>383</v>
      </c>
      <c r="B407" s="45">
        <v>2.3183002544788902</v>
      </c>
      <c r="C407" s="45">
        <v>0.68169974552110979</v>
      </c>
    </row>
    <row r="408" spans="1:3" x14ac:dyDescent="0.3">
      <c r="A408" s="45">
        <v>384</v>
      </c>
      <c r="B408" s="45">
        <v>2.1588066394758876</v>
      </c>
      <c r="C408" s="45">
        <v>0.84119336052411242</v>
      </c>
    </row>
    <row r="409" spans="1:3" x14ac:dyDescent="0.3">
      <c r="A409" s="45">
        <v>385</v>
      </c>
      <c r="B409" s="45">
        <v>2.0998428058119334</v>
      </c>
      <c r="C409" s="45">
        <v>0.90015719418806661</v>
      </c>
    </row>
    <row r="410" spans="1:3" x14ac:dyDescent="0.3">
      <c r="A410" s="45">
        <v>386</v>
      </c>
      <c r="B410" s="45">
        <v>2.1119137025916803</v>
      </c>
      <c r="C410" s="45">
        <v>0.88808629740831968</v>
      </c>
    </row>
    <row r="411" spans="1:3" x14ac:dyDescent="0.3">
      <c r="A411" s="45">
        <v>387</v>
      </c>
      <c r="B411" s="45">
        <v>2.0394404973499576</v>
      </c>
      <c r="C411" s="45">
        <v>0.96055950265004242</v>
      </c>
    </row>
    <row r="412" spans="1:3" x14ac:dyDescent="0.3">
      <c r="A412" s="45">
        <v>388</v>
      </c>
      <c r="B412" s="45">
        <v>2.0423864620185874</v>
      </c>
      <c r="C412" s="45">
        <v>0.95761353798141258</v>
      </c>
    </row>
    <row r="413" spans="1:3" x14ac:dyDescent="0.3">
      <c r="A413" s="45">
        <v>389</v>
      </c>
      <c r="B413" s="45">
        <v>1.9513530923689402</v>
      </c>
      <c r="C413" s="45">
        <v>1.0486469076310598</v>
      </c>
    </row>
    <row r="414" spans="1:3" x14ac:dyDescent="0.3">
      <c r="A414" s="45">
        <v>390</v>
      </c>
      <c r="B414" s="45">
        <v>2.1799853816851797</v>
      </c>
      <c r="C414" s="45">
        <v>0.82001461831482025</v>
      </c>
    </row>
    <row r="415" spans="1:3" x14ac:dyDescent="0.3">
      <c r="A415" s="45">
        <v>391</v>
      </c>
      <c r="B415" s="45">
        <v>2.0655471897335893</v>
      </c>
      <c r="C415" s="45">
        <v>0.93445281026641069</v>
      </c>
    </row>
    <row r="416" spans="1:3" x14ac:dyDescent="0.3">
      <c r="A416" s="45">
        <v>392</v>
      </c>
      <c r="B416" s="45">
        <v>2.3913745449847106</v>
      </c>
      <c r="C416" s="45">
        <v>0.60862545501528942</v>
      </c>
    </row>
    <row r="417" spans="1:3" x14ac:dyDescent="0.3">
      <c r="A417" s="45">
        <v>393</v>
      </c>
      <c r="B417" s="45">
        <v>2.4178497683599876</v>
      </c>
      <c r="C417" s="45">
        <v>0.58215023164001245</v>
      </c>
    </row>
    <row r="418" spans="1:3" x14ac:dyDescent="0.3">
      <c r="A418" s="45">
        <v>394</v>
      </c>
      <c r="B418" s="45">
        <v>2.2184875663871306</v>
      </c>
      <c r="C418" s="45">
        <v>0.78151243361286937</v>
      </c>
    </row>
    <row r="419" spans="1:3" x14ac:dyDescent="0.3">
      <c r="A419" s="45">
        <v>395</v>
      </c>
      <c r="B419" s="45">
        <v>1.9856495340515465</v>
      </c>
      <c r="C419" s="45">
        <v>1.0143504659484535</v>
      </c>
    </row>
    <row r="420" spans="1:3" x14ac:dyDescent="0.3">
      <c r="A420" s="45">
        <v>396</v>
      </c>
      <c r="B420" s="45">
        <v>2.3584867384033057</v>
      </c>
      <c r="C420" s="45">
        <v>0.64151326159669431</v>
      </c>
    </row>
    <row r="421" spans="1:3" x14ac:dyDescent="0.3">
      <c r="A421" s="45">
        <v>397</v>
      </c>
      <c r="B421" s="45">
        <v>2.3345380273697458</v>
      </c>
      <c r="C421" s="45">
        <v>0.66546197263025419</v>
      </c>
    </row>
    <row r="422" spans="1:3" x14ac:dyDescent="0.3">
      <c r="A422" s="45">
        <v>398</v>
      </c>
      <c r="B422" s="45">
        <v>2.5181697192009747</v>
      </c>
      <c r="C422" s="45">
        <v>0.48183028079902535</v>
      </c>
    </row>
    <row r="423" spans="1:3" x14ac:dyDescent="0.3">
      <c r="A423" s="45">
        <v>399</v>
      </c>
      <c r="B423" s="45">
        <v>2.0742334114667749</v>
      </c>
      <c r="C423" s="45">
        <v>0.92576658853322513</v>
      </c>
    </row>
    <row r="424" spans="1:3" x14ac:dyDescent="0.3">
      <c r="A424" s="45">
        <v>400</v>
      </c>
      <c r="B424" s="45">
        <v>1.9150861208177581</v>
      </c>
      <c r="C424" s="45">
        <v>1.0849138791822419</v>
      </c>
    </row>
    <row r="425" spans="1:3" x14ac:dyDescent="0.3">
      <c r="A425" s="45">
        <v>401</v>
      </c>
      <c r="B425" s="45">
        <v>2.1612840933842534</v>
      </c>
      <c r="C425" s="45">
        <v>0.83871590661574658</v>
      </c>
    </row>
    <row r="426" spans="1:3" x14ac:dyDescent="0.3">
      <c r="A426" s="45">
        <v>402</v>
      </c>
      <c r="B426" s="45">
        <v>2.4259171044383283</v>
      </c>
      <c r="C426" s="45">
        <v>0.57408289556167169</v>
      </c>
    </row>
    <row r="427" spans="1:3" x14ac:dyDescent="0.3">
      <c r="A427" s="45">
        <v>403</v>
      </c>
      <c r="B427" s="45">
        <v>2.0183835786439737</v>
      </c>
      <c r="C427" s="45">
        <v>0.98161642135602634</v>
      </c>
    </row>
    <row r="428" spans="1:3" x14ac:dyDescent="0.3">
      <c r="A428" s="45">
        <v>404</v>
      </c>
      <c r="B428" s="45">
        <v>2.4297140644781177</v>
      </c>
      <c r="C428" s="45">
        <v>0.57028593552188234</v>
      </c>
    </row>
    <row r="429" spans="1:3" x14ac:dyDescent="0.3">
      <c r="A429" s="45">
        <v>405</v>
      </c>
      <c r="B429" s="45">
        <v>2.1871538887565372</v>
      </c>
      <c r="C429" s="45">
        <v>0.81284611124346284</v>
      </c>
    </row>
    <row r="430" spans="1:3" x14ac:dyDescent="0.3">
      <c r="A430" s="45">
        <v>406</v>
      </c>
      <c r="B430" s="45">
        <v>2.1799796689875706</v>
      </c>
      <c r="C430" s="45">
        <v>0.82002033101242944</v>
      </c>
    </row>
    <row r="431" spans="1:3" x14ac:dyDescent="0.3">
      <c r="A431" s="45">
        <v>407</v>
      </c>
      <c r="B431" s="45">
        <v>2.4506559973776163</v>
      </c>
      <c r="C431" s="45">
        <v>0.5493440026223837</v>
      </c>
    </row>
    <row r="432" spans="1:3" x14ac:dyDescent="0.3">
      <c r="A432" s="45">
        <v>408</v>
      </c>
      <c r="B432" s="45">
        <v>2.4065741341275686</v>
      </c>
      <c r="C432" s="45">
        <v>0.5934258658724314</v>
      </c>
    </row>
    <row r="433" spans="1:3" x14ac:dyDescent="0.3">
      <c r="A433" s="45">
        <v>409</v>
      </c>
      <c r="B433" s="45">
        <v>2.2140385634576756</v>
      </c>
      <c r="C433" s="45">
        <v>0.78596143654232442</v>
      </c>
    </row>
    <row r="434" spans="1:3" x14ac:dyDescent="0.3">
      <c r="A434" s="45">
        <v>410</v>
      </c>
      <c r="B434" s="45">
        <v>1.952715297059143</v>
      </c>
      <c r="C434" s="45">
        <v>1.047284702940857</v>
      </c>
    </row>
    <row r="435" spans="1:3" x14ac:dyDescent="0.3">
      <c r="A435" s="45">
        <v>411</v>
      </c>
      <c r="B435" s="45">
        <v>2.0650390499688456</v>
      </c>
      <c r="C435" s="45">
        <v>0.93496095003115443</v>
      </c>
    </row>
    <row r="436" spans="1:3" x14ac:dyDescent="0.3">
      <c r="A436" s="45">
        <v>412</v>
      </c>
      <c r="B436" s="45">
        <v>2.1998139343168166</v>
      </c>
      <c r="C436" s="45">
        <v>0.8001860656831834</v>
      </c>
    </row>
    <row r="437" spans="1:3" x14ac:dyDescent="0.3">
      <c r="A437" s="45">
        <v>413</v>
      </c>
      <c r="B437" s="45">
        <v>2.3300496071292152</v>
      </c>
      <c r="C437" s="45">
        <v>0.66995039287078484</v>
      </c>
    </row>
    <row r="438" spans="1:3" x14ac:dyDescent="0.3">
      <c r="A438" s="45">
        <v>414</v>
      </c>
      <c r="B438" s="45">
        <v>2.3352402294984422</v>
      </c>
      <c r="C438" s="45">
        <v>0.66475977050155777</v>
      </c>
    </row>
    <row r="439" spans="1:3" x14ac:dyDescent="0.3">
      <c r="A439" s="45">
        <v>415</v>
      </c>
      <c r="B439" s="45">
        <v>2.2178724065361237</v>
      </c>
      <c r="C439" s="45">
        <v>0.78212759346387628</v>
      </c>
    </row>
    <row r="440" spans="1:3" x14ac:dyDescent="0.3">
      <c r="A440" s="45">
        <v>416</v>
      </c>
      <c r="B440" s="45">
        <v>2.1196825449276631</v>
      </c>
      <c r="C440" s="45">
        <v>0.88031745507233694</v>
      </c>
    </row>
    <row r="441" spans="1:3" x14ac:dyDescent="0.3">
      <c r="A441" s="45">
        <v>417</v>
      </c>
      <c r="B441" s="45">
        <v>2.1866918860562272</v>
      </c>
      <c r="C441" s="45">
        <v>0.81330811394377278</v>
      </c>
    </row>
    <row r="442" spans="1:3" x14ac:dyDescent="0.3">
      <c r="A442" s="45">
        <v>418</v>
      </c>
      <c r="B442" s="45">
        <v>2.2617933586086529</v>
      </c>
      <c r="C442" s="45">
        <v>0.73820664139134706</v>
      </c>
    </row>
    <row r="443" spans="1:3" x14ac:dyDescent="0.3">
      <c r="A443" s="45">
        <v>419</v>
      </c>
      <c r="B443" s="45">
        <v>2.0482378520697502</v>
      </c>
      <c r="C443" s="45">
        <v>0.95176214793024982</v>
      </c>
    </row>
    <row r="444" spans="1:3" x14ac:dyDescent="0.3">
      <c r="A444" s="45">
        <v>420</v>
      </c>
      <c r="B444" s="45">
        <v>2.2529429807405474</v>
      </c>
      <c r="C444" s="45">
        <v>0.74705701925945256</v>
      </c>
    </row>
    <row r="445" spans="1:3" x14ac:dyDescent="0.3">
      <c r="A445" s="45">
        <v>421</v>
      </c>
      <c r="B445" s="45">
        <v>2.1778497551581459</v>
      </c>
      <c r="C445" s="45">
        <v>-1.1778497551581459</v>
      </c>
    </row>
    <row r="446" spans="1:3" x14ac:dyDescent="0.3">
      <c r="A446" s="45">
        <v>422</v>
      </c>
      <c r="B446" s="45">
        <v>2.0484445283361534</v>
      </c>
      <c r="C446" s="45">
        <v>-1.0484445283361534</v>
      </c>
    </row>
    <row r="447" spans="1:3" x14ac:dyDescent="0.3">
      <c r="A447" s="45">
        <v>423</v>
      </c>
      <c r="B447" s="45">
        <v>2.1305499919462392</v>
      </c>
      <c r="C447" s="45">
        <v>-1.1305499919462392</v>
      </c>
    </row>
    <row r="448" spans="1:3" x14ac:dyDescent="0.3">
      <c r="A448" s="45">
        <v>424</v>
      </c>
      <c r="B448" s="45">
        <v>2.2513533356855984</v>
      </c>
      <c r="C448" s="45">
        <v>-1.2513533356855984</v>
      </c>
    </row>
    <row r="449" spans="1:3" x14ac:dyDescent="0.3">
      <c r="A449" s="45">
        <v>425</v>
      </c>
      <c r="B449" s="45">
        <v>2.3732582834914009</v>
      </c>
      <c r="C449" s="45">
        <v>-1.3732582834914009</v>
      </c>
    </row>
    <row r="450" spans="1:3" x14ac:dyDescent="0.3">
      <c r="A450" s="45">
        <v>426</v>
      </c>
      <c r="B450" s="45">
        <v>2.022741477806651</v>
      </c>
      <c r="C450" s="45">
        <v>-1.022741477806651</v>
      </c>
    </row>
    <row r="451" spans="1:3" x14ac:dyDescent="0.3">
      <c r="A451" s="45">
        <v>427</v>
      </c>
      <c r="B451" s="45">
        <v>1.9901191922084571</v>
      </c>
      <c r="C451" s="45">
        <v>-0.99011919220845712</v>
      </c>
    </row>
    <row r="452" spans="1:3" x14ac:dyDescent="0.3">
      <c r="A452" s="45">
        <v>428</v>
      </c>
      <c r="B452" s="45">
        <v>2.0201160683568471</v>
      </c>
      <c r="C452" s="45">
        <v>-1.0201160683568471</v>
      </c>
    </row>
    <row r="453" spans="1:3" x14ac:dyDescent="0.3">
      <c r="A453" s="45">
        <v>429</v>
      </c>
      <c r="B453" s="45">
        <v>2.1526273514691106</v>
      </c>
      <c r="C453" s="45">
        <v>-1.1526273514691106</v>
      </c>
    </row>
    <row r="454" spans="1:3" x14ac:dyDescent="0.3">
      <c r="A454" s="45">
        <v>430</v>
      </c>
      <c r="B454" s="45">
        <v>2.5988757170582701</v>
      </c>
      <c r="C454" s="45">
        <v>-1.5988757170582701</v>
      </c>
    </row>
    <row r="455" spans="1:3" x14ac:dyDescent="0.3">
      <c r="A455" s="45">
        <v>431</v>
      </c>
      <c r="B455" s="45">
        <v>2.222041550790804</v>
      </c>
      <c r="C455" s="45">
        <v>-1.222041550790804</v>
      </c>
    </row>
    <row r="456" spans="1:3" x14ac:dyDescent="0.3">
      <c r="A456" s="45">
        <v>432</v>
      </c>
      <c r="B456" s="45">
        <v>1.9571549945515727</v>
      </c>
      <c r="C456" s="45">
        <v>-0.95715499455157271</v>
      </c>
    </row>
    <row r="457" spans="1:3" x14ac:dyDescent="0.3">
      <c r="A457" s="45">
        <v>433</v>
      </c>
      <c r="B457" s="45">
        <v>2.0324443631416287</v>
      </c>
      <c r="C457" s="45">
        <v>-1.0324443631416287</v>
      </c>
    </row>
    <row r="458" spans="1:3" x14ac:dyDescent="0.3">
      <c r="A458" s="45">
        <v>434</v>
      </c>
      <c r="B458" s="45">
        <v>2.0350825437518321</v>
      </c>
      <c r="C458" s="45">
        <v>-1.0350825437518321</v>
      </c>
    </row>
    <row r="459" spans="1:3" x14ac:dyDescent="0.3">
      <c r="A459" s="45">
        <v>435</v>
      </c>
      <c r="B459" s="45">
        <v>2.2053902469398512</v>
      </c>
      <c r="C459" s="45">
        <v>-1.2053902469398512</v>
      </c>
    </row>
    <row r="460" spans="1:3" x14ac:dyDescent="0.3">
      <c r="A460" s="45">
        <v>436</v>
      </c>
      <c r="B460" s="45">
        <v>2.2252710455026019</v>
      </c>
      <c r="C460" s="45">
        <v>-1.2252710455026019</v>
      </c>
    </row>
    <row r="461" spans="1:3" x14ac:dyDescent="0.3">
      <c r="A461" s="45">
        <v>437</v>
      </c>
      <c r="B461" s="45">
        <v>2.2368684174126958</v>
      </c>
      <c r="C461" s="45">
        <v>-1.2368684174126958</v>
      </c>
    </row>
    <row r="462" spans="1:3" x14ac:dyDescent="0.3">
      <c r="A462" s="45">
        <v>438</v>
      </c>
      <c r="B462" s="45">
        <v>1.940315561800249</v>
      </c>
      <c r="C462" s="45">
        <v>-0.940315561800249</v>
      </c>
    </row>
    <row r="463" spans="1:3" x14ac:dyDescent="0.3">
      <c r="A463" s="45">
        <v>439</v>
      </c>
      <c r="B463" s="45">
        <v>2.0174111771079222</v>
      </c>
      <c r="C463" s="45">
        <v>-1.0174111771079222</v>
      </c>
    </row>
    <row r="464" spans="1:3" x14ac:dyDescent="0.3">
      <c r="A464" s="45">
        <v>440</v>
      </c>
      <c r="B464" s="45">
        <v>2.1157867331426576</v>
      </c>
      <c r="C464" s="45">
        <v>-1.1157867331426576</v>
      </c>
    </row>
    <row r="465" spans="1:3" x14ac:dyDescent="0.3">
      <c r="A465" s="45">
        <v>441</v>
      </c>
      <c r="B465" s="45">
        <v>1.9840380301409546</v>
      </c>
      <c r="C465" s="45">
        <v>-0.98403803014095459</v>
      </c>
    </row>
    <row r="466" spans="1:3" x14ac:dyDescent="0.3">
      <c r="A466" s="45">
        <v>442</v>
      </c>
      <c r="B466" s="45">
        <v>2.212194393379546</v>
      </c>
      <c r="C466" s="45">
        <v>-1.212194393379546</v>
      </c>
    </row>
    <row r="467" spans="1:3" x14ac:dyDescent="0.3">
      <c r="A467" s="45">
        <v>443</v>
      </c>
      <c r="B467" s="45">
        <v>2.0883181082460549</v>
      </c>
      <c r="C467" s="45">
        <v>-1.0883181082460549</v>
      </c>
    </row>
    <row r="468" spans="1:3" x14ac:dyDescent="0.3">
      <c r="A468" s="45">
        <v>444</v>
      </c>
      <c r="B468" s="45">
        <v>2.1862688924011504</v>
      </c>
      <c r="C468" s="45">
        <v>-1.1862688924011504</v>
      </c>
    </row>
    <row r="469" spans="1:3" x14ac:dyDescent="0.3">
      <c r="A469" s="45">
        <v>445</v>
      </c>
      <c r="B469" s="45">
        <v>2.383571193600341</v>
      </c>
      <c r="C469" s="45">
        <v>-1.383571193600341</v>
      </c>
    </row>
    <row r="470" spans="1:3" x14ac:dyDescent="0.3">
      <c r="A470" s="45">
        <v>446</v>
      </c>
      <c r="B470" s="45">
        <v>2.0607659340128635</v>
      </c>
      <c r="C470" s="45">
        <v>-1.0607659340128635</v>
      </c>
    </row>
    <row r="471" spans="1:3" x14ac:dyDescent="0.3">
      <c r="A471" s="45">
        <v>447</v>
      </c>
      <c r="B471" s="45">
        <v>2.085131708262109</v>
      </c>
      <c r="C471" s="45">
        <v>-1.085131708262109</v>
      </c>
    </row>
    <row r="472" spans="1:3" x14ac:dyDescent="0.3">
      <c r="A472" s="45">
        <v>448</v>
      </c>
      <c r="B472" s="45">
        <v>2.2694793320511177</v>
      </c>
      <c r="C472" s="45">
        <v>-1.2694793320511177</v>
      </c>
    </row>
    <row r="473" spans="1:3" x14ac:dyDescent="0.3">
      <c r="A473" s="45">
        <v>449</v>
      </c>
      <c r="B473" s="45">
        <v>2.1591618730978226</v>
      </c>
      <c r="C473" s="45">
        <v>-1.1591618730978226</v>
      </c>
    </row>
    <row r="474" spans="1:3" x14ac:dyDescent="0.3">
      <c r="A474" s="45">
        <v>450</v>
      </c>
      <c r="B474" s="45">
        <v>2.2164340406089931</v>
      </c>
      <c r="C474" s="45">
        <v>-1.2164340406089931</v>
      </c>
    </row>
    <row r="475" spans="1:3" x14ac:dyDescent="0.3">
      <c r="A475" s="45">
        <v>451</v>
      </c>
      <c r="B475" s="45">
        <v>2.1849802874577424</v>
      </c>
      <c r="C475" s="45">
        <v>-1.1849802874577424</v>
      </c>
    </row>
    <row r="476" spans="1:3" x14ac:dyDescent="0.3">
      <c r="A476" s="45">
        <v>452</v>
      </c>
      <c r="B476" s="45">
        <v>2.1902666012921426</v>
      </c>
      <c r="C476" s="45">
        <v>-1.1902666012921426</v>
      </c>
    </row>
    <row r="477" spans="1:3" x14ac:dyDescent="0.3">
      <c r="A477" s="45">
        <v>453</v>
      </c>
      <c r="B477" s="45">
        <v>2.066679316964116</v>
      </c>
      <c r="C477" s="45">
        <v>-1.066679316964116</v>
      </c>
    </row>
    <row r="478" spans="1:3" x14ac:dyDescent="0.3">
      <c r="A478" s="45">
        <v>454</v>
      </c>
      <c r="B478" s="45">
        <v>2.0846766914439971</v>
      </c>
      <c r="C478" s="45">
        <v>-1.0846766914439971</v>
      </c>
    </row>
    <row r="479" spans="1:3" x14ac:dyDescent="0.3">
      <c r="A479" s="45">
        <v>455</v>
      </c>
      <c r="B479" s="45">
        <v>2.1108338545583738</v>
      </c>
      <c r="C479" s="45">
        <v>-1.1108338545583738</v>
      </c>
    </row>
    <row r="480" spans="1:3" x14ac:dyDescent="0.3">
      <c r="A480" s="45">
        <v>456</v>
      </c>
      <c r="B480" s="45">
        <v>2.3636881601601232</v>
      </c>
      <c r="C480" s="45">
        <v>-1.3636881601601232</v>
      </c>
    </row>
    <row r="481" spans="1:3" x14ac:dyDescent="0.3">
      <c r="A481" s="45">
        <v>457</v>
      </c>
      <c r="B481" s="45">
        <v>2.2130042567230888</v>
      </c>
      <c r="C481" s="45">
        <v>-1.2130042567230888</v>
      </c>
    </row>
    <row r="482" spans="1:3" x14ac:dyDescent="0.3">
      <c r="A482" s="45">
        <v>458</v>
      </c>
      <c r="B482" s="45">
        <v>2.1372110306233516</v>
      </c>
      <c r="C482" s="45">
        <v>-1.1372110306233516</v>
      </c>
    </row>
    <row r="483" spans="1:3" x14ac:dyDescent="0.3">
      <c r="A483" s="45">
        <v>459</v>
      </c>
      <c r="B483" s="45">
        <v>2.2571609021787733</v>
      </c>
      <c r="C483" s="45">
        <v>-1.2571609021787733</v>
      </c>
    </row>
    <row r="484" spans="1:3" x14ac:dyDescent="0.3">
      <c r="A484" s="45">
        <v>460</v>
      </c>
      <c r="B484" s="45">
        <v>2.4082021259298276</v>
      </c>
      <c r="C484" s="45">
        <v>-1.4082021259298276</v>
      </c>
    </row>
    <row r="485" spans="1:3" x14ac:dyDescent="0.3">
      <c r="A485" s="45">
        <v>461</v>
      </c>
      <c r="B485" s="45">
        <v>2.1576504427057852</v>
      </c>
      <c r="C485" s="45">
        <v>-1.1576504427057852</v>
      </c>
    </row>
    <row r="486" spans="1:3" x14ac:dyDescent="0.3">
      <c r="A486" s="45">
        <v>462</v>
      </c>
      <c r="B486" s="45">
        <v>2.2495450597355315</v>
      </c>
      <c r="C486" s="45">
        <v>-1.2495450597355315</v>
      </c>
    </row>
    <row r="487" spans="1:3" x14ac:dyDescent="0.3">
      <c r="A487" s="45">
        <v>463</v>
      </c>
      <c r="B487" s="45">
        <v>2.4331589209340994</v>
      </c>
      <c r="C487" s="45">
        <v>-1.4331589209340994</v>
      </c>
    </row>
    <row r="488" spans="1:3" x14ac:dyDescent="0.3">
      <c r="A488" s="45">
        <v>464</v>
      </c>
      <c r="B488" s="45">
        <v>2.4212484091225619</v>
      </c>
      <c r="C488" s="45">
        <v>-1.4212484091225619</v>
      </c>
    </row>
    <row r="489" spans="1:3" x14ac:dyDescent="0.3">
      <c r="A489" s="45">
        <v>465</v>
      </c>
      <c r="B489" s="45">
        <v>1.9670899109738862</v>
      </c>
      <c r="C489" s="45">
        <v>-0.96708991097388619</v>
      </c>
    </row>
    <row r="490" spans="1:3" x14ac:dyDescent="0.3">
      <c r="A490" s="45">
        <v>466</v>
      </c>
      <c r="B490" s="45">
        <v>2.1467866428620717</v>
      </c>
      <c r="C490" s="45">
        <v>-1.1467866428620717</v>
      </c>
    </row>
    <row r="491" spans="1:3" x14ac:dyDescent="0.3">
      <c r="A491" s="45">
        <v>467</v>
      </c>
      <c r="B491" s="45">
        <v>2.322158626774014</v>
      </c>
      <c r="C491" s="45">
        <v>-1.322158626774014</v>
      </c>
    </row>
    <row r="492" spans="1:3" x14ac:dyDescent="0.3">
      <c r="A492" s="45">
        <v>468</v>
      </c>
      <c r="B492" s="45">
        <v>2.3206596258087462</v>
      </c>
      <c r="C492" s="45">
        <v>-1.3206596258087462</v>
      </c>
    </row>
    <row r="493" spans="1:3" x14ac:dyDescent="0.3">
      <c r="A493" s="45">
        <v>469</v>
      </c>
      <c r="B493" s="45">
        <v>2.3453547224077713</v>
      </c>
      <c r="C493" s="45">
        <v>-1.3453547224077713</v>
      </c>
    </row>
    <row r="494" spans="1:3" x14ac:dyDescent="0.3">
      <c r="A494" s="45">
        <v>470</v>
      </c>
      <c r="B494" s="45">
        <v>2.1397658312516885</v>
      </c>
      <c r="C494" s="45">
        <v>-1.1397658312516885</v>
      </c>
    </row>
    <row r="495" spans="1:3" x14ac:dyDescent="0.3">
      <c r="A495" s="45">
        <v>471</v>
      </c>
      <c r="B495" s="45">
        <v>2.1979870656378484</v>
      </c>
      <c r="C495" s="45">
        <v>-1.1979870656378484</v>
      </c>
    </row>
    <row r="496" spans="1:3" x14ac:dyDescent="0.3">
      <c r="A496" s="45">
        <v>472</v>
      </c>
      <c r="B496" s="45">
        <v>2.1722358034485953</v>
      </c>
      <c r="C496" s="45">
        <v>-1.1722358034485953</v>
      </c>
    </row>
    <row r="497" spans="1:3" x14ac:dyDescent="0.3">
      <c r="A497" s="45">
        <v>473</v>
      </c>
      <c r="B497" s="45">
        <v>2.1353414573372245</v>
      </c>
      <c r="C497" s="45">
        <v>-1.1353414573372245</v>
      </c>
    </row>
    <row r="498" spans="1:3" x14ac:dyDescent="0.3">
      <c r="A498" s="45">
        <v>474</v>
      </c>
      <c r="B498" s="45">
        <v>2.1288678701416028</v>
      </c>
      <c r="C498" s="45">
        <v>-1.1288678701416028</v>
      </c>
    </row>
    <row r="499" spans="1:3" x14ac:dyDescent="0.3">
      <c r="A499" s="45">
        <v>475</v>
      </c>
      <c r="B499" s="45">
        <v>1.8979838283716752</v>
      </c>
      <c r="C499" s="45">
        <v>-0.89798382837167523</v>
      </c>
    </row>
    <row r="500" spans="1:3" x14ac:dyDescent="0.3">
      <c r="A500" s="45">
        <v>476</v>
      </c>
      <c r="B500" s="45">
        <v>2.0686697550848638</v>
      </c>
      <c r="C500" s="45">
        <v>-1.0686697550848638</v>
      </c>
    </row>
    <row r="501" spans="1:3" x14ac:dyDescent="0.3">
      <c r="A501" s="45">
        <v>477</v>
      </c>
      <c r="B501" s="45">
        <v>2.1580600210476852</v>
      </c>
      <c r="C501" s="45">
        <v>-1.1580600210476852</v>
      </c>
    </row>
    <row r="502" spans="1:3" x14ac:dyDescent="0.3">
      <c r="A502" s="45">
        <v>478</v>
      </c>
      <c r="B502" s="45">
        <v>2.3592900422756404</v>
      </c>
      <c r="C502" s="45">
        <v>-1.3592900422756404</v>
      </c>
    </row>
    <row r="503" spans="1:3" x14ac:dyDescent="0.3">
      <c r="A503" s="45">
        <v>479</v>
      </c>
      <c r="B503" s="45">
        <v>2.0775993879377328</v>
      </c>
      <c r="C503" s="45">
        <v>-1.0775993879377328</v>
      </c>
    </row>
    <row r="504" spans="1:3" x14ac:dyDescent="0.3">
      <c r="A504" s="45">
        <v>480</v>
      </c>
      <c r="B504" s="45">
        <v>2.1197985740801926</v>
      </c>
      <c r="C504" s="45">
        <v>-1.1197985740801926</v>
      </c>
    </row>
    <row r="505" spans="1:3" x14ac:dyDescent="0.3">
      <c r="A505" s="45">
        <v>481</v>
      </c>
      <c r="B505" s="45">
        <v>2.2344808122316664</v>
      </c>
      <c r="C505" s="45">
        <v>-1.2344808122316664</v>
      </c>
    </row>
    <row r="506" spans="1:3" x14ac:dyDescent="0.3">
      <c r="A506" s="45">
        <v>482</v>
      </c>
      <c r="B506" s="45">
        <v>2.3136067426482665</v>
      </c>
      <c r="C506" s="45">
        <v>-1.3136067426482665</v>
      </c>
    </row>
    <row r="507" spans="1:3" x14ac:dyDescent="0.3">
      <c r="A507" s="45">
        <v>483</v>
      </c>
      <c r="B507" s="45">
        <v>1.9777902411741319</v>
      </c>
      <c r="C507" s="45">
        <v>-0.97779024117413194</v>
      </c>
    </row>
    <row r="508" spans="1:3" x14ac:dyDescent="0.3">
      <c r="A508" s="45">
        <v>484</v>
      </c>
      <c r="B508" s="45">
        <v>2.2925662846162247</v>
      </c>
      <c r="C508" s="45">
        <v>-1.2925662846162247</v>
      </c>
    </row>
    <row r="509" spans="1:3" x14ac:dyDescent="0.3">
      <c r="A509" s="45">
        <v>485</v>
      </c>
      <c r="B509" s="45">
        <v>2.0235048804972795</v>
      </c>
      <c r="C509" s="45">
        <v>-1.0235048804972795</v>
      </c>
    </row>
    <row r="510" spans="1:3" x14ac:dyDescent="0.3">
      <c r="A510" s="45">
        <v>486</v>
      </c>
      <c r="B510" s="45">
        <v>2.2564277202330878</v>
      </c>
      <c r="C510" s="45">
        <v>-1.2564277202330878</v>
      </c>
    </row>
    <row r="511" spans="1:3" x14ac:dyDescent="0.3">
      <c r="A511" s="45">
        <v>487</v>
      </c>
      <c r="B511" s="45">
        <v>2.1570233342744434</v>
      </c>
      <c r="C511" s="45">
        <v>-1.1570233342744434</v>
      </c>
    </row>
    <row r="512" spans="1:3" x14ac:dyDescent="0.3">
      <c r="A512" s="45">
        <v>488</v>
      </c>
      <c r="B512" s="45">
        <v>1.9198627495255973</v>
      </c>
      <c r="C512" s="45">
        <v>-0.91986274952559732</v>
      </c>
    </row>
    <row r="513" spans="1:3" x14ac:dyDescent="0.3">
      <c r="A513" s="45">
        <v>489</v>
      </c>
      <c r="B513" s="45">
        <v>1.9082459048468987</v>
      </c>
      <c r="C513" s="45">
        <v>-0.90824590484689871</v>
      </c>
    </row>
    <row r="514" spans="1:3" x14ac:dyDescent="0.3">
      <c r="A514" s="45">
        <v>490</v>
      </c>
      <c r="B514" s="45">
        <v>2.3868177991872397</v>
      </c>
      <c r="C514" s="45">
        <v>-1.3868177991872397</v>
      </c>
    </row>
    <row r="515" spans="1:3" x14ac:dyDescent="0.3">
      <c r="A515" s="45">
        <v>491</v>
      </c>
      <c r="B515" s="45">
        <v>2.3263325522753426</v>
      </c>
      <c r="C515" s="45">
        <v>-1.3263325522753426</v>
      </c>
    </row>
    <row r="516" spans="1:3" x14ac:dyDescent="0.3">
      <c r="A516" s="45">
        <v>492</v>
      </c>
      <c r="B516" s="45">
        <v>1.9989323362316966</v>
      </c>
      <c r="C516" s="45">
        <v>-0.99893233623169664</v>
      </c>
    </row>
    <row r="517" spans="1:3" x14ac:dyDescent="0.3">
      <c r="A517" s="45">
        <v>493</v>
      </c>
      <c r="B517" s="45">
        <v>1.9390831916964455</v>
      </c>
      <c r="C517" s="45">
        <v>-0.9390831916964455</v>
      </c>
    </row>
    <row r="518" spans="1:3" x14ac:dyDescent="0.3">
      <c r="A518" s="45">
        <v>494</v>
      </c>
      <c r="B518" s="45">
        <v>2.0648444704681594</v>
      </c>
      <c r="C518" s="45">
        <v>-1.0648444704681594</v>
      </c>
    </row>
    <row r="519" spans="1:3" x14ac:dyDescent="0.3">
      <c r="A519" s="45">
        <v>495</v>
      </c>
      <c r="B519" s="45">
        <v>2.1471235650049074</v>
      </c>
      <c r="C519" s="45">
        <v>-1.1471235650049074</v>
      </c>
    </row>
    <row r="520" spans="1:3" x14ac:dyDescent="0.3">
      <c r="A520" s="45">
        <v>496</v>
      </c>
      <c r="B520" s="45">
        <v>2.0499244194357846</v>
      </c>
      <c r="C520" s="45">
        <v>-1.0499244194357846</v>
      </c>
    </row>
    <row r="521" spans="1:3" x14ac:dyDescent="0.3">
      <c r="A521" s="45">
        <v>497</v>
      </c>
      <c r="B521" s="45">
        <v>2.1938681622753649</v>
      </c>
      <c r="C521" s="45">
        <v>-1.1938681622753649</v>
      </c>
    </row>
    <row r="522" spans="1:3" x14ac:dyDescent="0.3">
      <c r="A522" s="45">
        <v>498</v>
      </c>
      <c r="B522" s="45">
        <v>2.1091823617645247</v>
      </c>
      <c r="C522" s="45">
        <v>-1.1091823617645247</v>
      </c>
    </row>
    <row r="523" spans="1:3" x14ac:dyDescent="0.3">
      <c r="A523" s="45">
        <v>499</v>
      </c>
      <c r="B523" s="45">
        <v>2.3930154773020931</v>
      </c>
      <c r="C523" s="45">
        <v>-1.3930154773020931</v>
      </c>
    </row>
    <row r="524" spans="1:3" x14ac:dyDescent="0.3">
      <c r="A524" s="45">
        <v>500</v>
      </c>
      <c r="B524" s="45">
        <v>2.6059321052566187</v>
      </c>
      <c r="C524" s="45">
        <v>-1.6059321052566187</v>
      </c>
    </row>
    <row r="525" spans="1:3" x14ac:dyDescent="0.3">
      <c r="A525" s="45">
        <v>501</v>
      </c>
      <c r="B525" s="45">
        <v>2.5526313875822648</v>
      </c>
      <c r="C525" s="45">
        <v>-1.5526313875822648</v>
      </c>
    </row>
    <row r="526" spans="1:3" x14ac:dyDescent="0.3">
      <c r="A526" s="45">
        <v>502</v>
      </c>
      <c r="B526" s="45">
        <v>2.433653345990713</v>
      </c>
      <c r="C526" s="45">
        <v>-1.433653345990713</v>
      </c>
    </row>
    <row r="527" spans="1:3" x14ac:dyDescent="0.3">
      <c r="A527" s="45">
        <v>503</v>
      </c>
      <c r="B527" s="45">
        <v>2.3674635516666456</v>
      </c>
      <c r="C527" s="45">
        <v>-1.3674635516666456</v>
      </c>
    </row>
    <row r="528" spans="1:3" x14ac:dyDescent="0.3">
      <c r="A528" s="45">
        <v>504</v>
      </c>
      <c r="B528" s="45">
        <v>2.0970352795543192</v>
      </c>
      <c r="C528" s="45">
        <v>-1.0970352795543192</v>
      </c>
    </row>
    <row r="529" spans="1:3" x14ac:dyDescent="0.3">
      <c r="A529" s="45">
        <v>505</v>
      </c>
      <c r="B529" s="45">
        <v>2.3691801976406275</v>
      </c>
      <c r="C529" s="45">
        <v>-1.3691801976406275</v>
      </c>
    </row>
    <row r="530" spans="1:3" x14ac:dyDescent="0.3">
      <c r="A530" s="45">
        <v>506</v>
      </c>
      <c r="B530" s="45">
        <v>2.0117053504627798</v>
      </c>
      <c r="C530" s="45">
        <v>-1.0117053504627798</v>
      </c>
    </row>
    <row r="531" spans="1:3" x14ac:dyDescent="0.3">
      <c r="A531" s="45">
        <v>507</v>
      </c>
      <c r="B531" s="45">
        <v>2.2342058981098756</v>
      </c>
      <c r="C531" s="45">
        <v>-1.2342058981098756</v>
      </c>
    </row>
    <row r="532" spans="1:3" x14ac:dyDescent="0.3">
      <c r="A532" s="45">
        <v>508</v>
      </c>
      <c r="B532" s="45">
        <v>2.3150995803114043</v>
      </c>
      <c r="C532" s="45">
        <v>-1.3150995803114043</v>
      </c>
    </row>
    <row r="533" spans="1:3" x14ac:dyDescent="0.3">
      <c r="A533" s="45">
        <v>509</v>
      </c>
      <c r="B533" s="45">
        <v>2.3574115143586933</v>
      </c>
      <c r="C533" s="45">
        <v>-1.3574115143586933</v>
      </c>
    </row>
    <row r="534" spans="1:3" x14ac:dyDescent="0.3">
      <c r="A534" s="45">
        <v>510</v>
      </c>
      <c r="B534" s="45">
        <v>2.054678856626925</v>
      </c>
      <c r="C534" s="45">
        <v>-1.054678856626925</v>
      </c>
    </row>
    <row r="535" spans="1:3" x14ac:dyDescent="0.3">
      <c r="A535" s="45">
        <v>511</v>
      </c>
      <c r="B535" s="45">
        <v>1.9902591366668023</v>
      </c>
      <c r="C535" s="45">
        <v>-0.99025913666680232</v>
      </c>
    </row>
    <row r="536" spans="1:3" x14ac:dyDescent="0.3">
      <c r="A536" s="45">
        <v>512</v>
      </c>
      <c r="B536" s="45">
        <v>2.267193590709967</v>
      </c>
      <c r="C536" s="45">
        <v>-1.267193590709967</v>
      </c>
    </row>
    <row r="537" spans="1:3" x14ac:dyDescent="0.3">
      <c r="A537" s="45">
        <v>513</v>
      </c>
      <c r="B537" s="45">
        <v>1.9250500452842516</v>
      </c>
      <c r="C537" s="45">
        <v>-0.92505004528425161</v>
      </c>
    </row>
    <row r="538" spans="1:3" x14ac:dyDescent="0.3">
      <c r="A538" s="45">
        <v>514</v>
      </c>
      <c r="B538" s="45">
        <v>1.9504182391936649</v>
      </c>
      <c r="C538" s="45">
        <v>-0.95041823919366486</v>
      </c>
    </row>
    <row r="539" spans="1:3" x14ac:dyDescent="0.3">
      <c r="A539" s="45">
        <v>515</v>
      </c>
      <c r="B539" s="45">
        <v>2.1390801774984887</v>
      </c>
      <c r="C539" s="45">
        <v>-1.1390801774984887</v>
      </c>
    </row>
    <row r="540" spans="1:3" x14ac:dyDescent="0.3">
      <c r="A540" s="45">
        <v>516</v>
      </c>
      <c r="B540" s="45">
        <v>2.0092511737558372</v>
      </c>
      <c r="C540" s="45">
        <v>-1.0092511737558372</v>
      </c>
    </row>
    <row r="541" spans="1:3" x14ac:dyDescent="0.3">
      <c r="A541" s="45">
        <v>517</v>
      </c>
      <c r="B541" s="45">
        <v>2.0708404077970197</v>
      </c>
      <c r="C541" s="45">
        <v>-1.0708404077970197</v>
      </c>
    </row>
    <row r="542" spans="1:3" x14ac:dyDescent="0.3">
      <c r="A542" s="45">
        <v>518</v>
      </c>
      <c r="B542" s="45">
        <v>1.9018283861603553</v>
      </c>
      <c r="C542" s="45">
        <v>-0.90182838616035532</v>
      </c>
    </row>
    <row r="543" spans="1:3" x14ac:dyDescent="0.3">
      <c r="A543" s="45">
        <v>519</v>
      </c>
      <c r="B543" s="45">
        <v>2.0363926174301952</v>
      </c>
      <c r="C543" s="45">
        <v>-1.0363926174301952</v>
      </c>
    </row>
    <row r="544" spans="1:3" x14ac:dyDescent="0.3">
      <c r="A544" s="45">
        <v>520</v>
      </c>
      <c r="B544" s="45">
        <v>2.2990478859191317</v>
      </c>
      <c r="C544" s="45">
        <v>-1.2990478859191317</v>
      </c>
    </row>
    <row r="545" spans="1:3" x14ac:dyDescent="0.3">
      <c r="A545" s="45">
        <v>521</v>
      </c>
      <c r="B545" s="45">
        <v>2.0115475632750073</v>
      </c>
      <c r="C545" s="45">
        <v>0.98845243672499272</v>
      </c>
    </row>
    <row r="546" spans="1:3" x14ac:dyDescent="0.3">
      <c r="A546" s="45">
        <v>522</v>
      </c>
      <c r="B546" s="45">
        <v>1.9260035970351304</v>
      </c>
      <c r="C546" s="45">
        <v>1.0739964029648696</v>
      </c>
    </row>
    <row r="547" spans="1:3" x14ac:dyDescent="0.3">
      <c r="A547" s="45">
        <v>523</v>
      </c>
      <c r="B547" s="45">
        <v>1.9824558578630249</v>
      </c>
      <c r="C547" s="45">
        <v>1.0175441421369751</v>
      </c>
    </row>
    <row r="548" spans="1:3" x14ac:dyDescent="0.3">
      <c r="A548" s="45">
        <v>524</v>
      </c>
      <c r="B548" s="45">
        <v>2.0325995192828596</v>
      </c>
      <c r="C548" s="45">
        <v>0.96740048071714035</v>
      </c>
    </row>
    <row r="549" spans="1:3" x14ac:dyDescent="0.3">
      <c r="A549" s="45">
        <v>525</v>
      </c>
      <c r="B549" s="45">
        <v>1.9660791233760389</v>
      </c>
      <c r="C549" s="45">
        <v>1.0339208766239611</v>
      </c>
    </row>
    <row r="550" spans="1:3" x14ac:dyDescent="0.3">
      <c r="A550" s="45">
        <v>526</v>
      </c>
      <c r="B550" s="45">
        <v>2.1339100379778042</v>
      </c>
      <c r="C550" s="45">
        <v>0.86608996202219579</v>
      </c>
    </row>
    <row r="551" spans="1:3" x14ac:dyDescent="0.3">
      <c r="A551" s="45">
        <v>527</v>
      </c>
      <c r="B551" s="45">
        <v>2.0444989020699396</v>
      </c>
      <c r="C551" s="45">
        <v>0.95550109793006044</v>
      </c>
    </row>
    <row r="552" spans="1:3" x14ac:dyDescent="0.3">
      <c r="A552" s="45">
        <v>528</v>
      </c>
      <c r="B552" s="45">
        <v>1.8980160753248754</v>
      </c>
      <c r="C552" s="45">
        <v>1.1019839246751246</v>
      </c>
    </row>
    <row r="553" spans="1:3" x14ac:dyDescent="0.3">
      <c r="A553" s="45">
        <v>529</v>
      </c>
      <c r="B553" s="45">
        <v>2.054080862086467</v>
      </c>
      <c r="C553" s="45">
        <v>0.94591913791353299</v>
      </c>
    </row>
    <row r="554" spans="1:3" x14ac:dyDescent="0.3">
      <c r="A554" s="45">
        <v>530</v>
      </c>
      <c r="B554" s="45">
        <v>1.9053777798414409</v>
      </c>
      <c r="C554" s="45">
        <v>1.0946222201585591</v>
      </c>
    </row>
    <row r="555" spans="1:3" x14ac:dyDescent="0.3">
      <c r="A555" s="45">
        <v>531</v>
      </c>
      <c r="B555" s="45">
        <v>2.0536442867876854</v>
      </c>
      <c r="C555" s="45">
        <v>0.9463557132123146</v>
      </c>
    </row>
    <row r="556" spans="1:3" x14ac:dyDescent="0.3">
      <c r="A556" s="45">
        <v>532</v>
      </c>
      <c r="B556" s="45">
        <v>1.9181721206704747</v>
      </c>
      <c r="C556" s="45">
        <v>1.0818278793295253</v>
      </c>
    </row>
    <row r="557" spans="1:3" x14ac:dyDescent="0.3">
      <c r="A557" s="45">
        <v>533</v>
      </c>
      <c r="B557" s="45">
        <v>1.9712292034349783</v>
      </c>
      <c r="C557" s="45">
        <v>1.0287707965650217</v>
      </c>
    </row>
    <row r="558" spans="1:3" x14ac:dyDescent="0.3">
      <c r="A558" s="45">
        <v>534</v>
      </c>
      <c r="B558" s="45">
        <v>1.9687658271377124</v>
      </c>
      <c r="C558" s="45">
        <v>1.0312341728622876</v>
      </c>
    </row>
    <row r="559" spans="1:3" x14ac:dyDescent="0.3">
      <c r="A559" s="45">
        <v>535</v>
      </c>
      <c r="B559" s="45">
        <v>2.0240610353493285</v>
      </c>
      <c r="C559" s="45">
        <v>0.97593896465067154</v>
      </c>
    </row>
    <row r="560" spans="1:3" x14ac:dyDescent="0.3">
      <c r="A560" s="45">
        <v>536</v>
      </c>
      <c r="B560" s="45">
        <v>1.9089015344275992</v>
      </c>
      <c r="C560" s="45">
        <v>1.0910984655724008</v>
      </c>
    </row>
    <row r="561" spans="1:3" x14ac:dyDescent="0.3">
      <c r="A561" s="45">
        <v>537</v>
      </c>
      <c r="B561" s="45">
        <v>2.0479602010547175</v>
      </c>
      <c r="C561" s="45">
        <v>0.95203979894528246</v>
      </c>
    </row>
    <row r="562" spans="1:3" x14ac:dyDescent="0.3">
      <c r="A562" s="45">
        <v>538</v>
      </c>
      <c r="B562" s="45">
        <v>2.0209366796767245</v>
      </c>
      <c r="C562" s="45">
        <v>0.97906332032327548</v>
      </c>
    </row>
    <row r="563" spans="1:3" x14ac:dyDescent="0.3">
      <c r="A563" s="45">
        <v>539</v>
      </c>
      <c r="B563" s="45">
        <v>1.9710233920873268</v>
      </c>
      <c r="C563" s="45">
        <v>1.0289766079126732</v>
      </c>
    </row>
    <row r="564" spans="1:3" x14ac:dyDescent="0.3">
      <c r="A564" s="45">
        <v>540</v>
      </c>
      <c r="B564" s="45">
        <v>1.9550180283077356</v>
      </c>
      <c r="C564" s="45">
        <v>1.0449819716922644</v>
      </c>
    </row>
    <row r="565" spans="1:3" x14ac:dyDescent="0.3">
      <c r="A565" s="45">
        <v>541</v>
      </c>
      <c r="B565" s="45">
        <v>2.0922561407675921</v>
      </c>
      <c r="C565" s="45">
        <v>-1.0922561407675921</v>
      </c>
    </row>
    <row r="566" spans="1:3" x14ac:dyDescent="0.3">
      <c r="A566" s="45">
        <v>542</v>
      </c>
      <c r="B566" s="45">
        <v>2.0226930000180534</v>
      </c>
      <c r="C566" s="45">
        <v>-1.0226930000180534</v>
      </c>
    </row>
    <row r="567" spans="1:3" x14ac:dyDescent="0.3">
      <c r="A567" s="45">
        <v>543</v>
      </c>
      <c r="B567" s="45">
        <v>1.9814899583385461</v>
      </c>
      <c r="C567" s="45">
        <v>-0.98148995833854613</v>
      </c>
    </row>
    <row r="568" spans="1:3" x14ac:dyDescent="0.3">
      <c r="A568" s="45">
        <v>544</v>
      </c>
      <c r="B568" s="45">
        <v>2.117268151458962</v>
      </c>
      <c r="C568" s="45">
        <v>-1.117268151458962</v>
      </c>
    </row>
    <row r="569" spans="1:3" x14ac:dyDescent="0.3">
      <c r="A569" s="45">
        <v>545</v>
      </c>
      <c r="B569" s="45">
        <v>1.9574723017888029</v>
      </c>
      <c r="C569" s="45">
        <v>-0.95747230178880294</v>
      </c>
    </row>
    <row r="570" spans="1:3" x14ac:dyDescent="0.3">
      <c r="A570" s="45">
        <v>546</v>
      </c>
      <c r="B570" s="45">
        <v>2.0207213632954133</v>
      </c>
      <c r="C570" s="45">
        <v>-1.0207213632954133</v>
      </c>
    </row>
    <row r="571" spans="1:3" x14ac:dyDescent="0.3">
      <c r="A571" s="45">
        <v>547</v>
      </c>
      <c r="B571" s="45">
        <v>2.0295854921619423</v>
      </c>
      <c r="C571" s="45">
        <v>-1.0295854921619423</v>
      </c>
    </row>
    <row r="572" spans="1:3" x14ac:dyDescent="0.3">
      <c r="A572" s="45">
        <v>548</v>
      </c>
      <c r="B572" s="45">
        <v>1.995349077654998</v>
      </c>
      <c r="C572" s="45">
        <v>-0.99534907765499803</v>
      </c>
    </row>
    <row r="573" spans="1:3" x14ac:dyDescent="0.3">
      <c r="A573" s="45">
        <v>549</v>
      </c>
      <c r="B573" s="45">
        <v>2.0224691675136786</v>
      </c>
      <c r="C573" s="45">
        <v>-1.0224691675136786</v>
      </c>
    </row>
    <row r="574" spans="1:3" x14ac:dyDescent="0.3">
      <c r="A574" s="45">
        <v>550</v>
      </c>
      <c r="B574" s="45">
        <v>2.052064588298343</v>
      </c>
      <c r="C574" s="45">
        <v>-1.052064588298343</v>
      </c>
    </row>
    <row r="575" spans="1:3" x14ac:dyDescent="0.3">
      <c r="A575" s="45">
        <v>551</v>
      </c>
      <c r="B575" s="45">
        <v>1.8978924494034786</v>
      </c>
      <c r="C575" s="45">
        <v>-0.89789244940347857</v>
      </c>
    </row>
    <row r="576" spans="1:3" x14ac:dyDescent="0.3">
      <c r="A576" s="45">
        <v>552</v>
      </c>
      <c r="B576" s="45">
        <v>2.0495460356284667</v>
      </c>
      <c r="C576" s="45">
        <v>-1.0495460356284667</v>
      </c>
    </row>
    <row r="577" spans="1:3" x14ac:dyDescent="0.3">
      <c r="A577" s="45">
        <v>553</v>
      </c>
      <c r="B577" s="45">
        <v>2.0115698364448757</v>
      </c>
      <c r="C577" s="45">
        <v>-1.0115698364448757</v>
      </c>
    </row>
    <row r="578" spans="1:3" x14ac:dyDescent="0.3">
      <c r="A578" s="45">
        <v>554</v>
      </c>
      <c r="B578" s="45">
        <v>2.1137073807697231</v>
      </c>
      <c r="C578" s="45">
        <v>-1.1137073807697231</v>
      </c>
    </row>
    <row r="579" spans="1:3" x14ac:dyDescent="0.3">
      <c r="A579" s="45">
        <v>555</v>
      </c>
      <c r="B579" s="45">
        <v>2.1205100544281894</v>
      </c>
      <c r="C579" s="45">
        <v>-1.1205100544281894</v>
      </c>
    </row>
    <row r="580" spans="1:3" x14ac:dyDescent="0.3">
      <c r="A580" s="45">
        <v>556</v>
      </c>
      <c r="B580" s="45">
        <v>1.963299970082403</v>
      </c>
      <c r="C580" s="45">
        <v>-0.96329997008240298</v>
      </c>
    </row>
    <row r="581" spans="1:3" x14ac:dyDescent="0.3">
      <c r="A581" s="45">
        <v>557</v>
      </c>
      <c r="B581" s="45">
        <v>2.0044514311529102</v>
      </c>
      <c r="C581" s="45">
        <v>-1.0044514311529102</v>
      </c>
    </row>
    <row r="582" spans="1:3" x14ac:dyDescent="0.3">
      <c r="A582" s="45">
        <v>558</v>
      </c>
      <c r="B582" s="45">
        <v>1.9179429655891873</v>
      </c>
      <c r="C582" s="45">
        <v>-0.91794296558918731</v>
      </c>
    </row>
    <row r="583" spans="1:3" x14ac:dyDescent="0.3">
      <c r="A583" s="45">
        <v>559</v>
      </c>
      <c r="B583" s="45">
        <v>2.0796969792091708</v>
      </c>
      <c r="C583" s="45">
        <v>-1.0796969792091708</v>
      </c>
    </row>
    <row r="584" spans="1:3" x14ac:dyDescent="0.3">
      <c r="A584" s="45">
        <v>560</v>
      </c>
      <c r="B584" s="45">
        <v>2.0108731716106867</v>
      </c>
      <c r="C584" s="45">
        <v>-1.0108731716106867</v>
      </c>
    </row>
    <row r="585" spans="1:3" x14ac:dyDescent="0.3">
      <c r="A585" s="45">
        <v>561</v>
      </c>
      <c r="B585" s="45">
        <v>2.1050713364207141</v>
      </c>
      <c r="C585" s="45">
        <v>-1.1050713364207141</v>
      </c>
    </row>
    <row r="586" spans="1:3" x14ac:dyDescent="0.3">
      <c r="A586" s="45">
        <v>562</v>
      </c>
      <c r="B586" s="45">
        <v>2.0246234049147613</v>
      </c>
      <c r="C586" s="45">
        <v>-1.0246234049147613</v>
      </c>
    </row>
    <row r="587" spans="1:3" x14ac:dyDescent="0.3">
      <c r="A587" s="45">
        <v>563</v>
      </c>
      <c r="B587" s="45">
        <v>1.9139068434186708</v>
      </c>
      <c r="C587" s="45">
        <v>-0.91390684341867079</v>
      </c>
    </row>
    <row r="588" spans="1:3" x14ac:dyDescent="0.3">
      <c r="A588" s="45">
        <v>564</v>
      </c>
      <c r="B588" s="45">
        <v>2.0890546077297394</v>
      </c>
      <c r="C588" s="45">
        <v>-1.0890546077297394</v>
      </c>
    </row>
    <row r="589" spans="1:3" x14ac:dyDescent="0.3">
      <c r="A589" s="45">
        <v>565</v>
      </c>
      <c r="B589" s="45">
        <v>1.9871846347898963</v>
      </c>
      <c r="C589" s="45">
        <v>-0.98718463478989626</v>
      </c>
    </row>
    <row r="590" spans="1:3" x14ac:dyDescent="0.3">
      <c r="A590" s="45">
        <v>566</v>
      </c>
      <c r="B590" s="45">
        <v>2.05150321671608</v>
      </c>
      <c r="C590" s="45">
        <v>-1.05150321671608</v>
      </c>
    </row>
    <row r="591" spans="1:3" x14ac:dyDescent="0.3">
      <c r="A591" s="45">
        <v>567</v>
      </c>
      <c r="B591" s="45">
        <v>1.9548522239884889</v>
      </c>
      <c r="C591" s="45">
        <v>-0.9548522239884889</v>
      </c>
    </row>
    <row r="592" spans="1:3" x14ac:dyDescent="0.3">
      <c r="A592" s="45">
        <v>568</v>
      </c>
      <c r="B592" s="45">
        <v>2.1011333885765371</v>
      </c>
      <c r="C592" s="45">
        <v>-1.1011333885765371</v>
      </c>
    </row>
    <row r="593" spans="1:3" x14ac:dyDescent="0.3">
      <c r="A593" s="45">
        <v>569</v>
      </c>
      <c r="B593" s="45">
        <v>2.0036515143749742</v>
      </c>
      <c r="C593" s="45">
        <v>-1.0036515143749742</v>
      </c>
    </row>
    <row r="594" spans="1:3" x14ac:dyDescent="0.3">
      <c r="A594" s="45">
        <v>570</v>
      </c>
      <c r="B594" s="45">
        <v>2.0057612235814659</v>
      </c>
      <c r="C594" s="45">
        <v>-1.0057612235814659</v>
      </c>
    </row>
    <row r="595" spans="1:3" x14ac:dyDescent="0.3">
      <c r="A595" s="45">
        <v>571</v>
      </c>
      <c r="B595" s="45">
        <v>1.9932321285342258</v>
      </c>
      <c r="C595" s="45">
        <v>-0.99323212853422582</v>
      </c>
    </row>
    <row r="596" spans="1:3" x14ac:dyDescent="0.3">
      <c r="A596" s="45">
        <v>572</v>
      </c>
      <c r="B596" s="45">
        <v>2.0444402962642503</v>
      </c>
      <c r="C596" s="45">
        <v>-1.0444402962642503</v>
      </c>
    </row>
    <row r="597" spans="1:3" x14ac:dyDescent="0.3">
      <c r="A597" s="45">
        <v>573</v>
      </c>
      <c r="B597" s="45">
        <v>2.0209502976107281</v>
      </c>
      <c r="C597" s="45">
        <v>-1.0209502976107281</v>
      </c>
    </row>
    <row r="598" spans="1:3" x14ac:dyDescent="0.3">
      <c r="A598" s="45">
        <v>574</v>
      </c>
      <c r="B598" s="45">
        <v>2.1044759154671624</v>
      </c>
      <c r="C598" s="45">
        <v>-1.1044759154671624</v>
      </c>
    </row>
    <row r="599" spans="1:3" x14ac:dyDescent="0.3">
      <c r="A599" s="45">
        <v>575</v>
      </c>
      <c r="B599" s="45">
        <v>1.929570062276829</v>
      </c>
      <c r="C599" s="45">
        <v>-0.92957006227682903</v>
      </c>
    </row>
    <row r="600" spans="1:3" x14ac:dyDescent="0.3">
      <c r="A600" s="45">
        <v>576</v>
      </c>
      <c r="B600" s="45">
        <v>2.0585822621566088</v>
      </c>
      <c r="C600" s="45">
        <v>-1.0585822621566088</v>
      </c>
    </row>
    <row r="601" spans="1:3" x14ac:dyDescent="0.3">
      <c r="A601" s="45">
        <v>577</v>
      </c>
      <c r="B601" s="45">
        <v>2.0865980419115679</v>
      </c>
      <c r="C601" s="45">
        <v>-1.0865980419115679</v>
      </c>
    </row>
    <row r="602" spans="1:3" x14ac:dyDescent="0.3">
      <c r="A602" s="45">
        <v>578</v>
      </c>
      <c r="B602" s="45">
        <v>1.9770867779576129</v>
      </c>
      <c r="C602" s="45">
        <v>-0.9770867779576129</v>
      </c>
    </row>
    <row r="603" spans="1:3" x14ac:dyDescent="0.3">
      <c r="A603" s="45">
        <v>579</v>
      </c>
      <c r="B603" s="45">
        <v>2.0345733576168588</v>
      </c>
      <c r="C603" s="45">
        <v>-1.0345733576168588</v>
      </c>
    </row>
    <row r="604" spans="1:3" x14ac:dyDescent="0.3">
      <c r="A604" s="45">
        <v>580</v>
      </c>
      <c r="B604" s="45">
        <v>2.102959912497683</v>
      </c>
      <c r="C604" s="45">
        <v>-1.102959912497683</v>
      </c>
    </row>
    <row r="605" spans="1:3" x14ac:dyDescent="0.3">
      <c r="A605" s="45">
        <v>581</v>
      </c>
      <c r="B605" s="45">
        <v>1.9365034445130185</v>
      </c>
      <c r="C605" s="45">
        <v>-0.93650344451301848</v>
      </c>
    </row>
    <row r="606" spans="1:3" x14ac:dyDescent="0.3">
      <c r="A606" s="45">
        <v>582</v>
      </c>
      <c r="B606" s="45">
        <v>2.0456953931666337</v>
      </c>
      <c r="C606" s="45">
        <v>-1.0456953931666337</v>
      </c>
    </row>
    <row r="607" spans="1:3" x14ac:dyDescent="0.3">
      <c r="A607" s="45">
        <v>583</v>
      </c>
      <c r="B607" s="45">
        <v>2.0802570171230155</v>
      </c>
      <c r="C607" s="45">
        <v>-1.0802570171230155</v>
      </c>
    </row>
    <row r="608" spans="1:3" x14ac:dyDescent="0.3">
      <c r="A608" s="45">
        <v>584</v>
      </c>
      <c r="B608" s="45">
        <v>2.0809889682227904</v>
      </c>
      <c r="C608" s="45">
        <v>-1.0809889682227904</v>
      </c>
    </row>
    <row r="609" spans="1:3" x14ac:dyDescent="0.3">
      <c r="A609" s="45">
        <v>585</v>
      </c>
      <c r="B609" s="45">
        <v>2.0818308154148788</v>
      </c>
      <c r="C609" s="45">
        <v>-1.0818308154148788</v>
      </c>
    </row>
    <row r="610" spans="1:3" x14ac:dyDescent="0.3">
      <c r="A610" s="45">
        <v>586</v>
      </c>
      <c r="B610" s="45">
        <v>2.0207740205165621</v>
      </c>
      <c r="C610" s="45">
        <v>-1.0207740205165621</v>
      </c>
    </row>
    <row r="611" spans="1:3" x14ac:dyDescent="0.3">
      <c r="A611" s="45">
        <v>587</v>
      </c>
      <c r="B611" s="45">
        <v>2.0893722687973675</v>
      </c>
      <c r="C611" s="45">
        <v>-1.0893722687973675</v>
      </c>
    </row>
    <row r="612" spans="1:3" x14ac:dyDescent="0.3">
      <c r="A612" s="45">
        <v>588</v>
      </c>
      <c r="B612" s="45">
        <v>2.0737201850120499</v>
      </c>
      <c r="C612" s="45">
        <v>-1.0737201850120499</v>
      </c>
    </row>
    <row r="613" spans="1:3" x14ac:dyDescent="0.3">
      <c r="A613" s="45">
        <v>589</v>
      </c>
      <c r="B613" s="45">
        <v>1.929746133725974</v>
      </c>
      <c r="C613" s="45">
        <v>-0.92974613372597403</v>
      </c>
    </row>
    <row r="614" spans="1:3" x14ac:dyDescent="0.3">
      <c r="A614" s="45">
        <v>590</v>
      </c>
      <c r="B614" s="45">
        <v>2.0481510517273751</v>
      </c>
      <c r="C614" s="45">
        <v>-1.0481510517273751</v>
      </c>
    </row>
    <row r="615" spans="1:3" x14ac:dyDescent="0.3">
      <c r="A615" s="45">
        <v>591</v>
      </c>
      <c r="B615" s="45">
        <v>1.9961699430069562</v>
      </c>
      <c r="C615" s="45">
        <v>-0.99616994300695616</v>
      </c>
    </row>
    <row r="616" spans="1:3" x14ac:dyDescent="0.3">
      <c r="A616" s="45">
        <v>592</v>
      </c>
      <c r="B616" s="45">
        <v>2.0484309981037025</v>
      </c>
      <c r="C616" s="45">
        <v>-1.0484309981037025</v>
      </c>
    </row>
    <row r="617" spans="1:3" x14ac:dyDescent="0.3">
      <c r="A617" s="45">
        <v>593</v>
      </c>
      <c r="B617" s="45">
        <v>2.1088702803300805</v>
      </c>
      <c r="C617" s="45">
        <v>-1.1088702803300805</v>
      </c>
    </row>
    <row r="618" spans="1:3" x14ac:dyDescent="0.3">
      <c r="A618" s="45">
        <v>594</v>
      </c>
      <c r="B618" s="45">
        <v>2.0763539170366645</v>
      </c>
      <c r="C618" s="45">
        <v>-1.0763539170366645</v>
      </c>
    </row>
    <row r="619" spans="1:3" x14ac:dyDescent="0.3">
      <c r="A619" s="45">
        <v>595</v>
      </c>
      <c r="B619" s="45">
        <v>1.9780820272599033</v>
      </c>
      <c r="C619" s="45">
        <v>-0.97808202725990334</v>
      </c>
    </row>
    <row r="620" spans="1:3" x14ac:dyDescent="0.3">
      <c r="A620" s="45">
        <v>596</v>
      </c>
      <c r="B620" s="45">
        <v>2.0731159364437186</v>
      </c>
      <c r="C620" s="45">
        <v>-1.0731159364437186</v>
      </c>
    </row>
    <row r="621" spans="1:3" x14ac:dyDescent="0.3">
      <c r="A621" s="45">
        <v>597</v>
      </c>
      <c r="B621" s="45">
        <v>1.9257934973840314</v>
      </c>
      <c r="C621" s="45">
        <v>-0.92579349738403138</v>
      </c>
    </row>
    <row r="622" spans="1:3" x14ac:dyDescent="0.3">
      <c r="A622" s="45">
        <v>598</v>
      </c>
      <c r="B622" s="45">
        <v>1.9522338730014788</v>
      </c>
      <c r="C622" s="45">
        <v>-0.95223387300147877</v>
      </c>
    </row>
    <row r="623" spans="1:3" x14ac:dyDescent="0.3">
      <c r="A623" s="45">
        <v>599</v>
      </c>
      <c r="B623" s="45">
        <v>2.1084078179526724</v>
      </c>
      <c r="C623" s="45">
        <v>-1.1084078179526724</v>
      </c>
    </row>
    <row r="624" spans="1:3" x14ac:dyDescent="0.3">
      <c r="A624" s="45">
        <v>600</v>
      </c>
      <c r="B624" s="45">
        <v>2.0823283372435135</v>
      </c>
      <c r="C624" s="45">
        <v>-1.0823283372435135</v>
      </c>
    </row>
    <row r="625" spans="1:3" x14ac:dyDescent="0.3">
      <c r="A625" s="45">
        <v>601</v>
      </c>
      <c r="B625" s="45">
        <v>2.0755385436163394</v>
      </c>
      <c r="C625" s="45">
        <v>-1.0755385436163394</v>
      </c>
    </row>
    <row r="626" spans="1:3" x14ac:dyDescent="0.3">
      <c r="A626" s="45">
        <v>602</v>
      </c>
      <c r="B626" s="45">
        <v>2.1026970618755012</v>
      </c>
      <c r="C626" s="45">
        <v>-1.1026970618755012</v>
      </c>
    </row>
    <row r="627" spans="1:3" x14ac:dyDescent="0.3">
      <c r="A627" s="45">
        <v>603</v>
      </c>
      <c r="B627" s="45">
        <v>2.0572492832523714</v>
      </c>
      <c r="C627" s="45">
        <v>-1.0572492832523714</v>
      </c>
    </row>
    <row r="628" spans="1:3" x14ac:dyDescent="0.3">
      <c r="A628" s="45">
        <v>604</v>
      </c>
      <c r="B628" s="45">
        <v>2.1377671461609129</v>
      </c>
      <c r="C628" s="45">
        <v>-1.1377671461609129</v>
      </c>
    </row>
    <row r="629" spans="1:3" x14ac:dyDescent="0.3">
      <c r="A629" s="45">
        <v>605</v>
      </c>
      <c r="B629" s="45">
        <v>2.1342668472034738</v>
      </c>
      <c r="C629" s="45">
        <v>-1.1342668472034738</v>
      </c>
    </row>
    <row r="630" spans="1:3" x14ac:dyDescent="0.3">
      <c r="A630" s="45">
        <v>606</v>
      </c>
      <c r="B630" s="45">
        <v>2.0440375193288727</v>
      </c>
      <c r="C630" s="45">
        <v>-1.0440375193288727</v>
      </c>
    </row>
    <row r="631" spans="1:3" x14ac:dyDescent="0.3">
      <c r="A631" s="45">
        <v>607</v>
      </c>
      <c r="B631" s="45">
        <v>2.0679996970868597</v>
      </c>
      <c r="C631" s="45">
        <v>-1.0679996970868597</v>
      </c>
    </row>
    <row r="632" spans="1:3" x14ac:dyDescent="0.3">
      <c r="A632" s="45">
        <v>608</v>
      </c>
      <c r="B632" s="45">
        <v>2.016218502540811</v>
      </c>
      <c r="C632" s="45">
        <v>-1.016218502540811</v>
      </c>
    </row>
    <row r="633" spans="1:3" x14ac:dyDescent="0.3">
      <c r="A633" s="45">
        <v>609</v>
      </c>
      <c r="B633" s="45">
        <v>2.0579999934115758</v>
      </c>
      <c r="C633" s="45">
        <v>-1.0579999934115758</v>
      </c>
    </row>
    <row r="634" spans="1:3" x14ac:dyDescent="0.3">
      <c r="A634" s="45">
        <v>610</v>
      </c>
      <c r="B634" s="45">
        <v>2.0145963020651347</v>
      </c>
      <c r="C634" s="45">
        <v>-1.0145963020651347</v>
      </c>
    </row>
    <row r="635" spans="1:3" x14ac:dyDescent="0.3">
      <c r="A635" s="45">
        <v>611</v>
      </c>
      <c r="B635" s="45">
        <v>2.0721332314874736</v>
      </c>
      <c r="C635" s="45">
        <v>-1.0721332314874736</v>
      </c>
    </row>
    <row r="636" spans="1:3" x14ac:dyDescent="0.3">
      <c r="A636" s="45">
        <v>612</v>
      </c>
      <c r="B636" s="45">
        <v>2.0089716295969691</v>
      </c>
      <c r="C636" s="45">
        <v>-1.0089716295969691</v>
      </c>
    </row>
    <row r="637" spans="1:3" x14ac:dyDescent="0.3">
      <c r="A637" s="45">
        <v>613</v>
      </c>
      <c r="B637" s="45">
        <v>1.9419582421002772</v>
      </c>
      <c r="C637" s="45">
        <v>-0.94195824210027723</v>
      </c>
    </row>
    <row r="638" spans="1:3" x14ac:dyDescent="0.3">
      <c r="A638" s="45">
        <v>614</v>
      </c>
      <c r="B638" s="45">
        <v>2.0301528153529365</v>
      </c>
      <c r="C638" s="45">
        <v>-1.0301528153529365</v>
      </c>
    </row>
    <row r="639" spans="1:3" x14ac:dyDescent="0.3">
      <c r="A639" s="45">
        <v>615</v>
      </c>
      <c r="B639" s="45">
        <v>1.9602407071061041</v>
      </c>
      <c r="C639" s="45">
        <v>-0.9602407071061041</v>
      </c>
    </row>
    <row r="640" spans="1:3" x14ac:dyDescent="0.3">
      <c r="A640" s="45">
        <v>616</v>
      </c>
      <c r="B640" s="45">
        <v>2.0315571319087766</v>
      </c>
      <c r="C640" s="45">
        <v>-1.0315571319087766</v>
      </c>
    </row>
    <row r="641" spans="1:3" x14ac:dyDescent="0.3">
      <c r="A641" s="45">
        <v>617</v>
      </c>
      <c r="B641" s="45">
        <v>1.8958811746037849</v>
      </c>
      <c r="C641" s="45">
        <v>-0.89588117460378491</v>
      </c>
    </row>
    <row r="642" spans="1:3" x14ac:dyDescent="0.3">
      <c r="A642" s="45">
        <v>618</v>
      </c>
      <c r="B642" s="45">
        <v>2.0719993898474307</v>
      </c>
      <c r="C642" s="45">
        <v>-1.0719993898474307</v>
      </c>
    </row>
    <row r="643" spans="1:3" x14ac:dyDescent="0.3">
      <c r="A643" s="45">
        <v>619</v>
      </c>
      <c r="B643" s="45">
        <v>2.0117806014180903</v>
      </c>
      <c r="C643" s="45">
        <v>-1.0117806014180903</v>
      </c>
    </row>
    <row r="644" spans="1:3" x14ac:dyDescent="0.3">
      <c r="A644" s="45">
        <v>620</v>
      </c>
      <c r="B644" s="45">
        <v>2.11869004159119</v>
      </c>
      <c r="C644" s="45">
        <v>-1.11869004159119</v>
      </c>
    </row>
    <row r="645" spans="1:3" x14ac:dyDescent="0.3">
      <c r="A645" s="45">
        <v>621</v>
      </c>
      <c r="B645" s="45">
        <v>2.1387919992730939</v>
      </c>
      <c r="C645" s="45">
        <v>-1.1387919992730939</v>
      </c>
    </row>
    <row r="646" spans="1:3" x14ac:dyDescent="0.3">
      <c r="A646" s="45">
        <v>622</v>
      </c>
      <c r="B646" s="45">
        <v>1.9566020090521405</v>
      </c>
      <c r="C646" s="45">
        <v>-0.95660200905214055</v>
      </c>
    </row>
    <row r="647" spans="1:3" x14ac:dyDescent="0.3">
      <c r="A647" s="45">
        <v>623</v>
      </c>
      <c r="B647" s="45">
        <v>1.9556124905926069</v>
      </c>
      <c r="C647" s="45">
        <v>-0.95561249059260689</v>
      </c>
    </row>
    <row r="648" spans="1:3" x14ac:dyDescent="0.3">
      <c r="A648" s="45">
        <v>624</v>
      </c>
      <c r="B648" s="45">
        <v>2.0629414707941756</v>
      </c>
      <c r="C648" s="45">
        <v>-1.0629414707941756</v>
      </c>
    </row>
    <row r="649" spans="1:3" x14ac:dyDescent="0.3">
      <c r="A649" s="45">
        <v>625</v>
      </c>
      <c r="B649" s="45">
        <v>2.066343553086595</v>
      </c>
      <c r="C649" s="45">
        <v>-1.066343553086595</v>
      </c>
    </row>
    <row r="650" spans="1:3" x14ac:dyDescent="0.3">
      <c r="A650" s="45">
        <v>626</v>
      </c>
      <c r="B650" s="45">
        <v>1.8881680650916355</v>
      </c>
      <c r="C650" s="45">
        <v>-0.88816806509163548</v>
      </c>
    </row>
    <row r="651" spans="1:3" x14ac:dyDescent="0.3">
      <c r="A651" s="45">
        <v>627</v>
      </c>
      <c r="B651" s="45">
        <v>2.0429396440904615</v>
      </c>
      <c r="C651" s="45">
        <v>-1.0429396440904615</v>
      </c>
    </row>
    <row r="652" spans="1:3" x14ac:dyDescent="0.3">
      <c r="A652" s="45">
        <v>628</v>
      </c>
      <c r="B652" s="45">
        <v>1.9944056902115115</v>
      </c>
      <c r="C652" s="45">
        <v>-0.99440569021151148</v>
      </c>
    </row>
    <row r="653" spans="1:3" x14ac:dyDescent="0.3">
      <c r="A653" s="45">
        <v>629</v>
      </c>
      <c r="B653" s="45">
        <v>2.1461144165188131</v>
      </c>
      <c r="C653" s="45">
        <v>-1.1461144165188131</v>
      </c>
    </row>
    <row r="654" spans="1:3" x14ac:dyDescent="0.3">
      <c r="A654" s="45">
        <v>630</v>
      </c>
      <c r="B654" s="45">
        <v>1.9708030948627311</v>
      </c>
      <c r="C654" s="45">
        <v>-0.97080309486273109</v>
      </c>
    </row>
    <row r="655" spans="1:3" x14ac:dyDescent="0.3">
      <c r="A655" s="45">
        <v>631</v>
      </c>
      <c r="B655" s="45">
        <v>2.0363917192453407</v>
      </c>
      <c r="C655" s="45">
        <v>-1.0363917192453407</v>
      </c>
    </row>
    <row r="656" spans="1:3" x14ac:dyDescent="0.3">
      <c r="A656" s="45">
        <v>632</v>
      </c>
      <c r="B656" s="45">
        <v>1.9668485986430575</v>
      </c>
      <c r="C656" s="45">
        <v>-0.9668485986430575</v>
      </c>
    </row>
    <row r="657" spans="1:3" x14ac:dyDescent="0.3">
      <c r="A657" s="45">
        <v>633</v>
      </c>
      <c r="B657" s="45">
        <v>2.0154780927776113</v>
      </c>
      <c r="C657" s="45">
        <v>-1.0154780927776113</v>
      </c>
    </row>
    <row r="658" spans="1:3" x14ac:dyDescent="0.3">
      <c r="A658" s="45">
        <v>634</v>
      </c>
      <c r="B658" s="45">
        <v>1.9622689657648547</v>
      </c>
      <c r="C658" s="45">
        <v>-0.96226896576485466</v>
      </c>
    </row>
    <row r="659" spans="1:3" x14ac:dyDescent="0.3">
      <c r="A659" s="45">
        <v>635</v>
      </c>
      <c r="B659" s="45">
        <v>2.0864786559065518</v>
      </c>
      <c r="C659" s="45">
        <v>-1.0864786559065518</v>
      </c>
    </row>
    <row r="660" spans="1:3" x14ac:dyDescent="0.3">
      <c r="A660" s="45">
        <v>636</v>
      </c>
      <c r="B660" s="45">
        <v>2.0749391488752487</v>
      </c>
      <c r="C660" s="45">
        <v>-1.0749391488752487</v>
      </c>
    </row>
    <row r="661" spans="1:3" x14ac:dyDescent="0.3">
      <c r="A661" s="45">
        <v>637</v>
      </c>
      <c r="B661" s="45">
        <v>2.0604732678873869</v>
      </c>
      <c r="C661" s="45">
        <v>-1.0604732678873869</v>
      </c>
    </row>
    <row r="662" spans="1:3" x14ac:dyDescent="0.3">
      <c r="A662" s="45">
        <v>638</v>
      </c>
      <c r="B662" s="45">
        <v>1.8954668271120028</v>
      </c>
      <c r="C662" s="45">
        <v>-0.89546682711200276</v>
      </c>
    </row>
    <row r="663" spans="1:3" x14ac:dyDescent="0.3">
      <c r="A663" s="45">
        <v>639</v>
      </c>
      <c r="B663" s="45">
        <v>1.8963470361723598</v>
      </c>
      <c r="C663" s="45">
        <v>-0.89634703617235978</v>
      </c>
    </row>
    <row r="664" spans="1:3" x14ac:dyDescent="0.3">
      <c r="A664" s="45">
        <v>640</v>
      </c>
      <c r="B664" s="45">
        <v>2.1299430427749577</v>
      </c>
      <c r="C664" s="45">
        <v>-1.1299430427749577</v>
      </c>
    </row>
    <row r="665" spans="1:3" x14ac:dyDescent="0.3">
      <c r="A665" s="45">
        <v>641</v>
      </c>
      <c r="B665" s="45">
        <v>1.9162502893564657</v>
      </c>
      <c r="C665" s="45">
        <v>1.0837497106435343</v>
      </c>
    </row>
    <row r="666" spans="1:3" x14ac:dyDescent="0.3">
      <c r="A666" s="45">
        <v>642</v>
      </c>
      <c r="B666" s="45">
        <v>2.0426756049610475</v>
      </c>
      <c r="C666" s="45">
        <v>0.9573243950389525</v>
      </c>
    </row>
    <row r="667" spans="1:3" x14ac:dyDescent="0.3">
      <c r="A667" s="45">
        <v>643</v>
      </c>
      <c r="B667" s="45">
        <v>2.0426543569920739</v>
      </c>
      <c r="C667" s="45">
        <v>0.95734564300792613</v>
      </c>
    </row>
    <row r="668" spans="1:3" x14ac:dyDescent="0.3">
      <c r="A668" s="45">
        <v>644</v>
      </c>
      <c r="B668" s="45">
        <v>2.0685244971221817</v>
      </c>
      <c r="C668" s="45">
        <v>0.93147550287781833</v>
      </c>
    </row>
    <row r="669" spans="1:3" x14ac:dyDescent="0.3">
      <c r="A669" s="45">
        <v>645</v>
      </c>
      <c r="B669" s="45">
        <v>2.1212988633510097</v>
      </c>
      <c r="C669" s="45">
        <v>0.8787011366489903</v>
      </c>
    </row>
    <row r="670" spans="1:3" x14ac:dyDescent="0.3">
      <c r="A670" s="45">
        <v>646</v>
      </c>
      <c r="B670" s="45">
        <v>1.9474467624461482</v>
      </c>
      <c r="C670" s="45">
        <v>1.0525532375538518</v>
      </c>
    </row>
    <row r="671" spans="1:3" x14ac:dyDescent="0.3">
      <c r="A671" s="45">
        <v>647</v>
      </c>
      <c r="B671" s="45">
        <v>2.1384952383924247</v>
      </c>
      <c r="C671" s="45">
        <v>0.86150476160757528</v>
      </c>
    </row>
    <row r="672" spans="1:3" x14ac:dyDescent="0.3">
      <c r="A672" s="45">
        <v>648</v>
      </c>
      <c r="B672" s="45">
        <v>1.9859239280124115</v>
      </c>
      <c r="C672" s="45">
        <v>1.0140760719875885</v>
      </c>
    </row>
    <row r="673" spans="1:3" x14ac:dyDescent="0.3">
      <c r="A673" s="45">
        <v>649</v>
      </c>
      <c r="B673" s="45">
        <v>2.1231207300173551</v>
      </c>
      <c r="C673" s="45">
        <v>0.87687926998264487</v>
      </c>
    </row>
    <row r="674" spans="1:3" x14ac:dyDescent="0.3">
      <c r="A674" s="45">
        <v>650</v>
      </c>
      <c r="B674" s="45">
        <v>2.1267216196300822</v>
      </c>
      <c r="C674" s="45">
        <v>0.87327838036991778</v>
      </c>
    </row>
    <row r="675" spans="1:3" x14ac:dyDescent="0.3">
      <c r="A675" s="45">
        <v>651</v>
      </c>
      <c r="B675" s="45">
        <v>2.1125793785363047</v>
      </c>
      <c r="C675" s="45">
        <v>0.88742062146369527</v>
      </c>
    </row>
    <row r="676" spans="1:3" x14ac:dyDescent="0.3">
      <c r="A676" s="45">
        <v>652</v>
      </c>
      <c r="B676" s="45">
        <v>2.1063134746628283</v>
      </c>
      <c r="C676" s="45">
        <v>0.89368652533717174</v>
      </c>
    </row>
    <row r="677" spans="1:3" x14ac:dyDescent="0.3">
      <c r="A677" s="45">
        <v>653</v>
      </c>
      <c r="B677" s="45">
        <v>1.9182700409647317</v>
      </c>
      <c r="C677" s="45">
        <v>1.0817299590352683</v>
      </c>
    </row>
    <row r="678" spans="1:3" x14ac:dyDescent="0.3">
      <c r="A678" s="45">
        <v>654</v>
      </c>
      <c r="B678" s="45">
        <v>2.0426629275505803</v>
      </c>
      <c r="C678" s="45">
        <v>0.95733707244941968</v>
      </c>
    </row>
    <row r="679" spans="1:3" x14ac:dyDescent="0.3">
      <c r="A679" s="45">
        <v>655</v>
      </c>
      <c r="B679" s="45">
        <v>2.0519808454135031</v>
      </c>
      <c r="C679" s="45">
        <v>0.94801915458649688</v>
      </c>
    </row>
    <row r="680" spans="1:3" x14ac:dyDescent="0.3">
      <c r="A680" s="45">
        <v>656</v>
      </c>
      <c r="B680" s="45">
        <v>2.0828130848875563</v>
      </c>
      <c r="C680" s="45">
        <v>0.91718691511244366</v>
      </c>
    </row>
    <row r="681" spans="1:3" x14ac:dyDescent="0.3">
      <c r="A681" s="45">
        <v>657</v>
      </c>
      <c r="B681" s="45">
        <v>1.9856530511861781</v>
      </c>
      <c r="C681" s="45">
        <v>1.0143469488138219</v>
      </c>
    </row>
    <row r="682" spans="1:3" x14ac:dyDescent="0.3">
      <c r="A682" s="45">
        <v>658</v>
      </c>
      <c r="B682" s="45">
        <v>2.0081132582229166</v>
      </c>
      <c r="C682" s="45">
        <v>0.99188674177708336</v>
      </c>
    </row>
    <row r="683" spans="1:3" x14ac:dyDescent="0.3">
      <c r="A683" s="45">
        <v>659</v>
      </c>
      <c r="B683" s="45">
        <v>2.0480083401338742</v>
      </c>
      <c r="C683" s="45">
        <v>0.95199165986612577</v>
      </c>
    </row>
    <row r="684" spans="1:3" x14ac:dyDescent="0.3">
      <c r="A684" s="45">
        <v>660</v>
      </c>
      <c r="B684" s="45">
        <v>2.0400565130471371</v>
      </c>
      <c r="C684" s="45">
        <v>0.95994348695286291</v>
      </c>
    </row>
    <row r="685" spans="1:3" x14ac:dyDescent="0.3">
      <c r="A685" s="45">
        <v>661</v>
      </c>
      <c r="B685" s="45">
        <v>2.1150081217933341</v>
      </c>
      <c r="C685" s="45">
        <v>-1.1150081217933341</v>
      </c>
    </row>
    <row r="686" spans="1:3" x14ac:dyDescent="0.3">
      <c r="A686" s="45">
        <v>662</v>
      </c>
      <c r="B686" s="45">
        <v>1.9284721235303994</v>
      </c>
      <c r="C686" s="45">
        <v>-0.92847212353039943</v>
      </c>
    </row>
    <row r="687" spans="1:3" x14ac:dyDescent="0.3">
      <c r="A687" s="45">
        <v>663</v>
      </c>
      <c r="B687" s="45">
        <v>2.0973197229032969</v>
      </c>
      <c r="C687" s="45">
        <v>-1.0973197229032969</v>
      </c>
    </row>
    <row r="688" spans="1:3" x14ac:dyDescent="0.3">
      <c r="A688" s="45">
        <v>664</v>
      </c>
      <c r="B688" s="45">
        <v>2.0493977534743557</v>
      </c>
      <c r="C688" s="45">
        <v>-1.0493977534743557</v>
      </c>
    </row>
    <row r="689" spans="1:3" x14ac:dyDescent="0.3">
      <c r="A689" s="45">
        <v>665</v>
      </c>
      <c r="B689" s="45">
        <v>2.0745278195265104</v>
      </c>
      <c r="C689" s="45">
        <v>-1.0745278195265104</v>
      </c>
    </row>
    <row r="690" spans="1:3" x14ac:dyDescent="0.3">
      <c r="A690" s="45">
        <v>666</v>
      </c>
      <c r="B690" s="45">
        <v>1.9148677923417825</v>
      </c>
      <c r="C690" s="45">
        <v>-0.9148677923417825</v>
      </c>
    </row>
    <row r="691" spans="1:3" x14ac:dyDescent="0.3">
      <c r="A691" s="45">
        <v>667</v>
      </c>
      <c r="B691" s="45">
        <v>2.1369328473506268</v>
      </c>
      <c r="C691" s="45">
        <v>-1.1369328473506268</v>
      </c>
    </row>
    <row r="692" spans="1:3" x14ac:dyDescent="0.3">
      <c r="A692" s="45">
        <v>668</v>
      </c>
      <c r="B692" s="45">
        <v>1.9295883404898202</v>
      </c>
      <c r="C692" s="45">
        <v>-0.9295883404898202</v>
      </c>
    </row>
    <row r="693" spans="1:3" x14ac:dyDescent="0.3">
      <c r="A693" s="45">
        <v>669</v>
      </c>
      <c r="B693" s="45">
        <v>2.0710879620589591</v>
      </c>
      <c r="C693" s="45">
        <v>-1.0710879620589591</v>
      </c>
    </row>
    <row r="694" spans="1:3" x14ac:dyDescent="0.3">
      <c r="A694" s="45">
        <v>670</v>
      </c>
      <c r="B694" s="45">
        <v>1.9569578928752325</v>
      </c>
      <c r="C694" s="45">
        <v>-0.95695789287523247</v>
      </c>
    </row>
    <row r="695" spans="1:3" x14ac:dyDescent="0.3">
      <c r="A695" s="45">
        <v>671</v>
      </c>
      <c r="B695" s="45">
        <v>1.9624230241245986</v>
      </c>
      <c r="C695" s="45">
        <v>-0.96242302412459857</v>
      </c>
    </row>
    <row r="696" spans="1:3" x14ac:dyDescent="0.3">
      <c r="A696" s="45">
        <v>672</v>
      </c>
      <c r="B696" s="45">
        <v>2.0988209164073517</v>
      </c>
      <c r="C696" s="45">
        <v>-1.0988209164073517</v>
      </c>
    </row>
    <row r="697" spans="1:3" x14ac:dyDescent="0.3">
      <c r="A697" s="45">
        <v>673</v>
      </c>
      <c r="B697" s="45">
        <v>2.1015574709405289</v>
      </c>
      <c r="C697" s="45">
        <v>-1.1015574709405289</v>
      </c>
    </row>
    <row r="698" spans="1:3" x14ac:dyDescent="0.3">
      <c r="A698" s="45">
        <v>674</v>
      </c>
      <c r="B698" s="45">
        <v>2.1369306729569928</v>
      </c>
      <c r="C698" s="45">
        <v>-1.1369306729569928</v>
      </c>
    </row>
    <row r="699" spans="1:3" x14ac:dyDescent="0.3">
      <c r="A699" s="45">
        <v>675</v>
      </c>
      <c r="B699" s="45">
        <v>2.1462651119776872</v>
      </c>
      <c r="C699" s="45">
        <v>-1.1462651119776872</v>
      </c>
    </row>
    <row r="700" spans="1:3" x14ac:dyDescent="0.3">
      <c r="A700" s="45">
        <v>676</v>
      </c>
      <c r="B700" s="45">
        <v>2.1011103744797683</v>
      </c>
      <c r="C700" s="45">
        <v>-1.1011103744797683</v>
      </c>
    </row>
    <row r="701" spans="1:3" x14ac:dyDescent="0.3">
      <c r="A701" s="45">
        <v>677</v>
      </c>
      <c r="B701" s="45">
        <v>2.091485047558157</v>
      </c>
      <c r="C701" s="45">
        <v>-1.091485047558157</v>
      </c>
    </row>
    <row r="702" spans="1:3" x14ac:dyDescent="0.3">
      <c r="A702" s="45">
        <v>678</v>
      </c>
      <c r="B702" s="45">
        <v>1.9630255186619028</v>
      </c>
      <c r="C702" s="45">
        <v>-0.96302551866190278</v>
      </c>
    </row>
    <row r="703" spans="1:3" x14ac:dyDescent="0.3">
      <c r="A703" s="45">
        <v>679</v>
      </c>
      <c r="B703" s="45">
        <v>1.9690423198874285</v>
      </c>
      <c r="C703" s="45">
        <v>-0.9690423198874285</v>
      </c>
    </row>
    <row r="704" spans="1:3" x14ac:dyDescent="0.3">
      <c r="A704" s="45">
        <v>680</v>
      </c>
      <c r="B704" s="45">
        <v>1.9493621794501355</v>
      </c>
      <c r="C704" s="45">
        <v>-0.94936217945013546</v>
      </c>
    </row>
    <row r="705" spans="1:3" x14ac:dyDescent="0.3">
      <c r="A705" s="45">
        <v>681</v>
      </c>
      <c r="B705" s="45">
        <v>2.1302256958026149</v>
      </c>
      <c r="C705" s="45">
        <v>-1.1302256958026149</v>
      </c>
    </row>
    <row r="706" spans="1:3" x14ac:dyDescent="0.3">
      <c r="A706" s="45">
        <v>682</v>
      </c>
      <c r="B706" s="45">
        <v>1.9276463831818571</v>
      </c>
      <c r="C706" s="45">
        <v>-0.9276463831818571</v>
      </c>
    </row>
    <row r="707" spans="1:3" x14ac:dyDescent="0.3">
      <c r="A707" s="45">
        <v>683</v>
      </c>
      <c r="B707" s="45">
        <v>1.8913375840390287</v>
      </c>
      <c r="C707" s="45">
        <v>-0.89133758403902874</v>
      </c>
    </row>
    <row r="708" spans="1:3" x14ac:dyDescent="0.3">
      <c r="A708" s="45">
        <v>684</v>
      </c>
      <c r="B708" s="45">
        <v>1.9289281564768288</v>
      </c>
      <c r="C708" s="45">
        <v>-0.9289281564768288</v>
      </c>
    </row>
    <row r="709" spans="1:3" x14ac:dyDescent="0.3">
      <c r="A709" s="45">
        <v>685</v>
      </c>
      <c r="B709" s="45">
        <v>2.1446040324970088</v>
      </c>
      <c r="C709" s="45">
        <v>-1.1446040324970088</v>
      </c>
    </row>
    <row r="710" spans="1:3" x14ac:dyDescent="0.3">
      <c r="A710" s="45">
        <v>686</v>
      </c>
      <c r="B710" s="45">
        <v>2.1021722648643735</v>
      </c>
      <c r="C710" s="45">
        <v>-1.1021722648643735</v>
      </c>
    </row>
    <row r="711" spans="1:3" x14ac:dyDescent="0.3">
      <c r="A711" s="45">
        <v>687</v>
      </c>
      <c r="B711" s="45">
        <v>2.0452615245191801</v>
      </c>
      <c r="C711" s="45">
        <v>-1.0452615245191801</v>
      </c>
    </row>
    <row r="712" spans="1:3" x14ac:dyDescent="0.3">
      <c r="A712" s="45">
        <v>688</v>
      </c>
      <c r="B712" s="45">
        <v>1.9088478610781259</v>
      </c>
      <c r="C712" s="45">
        <v>-0.90884786107812587</v>
      </c>
    </row>
    <row r="713" spans="1:3" x14ac:dyDescent="0.3">
      <c r="A713" s="45">
        <v>689</v>
      </c>
      <c r="B713" s="45">
        <v>2.0263358835529548</v>
      </c>
      <c r="C713" s="45">
        <v>-1.0263358835529548</v>
      </c>
    </row>
    <row r="714" spans="1:3" x14ac:dyDescent="0.3">
      <c r="A714" s="45">
        <v>690</v>
      </c>
      <c r="B714" s="45">
        <v>1.9182759472105921</v>
      </c>
      <c r="C714" s="45">
        <v>-0.91827594721059214</v>
      </c>
    </row>
    <row r="715" spans="1:3" x14ac:dyDescent="0.3">
      <c r="A715" s="45">
        <v>691</v>
      </c>
      <c r="B715" s="45">
        <v>1.943368437684251</v>
      </c>
      <c r="C715" s="45">
        <v>-0.94336843768425105</v>
      </c>
    </row>
    <row r="716" spans="1:3" x14ac:dyDescent="0.3">
      <c r="A716" s="45">
        <v>692</v>
      </c>
      <c r="B716" s="45">
        <v>2.0535300388839079</v>
      </c>
      <c r="C716" s="45">
        <v>-1.0535300388839079</v>
      </c>
    </row>
    <row r="717" spans="1:3" x14ac:dyDescent="0.3">
      <c r="A717" s="45">
        <v>693</v>
      </c>
      <c r="B717" s="45">
        <v>1.9128651667295742</v>
      </c>
      <c r="C717" s="45">
        <v>-0.91286516672957418</v>
      </c>
    </row>
    <row r="718" spans="1:3" x14ac:dyDescent="0.3">
      <c r="A718" s="45">
        <v>694</v>
      </c>
      <c r="B718" s="45">
        <v>2.0700488347632344</v>
      </c>
      <c r="C718" s="45">
        <v>-1.0700488347632344</v>
      </c>
    </row>
    <row r="719" spans="1:3" x14ac:dyDescent="0.3">
      <c r="A719" s="45">
        <v>695</v>
      </c>
      <c r="B719" s="45">
        <v>1.9020769807441447</v>
      </c>
      <c r="C719" s="45">
        <v>-0.90207698074414466</v>
      </c>
    </row>
    <row r="720" spans="1:3" x14ac:dyDescent="0.3">
      <c r="A720" s="45">
        <v>696</v>
      </c>
      <c r="B720" s="45">
        <v>2.1174173711124169</v>
      </c>
      <c r="C720" s="45">
        <v>-1.1174173711124169</v>
      </c>
    </row>
    <row r="721" spans="1:3" x14ac:dyDescent="0.3">
      <c r="A721" s="45">
        <v>697</v>
      </c>
      <c r="B721" s="45">
        <v>2.1429177100904795</v>
      </c>
      <c r="C721" s="45">
        <v>-1.1429177100904795</v>
      </c>
    </row>
    <row r="722" spans="1:3" x14ac:dyDescent="0.3">
      <c r="A722" s="45">
        <v>698</v>
      </c>
      <c r="B722" s="45">
        <v>1.9933040438063898</v>
      </c>
      <c r="C722" s="45">
        <v>-0.99330404380638981</v>
      </c>
    </row>
    <row r="723" spans="1:3" x14ac:dyDescent="0.3">
      <c r="A723" s="45">
        <v>699</v>
      </c>
      <c r="B723" s="45">
        <v>2.1295908756831334</v>
      </c>
      <c r="C723" s="45">
        <v>-1.1295908756831334</v>
      </c>
    </row>
    <row r="724" spans="1:3" x14ac:dyDescent="0.3">
      <c r="A724" s="45">
        <v>700</v>
      </c>
      <c r="B724" s="45">
        <v>2.2088782102204529</v>
      </c>
      <c r="C724" s="45">
        <v>-1.2088782102204529</v>
      </c>
    </row>
    <row r="725" spans="1:3" x14ac:dyDescent="0.3">
      <c r="A725" s="45">
        <v>701</v>
      </c>
      <c r="B725" s="45">
        <v>1.9078189464768585</v>
      </c>
      <c r="C725" s="45">
        <v>-0.90781894647685846</v>
      </c>
    </row>
    <row r="726" spans="1:3" x14ac:dyDescent="0.3">
      <c r="A726" s="45">
        <v>702</v>
      </c>
      <c r="B726" s="45">
        <v>2.1435093084660686</v>
      </c>
      <c r="C726" s="45">
        <v>-1.1435093084660686</v>
      </c>
    </row>
    <row r="727" spans="1:3" x14ac:dyDescent="0.3">
      <c r="A727" s="45">
        <v>703</v>
      </c>
      <c r="B727" s="45">
        <v>1.9200895850520592</v>
      </c>
      <c r="C727" s="45">
        <v>-0.92008958505205918</v>
      </c>
    </row>
    <row r="728" spans="1:3" x14ac:dyDescent="0.3">
      <c r="A728" s="45">
        <v>704</v>
      </c>
      <c r="B728" s="45">
        <v>1.9087955546631825</v>
      </c>
      <c r="C728" s="45">
        <v>-0.90879555466318251</v>
      </c>
    </row>
    <row r="729" spans="1:3" x14ac:dyDescent="0.3">
      <c r="A729" s="45">
        <v>705</v>
      </c>
      <c r="B729" s="45">
        <v>1.9050742296510155</v>
      </c>
      <c r="C729" s="45">
        <v>-0.90507422965101547</v>
      </c>
    </row>
    <row r="730" spans="1:3" x14ac:dyDescent="0.3">
      <c r="A730" s="45">
        <v>706</v>
      </c>
      <c r="B730" s="45">
        <v>1.9049961752702522</v>
      </c>
      <c r="C730" s="45">
        <v>-0.90499617527025222</v>
      </c>
    </row>
    <row r="731" spans="1:3" x14ac:dyDescent="0.3">
      <c r="A731" s="45">
        <v>707</v>
      </c>
      <c r="B731" s="45">
        <v>1.9179291147924449</v>
      </c>
      <c r="C731" s="45">
        <v>-0.91792911479244488</v>
      </c>
    </row>
    <row r="732" spans="1:3" x14ac:dyDescent="0.3">
      <c r="A732" s="45">
        <v>708</v>
      </c>
      <c r="B732" s="45">
        <v>1.9127899732339007</v>
      </c>
      <c r="C732" s="45">
        <v>-0.91278997323390065</v>
      </c>
    </row>
    <row r="733" spans="1:3" x14ac:dyDescent="0.3">
      <c r="A733" s="45">
        <v>709</v>
      </c>
      <c r="B733" s="45">
        <v>2.1377823366744568</v>
      </c>
      <c r="C733" s="45">
        <v>-1.1377823366744568</v>
      </c>
    </row>
    <row r="734" spans="1:3" x14ac:dyDescent="0.3">
      <c r="A734" s="45">
        <v>710</v>
      </c>
      <c r="B734" s="45">
        <v>2.1083976022340281</v>
      </c>
      <c r="C734" s="45">
        <v>-1.1083976022340281</v>
      </c>
    </row>
    <row r="735" spans="1:3" x14ac:dyDescent="0.3">
      <c r="A735" s="45">
        <v>711</v>
      </c>
      <c r="B735" s="45">
        <v>2.1371542060664144</v>
      </c>
      <c r="C735" s="45">
        <v>-1.1371542060664144</v>
      </c>
    </row>
    <row r="736" spans="1:3" x14ac:dyDescent="0.3">
      <c r="A736" s="45">
        <v>712</v>
      </c>
      <c r="B736" s="45">
        <v>1.9175465999396337</v>
      </c>
      <c r="C736" s="45">
        <v>-0.91754659993963372</v>
      </c>
    </row>
    <row r="737" spans="1:3" x14ac:dyDescent="0.3">
      <c r="A737" s="45">
        <v>713</v>
      </c>
      <c r="B737" s="45">
        <v>1.9943079453203563</v>
      </c>
      <c r="C737" s="45">
        <v>-0.99430794532035627</v>
      </c>
    </row>
    <row r="738" spans="1:3" x14ac:dyDescent="0.3">
      <c r="A738" s="45">
        <v>714</v>
      </c>
      <c r="B738" s="45">
        <v>1.9650830666146391</v>
      </c>
      <c r="C738" s="45">
        <v>-0.96508306661463905</v>
      </c>
    </row>
    <row r="739" spans="1:3" x14ac:dyDescent="0.3">
      <c r="A739" s="45">
        <v>715</v>
      </c>
      <c r="B739" s="45">
        <v>1.9028284227576755</v>
      </c>
      <c r="C739" s="45">
        <v>-0.9028284227576755</v>
      </c>
    </row>
    <row r="740" spans="1:3" x14ac:dyDescent="0.3">
      <c r="A740" s="45">
        <v>716</v>
      </c>
      <c r="B740" s="45">
        <v>2.0234653603636961</v>
      </c>
      <c r="C740" s="45">
        <v>-1.0234653603636961</v>
      </c>
    </row>
    <row r="741" spans="1:3" x14ac:dyDescent="0.3">
      <c r="A741" s="45">
        <v>717</v>
      </c>
      <c r="B741" s="45">
        <v>2.1103265887849556</v>
      </c>
      <c r="C741" s="45">
        <v>-1.1103265887849556</v>
      </c>
    </row>
    <row r="742" spans="1:3" x14ac:dyDescent="0.3">
      <c r="A742" s="45">
        <v>718</v>
      </c>
      <c r="B742" s="45">
        <v>2.1319625766414418</v>
      </c>
      <c r="C742" s="45">
        <v>-1.1319625766414418</v>
      </c>
    </row>
    <row r="743" spans="1:3" x14ac:dyDescent="0.3">
      <c r="A743" s="45">
        <v>719</v>
      </c>
      <c r="B743" s="45">
        <v>1.8981101851379343</v>
      </c>
      <c r="C743" s="45">
        <v>-0.89811018513793428</v>
      </c>
    </row>
    <row r="744" spans="1:3" x14ac:dyDescent="0.3">
      <c r="A744" s="45">
        <v>720</v>
      </c>
      <c r="B744" s="45">
        <v>1.9879430989759221</v>
      </c>
      <c r="C744" s="45">
        <v>-0.98794309897592214</v>
      </c>
    </row>
    <row r="745" spans="1:3" x14ac:dyDescent="0.3">
      <c r="A745" s="45">
        <v>721</v>
      </c>
      <c r="B745" s="45">
        <v>2.3797191902523629</v>
      </c>
      <c r="C745" s="45">
        <v>0.62028080974763711</v>
      </c>
    </row>
    <row r="746" spans="1:3" x14ac:dyDescent="0.3">
      <c r="A746" s="45">
        <v>722</v>
      </c>
      <c r="B746" s="45">
        <v>2.1451008587616176</v>
      </c>
      <c r="C746" s="45">
        <v>0.8548991412383824</v>
      </c>
    </row>
    <row r="747" spans="1:3" x14ac:dyDescent="0.3">
      <c r="A747" s="45">
        <v>723</v>
      </c>
      <c r="B747" s="45">
        <v>2.3619106735029884</v>
      </c>
      <c r="C747" s="45">
        <v>0.63808932649701156</v>
      </c>
    </row>
    <row r="748" spans="1:3" x14ac:dyDescent="0.3">
      <c r="A748" s="45">
        <v>724</v>
      </c>
      <c r="B748" s="45">
        <v>2.0465305387505168</v>
      </c>
      <c r="C748" s="45">
        <v>0.95346946124948317</v>
      </c>
    </row>
    <row r="749" spans="1:3" x14ac:dyDescent="0.3">
      <c r="A749" s="45">
        <v>725</v>
      </c>
      <c r="B749" s="45">
        <v>2.4358993766742199</v>
      </c>
      <c r="C749" s="45">
        <v>0.56410062332578015</v>
      </c>
    </row>
    <row r="750" spans="1:3" x14ac:dyDescent="0.3">
      <c r="A750" s="45">
        <v>726</v>
      </c>
      <c r="B750" s="45">
        <v>2.0107834982864539</v>
      </c>
      <c r="C750" s="45">
        <v>0.98921650171354614</v>
      </c>
    </row>
    <row r="751" spans="1:3" x14ac:dyDescent="0.3">
      <c r="A751" s="45">
        <v>727</v>
      </c>
      <c r="B751" s="45">
        <v>2.2656938790597128</v>
      </c>
      <c r="C751" s="45">
        <v>0.73430612094028724</v>
      </c>
    </row>
    <row r="752" spans="1:3" x14ac:dyDescent="0.3">
      <c r="A752" s="45">
        <v>728</v>
      </c>
      <c r="B752" s="45">
        <v>2.2915674637438599</v>
      </c>
      <c r="C752" s="45">
        <v>0.70843253625614011</v>
      </c>
    </row>
    <row r="753" spans="1:3" x14ac:dyDescent="0.3">
      <c r="A753" s="45">
        <v>729</v>
      </c>
      <c r="B753" s="45">
        <v>2.4261796435687923</v>
      </c>
      <c r="C753" s="45">
        <v>0.57382035643120766</v>
      </c>
    </row>
    <row r="754" spans="1:3" x14ac:dyDescent="0.3">
      <c r="A754" s="45">
        <v>730</v>
      </c>
      <c r="B754" s="45">
        <v>2.3270596404753014</v>
      </c>
      <c r="C754" s="45">
        <v>0.67294035952469855</v>
      </c>
    </row>
    <row r="755" spans="1:3" x14ac:dyDescent="0.3">
      <c r="A755" s="45">
        <v>731</v>
      </c>
      <c r="B755" s="45">
        <v>2.3940650471308178</v>
      </c>
      <c r="C755" s="45">
        <v>0.6059349528691822</v>
      </c>
    </row>
    <row r="756" spans="1:3" x14ac:dyDescent="0.3">
      <c r="A756" s="45">
        <v>732</v>
      </c>
      <c r="B756" s="45">
        <v>2.3875196202678168</v>
      </c>
      <c r="C756" s="45">
        <v>0.61248037973218317</v>
      </c>
    </row>
    <row r="757" spans="1:3" x14ac:dyDescent="0.3">
      <c r="A757" s="45">
        <v>733</v>
      </c>
      <c r="B757" s="45">
        <v>2.229013539854769</v>
      </c>
      <c r="C757" s="45">
        <v>0.77098646014523098</v>
      </c>
    </row>
    <row r="758" spans="1:3" x14ac:dyDescent="0.3">
      <c r="A758" s="45">
        <v>734</v>
      </c>
      <c r="B758" s="45">
        <v>2.1997501601679748</v>
      </c>
      <c r="C758" s="45">
        <v>0.80024983983202524</v>
      </c>
    </row>
    <row r="759" spans="1:3" x14ac:dyDescent="0.3">
      <c r="A759" s="45">
        <v>735</v>
      </c>
      <c r="B759" s="45">
        <v>2.0681266798607449</v>
      </c>
      <c r="C759" s="45">
        <v>0.93187332013925506</v>
      </c>
    </row>
    <row r="760" spans="1:3" x14ac:dyDescent="0.3">
      <c r="A760" s="45">
        <v>736</v>
      </c>
      <c r="B760" s="45">
        <v>2.1089232460187564</v>
      </c>
      <c r="C760" s="45">
        <v>0.89107675398124364</v>
      </c>
    </row>
    <row r="761" spans="1:3" x14ac:dyDescent="0.3">
      <c r="A761" s="45">
        <v>737</v>
      </c>
      <c r="B761" s="45">
        <v>2.2046325720677853</v>
      </c>
      <c r="C761" s="45">
        <v>0.79536742793221471</v>
      </c>
    </row>
    <row r="762" spans="1:3" x14ac:dyDescent="0.3">
      <c r="A762" s="45">
        <v>738</v>
      </c>
      <c r="B762" s="45">
        <v>2.1817589580627974</v>
      </c>
      <c r="C762" s="45">
        <v>0.8182410419372026</v>
      </c>
    </row>
    <row r="763" spans="1:3" x14ac:dyDescent="0.3">
      <c r="A763" s="45">
        <v>739</v>
      </c>
      <c r="B763" s="45">
        <v>2.1095569713809414</v>
      </c>
      <c r="C763" s="45">
        <v>0.89044302861905855</v>
      </c>
    </row>
    <row r="764" spans="1:3" x14ac:dyDescent="0.3">
      <c r="A764" s="45">
        <v>740</v>
      </c>
      <c r="B764" s="45">
        <v>2.1393705543110517</v>
      </c>
      <c r="C764" s="45">
        <v>0.86062944568894828</v>
      </c>
    </row>
    <row r="765" spans="1:3" x14ac:dyDescent="0.3">
      <c r="A765" s="45">
        <v>741</v>
      </c>
      <c r="B765" s="45">
        <v>2.0524539227028242</v>
      </c>
      <c r="C765" s="45">
        <v>0.94754607729717577</v>
      </c>
    </row>
    <row r="766" spans="1:3" x14ac:dyDescent="0.3">
      <c r="A766" s="45">
        <v>742</v>
      </c>
      <c r="B766" s="45">
        <v>2.2511646987210661</v>
      </c>
      <c r="C766" s="45">
        <v>0.74883530127893394</v>
      </c>
    </row>
    <row r="767" spans="1:3" x14ac:dyDescent="0.3">
      <c r="A767" s="45">
        <v>743</v>
      </c>
      <c r="B767" s="45">
        <v>2.1758426567668163</v>
      </c>
      <c r="C767" s="45">
        <v>0.82415734323318368</v>
      </c>
    </row>
    <row r="768" spans="1:3" x14ac:dyDescent="0.3">
      <c r="A768" s="45">
        <v>744</v>
      </c>
      <c r="B768" s="45">
        <v>2.3585389813102289</v>
      </c>
      <c r="C768" s="45">
        <v>0.64146101868977112</v>
      </c>
    </row>
    <row r="769" spans="1:3" x14ac:dyDescent="0.3">
      <c r="A769" s="45">
        <v>745</v>
      </c>
      <c r="B769" s="45">
        <v>2.2968097362784885</v>
      </c>
      <c r="C769" s="45">
        <v>0.7031902637215115</v>
      </c>
    </row>
    <row r="770" spans="1:3" x14ac:dyDescent="0.3">
      <c r="A770" s="45">
        <v>746</v>
      </c>
      <c r="B770" s="45">
        <v>2.2600684051808191</v>
      </c>
      <c r="C770" s="45">
        <v>0.73993159481918092</v>
      </c>
    </row>
    <row r="771" spans="1:3" x14ac:dyDescent="0.3">
      <c r="A771" s="45">
        <v>747</v>
      </c>
      <c r="B771" s="45">
        <v>2.3150776488751657</v>
      </c>
      <c r="C771" s="45">
        <v>0.68492235112483435</v>
      </c>
    </row>
    <row r="772" spans="1:3" x14ac:dyDescent="0.3">
      <c r="A772" s="45">
        <v>748</v>
      </c>
      <c r="B772" s="45">
        <v>2.0978133556217582</v>
      </c>
      <c r="C772" s="45">
        <v>0.90218664437824181</v>
      </c>
    </row>
    <row r="773" spans="1:3" x14ac:dyDescent="0.3">
      <c r="A773" s="45">
        <v>749</v>
      </c>
      <c r="B773" s="45">
        <v>2.1387580436517375</v>
      </c>
      <c r="C773" s="45">
        <v>0.86124195634826251</v>
      </c>
    </row>
    <row r="774" spans="1:3" x14ac:dyDescent="0.3">
      <c r="A774" s="45">
        <v>750</v>
      </c>
      <c r="B774" s="45">
        <v>1.9030496484090378</v>
      </c>
      <c r="C774" s="45">
        <v>1.0969503515909622</v>
      </c>
    </row>
    <row r="775" spans="1:3" x14ac:dyDescent="0.3">
      <c r="A775" s="45">
        <v>751</v>
      </c>
      <c r="B775" s="45">
        <v>2.2777562143535253</v>
      </c>
      <c r="C775" s="45">
        <v>0.72224378564647473</v>
      </c>
    </row>
    <row r="776" spans="1:3" x14ac:dyDescent="0.3">
      <c r="A776" s="45">
        <v>752</v>
      </c>
      <c r="B776" s="45">
        <v>2.4309369446692166</v>
      </c>
      <c r="C776" s="45">
        <v>0.56906305533078338</v>
      </c>
    </row>
    <row r="777" spans="1:3" x14ac:dyDescent="0.3">
      <c r="A777" s="45">
        <v>753</v>
      </c>
      <c r="B777" s="45">
        <v>1.9277467470227876</v>
      </c>
      <c r="C777" s="45">
        <v>1.0722532529772124</v>
      </c>
    </row>
    <row r="778" spans="1:3" x14ac:dyDescent="0.3">
      <c r="A778" s="45">
        <v>754</v>
      </c>
      <c r="B778" s="45">
        <v>2.0897025588884013</v>
      </c>
      <c r="C778" s="45">
        <v>0.91029744111159872</v>
      </c>
    </row>
    <row r="779" spans="1:3" x14ac:dyDescent="0.3">
      <c r="A779" s="45">
        <v>755</v>
      </c>
      <c r="B779" s="45">
        <v>2.2908544440824254</v>
      </c>
      <c r="C779" s="45">
        <v>0.70914555591757455</v>
      </c>
    </row>
    <row r="780" spans="1:3" x14ac:dyDescent="0.3">
      <c r="A780" s="45">
        <v>756</v>
      </c>
      <c r="B780" s="45">
        <v>2.2558791984402031</v>
      </c>
      <c r="C780" s="45">
        <v>0.74412080155979687</v>
      </c>
    </row>
    <row r="781" spans="1:3" x14ac:dyDescent="0.3">
      <c r="A781" s="45">
        <v>757</v>
      </c>
      <c r="B781" s="45">
        <v>2.4630399947443173</v>
      </c>
      <c r="C781" s="45">
        <v>0.53696000525568266</v>
      </c>
    </row>
    <row r="782" spans="1:3" x14ac:dyDescent="0.3">
      <c r="A782" s="45">
        <v>758</v>
      </c>
      <c r="B782" s="45">
        <v>2.2946939786891409</v>
      </c>
      <c r="C782" s="45">
        <v>0.70530602131085907</v>
      </c>
    </row>
    <row r="783" spans="1:3" x14ac:dyDescent="0.3">
      <c r="A783" s="45">
        <v>759</v>
      </c>
      <c r="B783" s="45">
        <v>2.5050895348223303</v>
      </c>
      <c r="C783" s="45">
        <v>0.49491046517766968</v>
      </c>
    </row>
    <row r="784" spans="1:3" x14ac:dyDescent="0.3">
      <c r="A784" s="45">
        <v>760</v>
      </c>
      <c r="B784" s="45">
        <v>2.1498671900976429</v>
      </c>
      <c r="C784" s="45">
        <v>0.85013280990235707</v>
      </c>
    </row>
    <row r="785" spans="1:3" x14ac:dyDescent="0.3">
      <c r="A785" s="45">
        <v>761</v>
      </c>
      <c r="B785" s="45">
        <v>1.9195572487317012</v>
      </c>
      <c r="C785" s="45">
        <v>-0.91955724873170119</v>
      </c>
    </row>
    <row r="786" spans="1:3" x14ac:dyDescent="0.3">
      <c r="A786" s="45">
        <v>762</v>
      </c>
      <c r="B786" s="45">
        <v>2.1881667993367699</v>
      </c>
      <c r="C786" s="45">
        <v>-1.1881667993367699</v>
      </c>
    </row>
    <row r="787" spans="1:3" x14ac:dyDescent="0.3">
      <c r="A787" s="45">
        <v>763</v>
      </c>
      <c r="B787" s="45">
        <v>1.9143067776141081</v>
      </c>
      <c r="C787" s="45">
        <v>-0.91430677761410806</v>
      </c>
    </row>
    <row r="788" spans="1:3" x14ac:dyDescent="0.3">
      <c r="A788" s="45">
        <v>764</v>
      </c>
      <c r="B788" s="45">
        <v>2.232927003845143</v>
      </c>
      <c r="C788" s="45">
        <v>-1.232927003845143</v>
      </c>
    </row>
    <row r="789" spans="1:3" x14ac:dyDescent="0.3">
      <c r="A789" s="45">
        <v>765</v>
      </c>
      <c r="B789" s="45">
        <v>2.0354631715091926</v>
      </c>
      <c r="C789" s="45">
        <v>-1.0354631715091926</v>
      </c>
    </row>
    <row r="790" spans="1:3" x14ac:dyDescent="0.3">
      <c r="A790" s="45">
        <v>766</v>
      </c>
      <c r="B790" s="45">
        <v>2.1205472156924614</v>
      </c>
      <c r="C790" s="45">
        <v>-1.1205472156924614</v>
      </c>
    </row>
    <row r="791" spans="1:3" x14ac:dyDescent="0.3">
      <c r="A791" s="45">
        <v>767</v>
      </c>
      <c r="B791" s="45">
        <v>2.089129498806269</v>
      </c>
      <c r="C791" s="45">
        <v>-1.089129498806269</v>
      </c>
    </row>
    <row r="792" spans="1:3" x14ac:dyDescent="0.3">
      <c r="A792" s="45">
        <v>768</v>
      </c>
      <c r="B792" s="45">
        <v>2.0647353818349554</v>
      </c>
      <c r="C792" s="45">
        <v>-1.0647353818349554</v>
      </c>
    </row>
    <row r="793" spans="1:3" x14ac:dyDescent="0.3">
      <c r="A793" s="45">
        <v>769</v>
      </c>
      <c r="B793" s="45">
        <v>2.2008509718962603</v>
      </c>
      <c r="C793" s="45">
        <v>-1.2008509718962603</v>
      </c>
    </row>
    <row r="794" spans="1:3" x14ac:dyDescent="0.3">
      <c r="A794" s="45">
        <v>770</v>
      </c>
      <c r="B794" s="45">
        <v>2.198031808550029</v>
      </c>
      <c r="C794" s="45">
        <v>-1.198031808550029</v>
      </c>
    </row>
    <row r="795" spans="1:3" x14ac:dyDescent="0.3">
      <c r="A795" s="45">
        <v>771</v>
      </c>
      <c r="B795" s="45">
        <v>2.2803373708101589</v>
      </c>
      <c r="C795" s="45">
        <v>-1.2803373708101589</v>
      </c>
    </row>
    <row r="796" spans="1:3" x14ac:dyDescent="0.3">
      <c r="A796" s="45">
        <v>772</v>
      </c>
      <c r="B796" s="45">
        <v>2.0034156909515861</v>
      </c>
      <c r="C796" s="45">
        <v>-1.0034156909515861</v>
      </c>
    </row>
    <row r="797" spans="1:3" x14ac:dyDescent="0.3">
      <c r="A797" s="45">
        <v>773</v>
      </c>
      <c r="B797" s="45">
        <v>2.5996189514162662</v>
      </c>
      <c r="C797" s="45">
        <v>-1.5996189514162662</v>
      </c>
    </row>
    <row r="798" spans="1:3" x14ac:dyDescent="0.3">
      <c r="A798" s="45">
        <v>774</v>
      </c>
      <c r="B798" s="45">
        <v>2.0684999709296985</v>
      </c>
      <c r="C798" s="45">
        <v>-1.0684999709296985</v>
      </c>
    </row>
    <row r="799" spans="1:3" x14ac:dyDescent="0.3">
      <c r="A799" s="45">
        <v>775</v>
      </c>
      <c r="B799" s="45">
        <v>2.1826721701242136</v>
      </c>
      <c r="C799" s="45">
        <v>-1.1826721701242136</v>
      </c>
    </row>
    <row r="800" spans="1:3" x14ac:dyDescent="0.3">
      <c r="A800" s="45">
        <v>776</v>
      </c>
      <c r="B800" s="45">
        <v>2.3918924559119574</v>
      </c>
      <c r="C800" s="45">
        <v>-1.3918924559119574</v>
      </c>
    </row>
    <row r="801" spans="1:3" x14ac:dyDescent="0.3">
      <c r="A801" s="45">
        <v>777</v>
      </c>
      <c r="B801" s="45">
        <v>2.0293195750096533</v>
      </c>
      <c r="C801" s="45">
        <v>-1.0293195750096533</v>
      </c>
    </row>
    <row r="802" spans="1:3" x14ac:dyDescent="0.3">
      <c r="A802" s="45">
        <v>778</v>
      </c>
      <c r="B802" s="45">
        <v>2.2367067320421743</v>
      </c>
      <c r="C802" s="45">
        <v>-1.2367067320421743</v>
      </c>
    </row>
    <row r="803" spans="1:3" x14ac:dyDescent="0.3">
      <c r="A803" s="45">
        <v>779</v>
      </c>
      <c r="B803" s="45">
        <v>2.1654473979252842</v>
      </c>
      <c r="C803" s="45">
        <v>-1.1654473979252842</v>
      </c>
    </row>
    <row r="804" spans="1:3" x14ac:dyDescent="0.3">
      <c r="A804" s="45">
        <v>780</v>
      </c>
      <c r="B804" s="45">
        <v>2.5033003112782595</v>
      </c>
      <c r="C804" s="45">
        <v>-1.5033003112782595</v>
      </c>
    </row>
    <row r="805" spans="1:3" x14ac:dyDescent="0.3">
      <c r="A805" s="45">
        <v>781</v>
      </c>
      <c r="B805" s="45">
        <v>2.4510449446855915</v>
      </c>
      <c r="C805" s="45">
        <v>0.54895505531440847</v>
      </c>
    </row>
    <row r="806" spans="1:3" x14ac:dyDescent="0.3">
      <c r="A806" s="45">
        <v>782</v>
      </c>
      <c r="B806" s="45">
        <v>2.2508112675172214</v>
      </c>
      <c r="C806" s="45">
        <v>0.74918873248277862</v>
      </c>
    </row>
    <row r="807" spans="1:3" x14ac:dyDescent="0.3">
      <c r="A807" s="45">
        <v>783</v>
      </c>
      <c r="B807" s="45">
        <v>2.3256036707298673</v>
      </c>
      <c r="C807" s="45">
        <v>0.67439632927013271</v>
      </c>
    </row>
    <row r="808" spans="1:3" x14ac:dyDescent="0.3">
      <c r="A808" s="45">
        <v>784</v>
      </c>
      <c r="B808" s="45">
        <v>2.3593060251273386</v>
      </c>
      <c r="C808" s="45">
        <v>0.64069397487266144</v>
      </c>
    </row>
    <row r="809" spans="1:3" x14ac:dyDescent="0.3">
      <c r="A809" s="45">
        <v>785</v>
      </c>
      <c r="B809" s="45">
        <v>2.1797015038599952</v>
      </c>
      <c r="C809" s="45">
        <v>0.82029849614000483</v>
      </c>
    </row>
    <row r="810" spans="1:3" x14ac:dyDescent="0.3">
      <c r="A810" s="45">
        <v>786</v>
      </c>
      <c r="B810" s="45">
        <v>2.2767853188648086</v>
      </c>
      <c r="C810" s="45">
        <v>0.72321468113519138</v>
      </c>
    </row>
    <row r="811" spans="1:3" x14ac:dyDescent="0.3">
      <c r="A811" s="45">
        <v>787</v>
      </c>
      <c r="B811" s="45">
        <v>2.3605387309163888</v>
      </c>
      <c r="C811" s="45">
        <v>0.63946126908361123</v>
      </c>
    </row>
    <row r="812" spans="1:3" x14ac:dyDescent="0.3">
      <c r="A812" s="45">
        <v>788</v>
      </c>
      <c r="B812" s="45">
        <v>2.2124991411497756</v>
      </c>
      <c r="C812" s="45">
        <v>0.78750085885022436</v>
      </c>
    </row>
    <row r="813" spans="1:3" x14ac:dyDescent="0.3">
      <c r="A813" s="45">
        <v>789</v>
      </c>
      <c r="B813" s="45">
        <v>2.3406935210383661</v>
      </c>
      <c r="C813" s="45">
        <v>0.65930647896163386</v>
      </c>
    </row>
    <row r="814" spans="1:3" x14ac:dyDescent="0.3">
      <c r="A814" s="45">
        <v>790</v>
      </c>
      <c r="B814" s="45">
        <v>2.2836854198743293</v>
      </c>
      <c r="C814" s="45">
        <v>0.71631458012567073</v>
      </c>
    </row>
    <row r="815" spans="1:3" x14ac:dyDescent="0.3">
      <c r="A815" s="45">
        <v>791</v>
      </c>
      <c r="B815" s="45">
        <v>2.2839828218835816</v>
      </c>
      <c r="C815" s="45">
        <v>0.71601717811641841</v>
      </c>
    </row>
    <row r="816" spans="1:3" x14ac:dyDescent="0.3">
      <c r="A816" s="45">
        <v>792</v>
      </c>
      <c r="B816" s="45">
        <v>2.2103688402238486</v>
      </c>
      <c r="C816" s="45">
        <v>0.78963115977615139</v>
      </c>
    </row>
    <row r="817" spans="1:3" x14ac:dyDescent="0.3">
      <c r="A817" s="45">
        <v>793</v>
      </c>
      <c r="B817" s="45">
        <v>2.2108671150761499</v>
      </c>
      <c r="C817" s="45">
        <v>0.78913288492385014</v>
      </c>
    </row>
    <row r="818" spans="1:3" x14ac:dyDescent="0.3">
      <c r="A818" s="45">
        <v>794</v>
      </c>
      <c r="B818" s="45">
        <v>2.2404274945547353</v>
      </c>
      <c r="C818" s="45">
        <v>0.75957250544526467</v>
      </c>
    </row>
    <row r="819" spans="1:3" x14ac:dyDescent="0.3">
      <c r="A819" s="45">
        <v>795</v>
      </c>
      <c r="B819" s="45">
        <v>2.4250619629007186</v>
      </c>
      <c r="C819" s="45">
        <v>0.57493803709928137</v>
      </c>
    </row>
    <row r="820" spans="1:3" x14ac:dyDescent="0.3">
      <c r="A820" s="45">
        <v>796</v>
      </c>
      <c r="B820" s="45">
        <v>2.3656189733226736</v>
      </c>
      <c r="C820" s="45">
        <v>0.63438102667732643</v>
      </c>
    </row>
    <row r="821" spans="1:3" x14ac:dyDescent="0.3">
      <c r="A821" s="45">
        <v>797</v>
      </c>
      <c r="B821" s="45">
        <v>2.2247130670631243</v>
      </c>
      <c r="C821" s="45">
        <v>0.77528693293687567</v>
      </c>
    </row>
    <row r="822" spans="1:3" x14ac:dyDescent="0.3">
      <c r="A822" s="45">
        <v>798</v>
      </c>
      <c r="B822" s="45">
        <v>2.3568968362920852</v>
      </c>
      <c r="C822" s="45">
        <v>0.64310316370791476</v>
      </c>
    </row>
    <row r="823" spans="1:3" x14ac:dyDescent="0.3">
      <c r="A823" s="45">
        <v>799</v>
      </c>
      <c r="B823" s="45">
        <v>2.1254993200837369</v>
      </c>
      <c r="C823" s="45">
        <v>0.87450067991626312</v>
      </c>
    </row>
    <row r="824" spans="1:3" x14ac:dyDescent="0.3">
      <c r="A824" s="45">
        <v>800</v>
      </c>
      <c r="B824" s="45">
        <v>2.3569822455064031</v>
      </c>
      <c r="C824" s="45">
        <v>0.64301775449359688</v>
      </c>
    </row>
    <row r="825" spans="1:3" x14ac:dyDescent="0.3">
      <c r="A825" s="45">
        <v>801</v>
      </c>
      <c r="B825" s="45">
        <v>2.130504759115043</v>
      </c>
      <c r="C825" s="45">
        <v>0.869495240884957</v>
      </c>
    </row>
    <row r="826" spans="1:3" x14ac:dyDescent="0.3">
      <c r="A826" s="45">
        <v>802</v>
      </c>
      <c r="B826" s="45">
        <v>2.4355970875716206</v>
      </c>
      <c r="C826" s="45">
        <v>0.56440291242837937</v>
      </c>
    </row>
    <row r="827" spans="1:3" x14ac:dyDescent="0.3">
      <c r="A827" s="45">
        <v>803</v>
      </c>
      <c r="B827" s="45">
        <v>2.3239669117966564</v>
      </c>
      <c r="C827" s="45">
        <v>0.67603308820334362</v>
      </c>
    </row>
    <row r="828" spans="1:3" x14ac:dyDescent="0.3">
      <c r="A828" s="45">
        <v>804</v>
      </c>
      <c r="B828" s="45">
        <v>2.4433953946046891</v>
      </c>
      <c r="C828" s="45">
        <v>0.55660460539531087</v>
      </c>
    </row>
    <row r="829" spans="1:3" x14ac:dyDescent="0.3">
      <c r="A829" s="45">
        <v>805</v>
      </c>
      <c r="B829" s="45">
        <v>2.4266321563564013</v>
      </c>
      <c r="C829" s="45">
        <v>0.57336784364359872</v>
      </c>
    </row>
    <row r="830" spans="1:3" x14ac:dyDescent="0.3">
      <c r="A830" s="45">
        <v>806</v>
      </c>
      <c r="B830" s="45">
        <v>2.436896304402751</v>
      </c>
      <c r="C830" s="45">
        <v>0.56310369559724904</v>
      </c>
    </row>
    <row r="831" spans="1:3" x14ac:dyDescent="0.3">
      <c r="A831" s="45">
        <v>807</v>
      </c>
      <c r="B831" s="45">
        <v>2.4178565183552543</v>
      </c>
      <c r="C831" s="45">
        <v>0.58214348164474572</v>
      </c>
    </row>
    <row r="832" spans="1:3" x14ac:dyDescent="0.3">
      <c r="A832" s="45">
        <v>808</v>
      </c>
      <c r="B832" s="45">
        <v>1.8963378154126929</v>
      </c>
      <c r="C832" s="45">
        <v>1.1036621845873071</v>
      </c>
    </row>
    <row r="833" spans="1:3" x14ac:dyDescent="0.3">
      <c r="A833" s="45">
        <v>809</v>
      </c>
      <c r="B833" s="45">
        <v>2.1047240352528966</v>
      </c>
      <c r="C833" s="45">
        <v>0.89527596474710336</v>
      </c>
    </row>
    <row r="834" spans="1:3" x14ac:dyDescent="0.3">
      <c r="A834" s="45">
        <v>810</v>
      </c>
      <c r="B834" s="45">
        <v>2.1918033774325405</v>
      </c>
      <c r="C834" s="45">
        <v>0.8081966225674595</v>
      </c>
    </row>
    <row r="835" spans="1:3" x14ac:dyDescent="0.3">
      <c r="A835" s="45">
        <v>811</v>
      </c>
      <c r="B835" s="45">
        <v>2.3239580267222397</v>
      </c>
      <c r="C835" s="45">
        <v>0.67604197327776028</v>
      </c>
    </row>
    <row r="836" spans="1:3" x14ac:dyDescent="0.3">
      <c r="A836" s="45">
        <v>812</v>
      </c>
      <c r="B836" s="45">
        <v>2.2401917346393674</v>
      </c>
      <c r="C836" s="45">
        <v>0.75980826536063262</v>
      </c>
    </row>
    <row r="837" spans="1:3" x14ac:dyDescent="0.3">
      <c r="A837" s="45">
        <v>813</v>
      </c>
      <c r="B837" s="45">
        <v>2.2824229046303728</v>
      </c>
      <c r="C837" s="45">
        <v>0.71757709536962722</v>
      </c>
    </row>
    <row r="838" spans="1:3" x14ac:dyDescent="0.3">
      <c r="A838" s="45">
        <v>814</v>
      </c>
      <c r="B838" s="45">
        <v>2.3349573042935585</v>
      </c>
      <c r="C838" s="45">
        <v>0.66504269570644148</v>
      </c>
    </row>
    <row r="839" spans="1:3" x14ac:dyDescent="0.3">
      <c r="A839" s="45">
        <v>815</v>
      </c>
      <c r="B839" s="45">
        <v>2.4397913961231747</v>
      </c>
      <c r="C839" s="45">
        <v>0.56020860387682525</v>
      </c>
    </row>
    <row r="840" spans="1:3" x14ac:dyDescent="0.3">
      <c r="A840" s="45">
        <v>816</v>
      </c>
      <c r="B840" s="45">
        <v>2.117052402618274</v>
      </c>
      <c r="C840" s="45">
        <v>0.88294759738172601</v>
      </c>
    </row>
    <row r="841" spans="1:3" x14ac:dyDescent="0.3">
      <c r="A841" s="45">
        <v>817</v>
      </c>
      <c r="B841" s="45">
        <v>2.2667839307148974</v>
      </c>
      <c r="C841" s="45">
        <v>0.73321606928510263</v>
      </c>
    </row>
    <row r="842" spans="1:3" x14ac:dyDescent="0.3">
      <c r="A842" s="45">
        <v>818</v>
      </c>
      <c r="B842" s="45">
        <v>2.3755514915611862</v>
      </c>
      <c r="C842" s="45">
        <v>0.62444850843881383</v>
      </c>
    </row>
    <row r="843" spans="1:3" x14ac:dyDescent="0.3">
      <c r="A843" s="45">
        <v>819</v>
      </c>
      <c r="B843" s="45">
        <v>2.3245259124128381</v>
      </c>
      <c r="C843" s="45">
        <v>0.67547408758716188</v>
      </c>
    </row>
    <row r="844" spans="1:3" x14ac:dyDescent="0.3">
      <c r="A844" s="45">
        <v>820</v>
      </c>
      <c r="B844" s="45">
        <v>2.1941119725883169</v>
      </c>
      <c r="C844" s="45">
        <v>0.80588802741168308</v>
      </c>
    </row>
    <row r="845" spans="1:3" x14ac:dyDescent="0.3">
      <c r="A845" s="45">
        <v>821</v>
      </c>
      <c r="B845" s="45">
        <v>2.1552206046914559</v>
      </c>
      <c r="C845" s="45">
        <v>0.84477939530854407</v>
      </c>
    </row>
    <row r="846" spans="1:3" x14ac:dyDescent="0.3">
      <c r="A846" s="45">
        <v>822</v>
      </c>
      <c r="B846" s="45">
        <v>2.0702803729073693</v>
      </c>
      <c r="C846" s="45">
        <v>0.92971962709263067</v>
      </c>
    </row>
    <row r="847" spans="1:3" x14ac:dyDescent="0.3">
      <c r="A847" s="45">
        <v>823</v>
      </c>
      <c r="B847" s="45">
        <v>2.3148413355327655</v>
      </c>
      <c r="C847" s="45">
        <v>0.6851586644672345</v>
      </c>
    </row>
    <row r="848" spans="1:3" x14ac:dyDescent="0.3">
      <c r="A848" s="45">
        <v>824</v>
      </c>
      <c r="B848" s="45">
        <v>2.0801961310769883</v>
      </c>
      <c r="C848" s="45">
        <v>0.91980386892301169</v>
      </c>
    </row>
    <row r="849" spans="1:3" x14ac:dyDescent="0.3">
      <c r="A849" s="45">
        <v>825</v>
      </c>
      <c r="B849" s="45">
        <v>2.5520157620057802</v>
      </c>
      <c r="C849" s="45">
        <v>0.44798423799421982</v>
      </c>
    </row>
    <row r="850" spans="1:3" x14ac:dyDescent="0.3">
      <c r="A850" s="45">
        <v>826</v>
      </c>
      <c r="B850" s="45">
        <v>2.3074313588726234</v>
      </c>
      <c r="C850" s="45">
        <v>0.69256864112737659</v>
      </c>
    </row>
    <row r="851" spans="1:3" x14ac:dyDescent="0.3">
      <c r="A851" s="45">
        <v>827</v>
      </c>
      <c r="B851" s="45">
        <v>2.363156180694352</v>
      </c>
      <c r="C851" s="45">
        <v>0.63684381930564804</v>
      </c>
    </row>
    <row r="852" spans="1:3" x14ac:dyDescent="0.3">
      <c r="A852" s="45">
        <v>828</v>
      </c>
      <c r="B852" s="45">
        <v>2.3750618870657085</v>
      </c>
      <c r="C852" s="45">
        <v>0.62493811293429147</v>
      </c>
    </row>
    <row r="853" spans="1:3" x14ac:dyDescent="0.3">
      <c r="A853" s="45">
        <v>829</v>
      </c>
      <c r="B853" s="45">
        <v>2.3370239853044055</v>
      </c>
      <c r="C853" s="45">
        <v>0.66297601469559453</v>
      </c>
    </row>
    <row r="854" spans="1:3" x14ac:dyDescent="0.3">
      <c r="A854" s="45">
        <v>830</v>
      </c>
      <c r="B854" s="45">
        <v>1.9629216528072959</v>
      </c>
      <c r="C854" s="45">
        <v>1.0370783471927041</v>
      </c>
    </row>
    <row r="855" spans="1:3" x14ac:dyDescent="0.3">
      <c r="A855" s="45">
        <v>831</v>
      </c>
      <c r="B855" s="45">
        <v>2.2710547482853958</v>
      </c>
      <c r="C855" s="45">
        <v>0.72894525171460423</v>
      </c>
    </row>
    <row r="856" spans="1:3" x14ac:dyDescent="0.3">
      <c r="A856" s="45">
        <v>832</v>
      </c>
      <c r="B856" s="45">
        <v>2.3569875438897849</v>
      </c>
      <c r="C856" s="45">
        <v>0.64301245611021507</v>
      </c>
    </row>
    <row r="857" spans="1:3" x14ac:dyDescent="0.3">
      <c r="A857" s="45">
        <v>833</v>
      </c>
      <c r="B857" s="45">
        <v>2.3901640095430245</v>
      </c>
      <c r="C857" s="45">
        <v>0.60983599045697545</v>
      </c>
    </row>
    <row r="858" spans="1:3" x14ac:dyDescent="0.3">
      <c r="A858" s="45">
        <v>834</v>
      </c>
      <c r="B858" s="45">
        <v>2.1682756368699927</v>
      </c>
      <c r="C858" s="45">
        <v>0.8317243631300073</v>
      </c>
    </row>
    <row r="859" spans="1:3" x14ac:dyDescent="0.3">
      <c r="A859" s="45">
        <v>835</v>
      </c>
      <c r="B859" s="45">
        <v>2.2456319828416618</v>
      </c>
      <c r="C859" s="45">
        <v>0.75436801715833823</v>
      </c>
    </row>
    <row r="860" spans="1:3" x14ac:dyDescent="0.3">
      <c r="A860" s="45">
        <v>836</v>
      </c>
      <c r="B860" s="45">
        <v>2.3546853358263089</v>
      </c>
      <c r="C860" s="45">
        <v>0.6453146641736911</v>
      </c>
    </row>
    <row r="861" spans="1:3" x14ac:dyDescent="0.3">
      <c r="A861" s="45">
        <v>837</v>
      </c>
      <c r="B861" s="45">
        <v>2.2191805114658631</v>
      </c>
      <c r="C861" s="45">
        <v>0.78081948853413685</v>
      </c>
    </row>
    <row r="862" spans="1:3" x14ac:dyDescent="0.3">
      <c r="A862" s="45">
        <v>838</v>
      </c>
      <c r="B862" s="45">
        <v>2.1651087429207614</v>
      </c>
      <c r="C862" s="45">
        <v>0.83489125707923861</v>
      </c>
    </row>
    <row r="863" spans="1:3" x14ac:dyDescent="0.3">
      <c r="A863" s="45">
        <v>839</v>
      </c>
      <c r="B863" s="45">
        <v>2.383312250233482</v>
      </c>
      <c r="C863" s="45">
        <v>0.61668774976651797</v>
      </c>
    </row>
    <row r="864" spans="1:3" x14ac:dyDescent="0.3">
      <c r="A864" s="45">
        <v>840</v>
      </c>
      <c r="B864" s="45">
        <v>2.3182861738436014</v>
      </c>
      <c r="C864" s="45">
        <v>0.68171382615639864</v>
      </c>
    </row>
    <row r="865" spans="1:3" x14ac:dyDescent="0.3">
      <c r="A865" s="45">
        <v>841</v>
      </c>
      <c r="B865" s="45">
        <v>1.9361589286255061</v>
      </c>
      <c r="C865" s="45">
        <v>1.0638410713744939</v>
      </c>
    </row>
    <row r="866" spans="1:3" x14ac:dyDescent="0.3">
      <c r="A866" s="45">
        <v>842</v>
      </c>
      <c r="B866" s="45">
        <v>2.1147214768329938</v>
      </c>
      <c r="C866" s="45">
        <v>0.88527852316700617</v>
      </c>
    </row>
    <row r="867" spans="1:3" x14ac:dyDescent="0.3">
      <c r="A867" s="45">
        <v>843</v>
      </c>
      <c r="B867" s="45">
        <v>2.21851801697062</v>
      </c>
      <c r="C867" s="45">
        <v>0.78148198302937999</v>
      </c>
    </row>
    <row r="868" spans="1:3" x14ac:dyDescent="0.3">
      <c r="A868" s="45">
        <v>844</v>
      </c>
      <c r="B868" s="45">
        <v>1.9131572522102953</v>
      </c>
      <c r="C868" s="45">
        <v>1.0868427477897047</v>
      </c>
    </row>
    <row r="869" spans="1:3" x14ac:dyDescent="0.3">
      <c r="A869" s="45">
        <v>845</v>
      </c>
      <c r="B869" s="45">
        <v>2.1194649543543971</v>
      </c>
      <c r="C869" s="45">
        <v>0.88053504564560292</v>
      </c>
    </row>
    <row r="870" spans="1:3" x14ac:dyDescent="0.3">
      <c r="A870" s="45">
        <v>846</v>
      </c>
      <c r="B870" s="45">
        <v>1.9437417589951185</v>
      </c>
      <c r="C870" s="45">
        <v>1.0562582410048815</v>
      </c>
    </row>
    <row r="871" spans="1:3" x14ac:dyDescent="0.3">
      <c r="A871" s="45">
        <v>847</v>
      </c>
      <c r="B871" s="45">
        <v>2.1746736767395465</v>
      </c>
      <c r="C871" s="45">
        <v>0.82532632326045352</v>
      </c>
    </row>
    <row r="872" spans="1:3" x14ac:dyDescent="0.3">
      <c r="A872" s="45">
        <v>848</v>
      </c>
      <c r="B872" s="45">
        <v>2.0514998084523395</v>
      </c>
      <c r="C872" s="45">
        <v>0.94850019154766052</v>
      </c>
    </row>
    <row r="873" spans="1:3" x14ac:dyDescent="0.3">
      <c r="A873" s="45">
        <v>849</v>
      </c>
      <c r="B873" s="45">
        <v>2.074233692716577</v>
      </c>
      <c r="C873" s="45">
        <v>0.92576630728342302</v>
      </c>
    </row>
    <row r="874" spans="1:3" x14ac:dyDescent="0.3">
      <c r="A874" s="45">
        <v>850</v>
      </c>
      <c r="B874" s="45">
        <v>2.0814565777740093</v>
      </c>
      <c r="C874" s="45">
        <v>0.91854342222599072</v>
      </c>
    </row>
    <row r="875" spans="1:3" x14ac:dyDescent="0.3">
      <c r="A875" s="45">
        <v>851</v>
      </c>
      <c r="B875" s="45">
        <v>1.9765018539725059</v>
      </c>
      <c r="C875" s="45">
        <v>1.0234981460274941</v>
      </c>
    </row>
    <row r="876" spans="1:3" x14ac:dyDescent="0.3">
      <c r="A876" s="45">
        <v>852</v>
      </c>
      <c r="B876" s="45">
        <v>1.9581978264817952</v>
      </c>
      <c r="C876" s="45">
        <v>1.0418021735182048</v>
      </c>
    </row>
    <row r="877" spans="1:3" x14ac:dyDescent="0.3">
      <c r="A877" s="45">
        <v>853</v>
      </c>
      <c r="B877" s="45">
        <v>1.9232044780296835</v>
      </c>
      <c r="C877" s="45">
        <v>1.0767955219703165</v>
      </c>
    </row>
    <row r="878" spans="1:3" x14ac:dyDescent="0.3">
      <c r="A878" s="45">
        <v>854</v>
      </c>
      <c r="B878" s="45">
        <v>2.0891167185732922</v>
      </c>
      <c r="C878" s="45">
        <v>0.91088328142670782</v>
      </c>
    </row>
    <row r="879" spans="1:3" x14ac:dyDescent="0.3">
      <c r="A879" s="45">
        <v>855</v>
      </c>
      <c r="B879" s="45">
        <v>1.911340118403535</v>
      </c>
      <c r="C879" s="45">
        <v>1.088659881596465</v>
      </c>
    </row>
    <row r="880" spans="1:3" x14ac:dyDescent="0.3">
      <c r="A880" s="45">
        <v>856</v>
      </c>
      <c r="B880" s="45">
        <v>1.9523854394274807</v>
      </c>
      <c r="C880" s="45">
        <v>1.0476145605725193</v>
      </c>
    </row>
    <row r="881" spans="1:3" x14ac:dyDescent="0.3">
      <c r="A881" s="45">
        <v>857</v>
      </c>
      <c r="B881" s="45">
        <v>1.9356140630800613</v>
      </c>
      <c r="C881" s="45">
        <v>1.0643859369199387</v>
      </c>
    </row>
    <row r="882" spans="1:3" x14ac:dyDescent="0.3">
      <c r="A882" s="45">
        <v>858</v>
      </c>
      <c r="B882" s="45">
        <v>2.0186339393555564</v>
      </c>
      <c r="C882" s="45">
        <v>0.98136606064444365</v>
      </c>
    </row>
    <row r="883" spans="1:3" x14ac:dyDescent="0.3">
      <c r="A883" s="45">
        <v>859</v>
      </c>
      <c r="B883" s="45">
        <v>2.0739845447057554</v>
      </c>
      <c r="C883" s="45">
        <v>0.92601545529424456</v>
      </c>
    </row>
    <row r="884" spans="1:3" x14ac:dyDescent="0.3">
      <c r="A884" s="45">
        <v>860</v>
      </c>
      <c r="B884" s="45">
        <v>2.0611618218401659</v>
      </c>
      <c r="C884" s="45">
        <v>0.93883817815983406</v>
      </c>
    </row>
    <row r="885" spans="1:3" x14ac:dyDescent="0.3">
      <c r="A885" s="45">
        <v>861</v>
      </c>
      <c r="B885" s="45">
        <v>2.2070498899295998</v>
      </c>
      <c r="C885" s="45">
        <v>-1.2070498899295998</v>
      </c>
    </row>
    <row r="886" spans="1:3" x14ac:dyDescent="0.3">
      <c r="A886" s="45">
        <v>862</v>
      </c>
      <c r="B886" s="45">
        <v>1.938056254916372</v>
      </c>
      <c r="C886" s="45">
        <v>-0.93805625491637201</v>
      </c>
    </row>
    <row r="887" spans="1:3" x14ac:dyDescent="0.3">
      <c r="A887" s="45">
        <v>863</v>
      </c>
      <c r="B887" s="45">
        <v>2.2099052256295071</v>
      </c>
      <c r="C887" s="45">
        <v>-1.2099052256295071</v>
      </c>
    </row>
    <row r="888" spans="1:3" x14ac:dyDescent="0.3">
      <c r="A888" s="45">
        <v>864</v>
      </c>
      <c r="B888" s="45">
        <v>2.3767225945708415</v>
      </c>
      <c r="C888" s="45">
        <v>-1.3767225945708415</v>
      </c>
    </row>
    <row r="889" spans="1:3" x14ac:dyDescent="0.3">
      <c r="A889" s="45">
        <v>865</v>
      </c>
      <c r="B889" s="45">
        <v>2.2147255145889968</v>
      </c>
      <c r="C889" s="45">
        <v>-1.2147255145889968</v>
      </c>
    </row>
    <row r="890" spans="1:3" x14ac:dyDescent="0.3">
      <c r="A890" s="45">
        <v>866</v>
      </c>
      <c r="B890" s="45">
        <v>2.2958126785097246</v>
      </c>
      <c r="C890" s="45">
        <v>-1.2958126785097246</v>
      </c>
    </row>
    <row r="891" spans="1:3" x14ac:dyDescent="0.3">
      <c r="A891" s="45">
        <v>867</v>
      </c>
      <c r="B891" s="45">
        <v>2.0881223372139441</v>
      </c>
      <c r="C891" s="45">
        <v>-1.0881223372139441</v>
      </c>
    </row>
    <row r="892" spans="1:3" x14ac:dyDescent="0.3">
      <c r="A892" s="45">
        <v>868</v>
      </c>
      <c r="B892" s="45">
        <v>2.5943804863386433</v>
      </c>
      <c r="C892" s="45">
        <v>-1.5943804863386433</v>
      </c>
    </row>
    <row r="893" spans="1:3" x14ac:dyDescent="0.3">
      <c r="A893" s="45">
        <v>869</v>
      </c>
      <c r="B893" s="45">
        <v>2.195149439602945</v>
      </c>
      <c r="C893" s="45">
        <v>-1.195149439602945</v>
      </c>
    </row>
    <row r="894" spans="1:3" x14ac:dyDescent="0.3">
      <c r="A894" s="45">
        <v>870</v>
      </c>
      <c r="B894" s="45">
        <v>2.2665292514579534</v>
      </c>
      <c r="C894" s="45">
        <v>-1.2665292514579534</v>
      </c>
    </row>
    <row r="895" spans="1:3" x14ac:dyDescent="0.3">
      <c r="A895" s="45">
        <v>871</v>
      </c>
      <c r="B895" s="45">
        <v>2.2285960139377945</v>
      </c>
      <c r="C895" s="45">
        <v>-1.2285960139377945</v>
      </c>
    </row>
    <row r="896" spans="1:3" x14ac:dyDescent="0.3">
      <c r="A896" s="45">
        <v>872</v>
      </c>
      <c r="B896" s="45">
        <v>2.2052003488874945</v>
      </c>
      <c r="C896" s="45">
        <v>-1.2052003488874945</v>
      </c>
    </row>
    <row r="897" spans="1:3" x14ac:dyDescent="0.3">
      <c r="A897" s="45">
        <v>873</v>
      </c>
      <c r="B897" s="45">
        <v>2.4690343413484861</v>
      </c>
      <c r="C897" s="45">
        <v>-1.4690343413484861</v>
      </c>
    </row>
    <row r="898" spans="1:3" x14ac:dyDescent="0.3">
      <c r="A898" s="45">
        <v>874</v>
      </c>
      <c r="B898" s="45">
        <v>2.3079903625129958</v>
      </c>
      <c r="C898" s="45">
        <v>-1.3079903625129958</v>
      </c>
    </row>
    <row r="899" spans="1:3" x14ac:dyDescent="0.3">
      <c r="A899" s="45">
        <v>875</v>
      </c>
      <c r="B899" s="45">
        <v>2.2598041241160907</v>
      </c>
      <c r="C899" s="45">
        <v>-1.2598041241160907</v>
      </c>
    </row>
    <row r="900" spans="1:3" x14ac:dyDescent="0.3">
      <c r="A900" s="45">
        <v>876</v>
      </c>
      <c r="B900" s="45">
        <v>2.0298322177954322</v>
      </c>
      <c r="C900" s="45">
        <v>-1.0298322177954322</v>
      </c>
    </row>
    <row r="901" spans="1:3" x14ac:dyDescent="0.3">
      <c r="A901" s="45">
        <v>877</v>
      </c>
      <c r="B901" s="45">
        <v>2.2838655195464614</v>
      </c>
      <c r="C901" s="45">
        <v>-1.2838655195464614</v>
      </c>
    </row>
    <row r="902" spans="1:3" x14ac:dyDescent="0.3">
      <c r="A902" s="45">
        <v>878</v>
      </c>
      <c r="B902" s="45">
        <v>2.1999150753749426</v>
      </c>
      <c r="C902" s="45">
        <v>-1.1999150753749426</v>
      </c>
    </row>
    <row r="903" spans="1:3" x14ac:dyDescent="0.3">
      <c r="A903" s="45">
        <v>879</v>
      </c>
      <c r="B903" s="45">
        <v>2.4853891776653398</v>
      </c>
      <c r="C903" s="45">
        <v>-1.4853891776653398</v>
      </c>
    </row>
    <row r="904" spans="1:3" x14ac:dyDescent="0.3">
      <c r="A904" s="45">
        <v>880</v>
      </c>
      <c r="B904" s="45">
        <v>2.3462268326834828</v>
      </c>
      <c r="C904" s="45">
        <v>-1.3462268326834828</v>
      </c>
    </row>
    <row r="905" spans="1:3" x14ac:dyDescent="0.3">
      <c r="A905" s="45">
        <v>881</v>
      </c>
      <c r="B905" s="45">
        <v>2.3092565975124106</v>
      </c>
      <c r="C905" s="45">
        <v>-1.3092565975124106</v>
      </c>
    </row>
    <row r="906" spans="1:3" x14ac:dyDescent="0.3">
      <c r="A906" s="45">
        <v>882</v>
      </c>
      <c r="B906" s="45">
        <v>2.3881845220194347</v>
      </c>
      <c r="C906" s="45">
        <v>-1.3881845220194347</v>
      </c>
    </row>
    <row r="907" spans="1:3" x14ac:dyDescent="0.3">
      <c r="A907" s="45">
        <v>883</v>
      </c>
      <c r="B907" s="45">
        <v>2.4188574924519184</v>
      </c>
      <c r="C907" s="45">
        <v>-1.4188574924519184</v>
      </c>
    </row>
    <row r="908" spans="1:3" x14ac:dyDescent="0.3">
      <c r="A908" s="45">
        <v>884</v>
      </c>
      <c r="B908" s="45">
        <v>1.9976381758486355</v>
      </c>
      <c r="C908" s="45">
        <v>-0.99763817584863546</v>
      </c>
    </row>
    <row r="909" spans="1:3" x14ac:dyDescent="0.3">
      <c r="A909" s="45">
        <v>885</v>
      </c>
      <c r="B909" s="45">
        <v>2.3608662145577775</v>
      </c>
      <c r="C909" s="45">
        <v>-1.3608662145577775</v>
      </c>
    </row>
    <row r="910" spans="1:3" x14ac:dyDescent="0.3">
      <c r="A910" s="45">
        <v>886</v>
      </c>
      <c r="B910" s="45">
        <v>1.9082755086567875</v>
      </c>
      <c r="C910" s="45">
        <v>-0.90827550865678752</v>
      </c>
    </row>
    <row r="911" spans="1:3" x14ac:dyDescent="0.3">
      <c r="A911" s="45">
        <v>887</v>
      </c>
      <c r="B911" s="45">
        <v>1.9370358655107385</v>
      </c>
      <c r="C911" s="45">
        <v>-0.93703586551073847</v>
      </c>
    </row>
    <row r="912" spans="1:3" x14ac:dyDescent="0.3">
      <c r="A912" s="45">
        <v>888</v>
      </c>
      <c r="B912" s="45">
        <v>2.349067304482519</v>
      </c>
      <c r="C912" s="45">
        <v>-1.349067304482519</v>
      </c>
    </row>
    <row r="913" spans="1:3" x14ac:dyDescent="0.3">
      <c r="A913" s="45">
        <v>889</v>
      </c>
      <c r="B913" s="45">
        <v>2.4209758327007478</v>
      </c>
      <c r="C913" s="45">
        <v>-1.4209758327007478</v>
      </c>
    </row>
    <row r="914" spans="1:3" x14ac:dyDescent="0.3">
      <c r="A914" s="45">
        <v>890</v>
      </c>
      <c r="B914" s="45">
        <v>2.1241421960351374</v>
      </c>
      <c r="C914" s="45">
        <v>-1.1241421960351374</v>
      </c>
    </row>
    <row r="915" spans="1:3" x14ac:dyDescent="0.3">
      <c r="A915" s="45">
        <v>891</v>
      </c>
      <c r="B915" s="45">
        <v>2.2072547305118047</v>
      </c>
      <c r="C915" s="45">
        <v>-1.2072547305118047</v>
      </c>
    </row>
    <row r="916" spans="1:3" x14ac:dyDescent="0.3">
      <c r="A916" s="45">
        <v>892</v>
      </c>
      <c r="B916" s="45">
        <v>2.1360968640657187</v>
      </c>
      <c r="C916" s="45">
        <v>-1.1360968640657187</v>
      </c>
    </row>
    <row r="917" spans="1:3" x14ac:dyDescent="0.3">
      <c r="A917" s="45">
        <v>893</v>
      </c>
      <c r="B917" s="45">
        <v>2.5379170874137191</v>
      </c>
      <c r="C917" s="45">
        <v>-1.5379170874137191</v>
      </c>
    </row>
    <row r="918" spans="1:3" x14ac:dyDescent="0.3">
      <c r="A918" s="45">
        <v>894</v>
      </c>
      <c r="B918" s="45">
        <v>2.0776028536611104</v>
      </c>
      <c r="C918" s="45">
        <v>-1.0776028536611104</v>
      </c>
    </row>
    <row r="919" spans="1:3" x14ac:dyDescent="0.3">
      <c r="A919" s="45">
        <v>895</v>
      </c>
      <c r="B919" s="45">
        <v>1.9649648872620009</v>
      </c>
      <c r="C919" s="45">
        <v>-0.96496488726200091</v>
      </c>
    </row>
    <row r="920" spans="1:3" x14ac:dyDescent="0.3">
      <c r="A920" s="45">
        <v>896</v>
      </c>
      <c r="B920" s="45">
        <v>2.5047521530023964</v>
      </c>
      <c r="C920" s="45">
        <v>-1.5047521530023964</v>
      </c>
    </row>
    <row r="921" spans="1:3" x14ac:dyDescent="0.3">
      <c r="A921" s="45">
        <v>897</v>
      </c>
      <c r="B921" s="45">
        <v>2.0376319250291299</v>
      </c>
      <c r="C921" s="45">
        <v>-1.0376319250291299</v>
      </c>
    </row>
    <row r="922" spans="1:3" x14ac:dyDescent="0.3">
      <c r="A922" s="45">
        <v>898</v>
      </c>
      <c r="B922" s="45">
        <v>2.3007992344897534</v>
      </c>
      <c r="C922" s="45">
        <v>-1.3007992344897534</v>
      </c>
    </row>
    <row r="923" spans="1:3" x14ac:dyDescent="0.3">
      <c r="A923" s="45">
        <v>899</v>
      </c>
      <c r="B923" s="45">
        <v>2.3877906997148752</v>
      </c>
      <c r="C923" s="45">
        <v>-1.3877906997148752</v>
      </c>
    </row>
    <row r="924" spans="1:3" x14ac:dyDescent="0.3">
      <c r="A924" s="45">
        <v>900</v>
      </c>
      <c r="B924" s="45">
        <v>2.4485822337104395</v>
      </c>
      <c r="C924" s="45">
        <v>-1.4485822337104395</v>
      </c>
    </row>
    <row r="925" spans="1:3" x14ac:dyDescent="0.3">
      <c r="A925" s="45">
        <v>901</v>
      </c>
      <c r="B925" s="45">
        <v>1.9825058265779933</v>
      </c>
      <c r="C925" s="45">
        <v>-0.98250582657799335</v>
      </c>
    </row>
    <row r="926" spans="1:3" x14ac:dyDescent="0.3">
      <c r="A926" s="45">
        <v>902</v>
      </c>
      <c r="B926" s="45">
        <v>2.5411540881686427</v>
      </c>
      <c r="C926" s="45">
        <v>-1.5411540881686427</v>
      </c>
    </row>
    <row r="927" spans="1:3" x14ac:dyDescent="0.3">
      <c r="A927" s="45">
        <v>903</v>
      </c>
      <c r="B927" s="45">
        <v>2.1392496078232597</v>
      </c>
      <c r="C927" s="45">
        <v>-1.1392496078232597</v>
      </c>
    </row>
    <row r="928" spans="1:3" x14ac:dyDescent="0.3">
      <c r="A928" s="45">
        <v>904</v>
      </c>
      <c r="B928" s="45">
        <v>2.3169711828299793</v>
      </c>
      <c r="C928" s="45">
        <v>-1.3169711828299793</v>
      </c>
    </row>
    <row r="929" spans="1:3" x14ac:dyDescent="0.3">
      <c r="A929" s="45">
        <v>905</v>
      </c>
      <c r="B929" s="45">
        <v>2.0054390715895654</v>
      </c>
      <c r="C929" s="45">
        <v>-1.0054390715895654</v>
      </c>
    </row>
    <row r="930" spans="1:3" x14ac:dyDescent="0.3">
      <c r="A930" s="45">
        <v>906</v>
      </c>
      <c r="B930" s="45">
        <v>2.4848647768232883</v>
      </c>
      <c r="C930" s="45">
        <v>-1.4848647768232883</v>
      </c>
    </row>
    <row r="931" spans="1:3" x14ac:dyDescent="0.3">
      <c r="A931" s="45">
        <v>907</v>
      </c>
      <c r="B931" s="45">
        <v>2.1781232660551151</v>
      </c>
      <c r="C931" s="45">
        <v>-1.1781232660551151</v>
      </c>
    </row>
    <row r="932" spans="1:3" x14ac:dyDescent="0.3">
      <c r="A932" s="45">
        <v>908</v>
      </c>
      <c r="B932" s="45">
        <v>2.4169417488352547</v>
      </c>
      <c r="C932" s="45">
        <v>-1.4169417488352547</v>
      </c>
    </row>
    <row r="933" spans="1:3" x14ac:dyDescent="0.3">
      <c r="A933" s="45">
        <v>909</v>
      </c>
      <c r="B933" s="45">
        <v>2.5283534691182048</v>
      </c>
      <c r="C933" s="45">
        <v>-1.5283534691182048</v>
      </c>
    </row>
    <row r="934" spans="1:3" x14ac:dyDescent="0.3">
      <c r="A934" s="45">
        <v>910</v>
      </c>
      <c r="B934" s="45">
        <v>2.3347665534192164</v>
      </c>
      <c r="C934" s="45">
        <v>-1.3347665534192164</v>
      </c>
    </row>
    <row r="935" spans="1:3" x14ac:dyDescent="0.3">
      <c r="A935" s="45">
        <v>911</v>
      </c>
      <c r="B935" s="45">
        <v>1.902107948464371</v>
      </c>
      <c r="C935" s="45">
        <v>-0.90210794846437103</v>
      </c>
    </row>
    <row r="936" spans="1:3" x14ac:dyDescent="0.3">
      <c r="A936" s="45">
        <v>912</v>
      </c>
      <c r="B936" s="45">
        <v>2.1883618022242572</v>
      </c>
      <c r="C936" s="45">
        <v>-1.1883618022242572</v>
      </c>
    </row>
    <row r="937" spans="1:3" x14ac:dyDescent="0.3">
      <c r="A937" s="45">
        <v>913</v>
      </c>
      <c r="B937" s="45">
        <v>2.3053925609067427</v>
      </c>
      <c r="C937" s="45">
        <v>-1.3053925609067427</v>
      </c>
    </row>
    <row r="938" spans="1:3" x14ac:dyDescent="0.3">
      <c r="A938" s="45">
        <v>914</v>
      </c>
      <c r="B938" s="45">
        <v>2.3550299091734566</v>
      </c>
      <c r="C938" s="45">
        <v>-1.3550299091734566</v>
      </c>
    </row>
    <row r="939" spans="1:3" x14ac:dyDescent="0.3">
      <c r="A939" s="45">
        <v>915</v>
      </c>
      <c r="B939" s="45">
        <v>2.3256023249646809</v>
      </c>
      <c r="C939" s="45">
        <v>-1.3256023249646809</v>
      </c>
    </row>
    <row r="940" spans="1:3" x14ac:dyDescent="0.3">
      <c r="A940" s="45">
        <v>916</v>
      </c>
      <c r="B940" s="45">
        <v>2.3723951338948908</v>
      </c>
      <c r="C940" s="45">
        <v>-1.3723951338948908</v>
      </c>
    </row>
    <row r="941" spans="1:3" x14ac:dyDescent="0.3">
      <c r="A941" s="45">
        <v>917</v>
      </c>
      <c r="B941" s="45">
        <v>2.5037786506606672</v>
      </c>
      <c r="C941" s="45">
        <v>-1.5037786506606672</v>
      </c>
    </row>
    <row r="942" spans="1:3" x14ac:dyDescent="0.3">
      <c r="A942" s="45">
        <v>918</v>
      </c>
      <c r="B942" s="45">
        <v>2.1463101633573931</v>
      </c>
      <c r="C942" s="45">
        <v>-1.1463101633573931</v>
      </c>
    </row>
    <row r="943" spans="1:3" x14ac:dyDescent="0.3">
      <c r="A943" s="45">
        <v>919</v>
      </c>
      <c r="B943" s="45">
        <v>2.1092141278712884</v>
      </c>
      <c r="C943" s="45">
        <v>-1.1092141278712884</v>
      </c>
    </row>
    <row r="944" spans="1:3" x14ac:dyDescent="0.3">
      <c r="A944" s="45">
        <v>920</v>
      </c>
      <c r="B944" s="45">
        <v>2.2966308795490367</v>
      </c>
      <c r="C944" s="45">
        <v>-1.2966308795490367</v>
      </c>
    </row>
    <row r="945" spans="1:3" x14ac:dyDescent="0.3">
      <c r="A945" s="45">
        <v>921</v>
      </c>
      <c r="B945" s="45">
        <v>2.2090908895068395</v>
      </c>
      <c r="C945" s="45">
        <v>-1.2090908895068395</v>
      </c>
    </row>
    <row r="946" spans="1:3" x14ac:dyDescent="0.3">
      <c r="A946" s="45">
        <v>922</v>
      </c>
      <c r="B946" s="45">
        <v>2.3960441233643746</v>
      </c>
      <c r="C946" s="45">
        <v>-1.3960441233643746</v>
      </c>
    </row>
    <row r="947" spans="1:3" x14ac:dyDescent="0.3">
      <c r="A947" s="45">
        <v>923</v>
      </c>
      <c r="B947" s="45">
        <v>2.1265601882916396</v>
      </c>
      <c r="C947" s="45">
        <v>-1.1265601882916396</v>
      </c>
    </row>
    <row r="948" spans="1:3" x14ac:dyDescent="0.3">
      <c r="A948" s="45">
        <v>924</v>
      </c>
      <c r="B948" s="45">
        <v>2.1118156522571905</v>
      </c>
      <c r="C948" s="45">
        <v>-1.1118156522571905</v>
      </c>
    </row>
    <row r="949" spans="1:3" x14ac:dyDescent="0.3">
      <c r="A949" s="45">
        <v>925</v>
      </c>
      <c r="B949" s="45">
        <v>2.2806134794875632</v>
      </c>
      <c r="C949" s="45">
        <v>-1.2806134794875632</v>
      </c>
    </row>
    <row r="950" spans="1:3" x14ac:dyDescent="0.3">
      <c r="A950" s="45">
        <v>926</v>
      </c>
      <c r="B950" s="45">
        <v>2.2056394130958203</v>
      </c>
      <c r="C950" s="45">
        <v>-1.2056394130958203</v>
      </c>
    </row>
    <row r="951" spans="1:3" x14ac:dyDescent="0.3">
      <c r="A951" s="45">
        <v>927</v>
      </c>
      <c r="B951" s="45">
        <v>2.5290802579232103</v>
      </c>
      <c r="C951" s="45">
        <v>-1.5290802579232103</v>
      </c>
    </row>
    <row r="952" spans="1:3" x14ac:dyDescent="0.3">
      <c r="A952" s="45">
        <v>928</v>
      </c>
      <c r="B952" s="45">
        <v>2.3524996407859895</v>
      </c>
      <c r="C952" s="45">
        <v>-1.3524996407859895</v>
      </c>
    </row>
    <row r="953" spans="1:3" x14ac:dyDescent="0.3">
      <c r="A953" s="45">
        <v>929</v>
      </c>
      <c r="B953" s="45">
        <v>2.3088538508189469</v>
      </c>
      <c r="C953" s="45">
        <v>-1.3088538508189469</v>
      </c>
    </row>
    <row r="954" spans="1:3" x14ac:dyDescent="0.3">
      <c r="A954" s="45">
        <v>930</v>
      </c>
      <c r="B954" s="45">
        <v>2.361797595961292</v>
      </c>
      <c r="C954" s="45">
        <v>-1.361797595961292</v>
      </c>
    </row>
    <row r="955" spans="1:3" x14ac:dyDescent="0.3">
      <c r="A955" s="45">
        <v>931</v>
      </c>
      <c r="B955" s="45">
        <v>2.5356398017118025</v>
      </c>
      <c r="C955" s="45">
        <v>-1.5356398017118025</v>
      </c>
    </row>
    <row r="956" spans="1:3" x14ac:dyDescent="0.3">
      <c r="A956" s="45">
        <v>932</v>
      </c>
      <c r="B956" s="45">
        <v>2.1783400642902269</v>
      </c>
      <c r="C956" s="45">
        <v>-1.1783400642902269</v>
      </c>
    </row>
    <row r="957" spans="1:3" x14ac:dyDescent="0.3">
      <c r="A957" s="45">
        <v>933</v>
      </c>
      <c r="B957" s="45">
        <v>2.2748582133609485</v>
      </c>
      <c r="C957" s="45">
        <v>-1.2748582133609485</v>
      </c>
    </row>
    <row r="958" spans="1:3" x14ac:dyDescent="0.3">
      <c r="A958" s="45">
        <v>934</v>
      </c>
      <c r="B958" s="45">
        <v>2.1702899479578779</v>
      </c>
      <c r="C958" s="45">
        <v>-1.1702899479578779</v>
      </c>
    </row>
    <row r="959" spans="1:3" x14ac:dyDescent="0.3">
      <c r="A959" s="45">
        <v>935</v>
      </c>
      <c r="B959" s="45">
        <v>2.1643931526966114</v>
      </c>
      <c r="C959" s="45">
        <v>-1.1643931526966114</v>
      </c>
    </row>
    <row r="960" spans="1:3" x14ac:dyDescent="0.3">
      <c r="A960" s="45">
        <v>936</v>
      </c>
      <c r="B960" s="45">
        <v>1.9985793223662718</v>
      </c>
      <c r="C960" s="45">
        <v>-0.99857932236627178</v>
      </c>
    </row>
    <row r="961" spans="1:3" x14ac:dyDescent="0.3">
      <c r="A961" s="45">
        <v>937</v>
      </c>
      <c r="B961" s="45">
        <v>2.3866760462624228</v>
      </c>
      <c r="C961" s="45">
        <v>-1.3866760462624228</v>
      </c>
    </row>
    <row r="962" spans="1:3" x14ac:dyDescent="0.3">
      <c r="A962" s="45">
        <v>938</v>
      </c>
      <c r="B962" s="45">
        <v>2.2119320115070344</v>
      </c>
      <c r="C962" s="45">
        <v>-1.2119320115070344</v>
      </c>
    </row>
    <row r="963" spans="1:3" x14ac:dyDescent="0.3">
      <c r="A963" s="45">
        <v>939</v>
      </c>
      <c r="B963" s="45">
        <v>2.323586093515237</v>
      </c>
      <c r="C963" s="45">
        <v>-1.323586093515237</v>
      </c>
    </row>
    <row r="964" spans="1:3" x14ac:dyDescent="0.3">
      <c r="A964" s="45">
        <v>940</v>
      </c>
      <c r="B964" s="45">
        <v>2.2472153103607155</v>
      </c>
      <c r="C964" s="45">
        <v>-1.2472153103607155</v>
      </c>
    </row>
    <row r="965" spans="1:3" x14ac:dyDescent="0.3">
      <c r="A965" s="45">
        <v>941</v>
      </c>
      <c r="B965" s="45">
        <v>2.0472642771474288</v>
      </c>
      <c r="C965" s="45">
        <v>-1.0472642771474288</v>
      </c>
    </row>
    <row r="966" spans="1:3" x14ac:dyDescent="0.3">
      <c r="A966" s="45">
        <v>942</v>
      </c>
      <c r="B966" s="45">
        <v>1.8998735972081615</v>
      </c>
      <c r="C966" s="45">
        <v>-0.89987359720816151</v>
      </c>
    </row>
    <row r="967" spans="1:3" x14ac:dyDescent="0.3">
      <c r="A967" s="45">
        <v>943</v>
      </c>
      <c r="B967" s="45">
        <v>1.9947881022418148</v>
      </c>
      <c r="C967" s="45">
        <v>-0.9947881022418148</v>
      </c>
    </row>
    <row r="968" spans="1:3" x14ac:dyDescent="0.3">
      <c r="A968" s="45">
        <v>944</v>
      </c>
      <c r="B968" s="45">
        <v>1.9187985032958697</v>
      </c>
      <c r="C968" s="45">
        <v>-0.91879850329586965</v>
      </c>
    </row>
    <row r="969" spans="1:3" x14ac:dyDescent="0.3">
      <c r="A969" s="45">
        <v>945</v>
      </c>
      <c r="B969" s="45">
        <v>1.978655885728573</v>
      </c>
      <c r="C969" s="45">
        <v>-0.97865588572857298</v>
      </c>
    </row>
    <row r="970" spans="1:3" x14ac:dyDescent="0.3">
      <c r="A970" s="45">
        <v>946</v>
      </c>
      <c r="B970" s="45">
        <v>1.9033287933746372</v>
      </c>
      <c r="C970" s="45">
        <v>-0.90332879337463723</v>
      </c>
    </row>
    <row r="971" spans="1:3" x14ac:dyDescent="0.3">
      <c r="A971" s="45">
        <v>947</v>
      </c>
      <c r="B971" s="45">
        <v>1.9399414027883548</v>
      </c>
      <c r="C971" s="45">
        <v>-0.93994140278835481</v>
      </c>
    </row>
    <row r="972" spans="1:3" x14ac:dyDescent="0.3">
      <c r="A972" s="45">
        <v>948</v>
      </c>
      <c r="B972" s="45">
        <v>1.9663236685675063</v>
      </c>
      <c r="C972" s="45">
        <v>-0.96632366856750629</v>
      </c>
    </row>
    <row r="973" spans="1:3" x14ac:dyDescent="0.3">
      <c r="A973" s="45">
        <v>949</v>
      </c>
      <c r="B973" s="45">
        <v>1.9872146075511399</v>
      </c>
      <c r="C973" s="45">
        <v>-0.98721460755113988</v>
      </c>
    </row>
    <row r="974" spans="1:3" x14ac:dyDescent="0.3">
      <c r="A974" s="45">
        <v>950</v>
      </c>
      <c r="B974" s="45">
        <v>2.0004841184099647</v>
      </c>
      <c r="C974" s="45">
        <v>-1.0004841184099647</v>
      </c>
    </row>
    <row r="975" spans="1:3" x14ac:dyDescent="0.3">
      <c r="A975" s="45">
        <v>951</v>
      </c>
      <c r="B975" s="45">
        <v>2.001605836373594</v>
      </c>
      <c r="C975" s="45">
        <v>-1.001605836373594</v>
      </c>
    </row>
    <row r="976" spans="1:3" x14ac:dyDescent="0.3">
      <c r="A976" s="45">
        <v>952</v>
      </c>
      <c r="B976" s="45">
        <v>1.9692312290291891</v>
      </c>
      <c r="C976" s="45">
        <v>-0.96923122902918912</v>
      </c>
    </row>
    <row r="977" spans="1:3" x14ac:dyDescent="0.3">
      <c r="A977" s="45">
        <v>953</v>
      </c>
      <c r="B977" s="45">
        <v>1.9216868873597051</v>
      </c>
      <c r="C977" s="45">
        <v>-0.92168688735970505</v>
      </c>
    </row>
    <row r="978" spans="1:3" x14ac:dyDescent="0.3">
      <c r="A978" s="45">
        <v>954</v>
      </c>
      <c r="B978" s="45">
        <v>2.0950396277275445</v>
      </c>
      <c r="C978" s="45">
        <v>-1.0950396277275445</v>
      </c>
    </row>
    <row r="979" spans="1:3" x14ac:dyDescent="0.3">
      <c r="A979" s="45">
        <v>955</v>
      </c>
      <c r="B979" s="45">
        <v>2.0439131313112338</v>
      </c>
      <c r="C979" s="45">
        <v>-1.0439131313112338</v>
      </c>
    </row>
    <row r="980" spans="1:3" x14ac:dyDescent="0.3">
      <c r="A980" s="45">
        <v>956</v>
      </c>
      <c r="B980" s="45">
        <v>1.9416281395091097</v>
      </c>
      <c r="C980" s="45">
        <v>-0.94162813950910973</v>
      </c>
    </row>
    <row r="981" spans="1:3" x14ac:dyDescent="0.3">
      <c r="A981" s="45">
        <v>957</v>
      </c>
      <c r="B981" s="45">
        <v>2.0789050825869033</v>
      </c>
      <c r="C981" s="45">
        <v>-1.0789050825869033</v>
      </c>
    </row>
    <row r="982" spans="1:3" x14ac:dyDescent="0.3">
      <c r="A982" s="45">
        <v>958</v>
      </c>
      <c r="B982" s="45">
        <v>1.9222254323450656</v>
      </c>
      <c r="C982" s="45">
        <v>-0.9222254323450656</v>
      </c>
    </row>
    <row r="983" spans="1:3" x14ac:dyDescent="0.3">
      <c r="A983" s="45">
        <v>959</v>
      </c>
      <c r="B983" s="45">
        <v>2.0731857196609269</v>
      </c>
      <c r="C983" s="45">
        <v>-1.0731857196609269</v>
      </c>
    </row>
    <row r="984" spans="1:3" x14ac:dyDescent="0.3">
      <c r="A984" s="45">
        <v>960</v>
      </c>
      <c r="B984" s="45">
        <v>2.0966047496142011</v>
      </c>
      <c r="C984" s="45">
        <v>-1.0966047496142011</v>
      </c>
    </row>
    <row r="985" spans="1:3" x14ac:dyDescent="0.3">
      <c r="A985" s="45">
        <v>961</v>
      </c>
      <c r="B985" s="45">
        <v>1.8945092562107178</v>
      </c>
      <c r="C985" s="45">
        <v>-0.89450925621071775</v>
      </c>
    </row>
    <row r="986" spans="1:3" x14ac:dyDescent="0.3">
      <c r="A986" s="45">
        <v>962</v>
      </c>
      <c r="B986" s="45">
        <v>1.9012853200088085</v>
      </c>
      <c r="C986" s="45">
        <v>-0.90128532000880845</v>
      </c>
    </row>
    <row r="987" spans="1:3" x14ac:dyDescent="0.3">
      <c r="A987" s="45">
        <v>963</v>
      </c>
      <c r="B987" s="45">
        <v>1.9971739080289446</v>
      </c>
      <c r="C987" s="45">
        <v>-0.99717390802894457</v>
      </c>
    </row>
    <row r="988" spans="1:3" x14ac:dyDescent="0.3">
      <c r="A988" s="45">
        <v>964</v>
      </c>
      <c r="B988" s="45">
        <v>1.9313488553846589</v>
      </c>
      <c r="C988" s="45">
        <v>-0.93134885538465895</v>
      </c>
    </row>
    <row r="989" spans="1:3" x14ac:dyDescent="0.3">
      <c r="A989" s="45">
        <v>965</v>
      </c>
      <c r="B989" s="45">
        <v>2.0403086580316643</v>
      </c>
      <c r="C989" s="45">
        <v>-1.0403086580316643</v>
      </c>
    </row>
    <row r="990" spans="1:3" x14ac:dyDescent="0.3">
      <c r="A990" s="45">
        <v>966</v>
      </c>
      <c r="B990" s="45">
        <v>1.92837508630004</v>
      </c>
      <c r="C990" s="45">
        <v>-0.92837508630003995</v>
      </c>
    </row>
    <row r="991" spans="1:3" x14ac:dyDescent="0.3">
      <c r="A991" s="45">
        <v>967</v>
      </c>
      <c r="B991" s="45">
        <v>1.9329165569066049</v>
      </c>
      <c r="C991" s="45">
        <v>-0.93291655690660491</v>
      </c>
    </row>
    <row r="992" spans="1:3" x14ac:dyDescent="0.3">
      <c r="A992" s="45">
        <v>968</v>
      </c>
      <c r="B992" s="45">
        <v>1.9844903856706075</v>
      </c>
      <c r="C992" s="45">
        <v>-0.98449038567060754</v>
      </c>
    </row>
    <row r="993" spans="1:3" x14ac:dyDescent="0.3">
      <c r="A993" s="45">
        <v>969</v>
      </c>
      <c r="B993" s="45">
        <v>2.1374513873096905</v>
      </c>
      <c r="C993" s="45">
        <v>-1.1374513873096905</v>
      </c>
    </row>
    <row r="994" spans="1:3" x14ac:dyDescent="0.3">
      <c r="A994" s="45">
        <v>970</v>
      </c>
      <c r="B994" s="45">
        <v>1.9008647396584912</v>
      </c>
      <c r="C994" s="45">
        <v>-0.90086473965849123</v>
      </c>
    </row>
    <row r="995" spans="1:3" x14ac:dyDescent="0.3">
      <c r="A995" s="45">
        <v>971</v>
      </c>
      <c r="B995" s="45">
        <v>1.9063734676514876</v>
      </c>
      <c r="C995" s="45">
        <v>-0.90637346765148763</v>
      </c>
    </row>
    <row r="996" spans="1:3" x14ac:dyDescent="0.3">
      <c r="A996" s="45">
        <v>972</v>
      </c>
      <c r="B996" s="45">
        <v>2.0656328106413078</v>
      </c>
      <c r="C996" s="45">
        <v>-1.0656328106413078</v>
      </c>
    </row>
    <row r="997" spans="1:3" x14ac:dyDescent="0.3">
      <c r="A997" s="45">
        <v>973</v>
      </c>
      <c r="B997" s="45">
        <v>2.1322208546861852</v>
      </c>
      <c r="C997" s="45">
        <v>-1.1322208546861852</v>
      </c>
    </row>
    <row r="998" spans="1:3" x14ac:dyDescent="0.3">
      <c r="A998" s="45">
        <v>974</v>
      </c>
      <c r="B998" s="45">
        <v>2.0276658019754663</v>
      </c>
      <c r="C998" s="45">
        <v>-1.0276658019754663</v>
      </c>
    </row>
    <row r="999" spans="1:3" x14ac:dyDescent="0.3">
      <c r="A999" s="45">
        <v>975</v>
      </c>
      <c r="B999" s="45">
        <v>1.9838384244341114</v>
      </c>
      <c r="C999" s="45">
        <v>-0.9838384244341114</v>
      </c>
    </row>
    <row r="1000" spans="1:3" x14ac:dyDescent="0.3">
      <c r="A1000" s="45">
        <v>976</v>
      </c>
      <c r="B1000" s="45">
        <v>1.9668683889517649</v>
      </c>
      <c r="C1000" s="45">
        <v>-0.96686838895176486</v>
      </c>
    </row>
    <row r="1001" spans="1:3" x14ac:dyDescent="0.3">
      <c r="A1001" s="45">
        <v>977</v>
      </c>
      <c r="B1001" s="45">
        <v>2.0464671879884779</v>
      </c>
      <c r="C1001" s="45">
        <v>-1.0464671879884779</v>
      </c>
    </row>
    <row r="1002" spans="1:3" x14ac:dyDescent="0.3">
      <c r="A1002" s="45">
        <v>978</v>
      </c>
      <c r="B1002" s="45">
        <v>1.9924106734649367</v>
      </c>
      <c r="C1002" s="45">
        <v>-0.99241067346493672</v>
      </c>
    </row>
    <row r="1003" spans="1:3" x14ac:dyDescent="0.3">
      <c r="A1003" s="45">
        <v>979</v>
      </c>
      <c r="B1003" s="45">
        <v>1.9915309240816796</v>
      </c>
      <c r="C1003" s="45">
        <v>-0.99153092408167964</v>
      </c>
    </row>
    <row r="1004" spans="1:3" x14ac:dyDescent="0.3">
      <c r="A1004" s="45">
        <v>980</v>
      </c>
      <c r="B1004" s="45">
        <v>1.9624995119742046</v>
      </c>
      <c r="C1004" s="45">
        <v>-0.96249951197420458</v>
      </c>
    </row>
    <row r="1005" spans="1:3" x14ac:dyDescent="0.3">
      <c r="A1005" s="45">
        <v>981</v>
      </c>
      <c r="B1005" s="45">
        <v>2.1133979122366728</v>
      </c>
      <c r="C1005" s="45">
        <v>-1.1133979122366728</v>
      </c>
    </row>
    <row r="1006" spans="1:3" x14ac:dyDescent="0.3">
      <c r="A1006" s="45">
        <v>982</v>
      </c>
      <c r="B1006" s="45">
        <v>2.1389931563901392</v>
      </c>
      <c r="C1006" s="45">
        <v>-1.1389931563901392</v>
      </c>
    </row>
    <row r="1007" spans="1:3" x14ac:dyDescent="0.3">
      <c r="A1007" s="45">
        <v>983</v>
      </c>
      <c r="B1007" s="45">
        <v>1.9339310098244642</v>
      </c>
      <c r="C1007" s="45">
        <v>-0.9339310098244642</v>
      </c>
    </row>
    <row r="1008" spans="1:3" x14ac:dyDescent="0.3">
      <c r="A1008" s="45">
        <v>984</v>
      </c>
      <c r="B1008" s="45">
        <v>1.9446662875808567</v>
      </c>
      <c r="C1008" s="45">
        <v>-0.94466628758085669</v>
      </c>
    </row>
    <row r="1009" spans="1:3" x14ac:dyDescent="0.3">
      <c r="A1009" s="45">
        <v>985</v>
      </c>
      <c r="B1009" s="45">
        <v>2.0788523134706729</v>
      </c>
      <c r="C1009" s="45">
        <v>-1.0788523134706729</v>
      </c>
    </row>
    <row r="1010" spans="1:3" x14ac:dyDescent="0.3">
      <c r="A1010" s="45">
        <v>986</v>
      </c>
      <c r="B1010" s="45">
        <v>2.0059910681783997</v>
      </c>
      <c r="C1010" s="45">
        <v>-1.0059910681783997</v>
      </c>
    </row>
    <row r="1011" spans="1:3" x14ac:dyDescent="0.3">
      <c r="A1011" s="45">
        <v>987</v>
      </c>
      <c r="B1011" s="45">
        <v>2.0099627690231099</v>
      </c>
      <c r="C1011" s="45">
        <v>-1.0099627690231099</v>
      </c>
    </row>
    <row r="1012" spans="1:3" x14ac:dyDescent="0.3">
      <c r="A1012" s="45">
        <v>988</v>
      </c>
      <c r="B1012" s="45">
        <v>2.1540571740554562</v>
      </c>
      <c r="C1012" s="45">
        <v>-1.1540571740554562</v>
      </c>
    </row>
    <row r="1013" spans="1:3" x14ac:dyDescent="0.3">
      <c r="A1013" s="45">
        <v>989</v>
      </c>
      <c r="B1013" s="45">
        <v>1.934295911786398</v>
      </c>
      <c r="C1013" s="45">
        <v>-0.93429591178639804</v>
      </c>
    </row>
    <row r="1014" spans="1:3" x14ac:dyDescent="0.3">
      <c r="A1014" s="45">
        <v>990</v>
      </c>
      <c r="B1014" s="45">
        <v>1.9349289657780844</v>
      </c>
      <c r="C1014" s="45">
        <v>-0.93492896577808438</v>
      </c>
    </row>
    <row r="1015" spans="1:3" x14ac:dyDescent="0.3">
      <c r="A1015" s="45">
        <v>991</v>
      </c>
      <c r="B1015" s="45">
        <v>2.1325034169880972</v>
      </c>
      <c r="C1015" s="45">
        <v>-1.1325034169880972</v>
      </c>
    </row>
    <row r="1016" spans="1:3" x14ac:dyDescent="0.3">
      <c r="A1016" s="45">
        <v>992</v>
      </c>
      <c r="B1016" s="45">
        <v>1.9540494372528858</v>
      </c>
      <c r="C1016" s="45">
        <v>-0.95404943725288582</v>
      </c>
    </row>
    <row r="1017" spans="1:3" x14ac:dyDescent="0.3">
      <c r="A1017" s="45">
        <v>993</v>
      </c>
      <c r="B1017" s="45">
        <v>1.9803957968072101</v>
      </c>
      <c r="C1017" s="45">
        <v>-0.98039579680721012</v>
      </c>
    </row>
    <row r="1018" spans="1:3" x14ac:dyDescent="0.3">
      <c r="A1018" s="45">
        <v>994</v>
      </c>
      <c r="B1018" s="45">
        <v>1.9242079863987644</v>
      </c>
      <c r="C1018" s="45">
        <v>-0.92420798639876445</v>
      </c>
    </row>
    <row r="1019" spans="1:3" x14ac:dyDescent="0.3">
      <c r="A1019" s="45">
        <v>995</v>
      </c>
      <c r="B1019" s="45">
        <v>2.1153944592241078</v>
      </c>
      <c r="C1019" s="45">
        <v>-1.1153944592241078</v>
      </c>
    </row>
    <row r="1020" spans="1:3" x14ac:dyDescent="0.3">
      <c r="A1020" s="45">
        <v>996</v>
      </c>
      <c r="B1020" s="45">
        <v>2.1084238491914338</v>
      </c>
      <c r="C1020" s="45">
        <v>-1.1084238491914338</v>
      </c>
    </row>
    <row r="1021" spans="1:3" x14ac:dyDescent="0.3">
      <c r="A1021" s="45">
        <v>997</v>
      </c>
      <c r="B1021" s="45">
        <v>2.1424109826231366</v>
      </c>
      <c r="C1021" s="45">
        <v>-1.1424109826231366</v>
      </c>
    </row>
    <row r="1022" spans="1:3" x14ac:dyDescent="0.3">
      <c r="A1022" s="45">
        <v>998</v>
      </c>
      <c r="B1022" s="45">
        <v>2.1102104900760228</v>
      </c>
      <c r="C1022" s="45">
        <v>-1.1102104900760228</v>
      </c>
    </row>
    <row r="1023" spans="1:3" x14ac:dyDescent="0.3">
      <c r="A1023" s="45">
        <v>999</v>
      </c>
      <c r="B1023" s="45">
        <v>2.0210933025507973</v>
      </c>
      <c r="C1023" s="45">
        <v>-1.0210933025507973</v>
      </c>
    </row>
    <row r="1024" spans="1:3" x14ac:dyDescent="0.3">
      <c r="A1024" s="45">
        <v>1000</v>
      </c>
      <c r="B1024" s="45">
        <v>2.1140784520821665</v>
      </c>
      <c r="C1024" s="45">
        <v>-1.1140784520821665</v>
      </c>
    </row>
    <row r="1025" spans="1:3" x14ac:dyDescent="0.3">
      <c r="A1025" s="45">
        <v>1001</v>
      </c>
      <c r="B1025" s="45">
        <v>1.8990993588396421</v>
      </c>
      <c r="C1025" s="45">
        <v>-0.89909935883964209</v>
      </c>
    </row>
    <row r="1026" spans="1:3" x14ac:dyDescent="0.3">
      <c r="A1026" s="45">
        <v>1002</v>
      </c>
      <c r="B1026" s="45">
        <v>1.9065042336888478</v>
      </c>
      <c r="C1026" s="45">
        <v>-0.9065042336888478</v>
      </c>
    </row>
    <row r="1027" spans="1:3" x14ac:dyDescent="0.3">
      <c r="A1027" s="45">
        <v>1003</v>
      </c>
      <c r="B1027" s="45">
        <v>2.0097232107233083</v>
      </c>
      <c r="C1027" s="45">
        <v>-1.0097232107233083</v>
      </c>
    </row>
    <row r="1028" spans="1:3" x14ac:dyDescent="0.3">
      <c r="A1028" s="45">
        <v>1004</v>
      </c>
      <c r="B1028" s="45">
        <v>1.8908297043547506</v>
      </c>
      <c r="C1028" s="45">
        <v>-0.89082970435475062</v>
      </c>
    </row>
    <row r="1029" spans="1:3" x14ac:dyDescent="0.3">
      <c r="A1029" s="45">
        <v>1005</v>
      </c>
      <c r="B1029" s="45">
        <v>1.9932555418242632</v>
      </c>
      <c r="C1029" s="45">
        <v>-0.99325554182426323</v>
      </c>
    </row>
    <row r="1030" spans="1:3" x14ac:dyDescent="0.3">
      <c r="A1030" s="45">
        <v>1006</v>
      </c>
      <c r="B1030" s="45">
        <v>2.0225419446804018</v>
      </c>
      <c r="C1030" s="45">
        <v>-1.0225419446804018</v>
      </c>
    </row>
    <row r="1031" spans="1:3" x14ac:dyDescent="0.3">
      <c r="A1031" s="45">
        <v>1007</v>
      </c>
      <c r="B1031" s="45">
        <v>2.1008204512959185</v>
      </c>
      <c r="C1031" s="45">
        <v>-1.1008204512959185</v>
      </c>
    </row>
    <row r="1032" spans="1:3" x14ac:dyDescent="0.3">
      <c r="A1032" s="45">
        <v>1008</v>
      </c>
      <c r="B1032" s="45">
        <v>1.9180366550396357</v>
      </c>
      <c r="C1032" s="45">
        <v>-0.91803665503963572</v>
      </c>
    </row>
    <row r="1033" spans="1:3" x14ac:dyDescent="0.3">
      <c r="A1033" s="45">
        <v>1009</v>
      </c>
      <c r="B1033" s="45">
        <v>1.9111841638757685</v>
      </c>
      <c r="C1033" s="45">
        <v>-0.9111841638757685</v>
      </c>
    </row>
    <row r="1034" spans="1:3" x14ac:dyDescent="0.3">
      <c r="A1034" s="45">
        <v>1010</v>
      </c>
      <c r="B1034" s="45">
        <v>1.961405305079996</v>
      </c>
      <c r="C1034" s="45">
        <v>-0.961405305079996</v>
      </c>
    </row>
    <row r="1035" spans="1:3" x14ac:dyDescent="0.3">
      <c r="A1035" s="45">
        <v>1011</v>
      </c>
      <c r="B1035" s="45">
        <v>1.9480207902695366</v>
      </c>
      <c r="C1035" s="45">
        <v>-0.94802079026953656</v>
      </c>
    </row>
    <row r="1036" spans="1:3" x14ac:dyDescent="0.3">
      <c r="A1036" s="45">
        <v>1012</v>
      </c>
      <c r="B1036" s="45">
        <v>2.1086962834762542</v>
      </c>
      <c r="C1036" s="45">
        <v>-1.1086962834762542</v>
      </c>
    </row>
    <row r="1037" spans="1:3" x14ac:dyDescent="0.3">
      <c r="A1037" s="45">
        <v>1013</v>
      </c>
      <c r="B1037" s="45">
        <v>1.9081450420143806</v>
      </c>
      <c r="C1037" s="45">
        <v>-0.90814504201438062</v>
      </c>
    </row>
    <row r="1038" spans="1:3" x14ac:dyDescent="0.3">
      <c r="A1038" s="45">
        <v>1014</v>
      </c>
      <c r="B1038" s="45">
        <v>2.0060260096861633</v>
      </c>
      <c r="C1038" s="45">
        <v>-1.0060260096861633</v>
      </c>
    </row>
    <row r="1039" spans="1:3" x14ac:dyDescent="0.3">
      <c r="A1039" s="45">
        <v>1015</v>
      </c>
      <c r="B1039" s="45">
        <v>2.106578684154325</v>
      </c>
      <c r="C1039" s="45">
        <v>-1.106578684154325</v>
      </c>
    </row>
    <row r="1040" spans="1:3" x14ac:dyDescent="0.3">
      <c r="A1040" s="45">
        <v>1016</v>
      </c>
      <c r="B1040" s="45">
        <v>2.0154208448338711</v>
      </c>
      <c r="C1040" s="45">
        <v>-1.0154208448338711</v>
      </c>
    </row>
    <row r="1041" spans="1:3" x14ac:dyDescent="0.3">
      <c r="A1041" s="45">
        <v>1017</v>
      </c>
      <c r="B1041" s="45">
        <v>1.9845288473371934</v>
      </c>
      <c r="C1041" s="45">
        <v>-0.98452884733719337</v>
      </c>
    </row>
    <row r="1042" spans="1:3" x14ac:dyDescent="0.3">
      <c r="A1042" s="45">
        <v>1018</v>
      </c>
      <c r="B1042" s="45">
        <v>2.0191320115870326</v>
      </c>
      <c r="C1042" s="45">
        <v>-1.0191320115870326</v>
      </c>
    </row>
    <row r="1043" spans="1:3" x14ac:dyDescent="0.3">
      <c r="A1043" s="45">
        <v>1019</v>
      </c>
      <c r="B1043" s="45">
        <v>1.954902425566198</v>
      </c>
      <c r="C1043" s="45">
        <v>-0.95490242556619798</v>
      </c>
    </row>
    <row r="1044" spans="1:3" x14ac:dyDescent="0.3">
      <c r="A1044" s="45">
        <v>1020</v>
      </c>
      <c r="B1044" s="45">
        <v>2.0922151841430772</v>
      </c>
      <c r="C1044" s="45">
        <v>-1.0922151841430772</v>
      </c>
    </row>
    <row r="1045" spans="1:3" x14ac:dyDescent="0.3">
      <c r="A1045" s="45">
        <v>1021</v>
      </c>
      <c r="B1045" s="45">
        <v>2.0616192580114223</v>
      </c>
      <c r="C1045" s="45">
        <v>0.93838074198857768</v>
      </c>
    </row>
    <row r="1046" spans="1:3" x14ac:dyDescent="0.3">
      <c r="A1046" s="45">
        <v>1022</v>
      </c>
      <c r="B1046" s="45">
        <v>2.0239458106317176</v>
      </c>
      <c r="C1046" s="45">
        <v>0.97605418936828237</v>
      </c>
    </row>
    <row r="1047" spans="1:3" x14ac:dyDescent="0.3">
      <c r="A1047" s="45">
        <v>1023</v>
      </c>
      <c r="B1047" s="45">
        <v>2.0656490898637632</v>
      </c>
      <c r="C1047" s="45">
        <v>0.93435091013623683</v>
      </c>
    </row>
    <row r="1048" spans="1:3" x14ac:dyDescent="0.3">
      <c r="A1048" s="45">
        <v>1024</v>
      </c>
      <c r="B1048" s="45">
        <v>2.0566939025933273</v>
      </c>
      <c r="C1048" s="45">
        <v>0.94330609740667271</v>
      </c>
    </row>
    <row r="1049" spans="1:3" x14ac:dyDescent="0.3">
      <c r="A1049" s="45">
        <v>1025</v>
      </c>
      <c r="B1049" s="45">
        <v>1.997992223987529</v>
      </c>
      <c r="C1049" s="45">
        <v>1.002007776012471</v>
      </c>
    </row>
    <row r="1050" spans="1:3" x14ac:dyDescent="0.3">
      <c r="A1050" s="45">
        <v>1026</v>
      </c>
      <c r="B1050" s="45">
        <v>2.0818002075734316</v>
      </c>
      <c r="C1050" s="45">
        <v>0.91819979242656835</v>
      </c>
    </row>
    <row r="1051" spans="1:3" x14ac:dyDescent="0.3">
      <c r="A1051" s="45">
        <v>1027</v>
      </c>
      <c r="B1051" s="45">
        <v>1.9834051787700915</v>
      </c>
      <c r="C1051" s="45">
        <v>1.0165948212299085</v>
      </c>
    </row>
    <row r="1052" spans="1:3" x14ac:dyDescent="0.3">
      <c r="A1052" s="45">
        <v>1028</v>
      </c>
      <c r="B1052" s="45">
        <v>2.1196349290336247</v>
      </c>
      <c r="C1052" s="45">
        <v>0.88036507096637528</v>
      </c>
    </row>
    <row r="1053" spans="1:3" x14ac:dyDescent="0.3">
      <c r="A1053" s="45">
        <v>1029</v>
      </c>
      <c r="B1053" s="45">
        <v>1.897383296534608</v>
      </c>
      <c r="C1053" s="45">
        <v>1.102616703465392</v>
      </c>
    </row>
    <row r="1054" spans="1:3" x14ac:dyDescent="0.3">
      <c r="A1054" s="45">
        <v>1030</v>
      </c>
      <c r="B1054" s="45">
        <v>2.0831385030062002</v>
      </c>
      <c r="C1054" s="45">
        <v>0.91686149699379982</v>
      </c>
    </row>
    <row r="1055" spans="1:3" x14ac:dyDescent="0.3">
      <c r="A1055" s="45">
        <v>1031</v>
      </c>
      <c r="B1055" s="45">
        <v>1.9350467459374521</v>
      </c>
      <c r="C1055" s="45">
        <v>1.0649532540625479</v>
      </c>
    </row>
    <row r="1056" spans="1:3" x14ac:dyDescent="0.3">
      <c r="A1056" s="45">
        <v>1032</v>
      </c>
      <c r="B1056" s="45">
        <v>2.0099636460386225</v>
      </c>
      <c r="C1056" s="45">
        <v>0.99003635396137746</v>
      </c>
    </row>
    <row r="1057" spans="1:3" x14ac:dyDescent="0.3">
      <c r="A1057" s="45">
        <v>1033</v>
      </c>
      <c r="B1057" s="45">
        <v>1.9603438773966797</v>
      </c>
      <c r="C1057" s="45">
        <v>1.0396561226033203</v>
      </c>
    </row>
    <row r="1058" spans="1:3" x14ac:dyDescent="0.3">
      <c r="A1058" s="45">
        <v>1034</v>
      </c>
      <c r="B1058" s="45">
        <v>1.9148622913375721</v>
      </c>
      <c r="C1058" s="45">
        <v>1.0851377086624279</v>
      </c>
    </row>
    <row r="1059" spans="1:3" x14ac:dyDescent="0.3">
      <c r="A1059" s="45">
        <v>1035</v>
      </c>
      <c r="B1059" s="45">
        <v>1.9497616902587716</v>
      </c>
      <c r="C1059" s="45">
        <v>1.0502383097412284</v>
      </c>
    </row>
    <row r="1060" spans="1:3" x14ac:dyDescent="0.3">
      <c r="A1060" s="45">
        <v>1036</v>
      </c>
      <c r="B1060" s="45">
        <v>2.0904730351627823</v>
      </c>
      <c r="C1060" s="45">
        <v>0.90952696483721773</v>
      </c>
    </row>
    <row r="1061" spans="1:3" x14ac:dyDescent="0.3">
      <c r="A1061" s="45">
        <v>1037</v>
      </c>
      <c r="B1061" s="45">
        <v>2.290932864390351</v>
      </c>
      <c r="C1061" s="45">
        <v>0.70906713560964896</v>
      </c>
    </row>
    <row r="1062" spans="1:3" x14ac:dyDescent="0.3">
      <c r="A1062" s="45">
        <v>1038</v>
      </c>
      <c r="B1062" s="45">
        <v>2.0635128464016805</v>
      </c>
      <c r="C1062" s="45">
        <v>0.93648715359831947</v>
      </c>
    </row>
    <row r="1063" spans="1:3" x14ac:dyDescent="0.3">
      <c r="A1063" s="45">
        <v>1039</v>
      </c>
      <c r="B1063" s="45">
        <v>1.9855414464257066</v>
      </c>
      <c r="C1063" s="45">
        <v>1.0144585535742934</v>
      </c>
    </row>
    <row r="1064" spans="1:3" x14ac:dyDescent="0.3">
      <c r="A1064" s="45">
        <v>1040</v>
      </c>
      <c r="B1064" s="45">
        <v>1.9139799351013025</v>
      </c>
      <c r="C1064" s="45">
        <v>1.0860200648986975</v>
      </c>
    </row>
    <row r="1065" spans="1:3" x14ac:dyDescent="0.3">
      <c r="A1065" s="45">
        <v>1041</v>
      </c>
      <c r="B1065" s="45">
        <v>1.9433491796332358</v>
      </c>
      <c r="C1065" s="45">
        <v>-0.94334917963323583</v>
      </c>
    </row>
    <row r="1066" spans="1:3" x14ac:dyDescent="0.3">
      <c r="A1066" s="45">
        <v>1042</v>
      </c>
      <c r="B1066" s="45">
        <v>2.1389636100398839</v>
      </c>
      <c r="C1066" s="45">
        <v>-1.1389636100398839</v>
      </c>
    </row>
    <row r="1067" spans="1:3" x14ac:dyDescent="0.3">
      <c r="A1067" s="45">
        <v>1043</v>
      </c>
      <c r="B1067" s="45">
        <v>2.1335716097876372</v>
      </c>
      <c r="C1067" s="45">
        <v>-1.1335716097876372</v>
      </c>
    </row>
    <row r="1068" spans="1:3" x14ac:dyDescent="0.3">
      <c r="A1068" s="45">
        <v>1044</v>
      </c>
      <c r="B1068" s="45">
        <v>2.0649681084863225</v>
      </c>
      <c r="C1068" s="45">
        <v>-1.0649681084863225</v>
      </c>
    </row>
    <row r="1069" spans="1:3" x14ac:dyDescent="0.3">
      <c r="A1069" s="45">
        <v>1045</v>
      </c>
      <c r="B1069" s="45">
        <v>2.0917051482103126</v>
      </c>
      <c r="C1069" s="45">
        <v>-1.0917051482103126</v>
      </c>
    </row>
    <row r="1070" spans="1:3" x14ac:dyDescent="0.3">
      <c r="A1070" s="45">
        <v>1046</v>
      </c>
      <c r="B1070" s="45">
        <v>2.1353540621670977</v>
      </c>
      <c r="C1070" s="45">
        <v>-1.1353540621670977</v>
      </c>
    </row>
    <row r="1071" spans="1:3" x14ac:dyDescent="0.3">
      <c r="A1071" s="45">
        <v>1047</v>
      </c>
      <c r="B1071" s="45">
        <v>2.0112472640903682</v>
      </c>
      <c r="C1071" s="45">
        <v>-1.0112472640903682</v>
      </c>
    </row>
    <row r="1072" spans="1:3" x14ac:dyDescent="0.3">
      <c r="A1072" s="45">
        <v>1048</v>
      </c>
      <c r="B1072" s="45">
        <v>2.1160332138166389</v>
      </c>
      <c r="C1072" s="45">
        <v>-1.1160332138166389</v>
      </c>
    </row>
    <row r="1073" spans="1:3" x14ac:dyDescent="0.3">
      <c r="A1073" s="45">
        <v>1049</v>
      </c>
      <c r="B1073" s="45">
        <v>1.9385558967031997</v>
      </c>
      <c r="C1073" s="45">
        <v>-0.93855589670319972</v>
      </c>
    </row>
    <row r="1074" spans="1:3" x14ac:dyDescent="0.3">
      <c r="A1074" s="45">
        <v>1050</v>
      </c>
      <c r="B1074" s="45">
        <v>1.9948958088195301</v>
      </c>
      <c r="C1074" s="45">
        <v>-0.9948958088195301</v>
      </c>
    </row>
    <row r="1075" spans="1:3" x14ac:dyDescent="0.3">
      <c r="A1075" s="45">
        <v>1051</v>
      </c>
      <c r="B1075" s="45">
        <v>2.0342549586465211</v>
      </c>
      <c r="C1075" s="45">
        <v>-1.0342549586465211</v>
      </c>
    </row>
    <row r="1076" spans="1:3" x14ac:dyDescent="0.3">
      <c r="A1076" s="45">
        <v>1052</v>
      </c>
      <c r="B1076" s="45">
        <v>2.1340110943585717</v>
      </c>
      <c r="C1076" s="45">
        <v>-1.1340110943585717</v>
      </c>
    </row>
    <row r="1077" spans="1:3" x14ac:dyDescent="0.3">
      <c r="A1077" s="45">
        <v>1053</v>
      </c>
      <c r="B1077" s="45">
        <v>1.9684097890808587</v>
      </c>
      <c r="C1077" s="45">
        <v>-0.96840978908085873</v>
      </c>
    </row>
    <row r="1078" spans="1:3" x14ac:dyDescent="0.3">
      <c r="A1078" s="45">
        <v>1054</v>
      </c>
      <c r="B1078" s="45">
        <v>1.8922762628164591</v>
      </c>
      <c r="C1078" s="45">
        <v>-0.89227626281645911</v>
      </c>
    </row>
    <row r="1079" spans="1:3" x14ac:dyDescent="0.3">
      <c r="A1079" s="45">
        <v>1055</v>
      </c>
      <c r="B1079" s="45">
        <v>2.1387567341768481</v>
      </c>
      <c r="C1079" s="45">
        <v>-1.1387567341768481</v>
      </c>
    </row>
    <row r="1080" spans="1:3" x14ac:dyDescent="0.3">
      <c r="A1080" s="45">
        <v>1056</v>
      </c>
      <c r="B1080" s="45">
        <v>1.9884781721895255</v>
      </c>
      <c r="C1080" s="45">
        <v>-0.98847817218952549</v>
      </c>
    </row>
    <row r="1081" spans="1:3" x14ac:dyDescent="0.3">
      <c r="A1081" s="45">
        <v>1057</v>
      </c>
      <c r="B1081" s="45">
        <v>2.0794784148462657</v>
      </c>
      <c r="C1081" s="45">
        <v>-1.0794784148462657</v>
      </c>
    </row>
    <row r="1082" spans="1:3" x14ac:dyDescent="0.3">
      <c r="A1082" s="45">
        <v>1058</v>
      </c>
      <c r="B1082" s="45">
        <v>1.9174388933619184</v>
      </c>
      <c r="C1082" s="45">
        <v>-0.91743889336191842</v>
      </c>
    </row>
    <row r="1083" spans="1:3" x14ac:dyDescent="0.3">
      <c r="A1083" s="45">
        <v>1059</v>
      </c>
      <c r="B1083" s="45">
        <v>2.0823052293968107</v>
      </c>
      <c r="C1083" s="45">
        <v>-1.0823052293968107</v>
      </c>
    </row>
    <row r="1084" spans="1:3" x14ac:dyDescent="0.3">
      <c r="A1084" s="45">
        <v>1060</v>
      </c>
      <c r="B1084" s="45">
        <v>2.0825955124594397</v>
      </c>
      <c r="C1084" s="45">
        <v>-1.0825955124594397</v>
      </c>
    </row>
    <row r="1085" spans="1:3" x14ac:dyDescent="0.3">
      <c r="A1085" s="45">
        <v>1061</v>
      </c>
      <c r="B1085" s="45">
        <v>2.0739407695348326</v>
      </c>
      <c r="C1085" s="45">
        <v>-1.0739407695348326</v>
      </c>
    </row>
    <row r="1086" spans="1:3" x14ac:dyDescent="0.3">
      <c r="A1086" s="45">
        <v>1062</v>
      </c>
      <c r="B1086" s="45">
        <v>1.9818716354903287</v>
      </c>
      <c r="C1086" s="45">
        <v>-0.98187163549032874</v>
      </c>
    </row>
    <row r="1087" spans="1:3" x14ac:dyDescent="0.3">
      <c r="A1087" s="45">
        <v>1063</v>
      </c>
      <c r="B1087" s="45">
        <v>1.9493330504382982</v>
      </c>
      <c r="C1087" s="45">
        <v>-0.94933305043829819</v>
      </c>
    </row>
    <row r="1088" spans="1:3" x14ac:dyDescent="0.3">
      <c r="A1088" s="45">
        <v>1064</v>
      </c>
      <c r="B1088" s="45">
        <v>1.9424810764111662</v>
      </c>
      <c r="C1088" s="45">
        <v>-0.94248107641116619</v>
      </c>
    </row>
    <row r="1089" spans="1:3" x14ac:dyDescent="0.3">
      <c r="A1089" s="45">
        <v>1065</v>
      </c>
      <c r="B1089" s="45">
        <v>2.2470938437119994</v>
      </c>
      <c r="C1089" s="45">
        <v>-1.2470938437119994</v>
      </c>
    </row>
    <row r="1090" spans="1:3" x14ac:dyDescent="0.3">
      <c r="A1090" s="45">
        <v>1066</v>
      </c>
      <c r="B1090" s="45">
        <v>2.1832990729105344</v>
      </c>
      <c r="C1090" s="45">
        <v>-1.1832990729105344</v>
      </c>
    </row>
    <row r="1091" spans="1:3" x14ac:dyDescent="0.3">
      <c r="A1091" s="45">
        <v>1067</v>
      </c>
      <c r="B1091" s="45">
        <v>2.2395857471609624</v>
      </c>
      <c r="C1091" s="45">
        <v>-1.2395857471609624</v>
      </c>
    </row>
    <row r="1092" spans="1:3" x14ac:dyDescent="0.3">
      <c r="A1092" s="45">
        <v>1068</v>
      </c>
      <c r="B1092" s="45">
        <v>2.1993750424873983</v>
      </c>
      <c r="C1092" s="45">
        <v>-1.1993750424873983</v>
      </c>
    </row>
    <row r="1093" spans="1:3" x14ac:dyDescent="0.3">
      <c r="A1093" s="45">
        <v>1069</v>
      </c>
      <c r="B1093" s="45">
        <v>1.9797566490697971</v>
      </c>
      <c r="C1093" s="45">
        <v>-0.97975664906979709</v>
      </c>
    </row>
    <row r="1094" spans="1:3" x14ac:dyDescent="0.3">
      <c r="A1094" s="45">
        <v>1070</v>
      </c>
      <c r="B1094" s="45">
        <v>2.206593400330263</v>
      </c>
      <c r="C1094" s="45">
        <v>-1.206593400330263</v>
      </c>
    </row>
    <row r="1095" spans="1:3" x14ac:dyDescent="0.3">
      <c r="A1095" s="45">
        <v>1071</v>
      </c>
      <c r="B1095" s="45">
        <v>2.313518034041099</v>
      </c>
      <c r="C1095" s="45">
        <v>-1.313518034041099</v>
      </c>
    </row>
    <row r="1096" spans="1:3" x14ac:dyDescent="0.3">
      <c r="A1096" s="45">
        <v>1072</v>
      </c>
      <c r="B1096" s="45">
        <v>2.0175438332649254</v>
      </c>
      <c r="C1096" s="45">
        <v>-1.0175438332649254</v>
      </c>
    </row>
    <row r="1097" spans="1:3" x14ac:dyDescent="0.3">
      <c r="A1097" s="45">
        <v>1073</v>
      </c>
      <c r="B1097" s="45">
        <v>2.1873618472801066</v>
      </c>
      <c r="C1097" s="45">
        <v>-1.1873618472801066</v>
      </c>
    </row>
    <row r="1098" spans="1:3" x14ac:dyDescent="0.3">
      <c r="A1098" s="45">
        <v>1074</v>
      </c>
      <c r="B1098" s="45">
        <v>2.4075948259523461</v>
      </c>
      <c r="C1098" s="45">
        <v>-1.4075948259523461</v>
      </c>
    </row>
    <row r="1099" spans="1:3" x14ac:dyDescent="0.3">
      <c r="A1099" s="45">
        <v>1075</v>
      </c>
      <c r="B1099" s="45">
        <v>2.1958953654913103</v>
      </c>
      <c r="C1099" s="45">
        <v>-1.1958953654913103</v>
      </c>
    </row>
    <row r="1100" spans="1:3" x14ac:dyDescent="0.3">
      <c r="A1100" s="45">
        <v>1076</v>
      </c>
      <c r="B1100" s="45">
        <v>2.3545687290532165</v>
      </c>
      <c r="C1100" s="45">
        <v>-1.3545687290532165</v>
      </c>
    </row>
    <row r="1101" spans="1:3" x14ac:dyDescent="0.3">
      <c r="A1101" s="45">
        <v>1077</v>
      </c>
      <c r="B1101" s="45">
        <v>2.137051540815806</v>
      </c>
      <c r="C1101" s="45">
        <v>-1.137051540815806</v>
      </c>
    </row>
    <row r="1102" spans="1:3" x14ac:dyDescent="0.3">
      <c r="A1102" s="45">
        <v>1078</v>
      </c>
      <c r="B1102" s="45">
        <v>2.0025422772493702</v>
      </c>
      <c r="C1102" s="45">
        <v>-1.0025422772493702</v>
      </c>
    </row>
    <row r="1103" spans="1:3" x14ac:dyDescent="0.3">
      <c r="A1103" s="45">
        <v>1079</v>
      </c>
      <c r="B1103" s="45">
        <v>2.4341859968269812</v>
      </c>
      <c r="C1103" s="45">
        <v>-1.4341859968269812</v>
      </c>
    </row>
    <row r="1104" spans="1:3" x14ac:dyDescent="0.3">
      <c r="A1104" s="45">
        <v>1080</v>
      </c>
      <c r="B1104" s="45">
        <v>1.9695153094751952</v>
      </c>
      <c r="C1104" s="45">
        <v>-0.96951530947519515</v>
      </c>
    </row>
    <row r="1105" spans="1:3" x14ac:dyDescent="0.3">
      <c r="A1105" s="45">
        <v>1081</v>
      </c>
      <c r="B1105" s="45">
        <v>2.1627206266513781</v>
      </c>
      <c r="C1105" s="45">
        <v>-1.1627206266513781</v>
      </c>
    </row>
    <row r="1106" spans="1:3" x14ac:dyDescent="0.3">
      <c r="A1106" s="45">
        <v>1082</v>
      </c>
      <c r="B1106" s="45">
        <v>2.0940564842635414</v>
      </c>
      <c r="C1106" s="45">
        <v>-1.0940564842635414</v>
      </c>
    </row>
    <row r="1107" spans="1:3" x14ac:dyDescent="0.3">
      <c r="A1107" s="45">
        <v>1083</v>
      </c>
      <c r="B1107" s="45">
        <v>2.329484355509349</v>
      </c>
      <c r="C1107" s="45">
        <v>-1.329484355509349</v>
      </c>
    </row>
    <row r="1108" spans="1:3" x14ac:dyDescent="0.3">
      <c r="A1108" s="45">
        <v>1084</v>
      </c>
      <c r="B1108" s="45">
        <v>2.148736009439034</v>
      </c>
      <c r="C1108" s="45">
        <v>-1.148736009439034</v>
      </c>
    </row>
    <row r="1109" spans="1:3" x14ac:dyDescent="0.3">
      <c r="A1109" s="45">
        <v>1085</v>
      </c>
      <c r="B1109" s="45">
        <v>2.1392635735392762</v>
      </c>
      <c r="C1109" s="45">
        <v>-1.1392635735392762</v>
      </c>
    </row>
    <row r="1110" spans="1:3" x14ac:dyDescent="0.3">
      <c r="A1110" s="45">
        <v>1086</v>
      </c>
      <c r="B1110" s="45">
        <v>1.9867331230096479</v>
      </c>
      <c r="C1110" s="45">
        <v>-0.98673312300964788</v>
      </c>
    </row>
    <row r="1111" spans="1:3" x14ac:dyDescent="0.3">
      <c r="A1111" s="45">
        <v>1087</v>
      </c>
      <c r="B1111" s="45">
        <v>2.1350947649698426</v>
      </c>
      <c r="C1111" s="45">
        <v>-1.1350947649698426</v>
      </c>
    </row>
    <row r="1112" spans="1:3" x14ac:dyDescent="0.3">
      <c r="A1112" s="45">
        <v>1088</v>
      </c>
      <c r="B1112" s="45">
        <v>2.1534250061518563</v>
      </c>
      <c r="C1112" s="45">
        <v>-1.1534250061518563</v>
      </c>
    </row>
    <row r="1113" spans="1:3" x14ac:dyDescent="0.3">
      <c r="A1113" s="45">
        <v>1089</v>
      </c>
      <c r="B1113" s="45">
        <v>2.1669897748682097</v>
      </c>
      <c r="C1113" s="45">
        <v>-1.1669897748682097</v>
      </c>
    </row>
    <row r="1114" spans="1:3" x14ac:dyDescent="0.3">
      <c r="A1114" s="45">
        <v>1090</v>
      </c>
      <c r="B1114" s="45">
        <v>2.0553169458973404</v>
      </c>
      <c r="C1114" s="45">
        <v>-1.0553169458973404</v>
      </c>
    </row>
    <row r="1115" spans="1:3" x14ac:dyDescent="0.3">
      <c r="A1115" s="45">
        <v>1091</v>
      </c>
      <c r="B1115" s="45">
        <v>2.0626340435903376</v>
      </c>
      <c r="C1115" s="45">
        <v>-1.0626340435903376</v>
      </c>
    </row>
    <row r="1116" spans="1:3" x14ac:dyDescent="0.3">
      <c r="A1116" s="45">
        <v>1092</v>
      </c>
      <c r="B1116" s="45">
        <v>1.9796392862488457</v>
      </c>
      <c r="C1116" s="45">
        <v>-0.97963928624884566</v>
      </c>
    </row>
    <row r="1117" spans="1:3" x14ac:dyDescent="0.3">
      <c r="A1117" s="45">
        <v>1093</v>
      </c>
      <c r="B1117" s="45">
        <v>2.2907821144960323</v>
      </c>
      <c r="C1117" s="45">
        <v>-1.2907821144960323</v>
      </c>
    </row>
    <row r="1118" spans="1:3" x14ac:dyDescent="0.3">
      <c r="A1118" s="45">
        <v>1094</v>
      </c>
      <c r="B1118" s="45">
        <v>1.9910959364833989</v>
      </c>
      <c r="C1118" s="45">
        <v>-0.99109593648339889</v>
      </c>
    </row>
    <row r="1119" spans="1:3" x14ac:dyDescent="0.3">
      <c r="A1119" s="45">
        <v>1095</v>
      </c>
      <c r="B1119" s="45">
        <v>2.4094895060757118</v>
      </c>
      <c r="C1119" s="45">
        <v>-1.4094895060757118</v>
      </c>
    </row>
    <row r="1120" spans="1:3" x14ac:dyDescent="0.3">
      <c r="A1120" s="45">
        <v>1096</v>
      </c>
      <c r="B1120" s="45">
        <v>2.2289840267706182</v>
      </c>
      <c r="C1120" s="45">
        <v>-1.2289840267706182</v>
      </c>
    </row>
    <row r="1121" spans="1:3" x14ac:dyDescent="0.3">
      <c r="A1121" s="45">
        <v>1097</v>
      </c>
      <c r="B1121" s="45">
        <v>2.1247342994506937</v>
      </c>
      <c r="C1121" s="45">
        <v>-1.1247342994506937</v>
      </c>
    </row>
    <row r="1122" spans="1:3" x14ac:dyDescent="0.3">
      <c r="A1122" s="45">
        <v>1098</v>
      </c>
      <c r="B1122" s="45">
        <v>2.1834528379237064</v>
      </c>
      <c r="C1122" s="45">
        <v>-1.1834528379237064</v>
      </c>
    </row>
    <row r="1123" spans="1:3" x14ac:dyDescent="0.3">
      <c r="A1123" s="45">
        <v>1099</v>
      </c>
      <c r="B1123" s="45">
        <v>2.1698735591368816</v>
      </c>
      <c r="C1123" s="45">
        <v>-1.1698735591368816</v>
      </c>
    </row>
    <row r="1124" spans="1:3" x14ac:dyDescent="0.3">
      <c r="A1124" s="45">
        <v>1100</v>
      </c>
      <c r="B1124" s="45">
        <v>2.0666446808996852</v>
      </c>
      <c r="C1124" s="45">
        <v>-1.0666446808996852</v>
      </c>
    </row>
    <row r="1125" spans="1:3" x14ac:dyDescent="0.3">
      <c r="A1125" s="45">
        <v>1101</v>
      </c>
      <c r="B1125" s="45">
        <v>1.9944569200143079</v>
      </c>
      <c r="C1125" s="45">
        <v>-0.99445692001430785</v>
      </c>
    </row>
    <row r="1126" spans="1:3" x14ac:dyDescent="0.3">
      <c r="A1126" s="45">
        <v>1102</v>
      </c>
      <c r="B1126" s="45">
        <v>1.9540453545944576</v>
      </c>
      <c r="C1126" s="45">
        <v>-0.95404535459445761</v>
      </c>
    </row>
    <row r="1127" spans="1:3" x14ac:dyDescent="0.3">
      <c r="A1127" s="45">
        <v>1103</v>
      </c>
      <c r="B1127" s="45">
        <v>2.2053351370994534</v>
      </c>
      <c r="C1127" s="45">
        <v>-1.2053351370994534</v>
      </c>
    </row>
    <row r="1128" spans="1:3" x14ac:dyDescent="0.3">
      <c r="A1128" s="45">
        <v>1104</v>
      </c>
      <c r="B1128" s="45">
        <v>1.9696052670734243</v>
      </c>
      <c r="C1128" s="45">
        <v>-0.96960526707342432</v>
      </c>
    </row>
    <row r="1129" spans="1:3" x14ac:dyDescent="0.3">
      <c r="A1129" s="45">
        <v>1105</v>
      </c>
      <c r="B1129" s="45">
        <v>2.1545496001215358</v>
      </c>
      <c r="C1129" s="45">
        <v>-1.1545496001215358</v>
      </c>
    </row>
    <row r="1130" spans="1:3" x14ac:dyDescent="0.3">
      <c r="A1130" s="45">
        <v>1106</v>
      </c>
      <c r="B1130" s="45">
        <v>2.1752631763262826</v>
      </c>
      <c r="C1130" s="45">
        <v>-1.1752631763262826</v>
      </c>
    </row>
    <row r="1131" spans="1:3" x14ac:dyDescent="0.3">
      <c r="A1131" s="45">
        <v>1107</v>
      </c>
      <c r="B1131" s="45">
        <v>2.3629727786051831</v>
      </c>
      <c r="C1131" s="45">
        <v>-1.3629727786051831</v>
      </c>
    </row>
    <row r="1132" spans="1:3" x14ac:dyDescent="0.3">
      <c r="A1132" s="45">
        <v>1108</v>
      </c>
      <c r="B1132" s="45">
        <v>2.1434574617282216</v>
      </c>
      <c r="C1132" s="45">
        <v>-1.1434574617282216</v>
      </c>
    </row>
    <row r="1133" spans="1:3" x14ac:dyDescent="0.3">
      <c r="A1133" s="45">
        <v>1109</v>
      </c>
      <c r="B1133" s="45">
        <v>2.3684869078040709</v>
      </c>
      <c r="C1133" s="45">
        <v>-1.3684869078040709</v>
      </c>
    </row>
    <row r="1134" spans="1:3" x14ac:dyDescent="0.3">
      <c r="A1134" s="45">
        <v>1110</v>
      </c>
      <c r="B1134" s="45">
        <v>1.921650663594777</v>
      </c>
      <c r="C1134" s="45">
        <v>-0.92165066359477699</v>
      </c>
    </row>
    <row r="1135" spans="1:3" x14ac:dyDescent="0.3">
      <c r="A1135" s="45">
        <v>1111</v>
      </c>
      <c r="B1135" s="45">
        <v>2.2983837704572867</v>
      </c>
      <c r="C1135" s="45">
        <v>-1.2983837704572867</v>
      </c>
    </row>
    <row r="1136" spans="1:3" x14ac:dyDescent="0.3">
      <c r="A1136" s="45">
        <v>1112</v>
      </c>
      <c r="B1136" s="45">
        <v>2.0041004041812513</v>
      </c>
      <c r="C1136" s="45">
        <v>-1.0041004041812513</v>
      </c>
    </row>
    <row r="1137" spans="1:3" x14ac:dyDescent="0.3">
      <c r="A1137" s="45">
        <v>1113</v>
      </c>
      <c r="B1137" s="45">
        <v>2.1042905930164331</v>
      </c>
      <c r="C1137" s="45">
        <v>-1.1042905930164331</v>
      </c>
    </row>
    <row r="1138" spans="1:3" x14ac:dyDescent="0.3">
      <c r="A1138" s="45">
        <v>1114</v>
      </c>
      <c r="B1138" s="45">
        <v>2.1376788488437803</v>
      </c>
      <c r="C1138" s="45">
        <v>-1.1376788488437803</v>
      </c>
    </row>
    <row r="1139" spans="1:3" x14ac:dyDescent="0.3">
      <c r="A1139" s="45">
        <v>1115</v>
      </c>
      <c r="B1139" s="45">
        <v>2.2185824201512787</v>
      </c>
      <c r="C1139" s="45">
        <v>-1.2185824201512787</v>
      </c>
    </row>
    <row r="1140" spans="1:3" x14ac:dyDescent="0.3">
      <c r="A1140" s="45">
        <v>1116</v>
      </c>
      <c r="B1140" s="45">
        <v>1.9825460694933312</v>
      </c>
      <c r="C1140" s="45">
        <v>-0.98254606949333123</v>
      </c>
    </row>
    <row r="1141" spans="1:3" x14ac:dyDescent="0.3">
      <c r="A1141" s="45">
        <v>1117</v>
      </c>
      <c r="B1141" s="45">
        <v>2.3535384112271238</v>
      </c>
      <c r="C1141" s="45">
        <v>-1.3535384112271238</v>
      </c>
    </row>
    <row r="1142" spans="1:3" x14ac:dyDescent="0.3">
      <c r="A1142" s="45">
        <v>1118</v>
      </c>
      <c r="B1142" s="45">
        <v>2.0076552716488223</v>
      </c>
      <c r="C1142" s="45">
        <v>-1.0076552716488223</v>
      </c>
    </row>
    <row r="1143" spans="1:3" x14ac:dyDescent="0.3">
      <c r="A1143" s="45">
        <v>1119</v>
      </c>
      <c r="B1143" s="45">
        <v>2.1721196744977469</v>
      </c>
      <c r="C1143" s="45">
        <v>-1.1721196744977469</v>
      </c>
    </row>
    <row r="1144" spans="1:3" x14ac:dyDescent="0.3">
      <c r="A1144" s="45">
        <v>1120</v>
      </c>
      <c r="B1144" s="45">
        <v>2.1672528885950459</v>
      </c>
      <c r="C1144" s="45">
        <v>-1.1672528885950459</v>
      </c>
    </row>
    <row r="1145" spans="1:3" x14ac:dyDescent="0.3">
      <c r="A1145" s="45">
        <v>1121</v>
      </c>
      <c r="B1145" s="45">
        <v>2.4084027114746949</v>
      </c>
      <c r="C1145" s="45">
        <v>-1.4084027114746949</v>
      </c>
    </row>
    <row r="1146" spans="1:3" x14ac:dyDescent="0.3">
      <c r="A1146" s="45">
        <v>1122</v>
      </c>
      <c r="B1146" s="45">
        <v>1.9869256400117834</v>
      </c>
      <c r="C1146" s="45">
        <v>-0.9869256400117834</v>
      </c>
    </row>
    <row r="1147" spans="1:3" x14ac:dyDescent="0.3">
      <c r="A1147" s="45">
        <v>1123</v>
      </c>
      <c r="B1147" s="45">
        <v>2.2487985138879232</v>
      </c>
      <c r="C1147" s="45">
        <v>-1.2487985138879232</v>
      </c>
    </row>
    <row r="1148" spans="1:3" x14ac:dyDescent="0.3">
      <c r="A1148" s="45">
        <v>1124</v>
      </c>
      <c r="B1148" s="45">
        <v>2.1683682587808697</v>
      </c>
      <c r="C1148" s="45">
        <v>-1.1683682587808697</v>
      </c>
    </row>
    <row r="1149" spans="1:3" x14ac:dyDescent="0.3">
      <c r="A1149" s="45">
        <v>1125</v>
      </c>
      <c r="B1149" s="45">
        <v>2.0700856573180655</v>
      </c>
      <c r="C1149" s="45">
        <v>-1.0700856573180655</v>
      </c>
    </row>
    <row r="1150" spans="1:3" x14ac:dyDescent="0.3">
      <c r="A1150" s="45">
        <v>1126</v>
      </c>
      <c r="B1150" s="45">
        <v>2.0392646738845066</v>
      </c>
      <c r="C1150" s="45">
        <v>-1.0392646738845066</v>
      </c>
    </row>
    <row r="1151" spans="1:3" x14ac:dyDescent="0.3">
      <c r="A1151" s="45">
        <v>1127</v>
      </c>
      <c r="B1151" s="45">
        <v>1.9549454870279472</v>
      </c>
      <c r="C1151" s="45">
        <v>-0.95494548702794724</v>
      </c>
    </row>
    <row r="1152" spans="1:3" x14ac:dyDescent="0.3">
      <c r="A1152" s="45">
        <v>1128</v>
      </c>
      <c r="B1152" s="45">
        <v>2.1139335630708374</v>
      </c>
      <c r="C1152" s="45">
        <v>-1.1139335630708374</v>
      </c>
    </row>
    <row r="1153" spans="1:3" x14ac:dyDescent="0.3">
      <c r="A1153" s="45">
        <v>1129</v>
      </c>
      <c r="B1153" s="45">
        <v>2.1395934735096152</v>
      </c>
      <c r="C1153" s="45">
        <v>-1.1395934735096152</v>
      </c>
    </row>
    <row r="1154" spans="1:3" x14ac:dyDescent="0.3">
      <c r="A1154" s="45">
        <v>1130</v>
      </c>
      <c r="B1154" s="45">
        <v>1.9651521361226703</v>
      </c>
      <c r="C1154" s="45">
        <v>-0.96515213612267026</v>
      </c>
    </row>
    <row r="1155" spans="1:3" x14ac:dyDescent="0.3">
      <c r="A1155" s="45">
        <v>1131</v>
      </c>
      <c r="B1155" s="45">
        <v>2.1185995880255692</v>
      </c>
      <c r="C1155" s="45">
        <v>-1.1185995880255692</v>
      </c>
    </row>
    <row r="1156" spans="1:3" x14ac:dyDescent="0.3">
      <c r="A1156" s="45">
        <v>1132</v>
      </c>
      <c r="B1156" s="45">
        <v>2.0078356495465641</v>
      </c>
      <c r="C1156" s="45">
        <v>-1.0078356495465641</v>
      </c>
    </row>
    <row r="1157" spans="1:3" x14ac:dyDescent="0.3">
      <c r="A1157" s="45">
        <v>1133</v>
      </c>
      <c r="B1157" s="45">
        <v>1.9103202854491226</v>
      </c>
      <c r="C1157" s="45">
        <v>-0.91032028544912258</v>
      </c>
    </row>
    <row r="1158" spans="1:3" x14ac:dyDescent="0.3">
      <c r="A1158" s="45">
        <v>1134</v>
      </c>
      <c r="B1158" s="45">
        <v>2.1414858189571966</v>
      </c>
      <c r="C1158" s="45">
        <v>-1.1414858189571966</v>
      </c>
    </row>
    <row r="1159" spans="1:3" x14ac:dyDescent="0.3">
      <c r="A1159" s="45">
        <v>1135</v>
      </c>
      <c r="B1159" s="45">
        <v>2.1057209841507696</v>
      </c>
      <c r="C1159" s="45">
        <v>-1.1057209841507696</v>
      </c>
    </row>
    <row r="1160" spans="1:3" x14ac:dyDescent="0.3">
      <c r="A1160" s="45">
        <v>1136</v>
      </c>
      <c r="B1160" s="45">
        <v>1.9487628300719191</v>
      </c>
      <c r="C1160" s="45">
        <v>-0.94876283007191908</v>
      </c>
    </row>
    <row r="1161" spans="1:3" x14ac:dyDescent="0.3">
      <c r="A1161" s="45">
        <v>1137</v>
      </c>
      <c r="B1161" s="45">
        <v>2.0092039116921967</v>
      </c>
      <c r="C1161" s="45">
        <v>-1.0092039116921967</v>
      </c>
    </row>
    <row r="1162" spans="1:3" x14ac:dyDescent="0.3">
      <c r="A1162" s="45">
        <v>1138</v>
      </c>
      <c r="B1162" s="45">
        <v>1.976242668670336</v>
      </c>
      <c r="C1162" s="45">
        <v>-0.97624266867033604</v>
      </c>
    </row>
    <row r="1163" spans="1:3" x14ac:dyDescent="0.3">
      <c r="A1163" s="45">
        <v>1139</v>
      </c>
      <c r="B1163" s="45">
        <v>1.9022748475409159</v>
      </c>
      <c r="C1163" s="45">
        <v>-0.90227484754091591</v>
      </c>
    </row>
    <row r="1164" spans="1:3" x14ac:dyDescent="0.3">
      <c r="A1164" s="45">
        <v>1140</v>
      </c>
      <c r="B1164" s="45">
        <v>2.1012627271955449</v>
      </c>
      <c r="C1164" s="45">
        <v>-1.1012627271955449</v>
      </c>
    </row>
    <row r="1165" spans="1:3" x14ac:dyDescent="0.3">
      <c r="A1165" s="45">
        <v>1141</v>
      </c>
      <c r="B1165" s="45">
        <v>2.0445328425703391</v>
      </c>
      <c r="C1165" s="45">
        <v>-1.0445328425703391</v>
      </c>
    </row>
    <row r="1166" spans="1:3" x14ac:dyDescent="0.3">
      <c r="A1166" s="45">
        <v>1142</v>
      </c>
      <c r="B1166" s="45">
        <v>2.051786882847864</v>
      </c>
      <c r="C1166" s="45">
        <v>-1.051786882847864</v>
      </c>
    </row>
    <row r="1167" spans="1:3" x14ac:dyDescent="0.3">
      <c r="A1167" s="45">
        <v>1143</v>
      </c>
      <c r="B1167" s="45">
        <v>2.0890713012664204</v>
      </c>
      <c r="C1167" s="45">
        <v>-1.0890713012664204</v>
      </c>
    </row>
    <row r="1168" spans="1:3" x14ac:dyDescent="0.3">
      <c r="A1168" s="45">
        <v>1144</v>
      </c>
      <c r="B1168" s="45">
        <v>2.0098514001495715</v>
      </c>
      <c r="C1168" s="45">
        <v>-1.0098514001495715</v>
      </c>
    </row>
    <row r="1169" spans="1:3" x14ac:dyDescent="0.3">
      <c r="A1169" s="45">
        <v>1145</v>
      </c>
      <c r="B1169" s="45">
        <v>2.070473754828253</v>
      </c>
      <c r="C1169" s="45">
        <v>-1.070473754828253</v>
      </c>
    </row>
    <row r="1170" spans="1:3" x14ac:dyDescent="0.3">
      <c r="A1170" s="45">
        <v>1146</v>
      </c>
      <c r="B1170" s="45">
        <v>2.1327742998627119</v>
      </c>
      <c r="C1170" s="45">
        <v>-1.1327742998627119</v>
      </c>
    </row>
    <row r="1171" spans="1:3" x14ac:dyDescent="0.3">
      <c r="A1171" s="45">
        <v>1147</v>
      </c>
      <c r="B1171" s="45">
        <v>2.1669495349770642</v>
      </c>
      <c r="C1171" s="45">
        <v>-1.1669495349770642</v>
      </c>
    </row>
    <row r="1172" spans="1:3" x14ac:dyDescent="0.3">
      <c r="A1172" s="45">
        <v>1148</v>
      </c>
      <c r="B1172" s="45">
        <v>2.1282737253968307</v>
      </c>
      <c r="C1172" s="45">
        <v>-1.1282737253968307</v>
      </c>
    </row>
    <row r="1173" spans="1:3" x14ac:dyDescent="0.3">
      <c r="A1173" s="45">
        <v>1149</v>
      </c>
      <c r="B1173" s="45">
        <v>1.91840573340993</v>
      </c>
      <c r="C1173" s="45">
        <v>-0.91840573340993004</v>
      </c>
    </row>
    <row r="1174" spans="1:3" x14ac:dyDescent="0.3">
      <c r="A1174" s="45">
        <v>1150</v>
      </c>
      <c r="B1174" s="45">
        <v>1.9621615948723861</v>
      </c>
      <c r="C1174" s="45">
        <v>-0.96216159487238606</v>
      </c>
    </row>
    <row r="1175" spans="1:3" x14ac:dyDescent="0.3">
      <c r="A1175" s="45">
        <v>1151</v>
      </c>
      <c r="B1175" s="45">
        <v>2.0117428837025972</v>
      </c>
      <c r="C1175" s="45">
        <v>-1.0117428837025972</v>
      </c>
    </row>
    <row r="1176" spans="1:3" x14ac:dyDescent="0.3">
      <c r="A1176" s="45">
        <v>1152</v>
      </c>
      <c r="B1176" s="45">
        <v>2.0362654834467406</v>
      </c>
      <c r="C1176" s="45">
        <v>-1.0362654834467406</v>
      </c>
    </row>
    <row r="1177" spans="1:3" x14ac:dyDescent="0.3">
      <c r="A1177" s="45">
        <v>1153</v>
      </c>
      <c r="B1177" s="45">
        <v>2.0661552336621636</v>
      </c>
      <c r="C1177" s="45">
        <v>-1.0661552336621636</v>
      </c>
    </row>
    <row r="1178" spans="1:3" x14ac:dyDescent="0.3">
      <c r="A1178" s="45">
        <v>1154</v>
      </c>
      <c r="B1178" s="45">
        <v>2.0572701804151396</v>
      </c>
      <c r="C1178" s="45">
        <v>-1.0572701804151396</v>
      </c>
    </row>
    <row r="1179" spans="1:3" x14ac:dyDescent="0.3">
      <c r="A1179" s="45">
        <v>1155</v>
      </c>
      <c r="B1179" s="45">
        <v>2.0365251314501993</v>
      </c>
      <c r="C1179" s="45">
        <v>-1.0365251314501993</v>
      </c>
    </row>
    <row r="1180" spans="1:3" x14ac:dyDescent="0.3">
      <c r="A1180" s="45">
        <v>1156</v>
      </c>
      <c r="B1180" s="45">
        <v>2.137734530256358</v>
      </c>
      <c r="C1180" s="45">
        <v>-1.137734530256358</v>
      </c>
    </row>
    <row r="1181" spans="1:3" x14ac:dyDescent="0.3">
      <c r="A1181" s="45">
        <v>1157</v>
      </c>
      <c r="B1181" s="45">
        <v>2.0872252289718851</v>
      </c>
      <c r="C1181" s="45">
        <v>-1.0872252289718851</v>
      </c>
    </row>
    <row r="1182" spans="1:3" x14ac:dyDescent="0.3">
      <c r="A1182" s="45">
        <v>1158</v>
      </c>
      <c r="B1182" s="45">
        <v>2.1160829164027621</v>
      </c>
      <c r="C1182" s="45">
        <v>-1.1160829164027621</v>
      </c>
    </row>
    <row r="1183" spans="1:3" x14ac:dyDescent="0.3">
      <c r="A1183" s="45">
        <v>1159</v>
      </c>
      <c r="B1183" s="45">
        <v>2.1073392289840562</v>
      </c>
      <c r="C1183" s="45">
        <v>-1.1073392289840562</v>
      </c>
    </row>
    <row r="1184" spans="1:3" x14ac:dyDescent="0.3">
      <c r="A1184" s="45">
        <v>1160</v>
      </c>
      <c r="B1184" s="45">
        <v>2.0543927832387645</v>
      </c>
      <c r="C1184" s="45">
        <v>-1.0543927832387645</v>
      </c>
    </row>
    <row r="1185" spans="1:3" x14ac:dyDescent="0.3">
      <c r="A1185" s="45">
        <v>1161</v>
      </c>
      <c r="B1185" s="45">
        <v>2.0788420977520268</v>
      </c>
      <c r="C1185" s="45">
        <v>-1.0788420977520268</v>
      </c>
    </row>
    <row r="1186" spans="1:3" x14ac:dyDescent="0.3">
      <c r="A1186" s="45">
        <v>1162</v>
      </c>
      <c r="B1186" s="45">
        <v>2.0627793983271498</v>
      </c>
      <c r="C1186" s="45">
        <v>-1.0627793983271498</v>
      </c>
    </row>
    <row r="1187" spans="1:3" x14ac:dyDescent="0.3">
      <c r="A1187" s="45">
        <v>1163</v>
      </c>
      <c r="B1187" s="45">
        <v>2.1270426345260045</v>
      </c>
      <c r="C1187" s="45">
        <v>-1.1270426345260045</v>
      </c>
    </row>
    <row r="1188" spans="1:3" x14ac:dyDescent="0.3">
      <c r="A1188" s="45">
        <v>1164</v>
      </c>
      <c r="B1188" s="45">
        <v>2.1390515293330878</v>
      </c>
      <c r="C1188" s="45">
        <v>-1.1390515293330878</v>
      </c>
    </row>
    <row r="1189" spans="1:3" x14ac:dyDescent="0.3">
      <c r="A1189" s="45">
        <v>1165</v>
      </c>
      <c r="B1189" s="45">
        <v>1.9616353371767978</v>
      </c>
      <c r="C1189" s="45">
        <v>-0.96163533717679783</v>
      </c>
    </row>
    <row r="1190" spans="1:3" x14ac:dyDescent="0.3">
      <c r="A1190" s="45">
        <v>1166</v>
      </c>
      <c r="B1190" s="45">
        <v>2.149113588811435</v>
      </c>
      <c r="C1190" s="45">
        <v>-1.149113588811435</v>
      </c>
    </row>
    <row r="1191" spans="1:3" x14ac:dyDescent="0.3">
      <c r="A1191" s="45">
        <v>1167</v>
      </c>
      <c r="B1191" s="45">
        <v>2.0555009165344984</v>
      </c>
      <c r="C1191" s="45">
        <v>-1.0555009165344984</v>
      </c>
    </row>
    <row r="1192" spans="1:3" x14ac:dyDescent="0.3">
      <c r="A1192" s="45">
        <v>1168</v>
      </c>
      <c r="B1192" s="45">
        <v>2.1304260061460596</v>
      </c>
      <c r="C1192" s="45">
        <v>-1.1304260061460596</v>
      </c>
    </row>
    <row r="1193" spans="1:3" x14ac:dyDescent="0.3">
      <c r="A1193" s="45">
        <v>1169</v>
      </c>
      <c r="B1193" s="45">
        <v>1.936726635888812</v>
      </c>
      <c r="C1193" s="45">
        <v>-0.936726635888812</v>
      </c>
    </row>
    <row r="1194" spans="1:3" x14ac:dyDescent="0.3">
      <c r="A1194" s="45">
        <v>1170</v>
      </c>
      <c r="B1194" s="45">
        <v>2.0876740159556544</v>
      </c>
      <c r="C1194" s="45">
        <v>-1.0876740159556544</v>
      </c>
    </row>
    <row r="1195" spans="1:3" x14ac:dyDescent="0.3">
      <c r="A1195" s="45">
        <v>1171</v>
      </c>
      <c r="B1195" s="45">
        <v>2.0621879209192162</v>
      </c>
      <c r="C1195" s="45">
        <v>-1.0621879209192162</v>
      </c>
    </row>
    <row r="1196" spans="1:3" x14ac:dyDescent="0.3">
      <c r="A1196" s="45">
        <v>1172</v>
      </c>
      <c r="B1196" s="45">
        <v>2.1108110037679424</v>
      </c>
      <c r="C1196" s="45">
        <v>-1.1108110037679424</v>
      </c>
    </row>
    <row r="1197" spans="1:3" x14ac:dyDescent="0.3">
      <c r="A1197" s="45">
        <v>1173</v>
      </c>
      <c r="B1197" s="45">
        <v>2.1361881281146413</v>
      </c>
      <c r="C1197" s="45">
        <v>-1.1361881281146413</v>
      </c>
    </row>
    <row r="1198" spans="1:3" x14ac:dyDescent="0.3">
      <c r="A1198" s="45">
        <v>1174</v>
      </c>
      <c r="B1198" s="45">
        <v>2.0466953329898292</v>
      </c>
      <c r="C1198" s="45">
        <v>-1.0466953329898292</v>
      </c>
    </row>
    <row r="1199" spans="1:3" x14ac:dyDescent="0.3">
      <c r="A1199" s="45">
        <v>1175</v>
      </c>
      <c r="B1199" s="45">
        <v>1.972317552470388</v>
      </c>
      <c r="C1199" s="45">
        <v>-0.97231755247038798</v>
      </c>
    </row>
    <row r="1200" spans="1:3" x14ac:dyDescent="0.3">
      <c r="A1200" s="45">
        <v>1176</v>
      </c>
      <c r="B1200" s="45">
        <v>2.0502116147989664</v>
      </c>
      <c r="C1200" s="45">
        <v>-1.0502116147989664</v>
      </c>
    </row>
    <row r="1201" spans="1:3" x14ac:dyDescent="0.3">
      <c r="A1201" s="45">
        <v>1177</v>
      </c>
      <c r="B1201" s="45">
        <v>1.8998936990085866</v>
      </c>
      <c r="C1201" s="45">
        <v>-0.89989369900858662</v>
      </c>
    </row>
    <row r="1202" spans="1:3" x14ac:dyDescent="0.3">
      <c r="A1202" s="45">
        <v>1178</v>
      </c>
      <c r="B1202" s="45">
        <v>2.1215614932072171</v>
      </c>
      <c r="C1202" s="45">
        <v>-1.1215614932072171</v>
      </c>
    </row>
    <row r="1203" spans="1:3" x14ac:dyDescent="0.3">
      <c r="A1203" s="45">
        <v>1179</v>
      </c>
      <c r="B1203" s="45">
        <v>2.1371749217776976</v>
      </c>
      <c r="C1203" s="45">
        <v>-1.1371749217776976</v>
      </c>
    </row>
    <row r="1204" spans="1:3" x14ac:dyDescent="0.3">
      <c r="A1204" s="45">
        <v>1180</v>
      </c>
      <c r="B1204" s="45">
        <v>2.022778303385671</v>
      </c>
      <c r="C1204" s="45">
        <v>-1.022778303385671</v>
      </c>
    </row>
    <row r="1205" spans="1:3" x14ac:dyDescent="0.3">
      <c r="A1205" s="45">
        <v>1181</v>
      </c>
      <c r="B1205" s="45">
        <v>2.1518329901308277</v>
      </c>
      <c r="C1205" s="45">
        <v>-1.1518329901308277</v>
      </c>
    </row>
    <row r="1206" spans="1:3" x14ac:dyDescent="0.3">
      <c r="A1206" s="45">
        <v>1182</v>
      </c>
      <c r="B1206" s="45">
        <v>2.0858487410255684</v>
      </c>
      <c r="C1206" s="45">
        <v>-1.0858487410255684</v>
      </c>
    </row>
    <row r="1207" spans="1:3" x14ac:dyDescent="0.3">
      <c r="A1207" s="45">
        <v>1183</v>
      </c>
      <c r="B1207" s="45">
        <v>1.9043858631981045</v>
      </c>
      <c r="C1207" s="45">
        <v>-0.90438586319810454</v>
      </c>
    </row>
    <row r="1208" spans="1:3" x14ac:dyDescent="0.3">
      <c r="A1208" s="45">
        <v>1184</v>
      </c>
      <c r="B1208" s="45">
        <v>1.9231898772334706</v>
      </c>
      <c r="C1208" s="45">
        <v>-0.92318987723347057</v>
      </c>
    </row>
    <row r="1209" spans="1:3" x14ac:dyDescent="0.3">
      <c r="A1209" s="45">
        <v>1185</v>
      </c>
      <c r="B1209" s="45">
        <v>1.9010485984005676</v>
      </c>
      <c r="C1209" s="45">
        <v>1.0989514015994324</v>
      </c>
    </row>
    <row r="1210" spans="1:3" x14ac:dyDescent="0.3">
      <c r="A1210" s="45">
        <v>1186</v>
      </c>
      <c r="B1210" s="45">
        <v>2.0606275046744216</v>
      </c>
      <c r="C1210" s="45">
        <v>0.93937249532557843</v>
      </c>
    </row>
    <row r="1211" spans="1:3" x14ac:dyDescent="0.3">
      <c r="A1211" s="45">
        <v>1187</v>
      </c>
      <c r="B1211" s="45">
        <v>2.0624570013757442</v>
      </c>
      <c r="C1211" s="45">
        <v>0.93754299862425583</v>
      </c>
    </row>
    <row r="1212" spans="1:3" x14ac:dyDescent="0.3">
      <c r="A1212" s="45">
        <v>1188</v>
      </c>
      <c r="B1212" s="45">
        <v>2.0661068133332048</v>
      </c>
      <c r="C1212" s="45">
        <v>0.93389318666679522</v>
      </c>
    </row>
    <row r="1213" spans="1:3" x14ac:dyDescent="0.3">
      <c r="A1213" s="45">
        <v>1189</v>
      </c>
      <c r="B1213" s="45">
        <v>1.908860904415759</v>
      </c>
      <c r="C1213" s="45">
        <v>1.091139095584241</v>
      </c>
    </row>
    <row r="1214" spans="1:3" x14ac:dyDescent="0.3">
      <c r="A1214" s="45">
        <v>1190</v>
      </c>
      <c r="B1214" s="45">
        <v>1.9563429628627755</v>
      </c>
      <c r="C1214" s="45">
        <v>1.0436570371372245</v>
      </c>
    </row>
    <row r="1215" spans="1:3" x14ac:dyDescent="0.3">
      <c r="A1215" s="45">
        <v>1191</v>
      </c>
      <c r="B1215" s="45">
        <v>2.1333182521023488</v>
      </c>
      <c r="C1215" s="45">
        <v>0.86668174789765118</v>
      </c>
    </row>
    <row r="1216" spans="1:3" x14ac:dyDescent="0.3">
      <c r="A1216" s="45">
        <v>1192</v>
      </c>
      <c r="B1216" s="45">
        <v>1.9851829678463702</v>
      </c>
      <c r="C1216" s="45">
        <v>1.0148170321536298</v>
      </c>
    </row>
    <row r="1217" spans="1:3" x14ac:dyDescent="0.3">
      <c r="A1217" s="45">
        <v>1193</v>
      </c>
      <c r="B1217" s="45">
        <v>1.8995051508938765</v>
      </c>
      <c r="C1217" s="45">
        <v>1.1004948491061235</v>
      </c>
    </row>
    <row r="1218" spans="1:3" x14ac:dyDescent="0.3">
      <c r="A1218" s="45">
        <v>1194</v>
      </c>
      <c r="B1218" s="45">
        <v>1.9877508299574842</v>
      </c>
      <c r="C1218" s="45">
        <v>1.0122491700425158</v>
      </c>
    </row>
    <row r="1219" spans="1:3" x14ac:dyDescent="0.3">
      <c r="A1219" s="45">
        <v>1195</v>
      </c>
      <c r="B1219" s="45">
        <v>2.0758808306747714</v>
      </c>
      <c r="C1219" s="45">
        <v>0.92411916932522864</v>
      </c>
    </row>
    <row r="1220" spans="1:3" x14ac:dyDescent="0.3">
      <c r="A1220" s="45">
        <v>1196</v>
      </c>
      <c r="B1220" s="45">
        <v>2.0168659305143564</v>
      </c>
      <c r="C1220" s="45">
        <v>0.98313406948564364</v>
      </c>
    </row>
    <row r="1221" spans="1:3" x14ac:dyDescent="0.3">
      <c r="A1221" s="45">
        <v>1197</v>
      </c>
      <c r="B1221" s="45">
        <v>2.0094267643585493</v>
      </c>
      <c r="C1221" s="45">
        <v>0.99057323564145072</v>
      </c>
    </row>
    <row r="1222" spans="1:3" x14ac:dyDescent="0.3">
      <c r="A1222" s="45">
        <v>1198</v>
      </c>
      <c r="B1222" s="45">
        <v>1.9632186465507058</v>
      </c>
      <c r="C1222" s="45">
        <v>1.0367813534492942</v>
      </c>
    </row>
    <row r="1223" spans="1:3" x14ac:dyDescent="0.3">
      <c r="A1223" s="45">
        <v>1199</v>
      </c>
      <c r="B1223" s="45">
        <v>2.0076499097574203</v>
      </c>
      <c r="C1223" s="45">
        <v>0.9923500902425797</v>
      </c>
    </row>
    <row r="1224" spans="1:3" x14ac:dyDescent="0.3">
      <c r="A1224" s="45">
        <v>1200</v>
      </c>
      <c r="B1224" s="45">
        <v>2.052552154488799</v>
      </c>
      <c r="C1224" s="45">
        <v>0.94744784551120098</v>
      </c>
    </row>
    <row r="1225" spans="1:3" x14ac:dyDescent="0.3">
      <c r="A1225" s="45">
        <v>1201</v>
      </c>
      <c r="B1225" s="45">
        <v>2.071441689633561</v>
      </c>
      <c r="C1225" s="45">
        <v>0.92855831036643899</v>
      </c>
    </row>
    <row r="1226" spans="1:3" x14ac:dyDescent="0.3">
      <c r="A1226" s="45">
        <v>1202</v>
      </c>
      <c r="B1226" s="45">
        <v>1.9546111566171636</v>
      </c>
      <c r="C1226" s="45">
        <v>1.0453888433828364</v>
      </c>
    </row>
    <row r="1227" spans="1:3" x14ac:dyDescent="0.3">
      <c r="A1227" s="45">
        <v>1203</v>
      </c>
      <c r="B1227" s="45">
        <v>2.0550297112196727</v>
      </c>
      <c r="C1227" s="45">
        <v>0.94497028878032729</v>
      </c>
    </row>
    <row r="1228" spans="1:3" x14ac:dyDescent="0.3">
      <c r="A1228" s="45">
        <v>1204</v>
      </c>
      <c r="B1228" s="45">
        <v>2.0619993444385134</v>
      </c>
      <c r="C1228" s="45">
        <v>0.9380006555614866</v>
      </c>
    </row>
    <row r="1229" spans="1:3" x14ac:dyDescent="0.3">
      <c r="A1229" s="45">
        <v>1205</v>
      </c>
      <c r="B1229" s="45">
        <v>2.0170226441141725</v>
      </c>
      <c r="C1229" s="45">
        <v>0.98297735588582746</v>
      </c>
    </row>
    <row r="1230" spans="1:3" x14ac:dyDescent="0.3">
      <c r="A1230" s="45">
        <v>1206</v>
      </c>
      <c r="B1230" s="45">
        <v>2.0586309274450727</v>
      </c>
      <c r="C1230" s="45">
        <v>0.9413690725549273</v>
      </c>
    </row>
    <row r="1231" spans="1:3" x14ac:dyDescent="0.3">
      <c r="A1231" s="45">
        <v>1207</v>
      </c>
      <c r="B1231" s="45">
        <v>1.8929025093532399</v>
      </c>
      <c r="C1231" s="45">
        <v>1.1070974906467601</v>
      </c>
    </row>
    <row r="1232" spans="1:3" x14ac:dyDescent="0.3">
      <c r="A1232" s="45">
        <v>1208</v>
      </c>
      <c r="B1232" s="45">
        <v>1.9823540998698448</v>
      </c>
      <c r="C1232" s="45">
        <v>1.0176459001301552</v>
      </c>
    </row>
    <row r="1233" spans="1:3" x14ac:dyDescent="0.3">
      <c r="A1233" s="45">
        <v>1209</v>
      </c>
      <c r="B1233" s="45">
        <v>1.9841102750499839</v>
      </c>
      <c r="C1233" s="45">
        <v>1.0158897249500161</v>
      </c>
    </row>
    <row r="1234" spans="1:3" x14ac:dyDescent="0.3">
      <c r="A1234" s="45">
        <v>1210</v>
      </c>
      <c r="B1234" s="45">
        <v>1.8957583984801794</v>
      </c>
      <c r="C1234" s="45">
        <v>1.1042416015198206</v>
      </c>
    </row>
    <row r="1235" spans="1:3" x14ac:dyDescent="0.3">
      <c r="A1235" s="45">
        <v>1211</v>
      </c>
      <c r="B1235" s="45">
        <v>2.0600848951757822</v>
      </c>
      <c r="C1235" s="45">
        <v>0.93991510482421781</v>
      </c>
    </row>
    <row r="1236" spans="1:3" x14ac:dyDescent="0.3">
      <c r="A1236" s="45">
        <v>1212</v>
      </c>
      <c r="B1236" s="45">
        <v>1.9600304622938154</v>
      </c>
      <c r="C1236" s="45">
        <v>1.0399695377061846</v>
      </c>
    </row>
    <row r="1237" spans="1:3" x14ac:dyDescent="0.3">
      <c r="A1237" s="45">
        <v>1213</v>
      </c>
      <c r="B1237" s="45">
        <v>2.0114827427559323</v>
      </c>
      <c r="C1237" s="45">
        <v>0.98851725724406769</v>
      </c>
    </row>
    <row r="1238" spans="1:3" x14ac:dyDescent="0.3">
      <c r="A1238" s="45">
        <v>1214</v>
      </c>
      <c r="B1238" s="45">
        <v>1.9036207064764472</v>
      </c>
      <c r="C1238" s="45">
        <v>1.0963792935235528</v>
      </c>
    </row>
    <row r="1239" spans="1:3" x14ac:dyDescent="0.3">
      <c r="A1239" s="45">
        <v>1215</v>
      </c>
      <c r="B1239" s="45">
        <v>2.067427532165393</v>
      </c>
      <c r="C1239" s="45">
        <v>0.93257246783460701</v>
      </c>
    </row>
    <row r="1240" spans="1:3" x14ac:dyDescent="0.3">
      <c r="A1240" s="45">
        <v>1216</v>
      </c>
      <c r="B1240" s="45">
        <v>2.1575510042674306</v>
      </c>
      <c r="C1240" s="45">
        <v>0.84244899573256937</v>
      </c>
    </row>
    <row r="1241" spans="1:3" x14ac:dyDescent="0.3">
      <c r="A1241" s="45">
        <v>1217</v>
      </c>
      <c r="B1241" s="45">
        <v>2.0301215542861399</v>
      </c>
      <c r="C1241" s="45">
        <v>0.96987844571386006</v>
      </c>
    </row>
    <row r="1242" spans="1:3" x14ac:dyDescent="0.3">
      <c r="A1242" s="45">
        <v>1218</v>
      </c>
      <c r="B1242" s="45">
        <v>1.9548195415517231</v>
      </c>
      <c r="C1242" s="45">
        <v>1.0451804584482769</v>
      </c>
    </row>
    <row r="1243" spans="1:3" x14ac:dyDescent="0.3">
      <c r="A1243" s="45">
        <v>1219</v>
      </c>
      <c r="B1243" s="45">
        <v>2.0220096355777653</v>
      </c>
      <c r="C1243" s="45">
        <v>0.97799036442223475</v>
      </c>
    </row>
    <row r="1244" spans="1:3" x14ac:dyDescent="0.3">
      <c r="A1244" s="45">
        <v>1220</v>
      </c>
      <c r="B1244" s="45">
        <v>1.9293039152859901</v>
      </c>
      <c r="C1244" s="45">
        <v>1.0706960847140099</v>
      </c>
    </row>
    <row r="1245" spans="1:3" x14ac:dyDescent="0.3">
      <c r="A1245" s="45">
        <v>1221</v>
      </c>
      <c r="B1245" s="45">
        <v>2.0395248087827866</v>
      </c>
      <c r="C1245" s="45">
        <v>0.96047519121721336</v>
      </c>
    </row>
    <row r="1246" spans="1:3" x14ac:dyDescent="0.3">
      <c r="A1246" s="45">
        <v>1222</v>
      </c>
      <c r="B1246" s="45">
        <v>1.9170197253089949</v>
      </c>
      <c r="C1246" s="45">
        <v>1.0829802746910051</v>
      </c>
    </row>
    <row r="1247" spans="1:3" x14ac:dyDescent="0.3">
      <c r="A1247" s="45">
        <v>1223</v>
      </c>
      <c r="B1247" s="45">
        <v>1.9822782712939713</v>
      </c>
      <c r="C1247" s="45">
        <v>1.0177217287060287</v>
      </c>
    </row>
    <row r="1248" spans="1:3" x14ac:dyDescent="0.3">
      <c r="A1248" s="45">
        <v>1224</v>
      </c>
      <c r="B1248" s="45">
        <v>1.923891229564374</v>
      </c>
      <c r="C1248" s="45">
        <v>1.076108770435626</v>
      </c>
    </row>
    <row r="1249" spans="1:3" x14ac:dyDescent="0.3">
      <c r="A1249" s="45">
        <v>1225</v>
      </c>
      <c r="B1249" s="45">
        <v>2.1636582197440877</v>
      </c>
      <c r="C1249" s="45">
        <v>-1.1636582197440877</v>
      </c>
    </row>
    <row r="1250" spans="1:3" x14ac:dyDescent="0.3">
      <c r="A1250" s="45">
        <v>1226</v>
      </c>
      <c r="B1250" s="45">
        <v>2.2228780088737672</v>
      </c>
      <c r="C1250" s="45">
        <v>-1.2228780088737672</v>
      </c>
    </row>
    <row r="1251" spans="1:3" x14ac:dyDescent="0.3">
      <c r="A1251" s="45">
        <v>1227</v>
      </c>
      <c r="B1251" s="45">
        <v>2.1690603964004911</v>
      </c>
      <c r="C1251" s="45">
        <v>-1.1690603964004911</v>
      </c>
    </row>
    <row r="1252" spans="1:3" x14ac:dyDescent="0.3">
      <c r="A1252" s="45">
        <v>1228</v>
      </c>
      <c r="B1252" s="45">
        <v>2.1397843030129327</v>
      </c>
      <c r="C1252" s="45">
        <v>-1.1397843030129327</v>
      </c>
    </row>
    <row r="1253" spans="1:3" x14ac:dyDescent="0.3">
      <c r="A1253" s="45">
        <v>1229</v>
      </c>
      <c r="B1253" s="45">
        <v>2.4201982435281266</v>
      </c>
      <c r="C1253" s="45">
        <v>-1.4201982435281266</v>
      </c>
    </row>
    <row r="1254" spans="1:3" x14ac:dyDescent="0.3">
      <c r="A1254" s="45">
        <v>1230</v>
      </c>
      <c r="B1254" s="45">
        <v>2.3599106275260695</v>
      </c>
      <c r="C1254" s="45">
        <v>-1.3599106275260695</v>
      </c>
    </row>
    <row r="1255" spans="1:3" x14ac:dyDescent="0.3">
      <c r="A1255" s="45">
        <v>1231</v>
      </c>
      <c r="B1255" s="45">
        <v>2.4687346349053687</v>
      </c>
      <c r="C1255" s="45">
        <v>-1.4687346349053687</v>
      </c>
    </row>
    <row r="1256" spans="1:3" x14ac:dyDescent="0.3">
      <c r="A1256" s="45">
        <v>1232</v>
      </c>
      <c r="B1256" s="45">
        <v>2.0441462087688045</v>
      </c>
      <c r="C1256" s="45">
        <v>-1.0441462087688045</v>
      </c>
    </row>
    <row r="1257" spans="1:3" x14ac:dyDescent="0.3">
      <c r="A1257" s="45">
        <v>1233</v>
      </c>
      <c r="B1257" s="45">
        <v>2.2236770244426562</v>
      </c>
      <c r="C1257" s="45">
        <v>-1.2236770244426562</v>
      </c>
    </row>
    <row r="1258" spans="1:3" x14ac:dyDescent="0.3">
      <c r="A1258" s="45">
        <v>1234</v>
      </c>
      <c r="B1258" s="45">
        <v>2.3718022109234553</v>
      </c>
      <c r="C1258" s="45">
        <v>-1.3718022109234553</v>
      </c>
    </row>
    <row r="1259" spans="1:3" x14ac:dyDescent="0.3">
      <c r="A1259" s="45">
        <v>1235</v>
      </c>
      <c r="B1259" s="45">
        <v>2.0927861726540815</v>
      </c>
      <c r="C1259" s="45">
        <v>-1.0927861726540815</v>
      </c>
    </row>
    <row r="1260" spans="1:3" x14ac:dyDescent="0.3">
      <c r="A1260" s="45">
        <v>1236</v>
      </c>
      <c r="B1260" s="45">
        <v>2.2037438861988559</v>
      </c>
      <c r="C1260" s="45">
        <v>-1.2037438861988559</v>
      </c>
    </row>
    <row r="1261" spans="1:3" x14ac:dyDescent="0.3">
      <c r="A1261" s="45">
        <v>1237</v>
      </c>
      <c r="B1261" s="45">
        <v>2.327191788568145</v>
      </c>
      <c r="C1261" s="45">
        <v>-1.327191788568145</v>
      </c>
    </row>
    <row r="1262" spans="1:3" x14ac:dyDescent="0.3">
      <c r="A1262" s="45">
        <v>1238</v>
      </c>
      <c r="B1262" s="45">
        <v>2.3233761632188585</v>
      </c>
      <c r="C1262" s="45">
        <v>-1.3233761632188585</v>
      </c>
    </row>
    <row r="1263" spans="1:3" x14ac:dyDescent="0.3">
      <c r="A1263" s="45">
        <v>1239</v>
      </c>
      <c r="B1263" s="45">
        <v>2.4262389812288081</v>
      </c>
      <c r="C1263" s="45">
        <v>-1.4262389812288081</v>
      </c>
    </row>
    <row r="1264" spans="1:3" x14ac:dyDescent="0.3">
      <c r="A1264" s="45">
        <v>1240</v>
      </c>
      <c r="B1264" s="45">
        <v>2.3864308508697984</v>
      </c>
      <c r="C1264" s="45">
        <v>-1.3864308508697984</v>
      </c>
    </row>
    <row r="1265" spans="1:3" x14ac:dyDescent="0.3">
      <c r="A1265" s="45">
        <v>1241</v>
      </c>
      <c r="B1265" s="45">
        <v>2.2492332958411865</v>
      </c>
      <c r="C1265" s="45">
        <v>-1.2492332958411865</v>
      </c>
    </row>
    <row r="1266" spans="1:3" x14ac:dyDescent="0.3">
      <c r="A1266" s="45">
        <v>1242</v>
      </c>
      <c r="B1266" s="45">
        <v>2.1147217278408821</v>
      </c>
      <c r="C1266" s="45">
        <v>-1.1147217278408821</v>
      </c>
    </row>
    <row r="1267" spans="1:3" x14ac:dyDescent="0.3">
      <c r="A1267" s="45">
        <v>1243</v>
      </c>
      <c r="B1267" s="45">
        <v>2.4130294158924759</v>
      </c>
      <c r="C1267" s="45">
        <v>-1.4130294158924759</v>
      </c>
    </row>
    <row r="1268" spans="1:3" x14ac:dyDescent="0.3">
      <c r="A1268" s="45">
        <v>1244</v>
      </c>
      <c r="B1268" s="45">
        <v>2.441846122505309</v>
      </c>
      <c r="C1268" s="45">
        <v>-1.441846122505309</v>
      </c>
    </row>
    <row r="1269" spans="1:3" x14ac:dyDescent="0.3">
      <c r="A1269" s="45">
        <v>1245</v>
      </c>
      <c r="B1269" s="45">
        <v>2.2631377235936192</v>
      </c>
      <c r="C1269" s="45">
        <v>0.7368622764063808</v>
      </c>
    </row>
    <row r="1270" spans="1:3" x14ac:dyDescent="0.3">
      <c r="A1270" s="45">
        <v>1246</v>
      </c>
      <c r="B1270" s="45">
        <v>2.1537160936494075</v>
      </c>
      <c r="C1270" s="45">
        <v>0.84628390635059247</v>
      </c>
    </row>
    <row r="1271" spans="1:3" x14ac:dyDescent="0.3">
      <c r="A1271" s="45">
        <v>1247</v>
      </c>
      <c r="B1271" s="45">
        <v>2.3984290823779038</v>
      </c>
      <c r="C1271" s="45">
        <v>0.60157091762209625</v>
      </c>
    </row>
    <row r="1272" spans="1:3" x14ac:dyDescent="0.3">
      <c r="A1272" s="45">
        <v>1248</v>
      </c>
      <c r="B1272" s="45">
        <v>2.2593576899532533</v>
      </c>
      <c r="C1272" s="45">
        <v>0.74064231004674674</v>
      </c>
    </row>
    <row r="1273" spans="1:3" x14ac:dyDescent="0.3">
      <c r="A1273" s="45">
        <v>1249</v>
      </c>
      <c r="B1273" s="45">
        <v>2.1555302486276098</v>
      </c>
      <c r="C1273" s="45">
        <v>0.84446975137239022</v>
      </c>
    </row>
    <row r="1274" spans="1:3" x14ac:dyDescent="0.3">
      <c r="A1274" s="45">
        <v>1250</v>
      </c>
      <c r="B1274" s="45">
        <v>2.3384113966301605</v>
      </c>
      <c r="C1274" s="45">
        <v>0.66158860336983949</v>
      </c>
    </row>
    <row r="1275" spans="1:3" x14ac:dyDescent="0.3">
      <c r="A1275" s="45">
        <v>1251</v>
      </c>
      <c r="B1275" s="45">
        <v>2.1356758935947067</v>
      </c>
      <c r="C1275" s="45">
        <v>0.86432410640529334</v>
      </c>
    </row>
    <row r="1276" spans="1:3" x14ac:dyDescent="0.3">
      <c r="A1276" s="45">
        <v>1252</v>
      </c>
      <c r="B1276" s="45">
        <v>2.4209598589216217</v>
      </c>
      <c r="C1276" s="45">
        <v>0.57904014107837831</v>
      </c>
    </row>
    <row r="1277" spans="1:3" x14ac:dyDescent="0.3">
      <c r="A1277" s="45">
        <v>1253</v>
      </c>
      <c r="B1277" s="45">
        <v>2.2139726995925582</v>
      </c>
      <c r="C1277" s="45">
        <v>0.78602730040744184</v>
      </c>
    </row>
    <row r="1278" spans="1:3" x14ac:dyDescent="0.3">
      <c r="A1278" s="45">
        <v>1254</v>
      </c>
      <c r="B1278" s="45">
        <v>2.1325035893670083</v>
      </c>
      <c r="C1278" s="45">
        <v>0.86749641063299165</v>
      </c>
    </row>
    <row r="1279" spans="1:3" x14ac:dyDescent="0.3">
      <c r="A1279" s="45">
        <v>1255</v>
      </c>
      <c r="B1279" s="45">
        <v>2.4899909022619227</v>
      </c>
      <c r="C1279" s="45">
        <v>0.51000909773807734</v>
      </c>
    </row>
    <row r="1280" spans="1:3" x14ac:dyDescent="0.3">
      <c r="A1280" s="45">
        <v>1256</v>
      </c>
      <c r="B1280" s="45">
        <v>2.2046035035397775</v>
      </c>
      <c r="C1280" s="45">
        <v>0.79539649646022248</v>
      </c>
    </row>
    <row r="1281" spans="1:3" x14ac:dyDescent="0.3">
      <c r="A1281" s="45">
        <v>1257</v>
      </c>
      <c r="B1281" s="45">
        <v>2.3765131239515593</v>
      </c>
      <c r="C1281" s="45">
        <v>0.62348687604844066</v>
      </c>
    </row>
    <row r="1282" spans="1:3" x14ac:dyDescent="0.3">
      <c r="A1282" s="45">
        <v>1258</v>
      </c>
      <c r="B1282" s="45">
        <v>2.4640018962877264</v>
      </c>
      <c r="C1282" s="45">
        <v>0.53599810371227363</v>
      </c>
    </row>
    <row r="1283" spans="1:3" x14ac:dyDescent="0.3">
      <c r="A1283" s="45">
        <v>1259</v>
      </c>
      <c r="B1283" s="45">
        <v>2.2287034059996031</v>
      </c>
      <c r="C1283" s="45">
        <v>0.77129659400039685</v>
      </c>
    </row>
    <row r="1284" spans="1:3" x14ac:dyDescent="0.3">
      <c r="A1284" s="45">
        <v>1260</v>
      </c>
      <c r="B1284" s="45">
        <v>2.1557095499132028</v>
      </c>
      <c r="C1284" s="45">
        <v>0.84429045008679715</v>
      </c>
    </row>
    <row r="1285" spans="1:3" x14ac:dyDescent="0.3">
      <c r="A1285" s="45">
        <v>1261</v>
      </c>
      <c r="B1285" s="45">
        <v>2.1818719630238999</v>
      </c>
      <c r="C1285" s="45">
        <v>0.81812803697610015</v>
      </c>
    </row>
    <row r="1286" spans="1:3" x14ac:dyDescent="0.3">
      <c r="A1286" s="45">
        <v>1262</v>
      </c>
      <c r="B1286" s="45">
        <v>2.1893187108276209</v>
      </c>
      <c r="C1286" s="45">
        <v>0.81068128917237914</v>
      </c>
    </row>
    <row r="1287" spans="1:3" x14ac:dyDescent="0.3">
      <c r="A1287" s="45">
        <v>1263</v>
      </c>
      <c r="B1287" s="45">
        <v>2.1845058160161717</v>
      </c>
      <c r="C1287" s="45">
        <v>0.81549418398382834</v>
      </c>
    </row>
    <row r="1288" spans="1:3" x14ac:dyDescent="0.3">
      <c r="A1288" s="45">
        <v>1264</v>
      </c>
      <c r="B1288" s="45">
        <v>2.1752766551474778</v>
      </c>
      <c r="C1288" s="45">
        <v>0.82472334485252219</v>
      </c>
    </row>
    <row r="1289" spans="1:3" x14ac:dyDescent="0.3">
      <c r="A1289" s="45">
        <v>1265</v>
      </c>
      <c r="B1289" s="45">
        <v>2.2130124764753916</v>
      </c>
      <c r="C1289" s="45">
        <v>0.78698752352460843</v>
      </c>
    </row>
    <row r="1290" spans="1:3" x14ac:dyDescent="0.3">
      <c r="A1290" s="45">
        <v>1266</v>
      </c>
      <c r="B1290" s="45">
        <v>2.4957304274721555</v>
      </c>
      <c r="C1290" s="45">
        <v>0.50426957252784455</v>
      </c>
    </row>
    <row r="1291" spans="1:3" x14ac:dyDescent="0.3">
      <c r="A1291" s="45">
        <v>1267</v>
      </c>
      <c r="B1291" s="45">
        <v>2.1938824636766299</v>
      </c>
      <c r="C1291" s="45">
        <v>0.80611753632337013</v>
      </c>
    </row>
    <row r="1292" spans="1:3" x14ac:dyDescent="0.3">
      <c r="A1292" s="45">
        <v>1268</v>
      </c>
      <c r="B1292" s="45">
        <v>2.2386392478244979</v>
      </c>
      <c r="C1292" s="45">
        <v>0.76136075217550214</v>
      </c>
    </row>
    <row r="1293" spans="1:3" x14ac:dyDescent="0.3">
      <c r="A1293" s="45">
        <v>1269</v>
      </c>
      <c r="B1293" s="45">
        <v>2.2234164086979415</v>
      </c>
      <c r="C1293" s="45">
        <v>0.77658359130205845</v>
      </c>
    </row>
    <row r="1294" spans="1:3" x14ac:dyDescent="0.3">
      <c r="A1294" s="45">
        <v>1270</v>
      </c>
      <c r="B1294" s="45">
        <v>1.9783321097458764</v>
      </c>
      <c r="C1294" s="45">
        <v>1.0216678902541236</v>
      </c>
    </row>
    <row r="1295" spans="1:3" x14ac:dyDescent="0.3">
      <c r="A1295" s="45">
        <v>1271</v>
      </c>
      <c r="B1295" s="45">
        <v>2.3733939396462986</v>
      </c>
      <c r="C1295" s="45">
        <v>0.62660606035370137</v>
      </c>
    </row>
    <row r="1296" spans="1:3" x14ac:dyDescent="0.3">
      <c r="A1296" s="45">
        <v>1272</v>
      </c>
      <c r="B1296" s="45">
        <v>2.2093490435597349</v>
      </c>
      <c r="C1296" s="45">
        <v>0.79065095644026506</v>
      </c>
    </row>
    <row r="1297" spans="1:3" x14ac:dyDescent="0.3">
      <c r="A1297" s="45">
        <v>1273</v>
      </c>
      <c r="B1297" s="45">
        <v>2.5456133642763792</v>
      </c>
      <c r="C1297" s="45">
        <v>0.45438663572362081</v>
      </c>
    </row>
    <row r="1298" spans="1:3" x14ac:dyDescent="0.3">
      <c r="A1298" s="45">
        <v>1274</v>
      </c>
      <c r="B1298" s="45">
        <v>2.1333014194528594</v>
      </c>
      <c r="C1298" s="45">
        <v>0.86669858054714055</v>
      </c>
    </row>
    <row r="1299" spans="1:3" x14ac:dyDescent="0.3">
      <c r="A1299" s="45">
        <v>1275</v>
      </c>
      <c r="B1299" s="45">
        <v>2.3256214439028913</v>
      </c>
      <c r="C1299" s="45">
        <v>0.67437855609710873</v>
      </c>
    </row>
    <row r="1300" spans="1:3" x14ac:dyDescent="0.3">
      <c r="A1300" s="45">
        <v>1276</v>
      </c>
      <c r="B1300" s="45">
        <v>2.2362137585974455</v>
      </c>
      <c r="C1300" s="45">
        <v>0.76378624140255447</v>
      </c>
    </row>
    <row r="1301" spans="1:3" x14ac:dyDescent="0.3">
      <c r="A1301" s="45">
        <v>1277</v>
      </c>
      <c r="B1301" s="45">
        <v>2.6153885129418075</v>
      </c>
      <c r="C1301" s="45">
        <v>0.38461148705819248</v>
      </c>
    </row>
    <row r="1302" spans="1:3" x14ac:dyDescent="0.3">
      <c r="A1302" s="45">
        <v>1278</v>
      </c>
      <c r="B1302" s="45">
        <v>2.3243484951985049</v>
      </c>
      <c r="C1302" s="45">
        <v>0.67565150480149505</v>
      </c>
    </row>
    <row r="1303" spans="1:3" x14ac:dyDescent="0.3">
      <c r="A1303" s="45">
        <v>1279</v>
      </c>
      <c r="B1303" s="45">
        <v>2.1505923095489834</v>
      </c>
      <c r="C1303" s="45">
        <v>0.84940769045101661</v>
      </c>
    </row>
    <row r="1304" spans="1:3" x14ac:dyDescent="0.3">
      <c r="A1304" s="45">
        <v>1280</v>
      </c>
      <c r="B1304" s="45">
        <v>2.1778856250926779</v>
      </c>
      <c r="C1304" s="45">
        <v>0.82211437490732209</v>
      </c>
    </row>
    <row r="1305" spans="1:3" x14ac:dyDescent="0.3">
      <c r="A1305" s="45">
        <v>1281</v>
      </c>
      <c r="B1305" s="45">
        <v>2.4831617699526483</v>
      </c>
      <c r="C1305" s="45">
        <v>0.51683823004735174</v>
      </c>
    </row>
    <row r="1306" spans="1:3" x14ac:dyDescent="0.3">
      <c r="A1306" s="45">
        <v>1282</v>
      </c>
      <c r="B1306" s="45">
        <v>2.2349398209824614</v>
      </c>
      <c r="C1306" s="45">
        <v>0.76506017901753864</v>
      </c>
    </row>
    <row r="1307" spans="1:3" x14ac:dyDescent="0.3">
      <c r="A1307" s="45">
        <v>1283</v>
      </c>
      <c r="B1307" s="45">
        <v>2.2028712376170692</v>
      </c>
      <c r="C1307" s="45">
        <v>0.79712876238293084</v>
      </c>
    </row>
    <row r="1308" spans="1:3" x14ac:dyDescent="0.3">
      <c r="A1308" s="45">
        <v>1284</v>
      </c>
      <c r="B1308" s="45">
        <v>2.2723111062756072</v>
      </c>
      <c r="C1308" s="45">
        <v>0.72768889372439283</v>
      </c>
    </row>
    <row r="1309" spans="1:3" x14ac:dyDescent="0.3">
      <c r="A1309" s="45">
        <v>1285</v>
      </c>
      <c r="B1309" s="45">
        <v>1.9087213621748731</v>
      </c>
      <c r="C1309" s="45">
        <v>1.0912786378251269</v>
      </c>
    </row>
    <row r="1310" spans="1:3" x14ac:dyDescent="0.3">
      <c r="A1310" s="45">
        <v>1286</v>
      </c>
      <c r="B1310" s="45">
        <v>2.0528625121341282</v>
      </c>
      <c r="C1310" s="45">
        <v>0.94713748786587182</v>
      </c>
    </row>
    <row r="1311" spans="1:3" x14ac:dyDescent="0.3">
      <c r="A1311" s="45">
        <v>1287</v>
      </c>
      <c r="B1311" s="45">
        <v>2.0845304778368199</v>
      </c>
      <c r="C1311" s="45">
        <v>0.91546952216318012</v>
      </c>
    </row>
    <row r="1312" spans="1:3" x14ac:dyDescent="0.3">
      <c r="A1312" s="45">
        <v>1288</v>
      </c>
      <c r="B1312" s="45">
        <v>2.066700967150549</v>
      </c>
      <c r="C1312" s="45">
        <v>0.93329903284945104</v>
      </c>
    </row>
    <row r="1313" spans="1:3" x14ac:dyDescent="0.3">
      <c r="A1313" s="45">
        <v>1289</v>
      </c>
      <c r="B1313" s="45">
        <v>1.9481970976056147</v>
      </c>
      <c r="C1313" s="45">
        <v>1.0518029023943853</v>
      </c>
    </row>
    <row r="1314" spans="1:3" x14ac:dyDescent="0.3">
      <c r="A1314" s="45">
        <v>1290</v>
      </c>
      <c r="B1314" s="45">
        <v>1.9095313525344579</v>
      </c>
      <c r="C1314" s="45">
        <v>1.0904686474655421</v>
      </c>
    </row>
    <row r="1315" spans="1:3" x14ac:dyDescent="0.3">
      <c r="A1315" s="45">
        <v>1291</v>
      </c>
      <c r="B1315" s="45">
        <v>2.0721896477785684</v>
      </c>
      <c r="C1315" s="45">
        <v>0.9278103522214316</v>
      </c>
    </row>
    <row r="1316" spans="1:3" x14ac:dyDescent="0.3">
      <c r="A1316" s="45">
        <v>1292</v>
      </c>
      <c r="B1316" s="45">
        <v>2.0779281719814353</v>
      </c>
      <c r="C1316" s="45">
        <v>0.92207182801856469</v>
      </c>
    </row>
    <row r="1317" spans="1:3" x14ac:dyDescent="0.3">
      <c r="A1317" s="45">
        <v>1293</v>
      </c>
      <c r="B1317" s="45">
        <v>2.0277313210827597</v>
      </c>
      <c r="C1317" s="45">
        <v>0.97226867891724034</v>
      </c>
    </row>
    <row r="1318" spans="1:3" x14ac:dyDescent="0.3">
      <c r="A1318" s="45">
        <v>1294</v>
      </c>
      <c r="B1318" s="45">
        <v>2.0183413790767801</v>
      </c>
      <c r="C1318" s="45">
        <v>0.98165862092321987</v>
      </c>
    </row>
    <row r="1319" spans="1:3" x14ac:dyDescent="0.3">
      <c r="A1319" s="45">
        <v>1295</v>
      </c>
      <c r="B1319" s="45">
        <v>2.0220640800960474</v>
      </c>
      <c r="C1319" s="45">
        <v>0.97793591990395257</v>
      </c>
    </row>
    <row r="1320" spans="1:3" x14ac:dyDescent="0.3">
      <c r="A1320" s="45">
        <v>1296</v>
      </c>
      <c r="B1320" s="45">
        <v>2.0465942040284659</v>
      </c>
      <c r="C1320" s="45">
        <v>0.95340579597153408</v>
      </c>
    </row>
    <row r="1321" spans="1:3" x14ac:dyDescent="0.3">
      <c r="A1321" s="45">
        <v>1297</v>
      </c>
      <c r="B1321" s="45">
        <v>1.984282324324532</v>
      </c>
      <c r="C1321" s="45">
        <v>1.015717675675468</v>
      </c>
    </row>
    <row r="1322" spans="1:3" x14ac:dyDescent="0.3">
      <c r="A1322" s="45">
        <v>1298</v>
      </c>
      <c r="B1322" s="45">
        <v>1.9741712880660067</v>
      </c>
      <c r="C1322" s="45">
        <v>1.0258287119339933</v>
      </c>
    </row>
    <row r="1323" spans="1:3" x14ac:dyDescent="0.3">
      <c r="A1323" s="45">
        <v>1299</v>
      </c>
      <c r="B1323" s="45">
        <v>1.9749724750043391</v>
      </c>
      <c r="C1323" s="45">
        <v>1.0250275249956609</v>
      </c>
    </row>
    <row r="1324" spans="1:3" x14ac:dyDescent="0.3">
      <c r="A1324" s="45">
        <v>1300</v>
      </c>
      <c r="B1324" s="45">
        <v>2.050450465437974</v>
      </c>
      <c r="C1324" s="45">
        <v>0.94954953456202595</v>
      </c>
    </row>
    <row r="1325" spans="1:3" x14ac:dyDescent="0.3">
      <c r="A1325" s="45">
        <v>1301</v>
      </c>
      <c r="B1325" s="45">
        <v>1.9684417154697655</v>
      </c>
      <c r="C1325" s="45">
        <v>1.0315582845302345</v>
      </c>
    </row>
    <row r="1326" spans="1:3" x14ac:dyDescent="0.3">
      <c r="A1326" s="45">
        <v>1302</v>
      </c>
      <c r="B1326" s="45">
        <v>2.0436737998257897</v>
      </c>
      <c r="C1326" s="45">
        <v>0.95632620017421033</v>
      </c>
    </row>
    <row r="1327" spans="1:3" x14ac:dyDescent="0.3">
      <c r="A1327" s="45">
        <v>1303</v>
      </c>
      <c r="B1327" s="45">
        <v>1.9184352797601818</v>
      </c>
      <c r="C1327" s="45">
        <v>1.0815647202398182</v>
      </c>
    </row>
    <row r="1328" spans="1:3" x14ac:dyDescent="0.3">
      <c r="A1328" s="45">
        <v>1304</v>
      </c>
      <c r="B1328" s="45">
        <v>1.9468157770013974</v>
      </c>
      <c r="C1328" s="45">
        <v>1.0531842229986026</v>
      </c>
    </row>
    <row r="1329" spans="1:3" x14ac:dyDescent="0.3">
      <c r="A1329" s="45">
        <v>1305</v>
      </c>
      <c r="B1329" s="45">
        <v>1.8995867224092731</v>
      </c>
      <c r="C1329" s="45">
        <v>-0.89958672240927307</v>
      </c>
    </row>
    <row r="1330" spans="1:3" x14ac:dyDescent="0.3">
      <c r="A1330" s="45">
        <v>1306</v>
      </c>
      <c r="B1330" s="45">
        <v>1.9527668171843136</v>
      </c>
      <c r="C1330" s="45">
        <v>-0.95276681718431355</v>
      </c>
    </row>
    <row r="1331" spans="1:3" x14ac:dyDescent="0.3">
      <c r="A1331" s="45">
        <v>1307</v>
      </c>
      <c r="B1331" s="45">
        <v>2.1085500970868019</v>
      </c>
      <c r="C1331" s="45">
        <v>-1.1085500970868019</v>
      </c>
    </row>
    <row r="1332" spans="1:3" x14ac:dyDescent="0.3">
      <c r="A1332" s="45">
        <v>1308</v>
      </c>
      <c r="B1332" s="45">
        <v>1.9935705053131407</v>
      </c>
      <c r="C1332" s="45">
        <v>-0.99357050531314073</v>
      </c>
    </row>
    <row r="1333" spans="1:3" x14ac:dyDescent="0.3">
      <c r="A1333" s="45">
        <v>1309</v>
      </c>
      <c r="B1333" s="45">
        <v>1.9350126844693918</v>
      </c>
      <c r="C1333" s="45">
        <v>-0.93501268446939179</v>
      </c>
    </row>
    <row r="1334" spans="1:3" x14ac:dyDescent="0.3">
      <c r="A1334" s="45">
        <v>1310</v>
      </c>
      <c r="B1334" s="45">
        <v>2.0274390632231274</v>
      </c>
      <c r="C1334" s="45">
        <v>-1.0274390632231274</v>
      </c>
    </row>
    <row r="1335" spans="1:3" x14ac:dyDescent="0.3">
      <c r="A1335" s="45">
        <v>1311</v>
      </c>
      <c r="B1335" s="45">
        <v>1.9493696159368596</v>
      </c>
      <c r="C1335" s="45">
        <v>-0.94936961593685965</v>
      </c>
    </row>
    <row r="1336" spans="1:3" x14ac:dyDescent="0.3">
      <c r="A1336" s="45">
        <v>1312</v>
      </c>
      <c r="B1336" s="45">
        <v>1.9198085408942465</v>
      </c>
      <c r="C1336" s="45">
        <v>-0.91980854089424646</v>
      </c>
    </row>
    <row r="1337" spans="1:3" x14ac:dyDescent="0.3">
      <c r="A1337" s="45">
        <v>1313</v>
      </c>
      <c r="B1337" s="45">
        <v>2.0732118516990585</v>
      </c>
      <c r="C1337" s="45">
        <v>-1.0732118516990585</v>
      </c>
    </row>
    <row r="1338" spans="1:3" x14ac:dyDescent="0.3">
      <c r="A1338" s="45">
        <v>1314</v>
      </c>
      <c r="B1338" s="45">
        <v>1.9895972167679314</v>
      </c>
      <c r="C1338" s="45">
        <v>-0.98959721676793144</v>
      </c>
    </row>
    <row r="1339" spans="1:3" x14ac:dyDescent="0.3">
      <c r="A1339" s="45">
        <v>1315</v>
      </c>
      <c r="B1339" s="45">
        <v>1.9368270541651889</v>
      </c>
      <c r="C1339" s="45">
        <v>-0.93682705416518885</v>
      </c>
    </row>
    <row r="1340" spans="1:3" x14ac:dyDescent="0.3">
      <c r="A1340" s="45">
        <v>1316</v>
      </c>
      <c r="B1340" s="45">
        <v>2.02205243393486</v>
      </c>
      <c r="C1340" s="45">
        <v>-1.02205243393486</v>
      </c>
    </row>
    <row r="1341" spans="1:3" x14ac:dyDescent="0.3">
      <c r="A1341" s="45">
        <v>1317</v>
      </c>
      <c r="B1341" s="45">
        <v>1.9918829157704039</v>
      </c>
      <c r="C1341" s="45">
        <v>-0.99188291577040388</v>
      </c>
    </row>
    <row r="1342" spans="1:3" x14ac:dyDescent="0.3">
      <c r="A1342" s="45">
        <v>1318</v>
      </c>
      <c r="B1342" s="45">
        <v>1.9588888753925033</v>
      </c>
      <c r="C1342" s="45">
        <v>-0.95888887539250334</v>
      </c>
    </row>
    <row r="1343" spans="1:3" x14ac:dyDescent="0.3">
      <c r="A1343" s="45">
        <v>1319</v>
      </c>
      <c r="B1343" s="45">
        <v>2.0987292229232448</v>
      </c>
      <c r="C1343" s="45">
        <v>-1.0987292229232448</v>
      </c>
    </row>
    <row r="1344" spans="1:3" x14ac:dyDescent="0.3">
      <c r="A1344" s="45">
        <v>1320</v>
      </c>
      <c r="B1344" s="45">
        <v>2.1426864713412979</v>
      </c>
      <c r="C1344" s="45">
        <v>-1.1426864713412979</v>
      </c>
    </row>
    <row r="1345" spans="1:3" x14ac:dyDescent="0.3">
      <c r="A1345" s="45">
        <v>1321</v>
      </c>
      <c r="B1345" s="45">
        <v>1.9104313488793299</v>
      </c>
      <c r="C1345" s="45">
        <v>-0.91043134887932986</v>
      </c>
    </row>
    <row r="1346" spans="1:3" x14ac:dyDescent="0.3">
      <c r="A1346" s="45">
        <v>1322</v>
      </c>
      <c r="B1346" s="45">
        <v>1.9125062738360139</v>
      </c>
      <c r="C1346" s="45">
        <v>-0.9125062738360139</v>
      </c>
    </row>
    <row r="1347" spans="1:3" x14ac:dyDescent="0.3">
      <c r="A1347" s="45">
        <v>1323</v>
      </c>
      <c r="B1347" s="45">
        <v>2.0646013647918107</v>
      </c>
      <c r="C1347" s="45">
        <v>-1.0646013647918107</v>
      </c>
    </row>
    <row r="1348" spans="1:3" x14ac:dyDescent="0.3">
      <c r="A1348" s="45">
        <v>1324</v>
      </c>
      <c r="B1348" s="45">
        <v>1.9767969273543589</v>
      </c>
      <c r="C1348" s="45">
        <v>-0.97679692735435886</v>
      </c>
    </row>
    <row r="1349" spans="1:3" x14ac:dyDescent="0.3">
      <c r="A1349" s="45">
        <v>1325</v>
      </c>
      <c r="B1349" s="45">
        <v>1.9310880702852238</v>
      </c>
      <c r="C1349" s="45">
        <v>-0.93108807028522378</v>
      </c>
    </row>
    <row r="1350" spans="1:3" x14ac:dyDescent="0.3">
      <c r="A1350" s="45">
        <v>1326</v>
      </c>
      <c r="B1350" s="45">
        <v>1.9108505350773974</v>
      </c>
      <c r="C1350" s="45">
        <v>-0.91085053507739744</v>
      </c>
    </row>
    <row r="1351" spans="1:3" x14ac:dyDescent="0.3">
      <c r="A1351" s="45">
        <v>1327</v>
      </c>
      <c r="B1351" s="45">
        <v>2.101407882335721</v>
      </c>
      <c r="C1351" s="45">
        <v>-1.101407882335721</v>
      </c>
    </row>
    <row r="1352" spans="1:3" x14ac:dyDescent="0.3">
      <c r="A1352" s="45">
        <v>1328</v>
      </c>
      <c r="B1352" s="45">
        <v>2.0625052674709377</v>
      </c>
      <c r="C1352" s="45">
        <v>-1.0625052674709377</v>
      </c>
    </row>
    <row r="1353" spans="1:3" x14ac:dyDescent="0.3">
      <c r="A1353" s="45">
        <v>1329</v>
      </c>
      <c r="B1353" s="45">
        <v>1.9347437673192047</v>
      </c>
      <c r="C1353" s="45">
        <v>-0.93474376731920472</v>
      </c>
    </row>
    <row r="1354" spans="1:3" x14ac:dyDescent="0.3">
      <c r="A1354" s="45">
        <v>1330</v>
      </c>
      <c r="B1354" s="45">
        <v>2.1117472389986993</v>
      </c>
      <c r="C1354" s="45">
        <v>-1.1117472389986993</v>
      </c>
    </row>
    <row r="1355" spans="1:3" x14ac:dyDescent="0.3">
      <c r="A1355" s="45">
        <v>1331</v>
      </c>
      <c r="B1355" s="45">
        <v>1.9583555199196319</v>
      </c>
      <c r="C1355" s="45">
        <v>-0.95835551991963186</v>
      </c>
    </row>
    <row r="1356" spans="1:3" x14ac:dyDescent="0.3">
      <c r="A1356" s="45">
        <v>1332</v>
      </c>
      <c r="B1356" s="45">
        <v>1.946015473126959</v>
      </c>
      <c r="C1356" s="45">
        <v>-0.94601547312695899</v>
      </c>
    </row>
    <row r="1357" spans="1:3" x14ac:dyDescent="0.3">
      <c r="A1357" s="45">
        <v>1333</v>
      </c>
      <c r="B1357" s="45">
        <v>1.9035411460483491</v>
      </c>
      <c r="C1357" s="45">
        <v>-0.90354114604834912</v>
      </c>
    </row>
    <row r="1358" spans="1:3" x14ac:dyDescent="0.3">
      <c r="A1358" s="45">
        <v>1334</v>
      </c>
      <c r="B1358" s="45">
        <v>2.1454836669609936</v>
      </c>
      <c r="C1358" s="45">
        <v>-1.1454836669609936</v>
      </c>
    </row>
    <row r="1359" spans="1:3" x14ac:dyDescent="0.3">
      <c r="A1359" s="45">
        <v>1335</v>
      </c>
      <c r="B1359" s="45">
        <v>1.9874900418338566</v>
      </c>
      <c r="C1359" s="45">
        <v>-0.98749004183385658</v>
      </c>
    </row>
    <row r="1360" spans="1:3" x14ac:dyDescent="0.3">
      <c r="A1360" s="45">
        <v>1336</v>
      </c>
      <c r="B1360" s="45">
        <v>2.0127928013133349</v>
      </c>
      <c r="C1360" s="45">
        <v>-1.0127928013133349</v>
      </c>
    </row>
    <row r="1361" spans="1:3" x14ac:dyDescent="0.3">
      <c r="A1361" s="45">
        <v>1337</v>
      </c>
      <c r="B1361" s="45">
        <v>2.1063536449975704</v>
      </c>
      <c r="C1361" s="45">
        <v>-1.1063536449975704</v>
      </c>
    </row>
    <row r="1362" spans="1:3" x14ac:dyDescent="0.3">
      <c r="A1362" s="45">
        <v>1338</v>
      </c>
      <c r="B1362" s="45">
        <v>1.8942608975138597</v>
      </c>
      <c r="C1362" s="45">
        <v>-0.89426089751385973</v>
      </c>
    </row>
    <row r="1363" spans="1:3" x14ac:dyDescent="0.3">
      <c r="A1363" s="45">
        <v>1339</v>
      </c>
      <c r="B1363" s="45">
        <v>2.0454887531905293</v>
      </c>
      <c r="C1363" s="45">
        <v>-1.0454887531905293</v>
      </c>
    </row>
    <row r="1364" spans="1:3" x14ac:dyDescent="0.3">
      <c r="A1364" s="45">
        <v>1340</v>
      </c>
      <c r="B1364" s="45">
        <v>2.1113747493404755</v>
      </c>
      <c r="C1364" s="45">
        <v>-1.1113747493404755</v>
      </c>
    </row>
    <row r="1365" spans="1:3" x14ac:dyDescent="0.3">
      <c r="A1365" s="45">
        <v>1341</v>
      </c>
      <c r="B1365" s="45">
        <v>2.1375172572231911</v>
      </c>
      <c r="C1365" s="45">
        <v>-1.1375172572231911</v>
      </c>
    </row>
    <row r="1366" spans="1:3" x14ac:dyDescent="0.3">
      <c r="A1366" s="45">
        <v>1342</v>
      </c>
      <c r="B1366" s="45">
        <v>1.9347486574367441</v>
      </c>
      <c r="C1366" s="45">
        <v>-0.93474865743674407</v>
      </c>
    </row>
    <row r="1367" spans="1:3" x14ac:dyDescent="0.3">
      <c r="A1367" s="45">
        <v>1343</v>
      </c>
      <c r="B1367" s="45">
        <v>2.0496660506653015</v>
      </c>
      <c r="C1367" s="45">
        <v>-1.0496660506653015</v>
      </c>
    </row>
    <row r="1368" spans="1:3" x14ac:dyDescent="0.3">
      <c r="A1368" s="45">
        <v>1344</v>
      </c>
      <c r="B1368" s="45">
        <v>1.9530644732256448</v>
      </c>
      <c r="C1368" s="45">
        <v>-0.9530644732256448</v>
      </c>
    </row>
    <row r="1369" spans="1:3" x14ac:dyDescent="0.3">
      <c r="A1369" s="45">
        <v>1345</v>
      </c>
      <c r="B1369" s="45">
        <v>1.9582214575136163</v>
      </c>
      <c r="C1369" s="45">
        <v>1.0417785424863837</v>
      </c>
    </row>
    <row r="1370" spans="1:3" x14ac:dyDescent="0.3">
      <c r="A1370" s="45">
        <v>1346</v>
      </c>
      <c r="B1370" s="45">
        <v>2.1471278170180561</v>
      </c>
      <c r="C1370" s="45">
        <v>0.85287218298194389</v>
      </c>
    </row>
    <row r="1371" spans="1:3" x14ac:dyDescent="0.3">
      <c r="A1371" s="45">
        <v>1347</v>
      </c>
      <c r="B1371" s="45">
        <v>2.2458271671806358</v>
      </c>
      <c r="C1371" s="45">
        <v>0.7541728328193642</v>
      </c>
    </row>
    <row r="1372" spans="1:3" x14ac:dyDescent="0.3">
      <c r="A1372" s="45">
        <v>1348</v>
      </c>
      <c r="B1372" s="45">
        <v>2.0842029639535191</v>
      </c>
      <c r="C1372" s="45">
        <v>0.91579703604648088</v>
      </c>
    </row>
    <row r="1373" spans="1:3" x14ac:dyDescent="0.3">
      <c r="A1373" s="45">
        <v>1349</v>
      </c>
      <c r="B1373" s="45">
        <v>2.1043567562765055</v>
      </c>
      <c r="C1373" s="45">
        <v>0.89564324372349446</v>
      </c>
    </row>
    <row r="1374" spans="1:3" x14ac:dyDescent="0.3">
      <c r="A1374" s="45">
        <v>1350</v>
      </c>
      <c r="B1374" s="45">
        <v>2.0119054037499531</v>
      </c>
      <c r="C1374" s="45">
        <v>0.98809459625004692</v>
      </c>
    </row>
    <row r="1375" spans="1:3" x14ac:dyDescent="0.3">
      <c r="A1375" s="45">
        <v>1351</v>
      </c>
      <c r="B1375" s="45">
        <v>2.0075469420876697</v>
      </c>
      <c r="C1375" s="45">
        <v>0.99245305791233029</v>
      </c>
    </row>
    <row r="1376" spans="1:3" x14ac:dyDescent="0.3">
      <c r="A1376" s="45">
        <v>1352</v>
      </c>
      <c r="B1376" s="45">
        <v>1.9948150659325883</v>
      </c>
      <c r="C1376" s="45">
        <v>1.0051849340674117</v>
      </c>
    </row>
    <row r="1377" spans="1:3" x14ac:dyDescent="0.3">
      <c r="A1377" s="45">
        <v>1353</v>
      </c>
      <c r="B1377" s="45">
        <v>2.0424121434521965</v>
      </c>
      <c r="C1377" s="45">
        <v>0.95758785654780354</v>
      </c>
    </row>
    <row r="1378" spans="1:3" x14ac:dyDescent="0.3">
      <c r="A1378" s="45">
        <v>1354</v>
      </c>
      <c r="B1378" s="45">
        <v>2.2753419539492459</v>
      </c>
      <c r="C1378" s="45">
        <v>0.72465804605075412</v>
      </c>
    </row>
    <row r="1379" spans="1:3" x14ac:dyDescent="0.3">
      <c r="A1379" s="45">
        <v>1355</v>
      </c>
      <c r="B1379" s="45">
        <v>1.9634426030469267</v>
      </c>
      <c r="C1379" s="45">
        <v>1.0365573969530733</v>
      </c>
    </row>
    <row r="1380" spans="1:3" x14ac:dyDescent="0.3">
      <c r="A1380" s="45">
        <v>1356</v>
      </c>
      <c r="B1380" s="45">
        <v>2.300390070462079</v>
      </c>
      <c r="C1380" s="45">
        <v>0.699609929537921</v>
      </c>
    </row>
    <row r="1381" spans="1:3" x14ac:dyDescent="0.3">
      <c r="A1381" s="45">
        <v>1357</v>
      </c>
      <c r="B1381" s="45">
        <v>2.2437464962602363</v>
      </c>
      <c r="C1381" s="45">
        <v>0.75625350373976374</v>
      </c>
    </row>
    <row r="1382" spans="1:3" x14ac:dyDescent="0.3">
      <c r="A1382" s="45">
        <v>1358</v>
      </c>
      <c r="B1382" s="45">
        <v>2.2764277929057712</v>
      </c>
      <c r="C1382" s="45">
        <v>0.72357220709422876</v>
      </c>
    </row>
    <row r="1383" spans="1:3" x14ac:dyDescent="0.3">
      <c r="A1383" s="45">
        <v>1359</v>
      </c>
      <c r="B1383" s="45">
        <v>2.4372234886491899</v>
      </c>
      <c r="C1383" s="45">
        <v>0.56277651135081008</v>
      </c>
    </row>
    <row r="1384" spans="1:3" x14ac:dyDescent="0.3">
      <c r="A1384" s="45">
        <v>1360</v>
      </c>
      <c r="B1384" s="45">
        <v>2.4426468709358868</v>
      </c>
      <c r="C1384" s="45">
        <v>0.55735312906411316</v>
      </c>
    </row>
    <row r="1385" spans="1:3" x14ac:dyDescent="0.3">
      <c r="A1385" s="45">
        <v>1361</v>
      </c>
      <c r="B1385" s="45">
        <v>2.3310535116673723</v>
      </c>
      <c r="C1385" s="45">
        <v>0.66894648833262771</v>
      </c>
    </row>
    <row r="1386" spans="1:3" x14ac:dyDescent="0.3">
      <c r="A1386" s="45">
        <v>1362</v>
      </c>
      <c r="B1386" s="45">
        <v>2.1518564034208651</v>
      </c>
      <c r="C1386" s="45">
        <v>0.84814359657913485</v>
      </c>
    </row>
    <row r="1387" spans="1:3" x14ac:dyDescent="0.3">
      <c r="A1387" s="45">
        <v>1363</v>
      </c>
      <c r="B1387" s="45">
        <v>2.2346286468054473</v>
      </c>
      <c r="C1387" s="45">
        <v>0.76537135319455274</v>
      </c>
    </row>
    <row r="1388" spans="1:3" x14ac:dyDescent="0.3">
      <c r="A1388" s="45">
        <v>1364</v>
      </c>
      <c r="B1388" s="45">
        <v>1.991129837669309</v>
      </c>
      <c r="C1388" s="45">
        <v>1.008870162330691</v>
      </c>
    </row>
    <row r="1389" spans="1:3" x14ac:dyDescent="0.3">
      <c r="A1389" s="45">
        <v>1365</v>
      </c>
      <c r="B1389" s="45">
        <v>2.1074427228631158</v>
      </c>
      <c r="C1389" s="45">
        <v>0.89255727713688415</v>
      </c>
    </row>
    <row r="1390" spans="1:3" x14ac:dyDescent="0.3">
      <c r="A1390" s="45">
        <v>1366</v>
      </c>
      <c r="B1390" s="45">
        <v>2.0818264726759885</v>
      </c>
      <c r="C1390" s="45">
        <v>0.91817352732401147</v>
      </c>
    </row>
    <row r="1391" spans="1:3" x14ac:dyDescent="0.3">
      <c r="A1391" s="45">
        <v>1367</v>
      </c>
      <c r="B1391" s="45">
        <v>2.1144190576901636</v>
      </c>
      <c r="C1391" s="45">
        <v>0.88558094230983642</v>
      </c>
    </row>
    <row r="1392" spans="1:3" x14ac:dyDescent="0.3">
      <c r="A1392" s="45">
        <v>1368</v>
      </c>
      <c r="B1392" s="45">
        <v>2.0185238013279285</v>
      </c>
      <c r="C1392" s="45">
        <v>0.98147619867207148</v>
      </c>
    </row>
    <row r="1393" spans="1:3" x14ac:dyDescent="0.3">
      <c r="A1393" s="45">
        <v>1369</v>
      </c>
      <c r="B1393" s="45">
        <v>2.0566230367155907</v>
      </c>
      <c r="C1393" s="45">
        <v>0.94337696328440934</v>
      </c>
    </row>
    <row r="1394" spans="1:3" x14ac:dyDescent="0.3">
      <c r="A1394" s="45">
        <v>1370</v>
      </c>
      <c r="B1394" s="45">
        <v>2.1704401383767831</v>
      </c>
      <c r="C1394" s="45">
        <v>0.82955986162321693</v>
      </c>
    </row>
    <row r="1395" spans="1:3" x14ac:dyDescent="0.3">
      <c r="A1395" s="45">
        <v>1371</v>
      </c>
      <c r="B1395" s="45">
        <v>2.212923544078059</v>
      </c>
      <c r="C1395" s="45">
        <v>0.78707645592194098</v>
      </c>
    </row>
    <row r="1396" spans="1:3" x14ac:dyDescent="0.3">
      <c r="A1396" s="45">
        <v>1372</v>
      </c>
      <c r="B1396" s="45">
        <v>2.068232762447666</v>
      </c>
      <c r="C1396" s="45">
        <v>0.93176723755233404</v>
      </c>
    </row>
    <row r="1397" spans="1:3" x14ac:dyDescent="0.3">
      <c r="A1397" s="45">
        <v>1373</v>
      </c>
      <c r="B1397" s="45">
        <v>2.3371051848442566</v>
      </c>
      <c r="C1397" s="45">
        <v>0.66289481515574344</v>
      </c>
    </row>
    <row r="1398" spans="1:3" x14ac:dyDescent="0.3">
      <c r="A1398" s="45">
        <v>1374</v>
      </c>
      <c r="B1398" s="45">
        <v>1.9106243316069449</v>
      </c>
      <c r="C1398" s="45">
        <v>1.0893756683930551</v>
      </c>
    </row>
    <row r="1399" spans="1:3" x14ac:dyDescent="0.3">
      <c r="A1399" s="45">
        <v>1375</v>
      </c>
      <c r="B1399" s="45">
        <v>1.9839919565845445</v>
      </c>
      <c r="C1399" s="45">
        <v>1.0160080434154555</v>
      </c>
    </row>
    <row r="1400" spans="1:3" x14ac:dyDescent="0.3">
      <c r="A1400" s="45">
        <v>1376</v>
      </c>
      <c r="B1400" s="45">
        <v>1.9066750823593992</v>
      </c>
      <c r="C1400" s="45">
        <v>1.0933249176406008</v>
      </c>
    </row>
    <row r="1401" spans="1:3" x14ac:dyDescent="0.3">
      <c r="A1401" s="45">
        <v>1377</v>
      </c>
      <c r="B1401" s="45">
        <v>1.917753037294915</v>
      </c>
      <c r="C1401" s="45">
        <v>1.082246962705085</v>
      </c>
    </row>
    <row r="1402" spans="1:3" x14ac:dyDescent="0.3">
      <c r="A1402" s="45">
        <v>1378</v>
      </c>
      <c r="B1402" s="45">
        <v>1.8995801750348296</v>
      </c>
      <c r="C1402" s="45">
        <v>1.1004198249651704</v>
      </c>
    </row>
    <row r="1403" spans="1:3" x14ac:dyDescent="0.3">
      <c r="A1403" s="45">
        <v>1379</v>
      </c>
      <c r="B1403" s="45">
        <v>1.9462100617002225</v>
      </c>
      <c r="C1403" s="45">
        <v>1.0537899382997775</v>
      </c>
    </row>
    <row r="1404" spans="1:3" x14ac:dyDescent="0.3">
      <c r="A1404" s="45">
        <v>1380</v>
      </c>
      <c r="B1404" s="45">
        <v>2.0607251044043871</v>
      </c>
      <c r="C1404" s="45">
        <v>0.93927489559561295</v>
      </c>
    </row>
    <row r="1405" spans="1:3" x14ac:dyDescent="0.3">
      <c r="A1405" s="45">
        <v>1381</v>
      </c>
      <c r="B1405" s="45">
        <v>2.0577800560657629</v>
      </c>
      <c r="C1405" s="45">
        <v>0.94221994393423714</v>
      </c>
    </row>
    <row r="1406" spans="1:3" x14ac:dyDescent="0.3">
      <c r="A1406" s="45">
        <v>1382</v>
      </c>
      <c r="B1406" s="45">
        <v>1.9110782869338649</v>
      </c>
      <c r="C1406" s="45">
        <v>1.0889217130661351</v>
      </c>
    </row>
    <row r="1407" spans="1:3" x14ac:dyDescent="0.3">
      <c r="A1407" s="45">
        <v>1383</v>
      </c>
      <c r="B1407" s="45">
        <v>2.2592249854091868</v>
      </c>
      <c r="C1407" s="45">
        <v>0.74077501459081319</v>
      </c>
    </row>
    <row r="1408" spans="1:3" x14ac:dyDescent="0.3">
      <c r="A1408" s="45">
        <v>1384</v>
      </c>
      <c r="B1408" s="45">
        <v>1.9100695588103775</v>
      </c>
      <c r="C1408" s="45">
        <v>1.0899304411896225</v>
      </c>
    </row>
    <row r="1409" spans="1:3" x14ac:dyDescent="0.3">
      <c r="A1409" s="45">
        <v>1385</v>
      </c>
      <c r="B1409" s="45">
        <v>2.052822753089421</v>
      </c>
      <c r="C1409" s="45">
        <v>0.94717724691057903</v>
      </c>
    </row>
    <row r="1410" spans="1:3" x14ac:dyDescent="0.3">
      <c r="A1410" s="45">
        <v>1386</v>
      </c>
      <c r="B1410" s="45">
        <v>1.9815026448215889</v>
      </c>
      <c r="C1410" s="45">
        <v>1.0184973551784111</v>
      </c>
    </row>
    <row r="1411" spans="1:3" x14ac:dyDescent="0.3">
      <c r="A1411" s="45">
        <v>1387</v>
      </c>
      <c r="B1411" s="45">
        <v>2.0465748733968585</v>
      </c>
      <c r="C1411" s="45">
        <v>0.95342512660314149</v>
      </c>
    </row>
    <row r="1412" spans="1:3" x14ac:dyDescent="0.3">
      <c r="A1412" s="45">
        <v>1388</v>
      </c>
      <c r="B1412" s="45">
        <v>2.0616580100003823</v>
      </c>
      <c r="C1412" s="45">
        <v>0.93834198999961771</v>
      </c>
    </row>
    <row r="1413" spans="1:3" x14ac:dyDescent="0.3">
      <c r="A1413" s="45">
        <v>1389</v>
      </c>
      <c r="B1413" s="45">
        <v>1.9290026937229623</v>
      </c>
      <c r="C1413" s="45">
        <v>1.0709973062770377</v>
      </c>
    </row>
    <row r="1414" spans="1:3" x14ac:dyDescent="0.3">
      <c r="A1414" s="45">
        <v>1390</v>
      </c>
      <c r="B1414" s="45">
        <v>1.9470666729948629</v>
      </c>
      <c r="C1414" s="45">
        <v>1.0529333270051371</v>
      </c>
    </row>
    <row r="1415" spans="1:3" x14ac:dyDescent="0.3">
      <c r="A1415" s="45">
        <v>1391</v>
      </c>
      <c r="B1415" s="45">
        <v>2.0718791389236664</v>
      </c>
      <c r="C1415" s="45">
        <v>0.92812086107633363</v>
      </c>
    </row>
    <row r="1416" spans="1:3" x14ac:dyDescent="0.3">
      <c r="A1416" s="45">
        <v>1392</v>
      </c>
      <c r="B1416" s="45">
        <v>2.0442222671832262</v>
      </c>
      <c r="C1416" s="45">
        <v>0.95577773281677381</v>
      </c>
    </row>
    <row r="1417" spans="1:3" x14ac:dyDescent="0.3">
      <c r="A1417" s="45">
        <v>1393</v>
      </c>
      <c r="B1417" s="45">
        <v>1.9900034503541146</v>
      </c>
      <c r="C1417" s="45">
        <v>1.0099965496458854</v>
      </c>
    </row>
    <row r="1418" spans="1:3" x14ac:dyDescent="0.3">
      <c r="A1418" s="45">
        <v>1394</v>
      </c>
      <c r="B1418" s="45">
        <v>1.950149636559388</v>
      </c>
      <c r="C1418" s="45">
        <v>1.049850363440612</v>
      </c>
    </row>
    <row r="1419" spans="1:3" x14ac:dyDescent="0.3">
      <c r="A1419" s="45">
        <v>1395</v>
      </c>
      <c r="B1419" s="45">
        <v>1.898293212227367</v>
      </c>
      <c r="C1419" s="45">
        <v>1.101706787772633</v>
      </c>
    </row>
    <row r="1420" spans="1:3" x14ac:dyDescent="0.3">
      <c r="A1420" s="45">
        <v>1396</v>
      </c>
      <c r="B1420" s="45">
        <v>1.9067163262820976</v>
      </c>
      <c r="C1420" s="45">
        <v>1.0932836737179024</v>
      </c>
    </row>
    <row r="1421" spans="1:3" x14ac:dyDescent="0.3">
      <c r="A1421" s="45">
        <v>1397</v>
      </c>
      <c r="B1421" s="45">
        <v>2.0898571222881106</v>
      </c>
      <c r="C1421" s="45">
        <v>0.9101428777118894</v>
      </c>
    </row>
    <row r="1422" spans="1:3" x14ac:dyDescent="0.3">
      <c r="A1422" s="45">
        <v>1398</v>
      </c>
      <c r="B1422" s="45">
        <v>1.9273557402404489</v>
      </c>
      <c r="C1422" s="45">
        <v>1.0726442597595511</v>
      </c>
    </row>
    <row r="1423" spans="1:3" x14ac:dyDescent="0.3">
      <c r="A1423" s="45">
        <v>1399</v>
      </c>
      <c r="B1423" s="45">
        <v>1.9571542354795248</v>
      </c>
      <c r="C1423" s="45">
        <v>1.0428457645204752</v>
      </c>
    </row>
    <row r="1424" spans="1:3" x14ac:dyDescent="0.3">
      <c r="A1424" s="45">
        <v>1400</v>
      </c>
      <c r="B1424" s="45">
        <v>2.123823355532851</v>
      </c>
      <c r="C1424" s="45">
        <v>0.87617664446714905</v>
      </c>
    </row>
    <row r="1425" spans="1:3" x14ac:dyDescent="0.3">
      <c r="A1425" s="45">
        <v>1401</v>
      </c>
      <c r="B1425" s="45">
        <v>1.9646096566642584</v>
      </c>
      <c r="C1425" s="45">
        <v>1.0353903433357416</v>
      </c>
    </row>
    <row r="1426" spans="1:3" x14ac:dyDescent="0.3">
      <c r="A1426" s="45">
        <v>1402</v>
      </c>
      <c r="B1426" s="45">
        <v>2.2515963476120113</v>
      </c>
      <c r="C1426" s="45">
        <v>0.74840365238798867</v>
      </c>
    </row>
    <row r="1427" spans="1:3" x14ac:dyDescent="0.3">
      <c r="A1427" s="45">
        <v>1403</v>
      </c>
      <c r="B1427" s="45">
        <v>2.0778234744741884</v>
      </c>
      <c r="C1427" s="45">
        <v>0.92217652552581164</v>
      </c>
    </row>
    <row r="1428" spans="1:3" x14ac:dyDescent="0.3">
      <c r="A1428" s="45">
        <v>1404</v>
      </c>
      <c r="B1428" s="45">
        <v>2.238253128135506</v>
      </c>
      <c r="C1428" s="45">
        <v>0.76174687186449397</v>
      </c>
    </row>
    <row r="1429" spans="1:3" x14ac:dyDescent="0.3">
      <c r="A1429" s="45">
        <v>1405</v>
      </c>
      <c r="B1429" s="45">
        <v>2.0863266721421319</v>
      </c>
      <c r="C1429" s="45">
        <v>-1.0863266721421319</v>
      </c>
    </row>
    <row r="1430" spans="1:3" x14ac:dyDescent="0.3">
      <c r="A1430" s="45">
        <v>1406</v>
      </c>
      <c r="B1430" s="45">
        <v>2.1100595708269854</v>
      </c>
      <c r="C1430" s="45">
        <v>-1.1100595708269854</v>
      </c>
    </row>
    <row r="1431" spans="1:3" x14ac:dyDescent="0.3">
      <c r="A1431" s="45">
        <v>1407</v>
      </c>
      <c r="B1431" s="45">
        <v>2.0171049807499983</v>
      </c>
      <c r="C1431" s="45">
        <v>-1.0171049807499983</v>
      </c>
    </row>
    <row r="1432" spans="1:3" x14ac:dyDescent="0.3">
      <c r="A1432" s="45">
        <v>1408</v>
      </c>
      <c r="B1432" s="45">
        <v>2.1370100247158792</v>
      </c>
      <c r="C1432" s="45">
        <v>-1.1370100247158792</v>
      </c>
    </row>
    <row r="1433" spans="1:3" x14ac:dyDescent="0.3">
      <c r="A1433" s="45">
        <v>1409</v>
      </c>
      <c r="B1433" s="45">
        <v>2.0185579565459211</v>
      </c>
      <c r="C1433" s="45">
        <v>-1.0185579565459211</v>
      </c>
    </row>
    <row r="1434" spans="1:3" x14ac:dyDescent="0.3">
      <c r="A1434" s="45">
        <v>1410</v>
      </c>
      <c r="B1434" s="45">
        <v>2.1091573517014126</v>
      </c>
      <c r="C1434" s="45">
        <v>-1.1091573517014126</v>
      </c>
    </row>
    <row r="1435" spans="1:3" x14ac:dyDescent="0.3">
      <c r="A1435" s="45">
        <v>1411</v>
      </c>
      <c r="B1435" s="45">
        <v>1.9695800755588273</v>
      </c>
      <c r="C1435" s="45">
        <v>-0.9695800755588273</v>
      </c>
    </row>
    <row r="1436" spans="1:3" x14ac:dyDescent="0.3">
      <c r="A1436" s="45">
        <v>1412</v>
      </c>
      <c r="B1436" s="45">
        <v>2.0914090828936711</v>
      </c>
      <c r="C1436" s="45">
        <v>-1.0914090828936711</v>
      </c>
    </row>
    <row r="1437" spans="1:3" x14ac:dyDescent="0.3">
      <c r="A1437" s="45">
        <v>1413</v>
      </c>
      <c r="B1437" s="45">
        <v>2.108653025442063</v>
      </c>
      <c r="C1437" s="45">
        <v>-1.108653025442063</v>
      </c>
    </row>
    <row r="1438" spans="1:3" x14ac:dyDescent="0.3">
      <c r="A1438" s="45">
        <v>1414</v>
      </c>
      <c r="B1438" s="45">
        <v>2.0006426041859555</v>
      </c>
      <c r="C1438" s="45">
        <v>-1.0006426041859555</v>
      </c>
    </row>
    <row r="1439" spans="1:3" x14ac:dyDescent="0.3">
      <c r="A1439" s="45">
        <v>1415</v>
      </c>
      <c r="B1439" s="45">
        <v>1.9097617293890821</v>
      </c>
      <c r="C1439" s="45">
        <v>-0.90976172938908206</v>
      </c>
    </row>
    <row r="1440" spans="1:3" x14ac:dyDescent="0.3">
      <c r="A1440" s="45">
        <v>1416</v>
      </c>
      <c r="B1440" s="45">
        <v>2.0444769857546579</v>
      </c>
      <c r="C1440" s="45">
        <v>-1.0444769857546579</v>
      </c>
    </row>
    <row r="1441" spans="1:3" x14ac:dyDescent="0.3">
      <c r="A1441" s="45">
        <v>1417</v>
      </c>
      <c r="B1441" s="45">
        <v>2.016453533626045</v>
      </c>
      <c r="C1441" s="45">
        <v>-1.016453533626045</v>
      </c>
    </row>
    <row r="1442" spans="1:3" x14ac:dyDescent="0.3">
      <c r="A1442" s="45">
        <v>1418</v>
      </c>
      <c r="B1442" s="45">
        <v>2.0341627298805314</v>
      </c>
      <c r="C1442" s="45">
        <v>-1.0341627298805314</v>
      </c>
    </row>
    <row r="1443" spans="1:3" x14ac:dyDescent="0.3">
      <c r="A1443" s="45">
        <v>1419</v>
      </c>
      <c r="B1443" s="45">
        <v>1.991492417052223</v>
      </c>
      <c r="C1443" s="45">
        <v>-0.99149241705222302</v>
      </c>
    </row>
    <row r="1444" spans="1:3" x14ac:dyDescent="0.3">
      <c r="A1444" s="45">
        <v>1420</v>
      </c>
      <c r="B1444" s="45">
        <v>1.9321796007700165</v>
      </c>
      <c r="C1444" s="45">
        <v>-0.93217960077001649</v>
      </c>
    </row>
    <row r="1445" spans="1:3" x14ac:dyDescent="0.3">
      <c r="A1445" s="45">
        <v>1421</v>
      </c>
      <c r="B1445" s="45">
        <v>1.9577307915269451</v>
      </c>
      <c r="C1445" s="45">
        <v>-0.95773079152694507</v>
      </c>
    </row>
    <row r="1446" spans="1:3" x14ac:dyDescent="0.3">
      <c r="A1446" s="45">
        <v>1422</v>
      </c>
      <c r="B1446" s="45">
        <v>2.091185265510255</v>
      </c>
      <c r="C1446" s="45">
        <v>-1.091185265510255</v>
      </c>
    </row>
    <row r="1447" spans="1:3" x14ac:dyDescent="0.3">
      <c r="A1447" s="45">
        <v>1423</v>
      </c>
      <c r="B1447" s="45">
        <v>1.9369394210218989</v>
      </c>
      <c r="C1447" s="45">
        <v>-0.93693942102189887</v>
      </c>
    </row>
    <row r="1448" spans="1:3" x14ac:dyDescent="0.3">
      <c r="A1448" s="45">
        <v>1424</v>
      </c>
      <c r="B1448" s="45">
        <v>2.0058884845809608</v>
      </c>
      <c r="C1448" s="45">
        <v>-1.0058884845809608</v>
      </c>
    </row>
    <row r="1449" spans="1:3" x14ac:dyDescent="0.3">
      <c r="A1449" s="45">
        <v>1425</v>
      </c>
      <c r="B1449" s="45">
        <v>1.9180016379270874</v>
      </c>
      <c r="C1449" s="45">
        <v>-0.91800163792708744</v>
      </c>
    </row>
    <row r="1450" spans="1:3" x14ac:dyDescent="0.3">
      <c r="A1450" s="45">
        <v>1426</v>
      </c>
      <c r="B1450" s="45">
        <v>2.0704869433270723</v>
      </c>
      <c r="C1450" s="45">
        <v>-1.0704869433270723</v>
      </c>
    </row>
    <row r="1451" spans="1:3" x14ac:dyDescent="0.3">
      <c r="A1451" s="45">
        <v>1427</v>
      </c>
      <c r="B1451" s="45">
        <v>2.0476870772542544</v>
      </c>
      <c r="C1451" s="45">
        <v>-1.0476870772542544</v>
      </c>
    </row>
    <row r="1452" spans="1:3" x14ac:dyDescent="0.3">
      <c r="A1452" s="45">
        <v>1428</v>
      </c>
      <c r="B1452" s="45">
        <v>1.9375633691731959</v>
      </c>
      <c r="C1452" s="45">
        <v>-0.93756336917319594</v>
      </c>
    </row>
    <row r="1453" spans="1:3" x14ac:dyDescent="0.3">
      <c r="A1453" s="45">
        <v>1429</v>
      </c>
      <c r="B1453" s="45">
        <v>1.9818446929688953</v>
      </c>
      <c r="C1453" s="45">
        <v>-0.98184469296889532</v>
      </c>
    </row>
    <row r="1454" spans="1:3" x14ac:dyDescent="0.3">
      <c r="A1454" s="45">
        <v>1430</v>
      </c>
      <c r="B1454" s="45">
        <v>2.0754699549547464</v>
      </c>
      <c r="C1454" s="45">
        <v>-1.0754699549547464</v>
      </c>
    </row>
    <row r="1455" spans="1:3" x14ac:dyDescent="0.3">
      <c r="A1455" s="45">
        <v>1431</v>
      </c>
      <c r="B1455" s="45">
        <v>2.1047990291519358</v>
      </c>
      <c r="C1455" s="45">
        <v>-1.1047990291519358</v>
      </c>
    </row>
    <row r="1456" spans="1:3" x14ac:dyDescent="0.3">
      <c r="A1456" s="45">
        <v>1432</v>
      </c>
      <c r="B1456" s="45">
        <v>2.0153339870318607</v>
      </c>
      <c r="C1456" s="45">
        <v>-1.0153339870318607</v>
      </c>
    </row>
    <row r="1457" spans="1:3" x14ac:dyDescent="0.3">
      <c r="A1457" s="45">
        <v>1433</v>
      </c>
      <c r="B1457" s="45">
        <v>2.0488915885066152</v>
      </c>
      <c r="C1457" s="45">
        <v>-1.0488915885066152</v>
      </c>
    </row>
    <row r="1458" spans="1:3" x14ac:dyDescent="0.3">
      <c r="A1458" s="45">
        <v>1434</v>
      </c>
      <c r="B1458" s="45">
        <v>1.9188094811107561</v>
      </c>
      <c r="C1458" s="45">
        <v>-0.91880948111075611</v>
      </c>
    </row>
    <row r="1459" spans="1:3" x14ac:dyDescent="0.3">
      <c r="A1459" s="45">
        <v>1435</v>
      </c>
      <c r="B1459" s="45">
        <v>2.057517640927145</v>
      </c>
      <c r="C1459" s="45">
        <v>-1.057517640927145</v>
      </c>
    </row>
    <row r="1460" spans="1:3" x14ac:dyDescent="0.3">
      <c r="A1460" s="45">
        <v>1436</v>
      </c>
      <c r="B1460" s="45">
        <v>2.0272045311294811</v>
      </c>
      <c r="C1460" s="45">
        <v>-1.0272045311294811</v>
      </c>
    </row>
    <row r="1461" spans="1:3" x14ac:dyDescent="0.3">
      <c r="A1461" s="45">
        <v>1437</v>
      </c>
      <c r="B1461" s="45">
        <v>1.9925653306145819</v>
      </c>
      <c r="C1461" s="45">
        <v>-0.99256533061458185</v>
      </c>
    </row>
    <row r="1462" spans="1:3" x14ac:dyDescent="0.3">
      <c r="A1462" s="45">
        <v>1438</v>
      </c>
      <c r="B1462" s="45">
        <v>2.1479855381909534</v>
      </c>
      <c r="C1462" s="45">
        <v>-1.1479855381909534</v>
      </c>
    </row>
    <row r="1463" spans="1:3" x14ac:dyDescent="0.3">
      <c r="A1463" s="45">
        <v>1439</v>
      </c>
      <c r="B1463" s="45">
        <v>1.9751839657834971</v>
      </c>
      <c r="C1463" s="45">
        <v>-0.97518396578349709</v>
      </c>
    </row>
    <row r="1464" spans="1:3" x14ac:dyDescent="0.3">
      <c r="A1464" s="45">
        <v>1440</v>
      </c>
      <c r="B1464" s="45">
        <v>2.084152834956404</v>
      </c>
      <c r="C1464" s="45">
        <v>-1.084152834956404</v>
      </c>
    </row>
    <row r="1465" spans="1:3" x14ac:dyDescent="0.3">
      <c r="A1465" s="45">
        <v>1441</v>
      </c>
      <c r="B1465" s="45">
        <v>1.9676387170407654</v>
      </c>
      <c r="C1465" s="45">
        <v>-0.96763871704076543</v>
      </c>
    </row>
    <row r="1466" spans="1:3" x14ac:dyDescent="0.3">
      <c r="A1466" s="45">
        <v>1442</v>
      </c>
      <c r="B1466" s="45">
        <v>2.0428857227572959</v>
      </c>
      <c r="C1466" s="45">
        <v>-1.0428857227572959</v>
      </c>
    </row>
    <row r="1467" spans="1:3" x14ac:dyDescent="0.3">
      <c r="A1467" s="45">
        <v>1443</v>
      </c>
      <c r="B1467" s="45">
        <v>1.9679269376048403</v>
      </c>
      <c r="C1467" s="45">
        <v>-0.96792693760484028</v>
      </c>
    </row>
    <row r="1468" spans="1:3" x14ac:dyDescent="0.3">
      <c r="A1468" s="45">
        <v>1444</v>
      </c>
      <c r="B1468" s="45">
        <v>1.9098471869904614</v>
      </c>
      <c r="C1468" s="45">
        <v>-0.90984718699046141</v>
      </c>
    </row>
    <row r="1469" spans="1:3" x14ac:dyDescent="0.3">
      <c r="A1469" s="45">
        <v>1445</v>
      </c>
      <c r="B1469" s="45">
        <v>2.0425963288069457</v>
      </c>
      <c r="C1469" s="45">
        <v>-1.0425963288069457</v>
      </c>
    </row>
    <row r="1470" spans="1:3" x14ac:dyDescent="0.3">
      <c r="A1470" s="45">
        <v>1446</v>
      </c>
      <c r="B1470" s="45">
        <v>2.0583602502154736</v>
      </c>
      <c r="C1470" s="45">
        <v>-1.0583602502154736</v>
      </c>
    </row>
    <row r="1471" spans="1:3" x14ac:dyDescent="0.3">
      <c r="A1471" s="45">
        <v>1447</v>
      </c>
      <c r="B1471" s="45">
        <v>1.9742495541401706</v>
      </c>
      <c r="C1471" s="45">
        <v>-0.97424955414017056</v>
      </c>
    </row>
    <row r="1472" spans="1:3" x14ac:dyDescent="0.3">
      <c r="A1472" s="45">
        <v>1448</v>
      </c>
      <c r="B1472" s="45">
        <v>1.9564078650350165</v>
      </c>
      <c r="C1472" s="45">
        <v>-0.95640786503501651</v>
      </c>
    </row>
    <row r="1473" spans="1:3" x14ac:dyDescent="0.3">
      <c r="A1473" s="45">
        <v>1449</v>
      </c>
      <c r="B1473" s="45">
        <v>2.0645282005285868</v>
      </c>
      <c r="C1473" s="45">
        <v>-1.0645282005285868</v>
      </c>
    </row>
    <row r="1474" spans="1:3" x14ac:dyDescent="0.3">
      <c r="A1474" s="45">
        <v>1450</v>
      </c>
      <c r="B1474" s="45">
        <v>2.0721383151532642</v>
      </c>
      <c r="C1474" s="45">
        <v>-1.0721383151532642</v>
      </c>
    </row>
    <row r="1475" spans="1:3" x14ac:dyDescent="0.3">
      <c r="A1475" s="45">
        <v>1451</v>
      </c>
      <c r="B1475" s="45">
        <v>1.9928733747534704</v>
      </c>
      <c r="C1475" s="45">
        <v>-0.99287337475347037</v>
      </c>
    </row>
    <row r="1476" spans="1:3" x14ac:dyDescent="0.3">
      <c r="A1476" s="45">
        <v>1452</v>
      </c>
      <c r="B1476" s="45">
        <v>2.1125997162236594</v>
      </c>
      <c r="C1476" s="45">
        <v>-1.1125997162236594</v>
      </c>
    </row>
    <row r="1477" spans="1:3" x14ac:dyDescent="0.3">
      <c r="A1477" s="45">
        <v>1453</v>
      </c>
      <c r="B1477" s="45">
        <v>2.1421923245102956</v>
      </c>
      <c r="C1477" s="45">
        <v>-1.1421923245102956</v>
      </c>
    </row>
    <row r="1478" spans="1:3" x14ac:dyDescent="0.3">
      <c r="A1478" s="45">
        <v>1454</v>
      </c>
      <c r="B1478" s="45">
        <v>1.8869137212129168</v>
      </c>
      <c r="C1478" s="45">
        <v>-0.88691372121291678</v>
      </c>
    </row>
    <row r="1479" spans="1:3" x14ac:dyDescent="0.3">
      <c r="A1479" s="45">
        <v>1455</v>
      </c>
      <c r="B1479" s="45">
        <v>1.973617492083271</v>
      </c>
      <c r="C1479" s="45">
        <v>-0.97361749208327097</v>
      </c>
    </row>
    <row r="1480" spans="1:3" x14ac:dyDescent="0.3">
      <c r="A1480" s="45">
        <v>1456</v>
      </c>
      <c r="B1480" s="45">
        <v>2.1385422554965619</v>
      </c>
      <c r="C1480" s="45">
        <v>-1.1385422554965619</v>
      </c>
    </row>
    <row r="1481" spans="1:3" x14ac:dyDescent="0.3">
      <c r="A1481" s="45">
        <v>1457</v>
      </c>
      <c r="B1481" s="45">
        <v>1.9096531669651888</v>
      </c>
      <c r="C1481" s="45">
        <v>-0.90965316696518883</v>
      </c>
    </row>
    <row r="1482" spans="1:3" x14ac:dyDescent="0.3">
      <c r="A1482" s="45">
        <v>1458</v>
      </c>
      <c r="B1482" s="45">
        <v>2.01907422231303</v>
      </c>
      <c r="C1482" s="45">
        <v>-1.01907422231303</v>
      </c>
    </row>
    <row r="1483" spans="1:3" x14ac:dyDescent="0.3">
      <c r="A1483" s="45">
        <v>1459</v>
      </c>
      <c r="B1483" s="45">
        <v>2.1387949569323101</v>
      </c>
      <c r="C1483" s="45">
        <v>-1.1387949569323101</v>
      </c>
    </row>
    <row r="1484" spans="1:3" x14ac:dyDescent="0.3">
      <c r="A1484" s="45">
        <v>1460</v>
      </c>
      <c r="B1484" s="45">
        <v>2.0132452384961574</v>
      </c>
      <c r="C1484" s="45">
        <v>-1.0132452384961574</v>
      </c>
    </row>
    <row r="1485" spans="1:3" x14ac:dyDescent="0.3">
      <c r="A1485" s="45">
        <v>1461</v>
      </c>
      <c r="B1485" s="45">
        <v>2.1167965711443966</v>
      </c>
      <c r="C1485" s="45">
        <v>-1.1167965711443966</v>
      </c>
    </row>
    <row r="1486" spans="1:3" x14ac:dyDescent="0.3">
      <c r="A1486" s="45">
        <v>1462</v>
      </c>
      <c r="B1486" s="45">
        <v>2.1210429713933028</v>
      </c>
      <c r="C1486" s="45">
        <v>0.87895702860669722</v>
      </c>
    </row>
    <row r="1487" spans="1:3" x14ac:dyDescent="0.3">
      <c r="A1487" s="45">
        <v>1463</v>
      </c>
      <c r="B1487" s="45">
        <v>2.2660544110650296</v>
      </c>
      <c r="C1487" s="45">
        <v>0.73394558893497042</v>
      </c>
    </row>
    <row r="1488" spans="1:3" x14ac:dyDescent="0.3">
      <c r="A1488" s="45">
        <v>1464</v>
      </c>
      <c r="B1488" s="45">
        <v>2.2706927132569401</v>
      </c>
      <c r="C1488" s="45">
        <v>0.72930728674305989</v>
      </c>
    </row>
    <row r="1489" spans="1:3" x14ac:dyDescent="0.3">
      <c r="A1489" s="45">
        <v>1465</v>
      </c>
      <c r="B1489" s="45">
        <v>2.2799031301871597</v>
      </c>
      <c r="C1489" s="45">
        <v>0.72009686981284027</v>
      </c>
    </row>
    <row r="1490" spans="1:3" x14ac:dyDescent="0.3">
      <c r="A1490" s="45">
        <v>1466</v>
      </c>
      <c r="B1490" s="45">
        <v>2.3666324222089798</v>
      </c>
      <c r="C1490" s="45">
        <v>0.63336757779102015</v>
      </c>
    </row>
    <row r="1491" spans="1:3" x14ac:dyDescent="0.3">
      <c r="A1491" s="45">
        <v>1467</v>
      </c>
      <c r="B1491" s="45">
        <v>2.0059376730545431</v>
      </c>
      <c r="C1491" s="45">
        <v>0.99406232694545693</v>
      </c>
    </row>
    <row r="1492" spans="1:3" x14ac:dyDescent="0.3">
      <c r="A1492" s="45">
        <v>1468</v>
      </c>
      <c r="B1492" s="45">
        <v>2.3734083257249239</v>
      </c>
      <c r="C1492" s="45">
        <v>0.62659167427507612</v>
      </c>
    </row>
    <row r="1493" spans="1:3" x14ac:dyDescent="0.3">
      <c r="A1493" s="45">
        <v>1469</v>
      </c>
      <c r="B1493" s="45">
        <v>2.4486043496223537</v>
      </c>
      <c r="C1493" s="45">
        <v>0.55139565037764626</v>
      </c>
    </row>
    <row r="1494" spans="1:3" x14ac:dyDescent="0.3">
      <c r="A1494" s="45">
        <v>1470</v>
      </c>
      <c r="B1494" s="45">
        <v>2.2801808991456589</v>
      </c>
      <c r="C1494" s="45">
        <v>0.71981910085434109</v>
      </c>
    </row>
    <row r="1495" spans="1:3" x14ac:dyDescent="0.3">
      <c r="A1495" s="45">
        <v>1471</v>
      </c>
      <c r="B1495" s="45">
        <v>2.2905727648444092</v>
      </c>
      <c r="C1495" s="45">
        <v>0.70942723515559081</v>
      </c>
    </row>
    <row r="1496" spans="1:3" x14ac:dyDescent="0.3">
      <c r="A1496" s="45">
        <v>1472</v>
      </c>
      <c r="B1496" s="45">
        <v>2.0754968944519891</v>
      </c>
      <c r="C1496" s="45">
        <v>0.92450310554801085</v>
      </c>
    </row>
    <row r="1497" spans="1:3" x14ac:dyDescent="0.3">
      <c r="A1497" s="45">
        <v>1473</v>
      </c>
      <c r="B1497" s="45">
        <v>2.2167019295340946</v>
      </c>
      <c r="C1497" s="45">
        <v>0.78329807046590538</v>
      </c>
    </row>
    <row r="1498" spans="1:3" x14ac:dyDescent="0.3">
      <c r="A1498" s="45">
        <v>1474</v>
      </c>
      <c r="B1498" s="45">
        <v>2.3717941514532992</v>
      </c>
      <c r="C1498" s="45">
        <v>0.62820584854670081</v>
      </c>
    </row>
    <row r="1499" spans="1:3" x14ac:dyDescent="0.3">
      <c r="A1499" s="45">
        <v>1475</v>
      </c>
      <c r="B1499" s="45">
        <v>2.2252761503377343</v>
      </c>
      <c r="C1499" s="45">
        <v>0.77472384966226571</v>
      </c>
    </row>
    <row r="1500" spans="1:3" x14ac:dyDescent="0.3">
      <c r="A1500" s="45">
        <v>1476</v>
      </c>
      <c r="B1500" s="45">
        <v>2.1050839835892674</v>
      </c>
      <c r="C1500" s="45">
        <v>0.8949160164107326</v>
      </c>
    </row>
    <row r="1501" spans="1:3" x14ac:dyDescent="0.3">
      <c r="A1501" s="45">
        <v>1477</v>
      </c>
      <c r="B1501" s="45">
        <v>2.4172423564874208</v>
      </c>
      <c r="C1501" s="45">
        <v>0.58275764351257919</v>
      </c>
    </row>
    <row r="1502" spans="1:3" x14ac:dyDescent="0.3">
      <c r="A1502" s="45">
        <v>1478</v>
      </c>
      <c r="B1502" s="45">
        <v>2.3977569407120054</v>
      </c>
      <c r="C1502" s="45">
        <v>0.6022430592879946</v>
      </c>
    </row>
    <row r="1503" spans="1:3" x14ac:dyDescent="0.3">
      <c r="A1503" s="45">
        <v>1479</v>
      </c>
      <c r="B1503" s="45">
        <v>2.2529353416329982</v>
      </c>
      <c r="C1503" s="45">
        <v>0.74706465836700175</v>
      </c>
    </row>
    <row r="1504" spans="1:3" x14ac:dyDescent="0.3">
      <c r="A1504" s="45">
        <v>1480</v>
      </c>
      <c r="B1504" s="45">
        <v>2.1589039277141353</v>
      </c>
      <c r="C1504" s="45">
        <v>0.84109607228586469</v>
      </c>
    </row>
    <row r="1505" spans="1:3" x14ac:dyDescent="0.3">
      <c r="A1505" s="45">
        <v>1481</v>
      </c>
      <c r="B1505" s="45">
        <v>2.234628743579572</v>
      </c>
      <c r="C1505" s="45">
        <v>0.76537125642042803</v>
      </c>
    </row>
    <row r="1506" spans="1:3" x14ac:dyDescent="0.3">
      <c r="A1506" s="45">
        <v>1482</v>
      </c>
      <c r="B1506" s="45">
        <v>2.2121606766693098</v>
      </c>
      <c r="C1506" s="45">
        <v>-1.2121606766693098</v>
      </c>
    </row>
    <row r="1507" spans="1:3" x14ac:dyDescent="0.3">
      <c r="A1507" s="45">
        <v>1483</v>
      </c>
      <c r="B1507" s="45">
        <v>2.3203517570729613</v>
      </c>
      <c r="C1507" s="45">
        <v>-1.3203517570729613</v>
      </c>
    </row>
    <row r="1508" spans="1:3" x14ac:dyDescent="0.3">
      <c r="A1508" s="45">
        <v>1484</v>
      </c>
      <c r="B1508" s="45">
        <v>1.9515838532958796</v>
      </c>
      <c r="C1508" s="45">
        <v>-0.95158385329587958</v>
      </c>
    </row>
    <row r="1509" spans="1:3" x14ac:dyDescent="0.3">
      <c r="A1509" s="45">
        <v>1485</v>
      </c>
      <c r="B1509" s="45">
        <v>2.3422105310635892</v>
      </c>
      <c r="C1509" s="45">
        <v>-1.3422105310635892</v>
      </c>
    </row>
    <row r="1510" spans="1:3" x14ac:dyDescent="0.3">
      <c r="A1510" s="45">
        <v>1486</v>
      </c>
      <c r="B1510" s="45">
        <v>2.0606455772423971</v>
      </c>
      <c r="C1510" s="45">
        <v>-1.0606455772423971</v>
      </c>
    </row>
    <row r="1511" spans="1:3" x14ac:dyDescent="0.3">
      <c r="A1511" s="45">
        <v>1487</v>
      </c>
      <c r="B1511" s="45">
        <v>2.0864159583698623</v>
      </c>
      <c r="C1511" s="45">
        <v>-1.0864159583698623</v>
      </c>
    </row>
    <row r="1512" spans="1:3" x14ac:dyDescent="0.3">
      <c r="A1512" s="45">
        <v>1488</v>
      </c>
      <c r="B1512" s="45">
        <v>1.949826810172798</v>
      </c>
      <c r="C1512" s="45">
        <v>-0.94982681017279802</v>
      </c>
    </row>
    <row r="1513" spans="1:3" x14ac:dyDescent="0.3">
      <c r="A1513" s="45">
        <v>1489</v>
      </c>
      <c r="B1513" s="45">
        <v>2.1955321147378992</v>
      </c>
      <c r="C1513" s="45">
        <v>-1.1955321147378992</v>
      </c>
    </row>
    <row r="1514" spans="1:3" x14ac:dyDescent="0.3">
      <c r="A1514" s="45">
        <v>1490</v>
      </c>
      <c r="B1514" s="45">
        <v>2.3042161353201731</v>
      </c>
      <c r="C1514" s="45">
        <v>-1.3042161353201731</v>
      </c>
    </row>
    <row r="1515" spans="1:3" x14ac:dyDescent="0.3">
      <c r="A1515" s="45">
        <v>1491</v>
      </c>
      <c r="B1515" s="45">
        <v>2.220093950341635</v>
      </c>
      <c r="C1515" s="45">
        <v>-1.220093950341635</v>
      </c>
    </row>
    <row r="1516" spans="1:3" x14ac:dyDescent="0.3">
      <c r="A1516" s="45">
        <v>1492</v>
      </c>
      <c r="B1516" s="45">
        <v>2.0969864691046638</v>
      </c>
      <c r="C1516" s="45">
        <v>-1.0969864691046638</v>
      </c>
    </row>
    <row r="1517" spans="1:3" x14ac:dyDescent="0.3">
      <c r="A1517" s="45">
        <v>1493</v>
      </c>
      <c r="B1517" s="45">
        <v>2.4389704944809178</v>
      </c>
      <c r="C1517" s="45">
        <v>-1.4389704944809178</v>
      </c>
    </row>
    <row r="1518" spans="1:3" x14ac:dyDescent="0.3">
      <c r="A1518" s="45">
        <v>1494</v>
      </c>
      <c r="B1518" s="45">
        <v>2.2484947338589478</v>
      </c>
      <c r="C1518" s="45">
        <v>-1.2484947338589478</v>
      </c>
    </row>
    <row r="1519" spans="1:3" x14ac:dyDescent="0.3">
      <c r="A1519" s="45">
        <v>1495</v>
      </c>
      <c r="B1519" s="45">
        <v>2.0771260898824391</v>
      </c>
      <c r="C1519" s="45">
        <v>-1.0771260898824391</v>
      </c>
    </row>
    <row r="1520" spans="1:3" x14ac:dyDescent="0.3">
      <c r="A1520" s="45">
        <v>1496</v>
      </c>
      <c r="B1520" s="45">
        <v>2.4207050284551084</v>
      </c>
      <c r="C1520" s="45">
        <v>-1.4207050284551084</v>
      </c>
    </row>
    <row r="1521" spans="1:3" x14ac:dyDescent="0.3">
      <c r="A1521" s="45">
        <v>1497</v>
      </c>
      <c r="B1521" s="45">
        <v>2.1370261103900869</v>
      </c>
      <c r="C1521" s="45">
        <v>-1.1370261103900869</v>
      </c>
    </row>
    <row r="1522" spans="1:3" x14ac:dyDescent="0.3">
      <c r="A1522" s="45">
        <v>1498</v>
      </c>
      <c r="B1522" s="45">
        <v>2.2399306864352759</v>
      </c>
      <c r="C1522" s="45">
        <v>-1.2399306864352759</v>
      </c>
    </row>
    <row r="1523" spans="1:3" x14ac:dyDescent="0.3">
      <c r="A1523" s="45">
        <v>1499</v>
      </c>
      <c r="B1523" s="45">
        <v>2.1363707106479346</v>
      </c>
      <c r="C1523" s="45">
        <v>-1.1363707106479346</v>
      </c>
    </row>
    <row r="1524" spans="1:3" x14ac:dyDescent="0.3">
      <c r="A1524" s="45">
        <v>1500</v>
      </c>
      <c r="B1524" s="45">
        <v>1.9571194603022892</v>
      </c>
      <c r="C1524" s="45">
        <v>-0.95711946030228923</v>
      </c>
    </row>
    <row r="1525" spans="1:3" x14ac:dyDescent="0.3">
      <c r="A1525" s="45">
        <v>1501</v>
      </c>
      <c r="B1525" s="45">
        <v>2.2605041548753402</v>
      </c>
      <c r="C1525" s="45">
        <v>-1.2605041548753402</v>
      </c>
    </row>
    <row r="1526" spans="1:3" x14ac:dyDescent="0.3">
      <c r="A1526" s="45">
        <v>1502</v>
      </c>
      <c r="B1526" s="45">
        <v>2.0520784965547225</v>
      </c>
      <c r="C1526" s="45">
        <v>0.94792150344527748</v>
      </c>
    </row>
    <row r="1527" spans="1:3" x14ac:dyDescent="0.3">
      <c r="A1527" s="45">
        <v>1503</v>
      </c>
      <c r="B1527" s="45">
        <v>1.9833699046012718</v>
      </c>
      <c r="C1527" s="45">
        <v>1.0166300953987282</v>
      </c>
    </row>
    <row r="1528" spans="1:3" x14ac:dyDescent="0.3">
      <c r="A1528" s="45">
        <v>1504</v>
      </c>
      <c r="B1528" s="45">
        <v>1.9363887248353784</v>
      </c>
      <c r="C1528" s="45">
        <v>1.0636112751646216</v>
      </c>
    </row>
    <row r="1529" spans="1:3" x14ac:dyDescent="0.3">
      <c r="A1529" s="45">
        <v>1505</v>
      </c>
      <c r="B1529" s="45">
        <v>2.1542235832129908</v>
      </c>
      <c r="C1529" s="45">
        <v>0.84577641678700921</v>
      </c>
    </row>
    <row r="1530" spans="1:3" x14ac:dyDescent="0.3">
      <c r="A1530" s="45">
        <v>1506</v>
      </c>
      <c r="B1530" s="45">
        <v>1.9865313247640213</v>
      </c>
      <c r="C1530" s="45">
        <v>1.0134686752359787</v>
      </c>
    </row>
    <row r="1531" spans="1:3" x14ac:dyDescent="0.3">
      <c r="A1531" s="45">
        <v>1507</v>
      </c>
      <c r="B1531" s="45">
        <v>2.1432158893169273</v>
      </c>
      <c r="C1531" s="45">
        <v>0.8567841106830727</v>
      </c>
    </row>
    <row r="1532" spans="1:3" x14ac:dyDescent="0.3">
      <c r="A1532" s="45">
        <v>1508</v>
      </c>
      <c r="B1532" s="45">
        <v>2.5509161932201696</v>
      </c>
      <c r="C1532" s="45">
        <v>0.4490838067798304</v>
      </c>
    </row>
    <row r="1533" spans="1:3" x14ac:dyDescent="0.3">
      <c r="A1533" s="45">
        <v>1509</v>
      </c>
      <c r="B1533" s="45">
        <v>2.1505768408098263</v>
      </c>
      <c r="C1533" s="45">
        <v>0.84942315919017375</v>
      </c>
    </row>
    <row r="1534" spans="1:3" x14ac:dyDescent="0.3">
      <c r="A1534" s="45">
        <v>1510</v>
      </c>
      <c r="B1534" s="45">
        <v>1.8984530135266287</v>
      </c>
      <c r="C1534" s="45">
        <v>1.1015469864733713</v>
      </c>
    </row>
    <row r="1535" spans="1:3" x14ac:dyDescent="0.3">
      <c r="A1535" s="45">
        <v>1511</v>
      </c>
      <c r="B1535" s="45">
        <v>2.1446270556663531</v>
      </c>
      <c r="C1535" s="45">
        <v>0.85537294433364686</v>
      </c>
    </row>
    <row r="1536" spans="1:3" x14ac:dyDescent="0.3">
      <c r="A1536" s="45">
        <v>1512</v>
      </c>
      <c r="B1536" s="45">
        <v>2.0173269654734121</v>
      </c>
      <c r="C1536" s="45">
        <v>0.98267303452658794</v>
      </c>
    </row>
    <row r="1537" spans="1:3" x14ac:dyDescent="0.3">
      <c r="A1537" s="45">
        <v>1513</v>
      </c>
      <c r="B1537" s="45">
        <v>1.9010264371257808</v>
      </c>
      <c r="C1537" s="45">
        <v>1.0989735628742192</v>
      </c>
    </row>
    <row r="1538" spans="1:3" x14ac:dyDescent="0.3">
      <c r="A1538" s="45">
        <v>1514</v>
      </c>
      <c r="B1538" s="45">
        <v>2.1453450350017285</v>
      </c>
      <c r="C1538" s="45">
        <v>0.85465496499827154</v>
      </c>
    </row>
    <row r="1539" spans="1:3" x14ac:dyDescent="0.3">
      <c r="A1539" s="45">
        <v>1515</v>
      </c>
      <c r="B1539" s="45">
        <v>2.0335232162159542</v>
      </c>
      <c r="C1539" s="45">
        <v>0.96647678378404578</v>
      </c>
    </row>
    <row r="1540" spans="1:3" x14ac:dyDescent="0.3">
      <c r="A1540" s="45">
        <v>1516</v>
      </c>
      <c r="B1540" s="45">
        <v>1.9863196495091895</v>
      </c>
      <c r="C1540" s="45">
        <v>1.0136803504908105</v>
      </c>
    </row>
    <row r="1541" spans="1:3" x14ac:dyDescent="0.3">
      <c r="A1541" s="45">
        <v>1517</v>
      </c>
      <c r="B1541" s="45">
        <v>1.9329608310691153</v>
      </c>
      <c r="C1541" s="45">
        <v>1.0670391689308847</v>
      </c>
    </row>
    <row r="1542" spans="1:3" x14ac:dyDescent="0.3">
      <c r="A1542" s="45">
        <v>1518</v>
      </c>
      <c r="B1542" s="45">
        <v>2.1082603220883307</v>
      </c>
      <c r="C1542" s="45">
        <v>0.8917396779116693</v>
      </c>
    </row>
    <row r="1543" spans="1:3" x14ac:dyDescent="0.3">
      <c r="A1543" s="45">
        <v>1519</v>
      </c>
      <c r="B1543" s="45">
        <v>2.1573166415285012</v>
      </c>
      <c r="C1543" s="45">
        <v>0.84268335847149878</v>
      </c>
    </row>
    <row r="1544" spans="1:3" x14ac:dyDescent="0.3">
      <c r="A1544" s="45">
        <v>1520</v>
      </c>
      <c r="B1544" s="45">
        <v>2.1515887292133549</v>
      </c>
      <c r="C1544" s="45">
        <v>0.84841127078664513</v>
      </c>
    </row>
    <row r="1545" spans="1:3" x14ac:dyDescent="0.3">
      <c r="A1545" s="45">
        <v>1521</v>
      </c>
      <c r="B1545" s="45">
        <v>2.1063552024561556</v>
      </c>
      <c r="C1545" s="45">
        <v>0.8936447975438444</v>
      </c>
    </row>
    <row r="1546" spans="1:3" x14ac:dyDescent="0.3">
      <c r="A1546" s="45">
        <v>1522</v>
      </c>
      <c r="B1546" s="45">
        <v>1.9659614157972687</v>
      </c>
      <c r="C1546" s="45">
        <v>1.0340385842027313</v>
      </c>
    </row>
    <row r="1547" spans="1:3" x14ac:dyDescent="0.3">
      <c r="A1547" s="45">
        <v>1523</v>
      </c>
      <c r="B1547" s="45">
        <v>2.1209946296933211</v>
      </c>
      <c r="C1547" s="45">
        <v>0.87900537030667891</v>
      </c>
    </row>
    <row r="1548" spans="1:3" x14ac:dyDescent="0.3">
      <c r="A1548" s="45">
        <v>1524</v>
      </c>
      <c r="B1548" s="45">
        <v>2.1040314046900708</v>
      </c>
      <c r="C1548" s="45">
        <v>0.89596859530992923</v>
      </c>
    </row>
    <row r="1549" spans="1:3" x14ac:dyDescent="0.3">
      <c r="A1549" s="45">
        <v>1525</v>
      </c>
      <c r="B1549" s="45">
        <v>1.8971550154446444</v>
      </c>
      <c r="C1549" s="45">
        <v>1.1028449845553556</v>
      </c>
    </row>
    <row r="1550" spans="1:3" x14ac:dyDescent="0.3">
      <c r="A1550" s="45">
        <v>1526</v>
      </c>
      <c r="B1550" s="45">
        <v>1.9457022152820489</v>
      </c>
      <c r="C1550" s="45">
        <v>1.0542977847179511</v>
      </c>
    </row>
    <row r="1551" spans="1:3" x14ac:dyDescent="0.3">
      <c r="A1551" s="45">
        <v>1527</v>
      </c>
      <c r="B1551" s="45">
        <v>2.0061718029307301</v>
      </c>
      <c r="C1551" s="45">
        <v>0.99382819706926995</v>
      </c>
    </row>
    <row r="1552" spans="1:3" x14ac:dyDescent="0.3">
      <c r="A1552" s="45">
        <v>1528</v>
      </c>
      <c r="B1552" s="45">
        <v>1.8908580561493906</v>
      </c>
      <c r="C1552" s="45">
        <v>1.1091419438506094</v>
      </c>
    </row>
    <row r="1553" spans="1:3" x14ac:dyDescent="0.3">
      <c r="A1553" s="45">
        <v>1529</v>
      </c>
      <c r="B1553" s="45">
        <v>1.9023202376300627</v>
      </c>
      <c r="C1553" s="45">
        <v>1.0976797623699373</v>
      </c>
    </row>
    <row r="1554" spans="1:3" x14ac:dyDescent="0.3">
      <c r="A1554" s="45">
        <v>1530</v>
      </c>
      <c r="B1554" s="45">
        <v>2.0810699167547515</v>
      </c>
      <c r="C1554" s="45">
        <v>0.9189300832452485</v>
      </c>
    </row>
    <row r="1555" spans="1:3" x14ac:dyDescent="0.3">
      <c r="A1555" s="45">
        <v>1531</v>
      </c>
      <c r="B1555" s="45">
        <v>2.02276600097494</v>
      </c>
      <c r="C1555" s="45">
        <v>0.97723399902506003</v>
      </c>
    </row>
    <row r="1556" spans="1:3" x14ac:dyDescent="0.3">
      <c r="A1556" s="45">
        <v>1532</v>
      </c>
      <c r="B1556" s="45">
        <v>2.1100277412122015</v>
      </c>
      <c r="C1556" s="45">
        <v>0.88997225878779851</v>
      </c>
    </row>
    <row r="1557" spans="1:3" x14ac:dyDescent="0.3">
      <c r="A1557" s="45">
        <v>1533</v>
      </c>
      <c r="B1557" s="45">
        <v>1.9925326451536254</v>
      </c>
      <c r="C1557" s="45">
        <v>1.0074673548463746</v>
      </c>
    </row>
    <row r="1558" spans="1:3" x14ac:dyDescent="0.3">
      <c r="A1558" s="45">
        <v>1534</v>
      </c>
      <c r="B1558" s="45">
        <v>1.9790692110436527</v>
      </c>
      <c r="C1558" s="45">
        <v>1.0209307889563473</v>
      </c>
    </row>
    <row r="1559" spans="1:3" x14ac:dyDescent="0.3">
      <c r="A1559" s="45">
        <v>1535</v>
      </c>
      <c r="B1559" s="45">
        <v>2.0368999618325869</v>
      </c>
      <c r="C1559" s="45">
        <v>0.96310003816741308</v>
      </c>
    </row>
    <row r="1560" spans="1:3" x14ac:dyDescent="0.3">
      <c r="A1560" s="45">
        <v>1536</v>
      </c>
      <c r="B1560" s="45">
        <v>1.9681402247537036</v>
      </c>
      <c r="C1560" s="45">
        <v>1.0318597752462964</v>
      </c>
    </row>
    <row r="1561" spans="1:3" x14ac:dyDescent="0.3">
      <c r="A1561" s="45">
        <v>1537</v>
      </c>
      <c r="B1561" s="45">
        <v>2.0389568716809343</v>
      </c>
      <c r="C1561" s="45">
        <v>0.96104312831906569</v>
      </c>
    </row>
    <row r="1562" spans="1:3" x14ac:dyDescent="0.3">
      <c r="A1562" s="45">
        <v>1538</v>
      </c>
      <c r="B1562" s="45">
        <v>1.9505067814703043</v>
      </c>
      <c r="C1562" s="45">
        <v>1.0494932185296957</v>
      </c>
    </row>
    <row r="1563" spans="1:3" x14ac:dyDescent="0.3">
      <c r="A1563" s="45">
        <v>1539</v>
      </c>
      <c r="B1563" s="45">
        <v>2.099581446116126</v>
      </c>
      <c r="C1563" s="45">
        <v>0.90041855388387404</v>
      </c>
    </row>
    <row r="1564" spans="1:3" x14ac:dyDescent="0.3">
      <c r="A1564" s="45">
        <v>1540</v>
      </c>
      <c r="B1564" s="45">
        <v>1.9103715515422177</v>
      </c>
      <c r="C1564" s="45">
        <v>1.0896284484577823</v>
      </c>
    </row>
    <row r="1565" spans="1:3" x14ac:dyDescent="0.3">
      <c r="A1565" s="45">
        <v>1541</v>
      </c>
      <c r="B1565" s="45">
        <v>2.110758113684053</v>
      </c>
      <c r="C1565" s="45">
        <v>0.88924188631594703</v>
      </c>
    </row>
    <row r="1566" spans="1:3" x14ac:dyDescent="0.3">
      <c r="A1566" s="45">
        <v>1542</v>
      </c>
      <c r="B1566" s="45">
        <v>2.1014287190146597</v>
      </c>
      <c r="C1566" s="45">
        <v>-1.1014287190146597</v>
      </c>
    </row>
    <row r="1567" spans="1:3" x14ac:dyDescent="0.3">
      <c r="A1567" s="45">
        <v>1543</v>
      </c>
      <c r="B1567" s="45">
        <v>2.0501415715012943</v>
      </c>
      <c r="C1567" s="45">
        <v>-1.0501415715012943</v>
      </c>
    </row>
    <row r="1568" spans="1:3" x14ac:dyDescent="0.3">
      <c r="A1568" s="45">
        <v>1544</v>
      </c>
      <c r="B1568" s="45">
        <v>2.1116719698982411</v>
      </c>
      <c r="C1568" s="45">
        <v>-1.1116719698982411</v>
      </c>
    </row>
    <row r="1569" spans="1:3" x14ac:dyDescent="0.3">
      <c r="A1569" s="45">
        <v>1545</v>
      </c>
      <c r="B1569" s="45">
        <v>2.0809595216708523</v>
      </c>
      <c r="C1569" s="45">
        <v>-1.0809595216708523</v>
      </c>
    </row>
    <row r="1570" spans="1:3" x14ac:dyDescent="0.3">
      <c r="A1570" s="45">
        <v>1546</v>
      </c>
      <c r="B1570" s="45">
        <v>2.0864901327130241</v>
      </c>
      <c r="C1570" s="45">
        <v>-1.0864901327130241</v>
      </c>
    </row>
    <row r="1571" spans="1:3" x14ac:dyDescent="0.3">
      <c r="A1571" s="45">
        <v>1547</v>
      </c>
      <c r="B1571" s="45">
        <v>2.1368333484284463</v>
      </c>
      <c r="C1571" s="45">
        <v>-1.1368333484284463</v>
      </c>
    </row>
    <row r="1572" spans="1:3" x14ac:dyDescent="0.3">
      <c r="A1572" s="45">
        <v>1548</v>
      </c>
      <c r="B1572" s="45">
        <v>1.8903808508387687</v>
      </c>
      <c r="C1572" s="45">
        <v>-0.89038085083876872</v>
      </c>
    </row>
    <row r="1573" spans="1:3" x14ac:dyDescent="0.3">
      <c r="A1573" s="45">
        <v>1549</v>
      </c>
      <c r="B1573" s="45">
        <v>2.0198617943415531</v>
      </c>
      <c r="C1573" s="45">
        <v>-1.0198617943415531</v>
      </c>
    </row>
    <row r="1574" spans="1:3" x14ac:dyDescent="0.3">
      <c r="A1574" s="45">
        <v>1550</v>
      </c>
      <c r="B1574" s="45">
        <v>2.0213631874422422</v>
      </c>
      <c r="C1574" s="45">
        <v>-1.0213631874422422</v>
      </c>
    </row>
    <row r="1575" spans="1:3" x14ac:dyDescent="0.3">
      <c r="A1575" s="45">
        <v>1551</v>
      </c>
      <c r="B1575" s="45">
        <v>1.9713748908328448</v>
      </c>
      <c r="C1575" s="45">
        <v>-0.97137489083284478</v>
      </c>
    </row>
    <row r="1576" spans="1:3" x14ac:dyDescent="0.3">
      <c r="A1576" s="45">
        <v>1552</v>
      </c>
      <c r="B1576" s="45">
        <v>2.0629897308409877</v>
      </c>
      <c r="C1576" s="45">
        <v>-1.0629897308409877</v>
      </c>
    </row>
    <row r="1577" spans="1:3" x14ac:dyDescent="0.3">
      <c r="A1577" s="45">
        <v>1553</v>
      </c>
      <c r="B1577" s="45">
        <v>2.1228606495545215</v>
      </c>
      <c r="C1577" s="45">
        <v>-1.1228606495545215</v>
      </c>
    </row>
    <row r="1578" spans="1:3" x14ac:dyDescent="0.3">
      <c r="A1578" s="45">
        <v>1554</v>
      </c>
      <c r="B1578" s="45">
        <v>2.0375248051445496</v>
      </c>
      <c r="C1578" s="45">
        <v>-1.0375248051445496</v>
      </c>
    </row>
    <row r="1579" spans="1:3" x14ac:dyDescent="0.3">
      <c r="A1579" s="45">
        <v>1555</v>
      </c>
      <c r="B1579" s="45">
        <v>2.0456328347427473</v>
      </c>
      <c r="C1579" s="45">
        <v>-1.0456328347427473</v>
      </c>
    </row>
    <row r="1580" spans="1:3" x14ac:dyDescent="0.3">
      <c r="A1580" s="45">
        <v>1556</v>
      </c>
      <c r="B1580" s="45">
        <v>2.0316899755656461</v>
      </c>
      <c r="C1580" s="45">
        <v>-1.0316899755656461</v>
      </c>
    </row>
    <row r="1581" spans="1:3" x14ac:dyDescent="0.3">
      <c r="A1581" s="45">
        <v>1557</v>
      </c>
      <c r="B1581" s="45">
        <v>1.9576039629868269</v>
      </c>
      <c r="C1581" s="45">
        <v>-0.95760396298682693</v>
      </c>
    </row>
    <row r="1582" spans="1:3" x14ac:dyDescent="0.3">
      <c r="A1582" s="45">
        <v>1558</v>
      </c>
      <c r="B1582" s="45">
        <v>2.1283570418706823</v>
      </c>
      <c r="C1582" s="45">
        <v>-1.1283570418706823</v>
      </c>
    </row>
    <row r="1583" spans="1:3" x14ac:dyDescent="0.3">
      <c r="A1583" s="45">
        <v>1559</v>
      </c>
      <c r="B1583" s="45">
        <v>2.0463786940989035</v>
      </c>
      <c r="C1583" s="45">
        <v>-1.0463786940989035</v>
      </c>
    </row>
    <row r="1584" spans="1:3" x14ac:dyDescent="0.3">
      <c r="A1584" s="45">
        <v>1560</v>
      </c>
      <c r="B1584" s="45">
        <v>2.066588034770044</v>
      </c>
      <c r="C1584" s="45">
        <v>-1.066588034770044</v>
      </c>
    </row>
    <row r="1585" spans="1:3" x14ac:dyDescent="0.3">
      <c r="A1585" s="45">
        <v>1561</v>
      </c>
      <c r="B1585" s="45">
        <v>2.111538424628959</v>
      </c>
      <c r="C1585" s="45">
        <v>-1.111538424628959</v>
      </c>
    </row>
    <row r="1586" spans="1:3" x14ac:dyDescent="0.3">
      <c r="A1586" s="45">
        <v>1562</v>
      </c>
      <c r="B1586" s="45">
        <v>2.211084493956017</v>
      </c>
      <c r="C1586" s="45">
        <v>-1.211084493956017</v>
      </c>
    </row>
    <row r="1587" spans="1:3" x14ac:dyDescent="0.3">
      <c r="A1587" s="45">
        <v>1563</v>
      </c>
      <c r="B1587" s="45">
        <v>2.5966117045325348</v>
      </c>
      <c r="C1587" s="45">
        <v>-1.5966117045325348</v>
      </c>
    </row>
    <row r="1588" spans="1:3" x14ac:dyDescent="0.3">
      <c r="A1588" s="45">
        <v>1564</v>
      </c>
      <c r="B1588" s="45">
        <v>2.1855562416910708</v>
      </c>
      <c r="C1588" s="45">
        <v>-1.1855562416910708</v>
      </c>
    </row>
    <row r="1589" spans="1:3" x14ac:dyDescent="0.3">
      <c r="A1589" s="45">
        <v>1565</v>
      </c>
      <c r="B1589" s="45">
        <v>2.063109277128147</v>
      </c>
      <c r="C1589" s="45">
        <v>-1.063109277128147</v>
      </c>
    </row>
    <row r="1590" spans="1:3" x14ac:dyDescent="0.3">
      <c r="A1590" s="45">
        <v>1566</v>
      </c>
      <c r="B1590" s="45">
        <v>2.4416238746772425</v>
      </c>
      <c r="C1590" s="45">
        <v>-1.4416238746772425</v>
      </c>
    </row>
    <row r="1591" spans="1:3" x14ac:dyDescent="0.3">
      <c r="A1591" s="45">
        <v>1567</v>
      </c>
      <c r="B1591" s="45">
        <v>1.9511334634906508</v>
      </c>
      <c r="C1591" s="45">
        <v>-0.95113346349065075</v>
      </c>
    </row>
    <row r="1592" spans="1:3" x14ac:dyDescent="0.3">
      <c r="A1592" s="45">
        <v>1568</v>
      </c>
      <c r="B1592" s="45">
        <v>2.1805409407715164</v>
      </c>
      <c r="C1592" s="45">
        <v>-1.1805409407715164</v>
      </c>
    </row>
    <row r="1593" spans="1:3" x14ac:dyDescent="0.3">
      <c r="A1593" s="45">
        <v>1569</v>
      </c>
      <c r="B1593" s="45">
        <v>2.1047340181088021</v>
      </c>
      <c r="C1593" s="45">
        <v>-1.1047340181088021</v>
      </c>
    </row>
    <row r="1594" spans="1:3" x14ac:dyDescent="0.3">
      <c r="A1594" s="45">
        <v>1570</v>
      </c>
      <c r="B1594" s="45">
        <v>2.2542919908835461</v>
      </c>
      <c r="C1594" s="45">
        <v>-1.2542919908835461</v>
      </c>
    </row>
    <row r="1595" spans="1:3" x14ac:dyDescent="0.3">
      <c r="A1595" s="45">
        <v>1571</v>
      </c>
      <c r="B1595" s="45">
        <v>1.9801636508005984</v>
      </c>
      <c r="C1595" s="45">
        <v>-0.98016365080059842</v>
      </c>
    </row>
    <row r="1596" spans="1:3" x14ac:dyDescent="0.3">
      <c r="A1596" s="45">
        <v>1572</v>
      </c>
      <c r="B1596" s="45">
        <v>2.0569944406890883</v>
      </c>
      <c r="C1596" s="45">
        <v>-1.0569944406890883</v>
      </c>
    </row>
    <row r="1597" spans="1:3" x14ac:dyDescent="0.3">
      <c r="A1597" s="45">
        <v>1573</v>
      </c>
      <c r="B1597" s="45">
        <v>1.9892514155990622</v>
      </c>
      <c r="C1597" s="45">
        <v>-0.98925141559906216</v>
      </c>
    </row>
    <row r="1598" spans="1:3" x14ac:dyDescent="0.3">
      <c r="A1598" s="45">
        <v>1574</v>
      </c>
      <c r="B1598" s="45">
        <v>1.8894472224610208</v>
      </c>
      <c r="C1598" s="45">
        <v>-0.88944722246102081</v>
      </c>
    </row>
    <row r="1599" spans="1:3" x14ac:dyDescent="0.3">
      <c r="A1599" s="45">
        <v>1575</v>
      </c>
      <c r="B1599" s="45">
        <v>2.0901370202773748</v>
      </c>
      <c r="C1599" s="45">
        <v>-1.0901370202773748</v>
      </c>
    </row>
    <row r="1600" spans="1:3" x14ac:dyDescent="0.3">
      <c r="A1600" s="45">
        <v>1576</v>
      </c>
      <c r="B1600" s="45">
        <v>2.1472036123278233</v>
      </c>
      <c r="C1600" s="45">
        <v>-1.1472036123278233</v>
      </c>
    </row>
    <row r="1601" spans="1:3" x14ac:dyDescent="0.3">
      <c r="A1601" s="45">
        <v>1577</v>
      </c>
      <c r="B1601" s="45">
        <v>2.0580109167910159</v>
      </c>
      <c r="C1601" s="45">
        <v>-1.0580109167910159</v>
      </c>
    </row>
    <row r="1602" spans="1:3" x14ac:dyDescent="0.3">
      <c r="A1602" s="45">
        <v>1578</v>
      </c>
      <c r="B1602" s="45">
        <v>2.3417802339862117</v>
      </c>
      <c r="C1602" s="45">
        <v>-1.3417802339862117</v>
      </c>
    </row>
    <row r="1603" spans="1:3" x14ac:dyDescent="0.3">
      <c r="A1603" s="45">
        <v>1579</v>
      </c>
      <c r="B1603" s="45">
        <v>2.5131295805972211</v>
      </c>
      <c r="C1603" s="45">
        <v>-1.5131295805972211</v>
      </c>
    </row>
    <row r="1604" spans="1:3" x14ac:dyDescent="0.3">
      <c r="A1604" s="45">
        <v>1580</v>
      </c>
      <c r="B1604" s="45">
        <v>2.2301705047694949</v>
      </c>
      <c r="C1604" s="45">
        <v>-1.2301705047694949</v>
      </c>
    </row>
    <row r="1605" spans="1:3" x14ac:dyDescent="0.3">
      <c r="A1605" s="45">
        <v>1581</v>
      </c>
      <c r="B1605" s="45">
        <v>2.3587112362297926</v>
      </c>
      <c r="C1605" s="45">
        <v>-1.3587112362297926</v>
      </c>
    </row>
    <row r="1606" spans="1:3" x14ac:dyDescent="0.3">
      <c r="A1606" s="45">
        <v>1582</v>
      </c>
      <c r="B1606" s="45">
        <v>2.0097846743898966</v>
      </c>
      <c r="C1606" s="45">
        <v>-1.0097846743898966</v>
      </c>
    </row>
    <row r="1607" spans="1:3" x14ac:dyDescent="0.3">
      <c r="A1607" s="45">
        <v>1583</v>
      </c>
      <c r="B1607" s="45">
        <v>2.0303374936508884</v>
      </c>
      <c r="C1607" s="45">
        <v>-1.0303374936508884</v>
      </c>
    </row>
    <row r="1608" spans="1:3" x14ac:dyDescent="0.3">
      <c r="A1608" s="45">
        <v>1584</v>
      </c>
      <c r="B1608" s="45">
        <v>2.1267235006771497</v>
      </c>
      <c r="C1608" s="45">
        <v>-1.1267235006771497</v>
      </c>
    </row>
    <row r="1609" spans="1:3" x14ac:dyDescent="0.3">
      <c r="A1609" s="45">
        <v>1585</v>
      </c>
      <c r="B1609" s="45">
        <v>2.1523967387275533</v>
      </c>
      <c r="C1609" s="45">
        <v>-1.1523967387275533</v>
      </c>
    </row>
    <row r="1610" spans="1:3" x14ac:dyDescent="0.3">
      <c r="A1610" s="45">
        <v>1586</v>
      </c>
      <c r="B1610" s="45">
        <v>1.9098551738800253</v>
      </c>
      <c r="C1610" s="45">
        <v>-0.90985517388002535</v>
      </c>
    </row>
    <row r="1611" spans="1:3" x14ac:dyDescent="0.3">
      <c r="A1611" s="45">
        <v>1587</v>
      </c>
      <c r="B1611" s="45">
        <v>2.0767649742081726</v>
      </c>
      <c r="C1611" s="45">
        <v>-1.0767649742081726</v>
      </c>
    </row>
    <row r="1612" spans="1:3" x14ac:dyDescent="0.3">
      <c r="A1612" s="45">
        <v>1588</v>
      </c>
      <c r="B1612" s="45">
        <v>2.1060695615273701</v>
      </c>
      <c r="C1612" s="45">
        <v>-1.1060695615273701</v>
      </c>
    </row>
    <row r="1613" spans="1:3" x14ac:dyDescent="0.3">
      <c r="A1613" s="45">
        <v>1589</v>
      </c>
      <c r="B1613" s="45">
        <v>2.0934495078745403</v>
      </c>
      <c r="C1613" s="45">
        <v>-1.0934495078745403</v>
      </c>
    </row>
    <row r="1614" spans="1:3" x14ac:dyDescent="0.3">
      <c r="A1614" s="45">
        <v>1590</v>
      </c>
      <c r="B1614" s="45">
        <v>2.0276736860425206</v>
      </c>
      <c r="C1614" s="45">
        <v>-1.0276736860425206</v>
      </c>
    </row>
    <row r="1615" spans="1:3" x14ac:dyDescent="0.3">
      <c r="A1615" s="45">
        <v>1591</v>
      </c>
      <c r="B1615" s="45">
        <v>2.0318876609109324</v>
      </c>
      <c r="C1615" s="45">
        <v>-1.0318876609109324</v>
      </c>
    </row>
    <row r="1616" spans="1:3" x14ac:dyDescent="0.3">
      <c r="A1616" s="45">
        <v>1592</v>
      </c>
      <c r="B1616" s="45">
        <v>1.9814929069251903</v>
      </c>
      <c r="C1616" s="45">
        <v>-0.98149290692519031</v>
      </c>
    </row>
    <row r="1617" spans="1:3" x14ac:dyDescent="0.3">
      <c r="A1617" s="45">
        <v>1593</v>
      </c>
      <c r="B1617" s="45">
        <v>2.0827829246264429</v>
      </c>
      <c r="C1617" s="45">
        <v>-1.0827829246264429</v>
      </c>
    </row>
    <row r="1618" spans="1:3" x14ac:dyDescent="0.3">
      <c r="A1618" s="45">
        <v>1594</v>
      </c>
      <c r="B1618" s="45">
        <v>2.0859777711770473</v>
      </c>
      <c r="C1618" s="45">
        <v>-1.0859777711770473</v>
      </c>
    </row>
    <row r="1619" spans="1:3" x14ac:dyDescent="0.3">
      <c r="A1619" s="45">
        <v>1595</v>
      </c>
      <c r="B1619" s="45">
        <v>1.9783609302901883</v>
      </c>
      <c r="C1619" s="45">
        <v>-0.97836093029018834</v>
      </c>
    </row>
    <row r="1620" spans="1:3" x14ac:dyDescent="0.3">
      <c r="A1620" s="45">
        <v>1596</v>
      </c>
      <c r="B1620" s="45">
        <v>2.1522920200509645</v>
      </c>
      <c r="C1620" s="45">
        <v>-1.1522920200509645</v>
      </c>
    </row>
    <row r="1621" spans="1:3" x14ac:dyDescent="0.3">
      <c r="A1621" s="45">
        <v>1597</v>
      </c>
      <c r="B1621" s="45">
        <v>2.1101249901359616</v>
      </c>
      <c r="C1621" s="45">
        <v>-1.1101249901359616</v>
      </c>
    </row>
    <row r="1622" spans="1:3" x14ac:dyDescent="0.3">
      <c r="A1622" s="45">
        <v>1598</v>
      </c>
      <c r="B1622" s="45">
        <v>1.9371707928355022</v>
      </c>
      <c r="C1622" s="45">
        <v>-0.9371707928355022</v>
      </c>
    </row>
    <row r="1623" spans="1:3" x14ac:dyDescent="0.3">
      <c r="A1623" s="45">
        <v>1599</v>
      </c>
      <c r="B1623" s="45">
        <v>2.0551920982026051</v>
      </c>
      <c r="C1623" s="45">
        <v>-1.0551920982026051</v>
      </c>
    </row>
    <row r="1624" spans="1:3" x14ac:dyDescent="0.3">
      <c r="A1624" s="45">
        <v>1600</v>
      </c>
      <c r="B1624" s="45">
        <v>1.9802353422826009</v>
      </c>
      <c r="C1624" s="45">
        <v>-0.9802353422826009</v>
      </c>
    </row>
    <row r="1625" spans="1:3" x14ac:dyDescent="0.3">
      <c r="A1625" s="45">
        <v>1601</v>
      </c>
      <c r="B1625" s="45">
        <v>2.1494159414220508</v>
      </c>
      <c r="C1625" s="45">
        <v>-1.1494159414220508</v>
      </c>
    </row>
    <row r="1626" spans="1:3" x14ac:dyDescent="0.3">
      <c r="A1626" s="45">
        <v>1602</v>
      </c>
      <c r="B1626" s="45">
        <v>2.4506741546229502</v>
      </c>
      <c r="C1626" s="45">
        <v>0.54932584537704976</v>
      </c>
    </row>
    <row r="1627" spans="1:3" x14ac:dyDescent="0.3">
      <c r="A1627" s="45">
        <v>1603</v>
      </c>
      <c r="B1627" s="45">
        <v>2.4114271539108891</v>
      </c>
      <c r="C1627" s="45">
        <v>0.58857284608911087</v>
      </c>
    </row>
    <row r="1628" spans="1:3" x14ac:dyDescent="0.3">
      <c r="A1628" s="45">
        <v>1604</v>
      </c>
      <c r="B1628" s="45">
        <v>2.3884670631520066</v>
      </c>
      <c r="C1628" s="45">
        <v>0.61153293684799337</v>
      </c>
    </row>
    <row r="1629" spans="1:3" x14ac:dyDescent="0.3">
      <c r="A1629" s="45">
        <v>1605</v>
      </c>
      <c r="B1629" s="45">
        <v>2.3702615033342003</v>
      </c>
      <c r="C1629" s="45">
        <v>0.62973849666579973</v>
      </c>
    </row>
    <row r="1630" spans="1:3" x14ac:dyDescent="0.3">
      <c r="A1630" s="45">
        <v>1606</v>
      </c>
      <c r="B1630" s="45">
        <v>2.4222144568324211</v>
      </c>
      <c r="C1630" s="45">
        <v>0.57778554316757891</v>
      </c>
    </row>
    <row r="1631" spans="1:3" x14ac:dyDescent="0.3">
      <c r="A1631" s="45">
        <v>1607</v>
      </c>
      <c r="B1631" s="45">
        <v>2.4773208950150831</v>
      </c>
      <c r="C1631" s="45">
        <v>0.52267910498491688</v>
      </c>
    </row>
    <row r="1632" spans="1:3" x14ac:dyDescent="0.3">
      <c r="A1632" s="45">
        <v>1608</v>
      </c>
      <c r="B1632" s="45">
        <v>2.342051797303899</v>
      </c>
      <c r="C1632" s="45">
        <v>0.65794820269610099</v>
      </c>
    </row>
    <row r="1633" spans="1:3" x14ac:dyDescent="0.3">
      <c r="A1633" s="45">
        <v>1609</v>
      </c>
      <c r="B1633" s="45">
        <v>2.1972912082627687</v>
      </c>
      <c r="C1633" s="45">
        <v>0.80270879173723131</v>
      </c>
    </row>
    <row r="1634" spans="1:3" x14ac:dyDescent="0.3">
      <c r="A1634" s="45">
        <v>1610</v>
      </c>
      <c r="B1634" s="45">
        <v>2.4094142762897395</v>
      </c>
      <c r="C1634" s="45">
        <v>0.59058572371026052</v>
      </c>
    </row>
    <row r="1635" spans="1:3" x14ac:dyDescent="0.3">
      <c r="A1635" s="45">
        <v>1611</v>
      </c>
      <c r="B1635" s="45">
        <v>2.2962956025663388</v>
      </c>
      <c r="C1635" s="45">
        <v>0.7037043974336612</v>
      </c>
    </row>
    <row r="1636" spans="1:3" x14ac:dyDescent="0.3">
      <c r="A1636" s="45">
        <v>1612</v>
      </c>
      <c r="B1636" s="45">
        <v>2.2492436536968299</v>
      </c>
      <c r="C1636" s="45">
        <v>0.75075634630317012</v>
      </c>
    </row>
    <row r="1637" spans="1:3" x14ac:dyDescent="0.3">
      <c r="A1637" s="45">
        <v>1613</v>
      </c>
      <c r="B1637" s="45">
        <v>2.2916054627091551</v>
      </c>
      <c r="C1637" s="45">
        <v>0.70839453729084489</v>
      </c>
    </row>
    <row r="1638" spans="1:3" x14ac:dyDescent="0.3">
      <c r="A1638" s="45">
        <v>1614</v>
      </c>
      <c r="B1638" s="45">
        <v>2.3346674748596428</v>
      </c>
      <c r="C1638" s="45">
        <v>0.66533252514035723</v>
      </c>
    </row>
    <row r="1639" spans="1:3" x14ac:dyDescent="0.3">
      <c r="A1639" s="45">
        <v>1615</v>
      </c>
      <c r="B1639" s="45">
        <v>2.1483906891166029</v>
      </c>
      <c r="C1639" s="45">
        <v>0.85160931088339709</v>
      </c>
    </row>
    <row r="1640" spans="1:3" x14ac:dyDescent="0.3">
      <c r="A1640" s="45">
        <v>1616</v>
      </c>
      <c r="B1640" s="45">
        <v>2.3965980947502104</v>
      </c>
      <c r="C1640" s="45">
        <v>0.60340190524978965</v>
      </c>
    </row>
    <row r="1641" spans="1:3" x14ac:dyDescent="0.3">
      <c r="A1641" s="45">
        <v>1617</v>
      </c>
      <c r="B1641" s="45">
        <v>2.3052341719048748</v>
      </c>
      <c r="C1641" s="45">
        <v>0.69476582809512522</v>
      </c>
    </row>
    <row r="1642" spans="1:3" x14ac:dyDescent="0.3">
      <c r="A1642" s="45">
        <v>1618</v>
      </c>
      <c r="B1642" s="45">
        <v>2.2132734490746966</v>
      </c>
      <c r="C1642" s="45">
        <v>0.78672655092530341</v>
      </c>
    </row>
    <row r="1643" spans="1:3" x14ac:dyDescent="0.3">
      <c r="A1643" s="45">
        <v>1619</v>
      </c>
      <c r="B1643" s="45">
        <v>2.2772921128643642</v>
      </c>
      <c r="C1643" s="45">
        <v>0.72270788713563583</v>
      </c>
    </row>
    <row r="1644" spans="1:3" x14ac:dyDescent="0.3">
      <c r="A1644" s="45">
        <v>1620</v>
      </c>
      <c r="B1644" s="45">
        <v>2.1271726082252105</v>
      </c>
      <c r="C1644" s="45">
        <v>0.87282739177478952</v>
      </c>
    </row>
    <row r="1645" spans="1:3" x14ac:dyDescent="0.3">
      <c r="A1645" s="45">
        <v>1621</v>
      </c>
      <c r="B1645" s="45">
        <v>2.2721485529621432</v>
      </c>
      <c r="C1645" s="45">
        <v>0.72785144703785676</v>
      </c>
    </row>
    <row r="1646" spans="1:3" x14ac:dyDescent="0.3">
      <c r="A1646" s="45">
        <v>1622</v>
      </c>
      <c r="B1646" s="45">
        <v>2.3551690340759261</v>
      </c>
      <c r="C1646" s="45">
        <v>0.64483096592407385</v>
      </c>
    </row>
    <row r="1647" spans="1:3" x14ac:dyDescent="0.3">
      <c r="A1647" s="45">
        <v>1623</v>
      </c>
      <c r="B1647" s="45">
        <v>2.1078087468000675</v>
      </c>
      <c r="C1647" s="45">
        <v>0.89219125319993253</v>
      </c>
    </row>
    <row r="1648" spans="1:3" x14ac:dyDescent="0.3">
      <c r="A1648" s="45">
        <v>1624</v>
      </c>
      <c r="B1648" s="45">
        <v>2.2375670782132282</v>
      </c>
      <c r="C1648" s="45">
        <v>0.7624329217867718</v>
      </c>
    </row>
    <row r="1649" spans="1:3" x14ac:dyDescent="0.3">
      <c r="A1649" s="45">
        <v>1625</v>
      </c>
      <c r="B1649" s="45">
        <v>2.2925219408973128</v>
      </c>
      <c r="C1649" s="45">
        <v>0.70747805910268724</v>
      </c>
    </row>
    <row r="1650" spans="1:3" x14ac:dyDescent="0.3">
      <c r="A1650" s="45">
        <v>1626</v>
      </c>
      <c r="B1650" s="45">
        <v>2.3206544272236798</v>
      </c>
      <c r="C1650" s="45">
        <v>0.67934557277632024</v>
      </c>
    </row>
    <row r="1651" spans="1:3" x14ac:dyDescent="0.3">
      <c r="A1651" s="45">
        <v>1627</v>
      </c>
      <c r="B1651" s="45">
        <v>2.2046028533386206</v>
      </c>
      <c r="C1651" s="45">
        <v>0.7953971466613794</v>
      </c>
    </row>
    <row r="1652" spans="1:3" x14ac:dyDescent="0.3">
      <c r="A1652" s="45">
        <v>1628</v>
      </c>
      <c r="B1652" s="45">
        <v>2.3023621940795387</v>
      </c>
      <c r="C1652" s="45">
        <v>0.69763780592046132</v>
      </c>
    </row>
    <row r="1653" spans="1:3" x14ac:dyDescent="0.3">
      <c r="A1653" s="45">
        <v>1629</v>
      </c>
      <c r="B1653" s="45">
        <v>2.1536802630293632</v>
      </c>
      <c r="C1653" s="45">
        <v>0.84631973697063678</v>
      </c>
    </row>
    <row r="1654" spans="1:3" x14ac:dyDescent="0.3">
      <c r="A1654" s="45">
        <v>1630</v>
      </c>
      <c r="B1654" s="45">
        <v>2.1873526658349292</v>
      </c>
      <c r="C1654" s="45">
        <v>0.81264733416507084</v>
      </c>
    </row>
    <row r="1655" spans="1:3" x14ac:dyDescent="0.3">
      <c r="A1655" s="45">
        <v>1631</v>
      </c>
      <c r="B1655" s="45">
        <v>2.3718312401369772</v>
      </c>
      <c r="C1655" s="45">
        <v>0.62816875986302279</v>
      </c>
    </row>
    <row r="1656" spans="1:3" x14ac:dyDescent="0.3">
      <c r="A1656" s="45">
        <v>1632</v>
      </c>
      <c r="B1656" s="45">
        <v>2.3130352551456763</v>
      </c>
      <c r="C1656" s="45">
        <v>0.68696474485432368</v>
      </c>
    </row>
    <row r="1657" spans="1:3" x14ac:dyDescent="0.3">
      <c r="A1657" s="45">
        <v>1633</v>
      </c>
      <c r="B1657" s="45">
        <v>2.4213448778049358</v>
      </c>
      <c r="C1657" s="45">
        <v>0.57865512219506421</v>
      </c>
    </row>
    <row r="1658" spans="1:3" x14ac:dyDescent="0.3">
      <c r="A1658" s="45">
        <v>1634</v>
      </c>
      <c r="B1658" s="45">
        <v>2.383054676825342</v>
      </c>
      <c r="C1658" s="45">
        <v>0.616945323174658</v>
      </c>
    </row>
    <row r="1659" spans="1:3" x14ac:dyDescent="0.3">
      <c r="A1659" s="45">
        <v>1635</v>
      </c>
      <c r="B1659" s="45">
        <v>2.4454230454009664</v>
      </c>
      <c r="C1659" s="45">
        <v>0.55457695459903356</v>
      </c>
    </row>
    <row r="1660" spans="1:3" x14ac:dyDescent="0.3">
      <c r="A1660" s="45">
        <v>1636</v>
      </c>
      <c r="B1660" s="45">
        <v>1.9634266292678024</v>
      </c>
      <c r="C1660" s="45">
        <v>1.0365733707321976</v>
      </c>
    </row>
    <row r="1661" spans="1:3" x14ac:dyDescent="0.3">
      <c r="A1661" s="45">
        <v>1637</v>
      </c>
      <c r="B1661" s="45">
        <v>2.4441435493221366</v>
      </c>
      <c r="C1661" s="45">
        <v>0.55585645067786338</v>
      </c>
    </row>
    <row r="1662" spans="1:3" x14ac:dyDescent="0.3">
      <c r="A1662" s="45">
        <v>1638</v>
      </c>
      <c r="B1662" s="45">
        <v>2.5853277688946434</v>
      </c>
      <c r="C1662" s="45">
        <v>0.41467223110535656</v>
      </c>
    </row>
    <row r="1663" spans="1:3" x14ac:dyDescent="0.3">
      <c r="A1663" s="45">
        <v>1639</v>
      </c>
      <c r="B1663" s="45">
        <v>2.2806803171423198</v>
      </c>
      <c r="C1663" s="45">
        <v>0.71931968285768022</v>
      </c>
    </row>
    <row r="1664" spans="1:3" x14ac:dyDescent="0.3">
      <c r="A1664" s="45">
        <v>1640</v>
      </c>
      <c r="B1664" s="45">
        <v>2.3713570771629318</v>
      </c>
      <c r="C1664" s="45">
        <v>0.62864292283706824</v>
      </c>
    </row>
    <row r="1665" spans="1:3" x14ac:dyDescent="0.3">
      <c r="A1665" s="45">
        <v>1641</v>
      </c>
      <c r="B1665" s="45">
        <v>2.5183122463187999</v>
      </c>
      <c r="C1665" s="45">
        <v>0.48168775368120009</v>
      </c>
    </row>
    <row r="1666" spans="1:3" x14ac:dyDescent="0.3">
      <c r="A1666" s="45">
        <v>1642</v>
      </c>
      <c r="B1666" s="45">
        <v>2.1045944244566606</v>
      </c>
      <c r="C1666" s="45">
        <v>0.89540557554333944</v>
      </c>
    </row>
    <row r="1667" spans="1:3" x14ac:dyDescent="0.3">
      <c r="A1667" s="45">
        <v>1643</v>
      </c>
      <c r="B1667" s="45">
        <v>2.4376275085272443</v>
      </c>
      <c r="C1667" s="45">
        <v>0.5623724914727557</v>
      </c>
    </row>
    <row r="1668" spans="1:3" x14ac:dyDescent="0.3">
      <c r="A1668" s="45">
        <v>1644</v>
      </c>
      <c r="B1668" s="45">
        <v>2.3177476984146423</v>
      </c>
      <c r="C1668" s="45">
        <v>0.68225230158535766</v>
      </c>
    </row>
    <row r="1669" spans="1:3" x14ac:dyDescent="0.3">
      <c r="A1669" s="45">
        <v>1645</v>
      </c>
      <c r="B1669" s="45">
        <v>2.3103700382641019</v>
      </c>
      <c r="C1669" s="45">
        <v>0.68962996173589808</v>
      </c>
    </row>
    <row r="1670" spans="1:3" x14ac:dyDescent="0.3">
      <c r="A1670" s="45">
        <v>1646</v>
      </c>
      <c r="B1670" s="45">
        <v>2.2198179444867403</v>
      </c>
      <c r="C1670" s="45">
        <v>0.7801820555132597</v>
      </c>
    </row>
    <row r="1671" spans="1:3" x14ac:dyDescent="0.3">
      <c r="A1671" s="45">
        <v>1647</v>
      </c>
      <c r="B1671" s="45">
        <v>2.1383390812438332</v>
      </c>
      <c r="C1671" s="45">
        <v>0.86166091875616679</v>
      </c>
    </row>
    <row r="1672" spans="1:3" x14ac:dyDescent="0.3">
      <c r="A1672" s="45">
        <v>1648</v>
      </c>
      <c r="B1672" s="45">
        <v>2.345814115230878</v>
      </c>
      <c r="C1672" s="45">
        <v>0.65418588476912198</v>
      </c>
    </row>
    <row r="1673" spans="1:3" x14ac:dyDescent="0.3">
      <c r="A1673" s="45">
        <v>1649</v>
      </c>
      <c r="B1673" s="45">
        <v>2.4625336755428151</v>
      </c>
      <c r="C1673" s="45">
        <v>0.5374663244571849</v>
      </c>
    </row>
    <row r="1674" spans="1:3" x14ac:dyDescent="0.3">
      <c r="A1674" s="45">
        <v>1650</v>
      </c>
      <c r="B1674" s="45">
        <v>2.1633616887019684</v>
      </c>
      <c r="C1674" s="45">
        <v>0.83663831129803157</v>
      </c>
    </row>
    <row r="1675" spans="1:3" x14ac:dyDescent="0.3">
      <c r="A1675" s="45">
        <v>1651</v>
      </c>
      <c r="B1675" s="45">
        <v>2.2185589826677088</v>
      </c>
      <c r="C1675" s="45">
        <v>0.78144101733229121</v>
      </c>
    </row>
    <row r="1676" spans="1:3" x14ac:dyDescent="0.3">
      <c r="A1676" s="45">
        <v>1652</v>
      </c>
      <c r="B1676" s="45">
        <v>2.4538598771880178</v>
      </c>
      <c r="C1676" s="45">
        <v>0.54614012281198221</v>
      </c>
    </row>
    <row r="1677" spans="1:3" x14ac:dyDescent="0.3">
      <c r="A1677" s="45">
        <v>1653</v>
      </c>
      <c r="B1677" s="45">
        <v>2.2065246483623309</v>
      </c>
      <c r="C1677" s="45">
        <v>0.79347535163766914</v>
      </c>
    </row>
    <row r="1678" spans="1:3" x14ac:dyDescent="0.3">
      <c r="A1678" s="45">
        <v>1654</v>
      </c>
      <c r="B1678" s="45">
        <v>2.453615897520347</v>
      </c>
      <c r="C1678" s="45">
        <v>0.54638410247965297</v>
      </c>
    </row>
    <row r="1679" spans="1:3" x14ac:dyDescent="0.3">
      <c r="A1679" s="45">
        <v>1655</v>
      </c>
      <c r="B1679" s="45">
        <v>2.3592754475278088</v>
      </c>
      <c r="C1679" s="45">
        <v>0.64072455247219118</v>
      </c>
    </row>
    <row r="1680" spans="1:3" x14ac:dyDescent="0.3">
      <c r="A1680" s="45">
        <v>1656</v>
      </c>
      <c r="B1680" s="45">
        <v>2.362698045934879</v>
      </c>
      <c r="C1680" s="45">
        <v>0.63730195406512102</v>
      </c>
    </row>
    <row r="1681" spans="1:3" x14ac:dyDescent="0.3">
      <c r="A1681" s="45">
        <v>1657</v>
      </c>
      <c r="B1681" s="45">
        <v>2.2968171485716802</v>
      </c>
      <c r="C1681" s="45">
        <v>0.70318285142831982</v>
      </c>
    </row>
    <row r="1682" spans="1:3" x14ac:dyDescent="0.3">
      <c r="A1682" s="45">
        <v>1658</v>
      </c>
      <c r="B1682" s="45">
        <v>2.3498974057150992</v>
      </c>
      <c r="C1682" s="45">
        <v>0.6501025942849008</v>
      </c>
    </row>
    <row r="1683" spans="1:3" x14ac:dyDescent="0.3">
      <c r="A1683" s="45">
        <v>1659</v>
      </c>
      <c r="B1683" s="45">
        <v>2.2977857517232945</v>
      </c>
      <c r="C1683" s="45">
        <v>0.70221424827670553</v>
      </c>
    </row>
    <row r="1684" spans="1:3" x14ac:dyDescent="0.3">
      <c r="A1684" s="45">
        <v>1660</v>
      </c>
      <c r="B1684" s="45">
        <v>2.2001438221903893</v>
      </c>
      <c r="C1684" s="45">
        <v>0.79985617780961071</v>
      </c>
    </row>
    <row r="1685" spans="1:3" x14ac:dyDescent="0.3">
      <c r="A1685" s="45">
        <v>1661</v>
      </c>
      <c r="B1685" s="45">
        <v>1.9747078038189176</v>
      </c>
      <c r="C1685" s="45">
        <v>1.0252921961810824</v>
      </c>
    </row>
    <row r="1686" spans="1:3" x14ac:dyDescent="0.3">
      <c r="A1686" s="45">
        <v>1662</v>
      </c>
      <c r="B1686" s="45">
        <v>2.0049379812150434</v>
      </c>
      <c r="C1686" s="45">
        <v>0.99506201878495659</v>
      </c>
    </row>
    <row r="1687" spans="1:3" x14ac:dyDescent="0.3">
      <c r="A1687" s="45">
        <v>1663</v>
      </c>
      <c r="B1687" s="45">
        <v>2.395775696133196</v>
      </c>
      <c r="C1687" s="45">
        <v>0.60422430386680404</v>
      </c>
    </row>
    <row r="1688" spans="1:3" x14ac:dyDescent="0.3">
      <c r="A1688" s="45">
        <v>1664</v>
      </c>
      <c r="B1688" s="45">
        <v>2.0932477701127414</v>
      </c>
      <c r="C1688" s="45">
        <v>0.90675222988725857</v>
      </c>
    </row>
    <row r="1689" spans="1:3" x14ac:dyDescent="0.3">
      <c r="A1689" s="45">
        <v>1665</v>
      </c>
      <c r="B1689" s="45">
        <v>2.3718510697601722</v>
      </c>
      <c r="C1689" s="45">
        <v>0.62814893023982776</v>
      </c>
    </row>
    <row r="1690" spans="1:3" x14ac:dyDescent="0.3">
      <c r="A1690" s="45">
        <v>1666</v>
      </c>
      <c r="B1690" s="45">
        <v>2.4698642218150937</v>
      </c>
      <c r="C1690" s="45">
        <v>0.53013577818490631</v>
      </c>
    </row>
    <row r="1691" spans="1:3" x14ac:dyDescent="0.3">
      <c r="A1691" s="45">
        <v>1667</v>
      </c>
      <c r="B1691" s="45">
        <v>2.2695582332054816</v>
      </c>
      <c r="C1691" s="45">
        <v>0.73044176679451844</v>
      </c>
    </row>
    <row r="1692" spans="1:3" x14ac:dyDescent="0.3">
      <c r="A1692" s="45">
        <v>1668</v>
      </c>
      <c r="B1692" s="45">
        <v>2.1778931008938898</v>
      </c>
      <c r="C1692" s="45">
        <v>0.82210689910611023</v>
      </c>
    </row>
    <row r="1693" spans="1:3" x14ac:dyDescent="0.3">
      <c r="A1693" s="45">
        <v>1669</v>
      </c>
      <c r="B1693" s="45">
        <v>2.3965722590828396</v>
      </c>
      <c r="C1693" s="45">
        <v>0.60342774091716045</v>
      </c>
    </row>
    <row r="1694" spans="1:3" x14ac:dyDescent="0.3">
      <c r="A1694" s="45">
        <v>1670</v>
      </c>
      <c r="B1694" s="45">
        <v>1.9741352457525636</v>
      </c>
      <c r="C1694" s="45">
        <v>1.0258647542474364</v>
      </c>
    </row>
    <row r="1695" spans="1:3" x14ac:dyDescent="0.3">
      <c r="A1695" s="45">
        <v>1671</v>
      </c>
      <c r="B1695" s="45">
        <v>2.5353746012928777</v>
      </c>
      <c r="C1695" s="45">
        <v>0.46462539870712227</v>
      </c>
    </row>
    <row r="1696" spans="1:3" x14ac:dyDescent="0.3">
      <c r="A1696" s="45">
        <v>1672</v>
      </c>
      <c r="B1696" s="45">
        <v>1.9501856516551062</v>
      </c>
      <c r="C1696" s="45">
        <v>1.0498143483448938</v>
      </c>
    </row>
    <row r="1697" spans="1:3" x14ac:dyDescent="0.3">
      <c r="A1697" s="45">
        <v>1673</v>
      </c>
      <c r="B1697" s="45">
        <v>2.3470559903683377</v>
      </c>
      <c r="C1697" s="45">
        <v>0.65294400963166233</v>
      </c>
    </row>
    <row r="1698" spans="1:3" x14ac:dyDescent="0.3">
      <c r="A1698" s="45">
        <v>1674</v>
      </c>
      <c r="B1698" s="45">
        <v>2.0844014507095316</v>
      </c>
      <c r="C1698" s="45">
        <v>0.91559854929046836</v>
      </c>
    </row>
    <row r="1699" spans="1:3" x14ac:dyDescent="0.3">
      <c r="A1699" s="45">
        <v>1675</v>
      </c>
      <c r="B1699" s="45">
        <v>1.9459890054035771</v>
      </c>
      <c r="C1699" s="45">
        <v>1.0540109945964229</v>
      </c>
    </row>
    <row r="1700" spans="1:3" x14ac:dyDescent="0.3">
      <c r="A1700" s="45">
        <v>1676</v>
      </c>
      <c r="B1700" s="45">
        <v>2.4076553128051028</v>
      </c>
      <c r="C1700" s="45">
        <v>0.59234468719489719</v>
      </c>
    </row>
    <row r="1701" spans="1:3" x14ac:dyDescent="0.3">
      <c r="A1701" s="45">
        <v>1677</v>
      </c>
      <c r="B1701" s="45">
        <v>2.3629764923122565</v>
      </c>
      <c r="C1701" s="45">
        <v>0.63702350768774352</v>
      </c>
    </row>
    <row r="1702" spans="1:3" x14ac:dyDescent="0.3">
      <c r="A1702" s="45">
        <v>1678</v>
      </c>
      <c r="B1702" s="45">
        <v>1.9860182011318059</v>
      </c>
      <c r="C1702" s="45">
        <v>1.0139817988681941</v>
      </c>
    </row>
    <row r="1703" spans="1:3" x14ac:dyDescent="0.3">
      <c r="A1703" s="45">
        <v>1679</v>
      </c>
      <c r="B1703" s="45">
        <v>2.1829139451563311</v>
      </c>
      <c r="C1703" s="45">
        <v>0.81708605484366892</v>
      </c>
    </row>
    <row r="1704" spans="1:3" x14ac:dyDescent="0.3">
      <c r="A1704" s="45">
        <v>1680</v>
      </c>
      <c r="B1704" s="45">
        <v>2.4284708072851746</v>
      </c>
      <c r="C1704" s="45">
        <v>0.57152919271482538</v>
      </c>
    </row>
    <row r="1705" spans="1:3" x14ac:dyDescent="0.3">
      <c r="A1705" s="45">
        <v>1681</v>
      </c>
      <c r="B1705" s="45">
        <v>2.1463587409443061</v>
      </c>
      <c r="C1705" s="45">
        <v>0.85364125905569388</v>
      </c>
    </row>
    <row r="1706" spans="1:3" x14ac:dyDescent="0.3">
      <c r="A1706" s="45">
        <v>1682</v>
      </c>
      <c r="B1706" s="45">
        <v>1.892551004559337</v>
      </c>
      <c r="C1706" s="45">
        <v>2.107448995440663</v>
      </c>
    </row>
    <row r="1707" spans="1:3" x14ac:dyDescent="0.3">
      <c r="A1707" s="45">
        <v>1683</v>
      </c>
      <c r="B1707" s="45">
        <v>1.8912204329114779</v>
      </c>
      <c r="C1707" s="45">
        <v>2.1087795670885221</v>
      </c>
    </row>
    <row r="1708" spans="1:3" x14ac:dyDescent="0.3">
      <c r="A1708" s="45">
        <v>1684</v>
      </c>
      <c r="B1708" s="45">
        <v>1.8834945976017963</v>
      </c>
      <c r="C1708" s="45">
        <v>2.1165054023982037</v>
      </c>
    </row>
    <row r="1709" spans="1:3" x14ac:dyDescent="0.3">
      <c r="A1709" s="45">
        <v>1685</v>
      </c>
      <c r="B1709" s="45">
        <v>1.8900180718592203</v>
      </c>
      <c r="C1709" s="45">
        <v>2.1099819281407797</v>
      </c>
    </row>
    <row r="1710" spans="1:3" x14ac:dyDescent="0.3">
      <c r="A1710" s="45">
        <v>1686</v>
      </c>
      <c r="B1710" s="45">
        <v>1.8888592561393409</v>
      </c>
      <c r="C1710" s="45">
        <v>2.1111407438606591</v>
      </c>
    </row>
    <row r="1711" spans="1:3" x14ac:dyDescent="0.3">
      <c r="A1711" s="45">
        <v>1687</v>
      </c>
      <c r="B1711" s="45">
        <v>1.8876589666582113</v>
      </c>
      <c r="C1711" s="45">
        <v>2.1123410333417887</v>
      </c>
    </row>
    <row r="1712" spans="1:3" x14ac:dyDescent="0.3">
      <c r="A1712" s="45">
        <v>1688</v>
      </c>
      <c r="B1712" s="45">
        <v>1.8852543534245871</v>
      </c>
      <c r="C1712" s="45">
        <v>2.1147456465754129</v>
      </c>
    </row>
    <row r="1713" spans="1:3" x14ac:dyDescent="0.3">
      <c r="A1713" s="45">
        <v>1689</v>
      </c>
      <c r="B1713" s="45">
        <v>1.8846043065012665</v>
      </c>
      <c r="C1713" s="45">
        <v>2.1153956934987335</v>
      </c>
    </row>
    <row r="1714" spans="1:3" x14ac:dyDescent="0.3">
      <c r="A1714" s="45">
        <v>1690</v>
      </c>
      <c r="B1714" s="45">
        <v>1.8907687094378325</v>
      </c>
      <c r="C1714" s="45">
        <v>2.1092312905621675</v>
      </c>
    </row>
    <row r="1715" spans="1:3" x14ac:dyDescent="0.3">
      <c r="A1715" s="45">
        <v>1691</v>
      </c>
      <c r="B1715" s="45">
        <v>1.8854152494811469</v>
      </c>
      <c r="C1715" s="45">
        <v>2.1145847505188531</v>
      </c>
    </row>
    <row r="1716" spans="1:3" x14ac:dyDescent="0.3">
      <c r="A1716" s="45">
        <v>1692</v>
      </c>
      <c r="B1716" s="45">
        <v>1.8869123270606689</v>
      </c>
      <c r="C1716" s="45">
        <v>2.1130876729393311</v>
      </c>
    </row>
    <row r="1717" spans="1:3" x14ac:dyDescent="0.3">
      <c r="A1717" s="45">
        <v>1693</v>
      </c>
      <c r="B1717" s="45">
        <v>1.8888851311212012</v>
      </c>
      <c r="C1717" s="45">
        <v>2.1111148688787988</v>
      </c>
    </row>
    <row r="1718" spans="1:3" x14ac:dyDescent="0.3">
      <c r="A1718" s="45">
        <v>1694</v>
      </c>
      <c r="B1718" s="45">
        <v>1.8847648366306604</v>
      </c>
      <c r="C1718" s="45">
        <v>2.1152351633693396</v>
      </c>
    </row>
    <row r="1719" spans="1:3" x14ac:dyDescent="0.3">
      <c r="A1719" s="45">
        <v>1695</v>
      </c>
      <c r="B1719" s="45">
        <v>1.887965755757655</v>
      </c>
      <c r="C1719" s="45">
        <v>2.112034244242345</v>
      </c>
    </row>
    <row r="1720" spans="1:3" x14ac:dyDescent="0.3">
      <c r="A1720" s="45">
        <v>1696</v>
      </c>
      <c r="B1720" s="45">
        <v>1.8855196687627842</v>
      </c>
      <c r="C1720" s="45">
        <v>2.1144803312372158</v>
      </c>
    </row>
    <row r="1721" spans="1:3" x14ac:dyDescent="0.3">
      <c r="A1721" s="45">
        <v>1697</v>
      </c>
      <c r="B1721" s="45">
        <v>1.8868161487006727</v>
      </c>
      <c r="C1721" s="45">
        <v>2.1131838512993273</v>
      </c>
    </row>
    <row r="1722" spans="1:3" x14ac:dyDescent="0.3">
      <c r="A1722" s="45">
        <v>1698</v>
      </c>
      <c r="B1722" s="45">
        <v>1.8844741029635124</v>
      </c>
      <c r="C1722" s="45">
        <v>2.1155258970364876</v>
      </c>
    </row>
    <row r="1723" spans="1:3" x14ac:dyDescent="0.3">
      <c r="A1723" s="45">
        <v>1699</v>
      </c>
      <c r="B1723" s="45">
        <v>1.8867800126372956</v>
      </c>
      <c r="C1723" s="45">
        <v>2.1132199873627044</v>
      </c>
    </row>
    <row r="1724" spans="1:3" x14ac:dyDescent="0.3">
      <c r="A1724" s="45">
        <v>1700</v>
      </c>
      <c r="B1724" s="45">
        <v>1.8839956849521275</v>
      </c>
      <c r="C1724" s="45">
        <v>2.1160043150478725</v>
      </c>
    </row>
    <row r="1725" spans="1:3" x14ac:dyDescent="0.3">
      <c r="A1725" s="45">
        <v>1701</v>
      </c>
      <c r="B1725" s="45">
        <v>1.8868156073704085</v>
      </c>
      <c r="C1725" s="45">
        <v>2.1131843926295915</v>
      </c>
    </row>
    <row r="1726" spans="1:3" x14ac:dyDescent="0.3">
      <c r="A1726" s="45">
        <v>1702</v>
      </c>
      <c r="B1726" s="45">
        <v>2.0975218659067494</v>
      </c>
      <c r="C1726" s="45">
        <v>-1.0975218659067494</v>
      </c>
    </row>
    <row r="1727" spans="1:3" x14ac:dyDescent="0.3">
      <c r="A1727" s="45">
        <v>1703</v>
      </c>
      <c r="B1727" s="45">
        <v>2.0781327313138362</v>
      </c>
      <c r="C1727" s="45">
        <v>-1.0781327313138362</v>
      </c>
    </row>
    <row r="1728" spans="1:3" x14ac:dyDescent="0.3">
      <c r="A1728" s="45">
        <v>1704</v>
      </c>
      <c r="B1728" s="45">
        <v>2.0458864222665838</v>
      </c>
      <c r="C1728" s="45">
        <v>-1.0458864222665838</v>
      </c>
    </row>
    <row r="1729" spans="1:3" x14ac:dyDescent="0.3">
      <c r="A1729" s="45">
        <v>1705</v>
      </c>
      <c r="B1729" s="45">
        <v>2.0892976740915969</v>
      </c>
      <c r="C1729" s="45">
        <v>-1.0892976740915969</v>
      </c>
    </row>
    <row r="1730" spans="1:3" x14ac:dyDescent="0.3">
      <c r="A1730" s="45">
        <v>1706</v>
      </c>
      <c r="B1730" s="45">
        <v>2.0308008209470447</v>
      </c>
      <c r="C1730" s="45">
        <v>-1.0308008209470447</v>
      </c>
    </row>
    <row r="1731" spans="1:3" x14ac:dyDescent="0.3">
      <c r="A1731" s="45">
        <v>1707</v>
      </c>
      <c r="B1731" s="45">
        <v>2.0479702867331326</v>
      </c>
      <c r="C1731" s="45">
        <v>-1.0479702867331326</v>
      </c>
    </row>
    <row r="1732" spans="1:3" x14ac:dyDescent="0.3">
      <c r="A1732" s="45">
        <v>1708</v>
      </c>
      <c r="B1732" s="45">
        <v>1.983061996551001</v>
      </c>
      <c r="C1732" s="45">
        <v>-0.98306199655100102</v>
      </c>
    </row>
    <row r="1733" spans="1:3" x14ac:dyDescent="0.3">
      <c r="A1733" s="45">
        <v>1709</v>
      </c>
      <c r="B1733" s="45">
        <v>1.9767528951271629</v>
      </c>
      <c r="C1733" s="45">
        <v>-0.9767528951271629</v>
      </c>
    </row>
    <row r="1734" spans="1:3" x14ac:dyDescent="0.3">
      <c r="A1734" s="45">
        <v>1710</v>
      </c>
      <c r="B1734" s="45">
        <v>2.1362190897864863</v>
      </c>
      <c r="C1734" s="45">
        <v>-1.1362190897864863</v>
      </c>
    </row>
    <row r="1735" spans="1:3" x14ac:dyDescent="0.3">
      <c r="A1735" s="45">
        <v>1711</v>
      </c>
      <c r="B1735" s="45">
        <v>2.0055668406532217</v>
      </c>
      <c r="C1735" s="45">
        <v>-1.0055668406532217</v>
      </c>
    </row>
    <row r="1736" spans="1:3" x14ac:dyDescent="0.3">
      <c r="A1736" s="45">
        <v>1712</v>
      </c>
      <c r="B1736" s="45">
        <v>2.1333233660100532</v>
      </c>
      <c r="C1736" s="45">
        <v>-1.1333233660100532</v>
      </c>
    </row>
    <row r="1737" spans="1:3" x14ac:dyDescent="0.3">
      <c r="A1737" s="45">
        <v>1713</v>
      </c>
      <c r="B1737" s="45">
        <v>2.0619212416706869</v>
      </c>
      <c r="C1737" s="45">
        <v>-1.0619212416706869</v>
      </c>
    </row>
    <row r="1738" spans="1:3" x14ac:dyDescent="0.3">
      <c r="A1738" s="45">
        <v>1714</v>
      </c>
      <c r="B1738" s="45">
        <v>2.1241377534979282</v>
      </c>
      <c r="C1738" s="45">
        <v>-1.1241377534979282</v>
      </c>
    </row>
    <row r="1739" spans="1:3" x14ac:dyDescent="0.3">
      <c r="A1739" s="45">
        <v>1715</v>
      </c>
      <c r="B1739" s="45">
        <v>2.0697587119827539</v>
      </c>
      <c r="C1739" s="45">
        <v>-1.0697587119827539</v>
      </c>
    </row>
    <row r="1740" spans="1:3" x14ac:dyDescent="0.3">
      <c r="A1740" s="45">
        <v>1716</v>
      </c>
      <c r="B1740" s="45">
        <v>2.0780418997242869</v>
      </c>
      <c r="C1740" s="45">
        <v>-1.0780418997242869</v>
      </c>
    </row>
    <row r="1741" spans="1:3" x14ac:dyDescent="0.3">
      <c r="A1741" s="45">
        <v>1717</v>
      </c>
      <c r="B1741" s="45">
        <v>1.91882211013416</v>
      </c>
      <c r="C1741" s="45">
        <v>-0.91882211013416004</v>
      </c>
    </row>
    <row r="1742" spans="1:3" x14ac:dyDescent="0.3">
      <c r="A1742" s="45">
        <v>1718</v>
      </c>
      <c r="B1742" s="45">
        <v>1.9743712476032478</v>
      </c>
      <c r="C1742" s="45">
        <v>-0.97437124760324778</v>
      </c>
    </row>
    <row r="1743" spans="1:3" x14ac:dyDescent="0.3">
      <c r="A1743" s="45">
        <v>1719</v>
      </c>
      <c r="B1743" s="45">
        <v>1.9744682908819886</v>
      </c>
      <c r="C1743" s="45">
        <v>-0.97446829088198861</v>
      </c>
    </row>
    <row r="1744" spans="1:3" x14ac:dyDescent="0.3">
      <c r="A1744" s="45">
        <v>1720</v>
      </c>
      <c r="B1744" s="45">
        <v>2.1289105959181018</v>
      </c>
      <c r="C1744" s="45">
        <v>-1.1289105959181018</v>
      </c>
    </row>
    <row r="1745" spans="1:3" x14ac:dyDescent="0.3">
      <c r="A1745" s="45">
        <v>1721</v>
      </c>
      <c r="B1745" s="45">
        <v>2.1149972588977217</v>
      </c>
      <c r="C1745" s="45">
        <v>-1.1149972588977217</v>
      </c>
    </row>
    <row r="1746" spans="1:3" x14ac:dyDescent="0.3">
      <c r="A1746" s="45">
        <v>1722</v>
      </c>
      <c r="B1746" s="45">
        <v>2.011349170268927</v>
      </c>
      <c r="C1746" s="45">
        <v>-1.011349170268927</v>
      </c>
    </row>
    <row r="1747" spans="1:3" x14ac:dyDescent="0.3">
      <c r="A1747" s="45">
        <v>1723</v>
      </c>
      <c r="B1747" s="45">
        <v>1.9835218732447366</v>
      </c>
      <c r="C1747" s="45">
        <v>-0.98352187324473661</v>
      </c>
    </row>
    <row r="1748" spans="1:3" x14ac:dyDescent="0.3">
      <c r="A1748" s="45">
        <v>1724</v>
      </c>
      <c r="B1748" s="45">
        <v>2.0608991798871941</v>
      </c>
      <c r="C1748" s="45">
        <v>-1.0608991798871941</v>
      </c>
    </row>
    <row r="1749" spans="1:3" x14ac:dyDescent="0.3">
      <c r="A1749" s="45">
        <v>1725</v>
      </c>
      <c r="B1749" s="45">
        <v>2.1175711754400766</v>
      </c>
      <c r="C1749" s="45">
        <v>-1.1175711754400766</v>
      </c>
    </row>
    <row r="1750" spans="1:3" x14ac:dyDescent="0.3">
      <c r="A1750" s="45">
        <v>1726</v>
      </c>
      <c r="B1750" s="45">
        <v>2.1350682791013149</v>
      </c>
      <c r="C1750" s="45">
        <v>-1.1350682791013149</v>
      </c>
    </row>
    <row r="1751" spans="1:3" x14ac:dyDescent="0.3">
      <c r="A1751" s="45">
        <v>1727</v>
      </c>
      <c r="B1751" s="45">
        <v>2.1499744732885642</v>
      </c>
      <c r="C1751" s="45">
        <v>-1.1499744732885642</v>
      </c>
    </row>
    <row r="1752" spans="1:3" x14ac:dyDescent="0.3">
      <c r="A1752" s="45">
        <v>1728</v>
      </c>
      <c r="B1752" s="45">
        <v>2.0830820413522328</v>
      </c>
      <c r="C1752" s="45">
        <v>-1.0830820413522328</v>
      </c>
    </row>
    <row r="1753" spans="1:3" x14ac:dyDescent="0.3">
      <c r="A1753" s="45">
        <v>1729</v>
      </c>
      <c r="B1753" s="45">
        <v>2.0246319905942283</v>
      </c>
      <c r="C1753" s="45">
        <v>-1.0246319905942283</v>
      </c>
    </row>
    <row r="1754" spans="1:3" x14ac:dyDescent="0.3">
      <c r="A1754" s="45">
        <v>1730</v>
      </c>
      <c r="B1754" s="45">
        <v>1.9717399954156036</v>
      </c>
      <c r="C1754" s="45">
        <v>-0.97173999541560363</v>
      </c>
    </row>
    <row r="1755" spans="1:3" x14ac:dyDescent="0.3">
      <c r="A1755" s="45">
        <v>1731</v>
      </c>
      <c r="B1755" s="45">
        <v>2.0237274277202957</v>
      </c>
      <c r="C1755" s="45">
        <v>-1.0237274277202957</v>
      </c>
    </row>
    <row r="1756" spans="1:3" x14ac:dyDescent="0.3">
      <c r="A1756" s="45">
        <v>1732</v>
      </c>
      <c r="B1756" s="45">
        <v>2.0548682254457837</v>
      </c>
      <c r="C1756" s="45">
        <v>-1.0548682254457837</v>
      </c>
    </row>
    <row r="1757" spans="1:3" x14ac:dyDescent="0.3">
      <c r="A1757" s="45">
        <v>1733</v>
      </c>
      <c r="B1757" s="45">
        <v>2.0097233105216237</v>
      </c>
      <c r="C1757" s="45">
        <v>-1.0097233105216237</v>
      </c>
    </row>
    <row r="1758" spans="1:3" x14ac:dyDescent="0.3">
      <c r="A1758" s="45">
        <v>1734</v>
      </c>
      <c r="B1758" s="45">
        <v>1.9342125983367371</v>
      </c>
      <c r="C1758" s="45">
        <v>-0.93421259833673709</v>
      </c>
    </row>
    <row r="1759" spans="1:3" x14ac:dyDescent="0.3">
      <c r="A1759" s="45">
        <v>1735</v>
      </c>
      <c r="B1759" s="45">
        <v>2.068160139514708</v>
      </c>
      <c r="C1759" s="45">
        <v>-1.068160139514708</v>
      </c>
    </row>
    <row r="1760" spans="1:3" x14ac:dyDescent="0.3">
      <c r="A1760" s="45">
        <v>1736</v>
      </c>
      <c r="B1760" s="45">
        <v>1.9485473534084576</v>
      </c>
      <c r="C1760" s="45">
        <v>-0.94854735340845764</v>
      </c>
    </row>
    <row r="1761" spans="1:3" x14ac:dyDescent="0.3">
      <c r="A1761" s="45">
        <v>1737</v>
      </c>
      <c r="B1761" s="45">
        <v>2.019867198571637</v>
      </c>
      <c r="C1761" s="45">
        <v>-1.019867198571637</v>
      </c>
    </row>
    <row r="1762" spans="1:3" x14ac:dyDescent="0.3">
      <c r="A1762" s="45">
        <v>1738</v>
      </c>
      <c r="B1762" s="45">
        <v>2.048847544182653</v>
      </c>
      <c r="C1762" s="45">
        <v>-1.048847544182653</v>
      </c>
    </row>
    <row r="1763" spans="1:3" x14ac:dyDescent="0.3">
      <c r="A1763" s="45">
        <v>1739</v>
      </c>
      <c r="B1763" s="45">
        <v>2.1249024807844048</v>
      </c>
      <c r="C1763" s="45">
        <v>-1.1249024807844048</v>
      </c>
    </row>
    <row r="1764" spans="1:3" x14ac:dyDescent="0.3">
      <c r="A1764" s="45">
        <v>1740</v>
      </c>
      <c r="B1764" s="45">
        <v>1.9809316442138165</v>
      </c>
      <c r="C1764" s="45">
        <v>-0.98093164421381651</v>
      </c>
    </row>
    <row r="1765" spans="1:3" x14ac:dyDescent="0.3">
      <c r="A1765" s="45">
        <v>1741</v>
      </c>
      <c r="B1765" s="45">
        <v>2.0499270897968156</v>
      </c>
      <c r="C1765" s="45">
        <v>-1.0499270897968156</v>
      </c>
    </row>
    <row r="1766" spans="1:3" x14ac:dyDescent="0.3">
      <c r="A1766" s="45">
        <v>1742</v>
      </c>
      <c r="B1766" s="45">
        <v>2.0633023354605484</v>
      </c>
      <c r="C1766" s="45">
        <v>0.93669766453945158</v>
      </c>
    </row>
    <row r="1767" spans="1:3" x14ac:dyDescent="0.3">
      <c r="A1767" s="45">
        <v>1743</v>
      </c>
      <c r="B1767" s="45">
        <v>1.9090761361197117</v>
      </c>
      <c r="C1767" s="45">
        <v>1.0909238638802883</v>
      </c>
    </row>
    <row r="1768" spans="1:3" x14ac:dyDescent="0.3">
      <c r="A1768" s="45">
        <v>1744</v>
      </c>
      <c r="B1768" s="45">
        <v>1.9414633966810531</v>
      </c>
      <c r="C1768" s="45">
        <v>1.0585366033189469</v>
      </c>
    </row>
    <row r="1769" spans="1:3" x14ac:dyDescent="0.3">
      <c r="A1769" s="45">
        <v>1745</v>
      </c>
      <c r="B1769" s="45">
        <v>2.0878696388023847</v>
      </c>
      <c r="C1769" s="45">
        <v>0.91213036119761526</v>
      </c>
    </row>
    <row r="1770" spans="1:3" x14ac:dyDescent="0.3">
      <c r="A1770" s="45">
        <v>1746</v>
      </c>
      <c r="B1770" s="45">
        <v>1.914463225085079</v>
      </c>
      <c r="C1770" s="45">
        <v>1.085536774914921</v>
      </c>
    </row>
    <row r="1771" spans="1:3" x14ac:dyDescent="0.3">
      <c r="A1771" s="45">
        <v>1747</v>
      </c>
      <c r="B1771" s="45">
        <v>1.9202332946287335</v>
      </c>
      <c r="C1771" s="45">
        <v>1.0797667053712665</v>
      </c>
    </row>
    <row r="1772" spans="1:3" x14ac:dyDescent="0.3">
      <c r="A1772" s="45">
        <v>1748</v>
      </c>
      <c r="B1772" s="45">
        <v>2.0184107570523366</v>
      </c>
      <c r="C1772" s="45">
        <v>0.98158924294766337</v>
      </c>
    </row>
    <row r="1773" spans="1:3" x14ac:dyDescent="0.3">
      <c r="A1773" s="45">
        <v>1749</v>
      </c>
      <c r="B1773" s="45">
        <v>2.0373503213959019</v>
      </c>
      <c r="C1773" s="45">
        <v>0.96264967860409811</v>
      </c>
    </row>
    <row r="1774" spans="1:3" x14ac:dyDescent="0.3">
      <c r="A1774" s="45">
        <v>1750</v>
      </c>
      <c r="B1774" s="45">
        <v>1.8965083495673376</v>
      </c>
      <c r="C1774" s="45">
        <v>1.1034916504326624</v>
      </c>
    </row>
    <row r="1775" spans="1:3" x14ac:dyDescent="0.3">
      <c r="A1775" s="45">
        <v>1751</v>
      </c>
      <c r="B1775" s="45">
        <v>1.9759768936550408</v>
      </c>
      <c r="C1775" s="45">
        <v>1.0240231063449592</v>
      </c>
    </row>
    <row r="1776" spans="1:3" x14ac:dyDescent="0.3">
      <c r="A1776" s="45">
        <v>1752</v>
      </c>
      <c r="B1776" s="45">
        <v>2.0810299883553238</v>
      </c>
      <c r="C1776" s="45">
        <v>0.91897001164467618</v>
      </c>
    </row>
    <row r="1777" spans="1:3" x14ac:dyDescent="0.3">
      <c r="A1777" s="45">
        <v>1753</v>
      </c>
      <c r="B1777" s="45">
        <v>1.9309261853180661</v>
      </c>
      <c r="C1777" s="45">
        <v>1.0690738146819339</v>
      </c>
    </row>
    <row r="1778" spans="1:3" x14ac:dyDescent="0.3">
      <c r="A1778" s="45">
        <v>1754</v>
      </c>
      <c r="B1778" s="45">
        <v>1.9848835487014362</v>
      </c>
      <c r="C1778" s="45">
        <v>1.0151164512985638</v>
      </c>
    </row>
    <row r="1779" spans="1:3" x14ac:dyDescent="0.3">
      <c r="A1779" s="45">
        <v>1755</v>
      </c>
      <c r="B1779" s="45">
        <v>2.077085747168784</v>
      </c>
      <c r="C1779" s="45">
        <v>0.92291425283121598</v>
      </c>
    </row>
    <row r="1780" spans="1:3" x14ac:dyDescent="0.3">
      <c r="A1780" s="45">
        <v>1756</v>
      </c>
      <c r="B1780" s="45">
        <v>2.0287700310400663</v>
      </c>
      <c r="C1780" s="45">
        <v>0.97122996895993374</v>
      </c>
    </row>
    <row r="1781" spans="1:3" x14ac:dyDescent="0.3">
      <c r="A1781" s="45">
        <v>1757</v>
      </c>
      <c r="B1781" s="45">
        <v>1.9455808514558406</v>
      </c>
      <c r="C1781" s="45">
        <v>1.0544191485441594</v>
      </c>
    </row>
    <row r="1782" spans="1:3" x14ac:dyDescent="0.3">
      <c r="A1782" s="45">
        <v>1758</v>
      </c>
      <c r="B1782" s="45">
        <v>1.9030794276220337</v>
      </c>
      <c r="C1782" s="45">
        <v>1.0969205723779663</v>
      </c>
    </row>
    <row r="1783" spans="1:3" x14ac:dyDescent="0.3">
      <c r="A1783" s="45">
        <v>1759</v>
      </c>
      <c r="B1783" s="45">
        <v>1.9626199836639397</v>
      </c>
      <c r="C1783" s="45">
        <v>1.0373800163360603</v>
      </c>
    </row>
    <row r="1784" spans="1:3" x14ac:dyDescent="0.3">
      <c r="A1784" s="45">
        <v>1760</v>
      </c>
      <c r="B1784" s="45">
        <v>2.0768369287948278</v>
      </c>
      <c r="C1784" s="45">
        <v>0.92316307120517216</v>
      </c>
    </row>
    <row r="1785" spans="1:3" x14ac:dyDescent="0.3">
      <c r="A1785" s="45">
        <v>1761</v>
      </c>
      <c r="B1785" s="45">
        <v>1.9888230267864753</v>
      </c>
      <c r="C1785" s="45">
        <v>1.0111769732135247</v>
      </c>
    </row>
    <row r="1786" spans="1:3" x14ac:dyDescent="0.3">
      <c r="A1786" s="45">
        <v>1762</v>
      </c>
      <c r="B1786" s="45">
        <v>2.0400632721149794</v>
      </c>
      <c r="C1786" s="45">
        <v>0.9599367278850206</v>
      </c>
    </row>
    <row r="1787" spans="1:3" x14ac:dyDescent="0.3">
      <c r="A1787" s="45">
        <v>1763</v>
      </c>
      <c r="B1787" s="45">
        <v>1.9874357334041868</v>
      </c>
      <c r="C1787" s="45">
        <v>1.0125642665958132</v>
      </c>
    </row>
    <row r="1788" spans="1:3" x14ac:dyDescent="0.3">
      <c r="A1788" s="45">
        <v>1764</v>
      </c>
      <c r="B1788" s="45">
        <v>1.928413814095471</v>
      </c>
      <c r="C1788" s="45">
        <v>1.071586185904529</v>
      </c>
    </row>
    <row r="1789" spans="1:3" x14ac:dyDescent="0.3">
      <c r="A1789" s="45">
        <v>1765</v>
      </c>
      <c r="B1789" s="45">
        <v>2.1404200999462457</v>
      </c>
      <c r="C1789" s="45">
        <v>-1.1404200999462457</v>
      </c>
    </row>
    <row r="1790" spans="1:3" x14ac:dyDescent="0.3">
      <c r="A1790" s="45">
        <v>1766</v>
      </c>
      <c r="B1790" s="45">
        <v>2.1379392559192887</v>
      </c>
      <c r="C1790" s="45">
        <v>-1.1379392559192887</v>
      </c>
    </row>
    <row r="1791" spans="1:3" x14ac:dyDescent="0.3">
      <c r="A1791" s="45">
        <v>1767</v>
      </c>
      <c r="B1791" s="45">
        <v>2.1324836871632193</v>
      </c>
      <c r="C1791" s="45">
        <v>-1.1324836871632193</v>
      </c>
    </row>
    <row r="1792" spans="1:3" x14ac:dyDescent="0.3">
      <c r="A1792" s="45">
        <v>1768</v>
      </c>
      <c r="B1792" s="45">
        <v>2.1406363145124114</v>
      </c>
      <c r="C1792" s="45">
        <v>-1.1406363145124114</v>
      </c>
    </row>
    <row r="1793" spans="1:3" x14ac:dyDescent="0.3">
      <c r="A1793" s="45">
        <v>1769</v>
      </c>
      <c r="B1793" s="45">
        <v>2.1341295852029258</v>
      </c>
      <c r="C1793" s="45">
        <v>-1.1341295852029258</v>
      </c>
    </row>
    <row r="1794" spans="1:3" x14ac:dyDescent="0.3">
      <c r="A1794" s="45">
        <v>1770</v>
      </c>
      <c r="B1794" s="45">
        <v>2.0980040611332278</v>
      </c>
      <c r="C1794" s="45">
        <v>-1.0980040611332278</v>
      </c>
    </row>
    <row r="1795" spans="1:3" x14ac:dyDescent="0.3">
      <c r="A1795" s="45">
        <v>1771</v>
      </c>
      <c r="B1795" s="45">
        <v>2.1230980909203225</v>
      </c>
      <c r="C1795" s="45">
        <v>-1.1230980909203225</v>
      </c>
    </row>
    <row r="1796" spans="1:3" x14ac:dyDescent="0.3">
      <c r="A1796" s="45">
        <v>1772</v>
      </c>
      <c r="B1796" s="45">
        <v>2.1193878737632712</v>
      </c>
      <c r="C1796" s="45">
        <v>-1.1193878737632712</v>
      </c>
    </row>
    <row r="1797" spans="1:3" x14ac:dyDescent="0.3">
      <c r="A1797" s="45">
        <v>1773</v>
      </c>
      <c r="B1797" s="45">
        <v>2.1557755619636989</v>
      </c>
      <c r="C1797" s="45">
        <v>-1.1557755619636989</v>
      </c>
    </row>
    <row r="1798" spans="1:3" x14ac:dyDescent="0.3">
      <c r="A1798" s="45">
        <v>1774</v>
      </c>
      <c r="B1798" s="45">
        <v>2.1003709778206954</v>
      </c>
      <c r="C1798" s="45">
        <v>-1.1003709778206954</v>
      </c>
    </row>
    <row r="1799" spans="1:3" x14ac:dyDescent="0.3">
      <c r="A1799" s="45">
        <v>1775</v>
      </c>
      <c r="B1799" s="45">
        <v>2.1130544548161598</v>
      </c>
      <c r="C1799" s="45">
        <v>-1.1130544548161598</v>
      </c>
    </row>
    <row r="1800" spans="1:3" x14ac:dyDescent="0.3">
      <c r="A1800" s="45">
        <v>1776</v>
      </c>
      <c r="B1800" s="45">
        <v>2.1230467824885491</v>
      </c>
      <c r="C1800" s="45">
        <v>-1.1230467824885491</v>
      </c>
    </row>
    <row r="1801" spans="1:3" x14ac:dyDescent="0.3">
      <c r="A1801" s="45">
        <v>1777</v>
      </c>
      <c r="B1801" s="45">
        <v>2.1193938283961931</v>
      </c>
      <c r="C1801" s="45">
        <v>-1.1193938283961931</v>
      </c>
    </row>
    <row r="1802" spans="1:3" x14ac:dyDescent="0.3">
      <c r="A1802" s="45">
        <v>1778</v>
      </c>
      <c r="B1802" s="45">
        <v>2.0881957192189518</v>
      </c>
      <c r="C1802" s="45">
        <v>-1.0881957192189518</v>
      </c>
    </row>
    <row r="1803" spans="1:3" x14ac:dyDescent="0.3">
      <c r="A1803" s="45">
        <v>1779</v>
      </c>
      <c r="B1803" s="45">
        <v>2.0828376322493831</v>
      </c>
      <c r="C1803" s="45">
        <v>-1.0828376322493831</v>
      </c>
    </row>
    <row r="1804" spans="1:3" x14ac:dyDescent="0.3">
      <c r="A1804" s="45">
        <v>1780</v>
      </c>
      <c r="B1804" s="45">
        <v>1.9417857603663542</v>
      </c>
      <c r="C1804" s="45">
        <v>-0.9417857603663542</v>
      </c>
    </row>
    <row r="1805" spans="1:3" x14ac:dyDescent="0.3">
      <c r="A1805" s="45">
        <v>1781</v>
      </c>
      <c r="B1805" s="45">
        <v>1.9658482535782102</v>
      </c>
      <c r="C1805" s="45">
        <v>-0.96584825357821025</v>
      </c>
    </row>
    <row r="1806" spans="1:3" x14ac:dyDescent="0.3">
      <c r="A1806" s="45">
        <v>1782</v>
      </c>
      <c r="B1806" s="45">
        <v>1.9386697393653272</v>
      </c>
      <c r="C1806" s="45">
        <v>-0.93866973936532716</v>
      </c>
    </row>
    <row r="1807" spans="1:3" x14ac:dyDescent="0.3">
      <c r="A1807" s="45">
        <v>1783</v>
      </c>
      <c r="B1807" s="45">
        <v>1.9932904349449636</v>
      </c>
      <c r="C1807" s="45">
        <v>-0.99329043494496361</v>
      </c>
    </row>
    <row r="1808" spans="1:3" x14ac:dyDescent="0.3">
      <c r="A1808" s="45">
        <v>1784</v>
      </c>
      <c r="B1808" s="45">
        <v>2.064524692466529</v>
      </c>
      <c r="C1808" s="45">
        <v>-1.064524692466529</v>
      </c>
    </row>
    <row r="1809" spans="1:3" x14ac:dyDescent="0.3">
      <c r="A1809" s="45">
        <v>1785</v>
      </c>
      <c r="B1809" s="45">
        <v>2.0938661174615127</v>
      </c>
      <c r="C1809" s="45">
        <v>-1.0938661174615127</v>
      </c>
    </row>
    <row r="1810" spans="1:3" x14ac:dyDescent="0.3">
      <c r="A1810" s="45">
        <v>1786</v>
      </c>
      <c r="B1810" s="45">
        <v>2.1216989154899117</v>
      </c>
      <c r="C1810" s="45">
        <v>-1.1216989154899117</v>
      </c>
    </row>
    <row r="1811" spans="1:3" x14ac:dyDescent="0.3">
      <c r="A1811" s="45">
        <v>1787</v>
      </c>
      <c r="B1811" s="45">
        <v>2.1056515819816806</v>
      </c>
      <c r="C1811" s="45">
        <v>-1.1056515819816806</v>
      </c>
    </row>
    <row r="1812" spans="1:3" x14ac:dyDescent="0.3">
      <c r="A1812" s="45">
        <v>1788</v>
      </c>
      <c r="B1812" s="45">
        <v>2.0768822674727225</v>
      </c>
      <c r="C1812" s="45">
        <v>-1.0768822674727225</v>
      </c>
    </row>
    <row r="1813" spans="1:3" x14ac:dyDescent="0.3">
      <c r="A1813" s="45">
        <v>1789</v>
      </c>
      <c r="B1813" s="45">
        <v>2.1173057119164991</v>
      </c>
      <c r="C1813" s="45">
        <v>-1.1173057119164991</v>
      </c>
    </row>
    <row r="1814" spans="1:3" x14ac:dyDescent="0.3">
      <c r="A1814" s="45">
        <v>1790</v>
      </c>
      <c r="B1814" s="45">
        <v>2.1062527126086508</v>
      </c>
      <c r="C1814" s="45">
        <v>-1.1062527126086508</v>
      </c>
    </row>
    <row r="1815" spans="1:3" x14ac:dyDescent="0.3">
      <c r="A1815" s="45">
        <v>1791</v>
      </c>
      <c r="B1815" s="45">
        <v>2.0920321328601119</v>
      </c>
      <c r="C1815" s="45">
        <v>-1.0920321328601119</v>
      </c>
    </row>
    <row r="1816" spans="1:3" x14ac:dyDescent="0.3">
      <c r="A1816" s="45">
        <v>1792</v>
      </c>
      <c r="B1816" s="45">
        <v>2.1016826694414679</v>
      </c>
      <c r="C1816" s="45">
        <v>-1.1016826694414679</v>
      </c>
    </row>
    <row r="1817" spans="1:3" x14ac:dyDescent="0.3">
      <c r="A1817" s="45">
        <v>1793</v>
      </c>
      <c r="B1817" s="45">
        <v>2.0454293308531568</v>
      </c>
      <c r="C1817" s="45">
        <v>-1.0454293308531568</v>
      </c>
    </row>
    <row r="1818" spans="1:3" x14ac:dyDescent="0.3">
      <c r="A1818" s="45">
        <v>1794</v>
      </c>
      <c r="B1818" s="45">
        <v>2.1102657027389284</v>
      </c>
      <c r="C1818" s="45">
        <v>-1.1102657027389284</v>
      </c>
    </row>
    <row r="1819" spans="1:3" x14ac:dyDescent="0.3">
      <c r="A1819" s="45">
        <v>1795</v>
      </c>
      <c r="B1819" s="45">
        <v>2.0918030685045679</v>
      </c>
      <c r="C1819" s="45">
        <v>-1.0918030685045679</v>
      </c>
    </row>
    <row r="1820" spans="1:3" x14ac:dyDescent="0.3">
      <c r="A1820" s="45">
        <v>1796</v>
      </c>
      <c r="B1820" s="45">
        <v>1.930655644177083</v>
      </c>
      <c r="C1820" s="45">
        <v>-0.93065564417708302</v>
      </c>
    </row>
    <row r="1821" spans="1:3" x14ac:dyDescent="0.3">
      <c r="A1821" s="45">
        <v>1797</v>
      </c>
      <c r="B1821" s="45">
        <v>1.9601420398365637</v>
      </c>
      <c r="C1821" s="45">
        <v>-0.96014203983656365</v>
      </c>
    </row>
    <row r="1822" spans="1:3" x14ac:dyDescent="0.3">
      <c r="A1822" s="45">
        <v>1798</v>
      </c>
      <c r="B1822" s="45">
        <v>1.9146436150795854</v>
      </c>
      <c r="C1822" s="45">
        <v>-0.91464361507958536</v>
      </c>
    </row>
    <row r="1823" spans="1:3" x14ac:dyDescent="0.3">
      <c r="A1823" s="45">
        <v>1799</v>
      </c>
      <c r="B1823" s="45">
        <v>2.0048520881300984</v>
      </c>
      <c r="C1823" s="45">
        <v>-1.0048520881300984</v>
      </c>
    </row>
    <row r="1824" spans="1:3" x14ac:dyDescent="0.3">
      <c r="A1824" s="45">
        <v>1800</v>
      </c>
      <c r="B1824" s="45">
        <v>2.1118462419534882</v>
      </c>
      <c r="C1824" s="45">
        <v>-1.1118462419534882</v>
      </c>
    </row>
    <row r="1825" spans="1:3" x14ac:dyDescent="0.3">
      <c r="A1825" s="45">
        <v>1801</v>
      </c>
      <c r="B1825" s="45">
        <v>1.9318791443274232</v>
      </c>
      <c r="C1825" s="45">
        <v>-0.93187914432742325</v>
      </c>
    </row>
    <row r="1826" spans="1:3" x14ac:dyDescent="0.3">
      <c r="A1826" s="45">
        <v>1802</v>
      </c>
      <c r="B1826" s="45">
        <v>2.0107745587765926</v>
      </c>
      <c r="C1826" s="45">
        <v>-1.0107745587765926</v>
      </c>
    </row>
    <row r="1827" spans="1:3" x14ac:dyDescent="0.3">
      <c r="A1827" s="45">
        <v>1803</v>
      </c>
      <c r="B1827" s="45">
        <v>2.0531526681807151</v>
      </c>
      <c r="C1827" s="45">
        <v>-1.0531526681807151</v>
      </c>
    </row>
    <row r="1828" spans="1:3" x14ac:dyDescent="0.3">
      <c r="A1828" s="45">
        <v>1804</v>
      </c>
      <c r="B1828" s="45">
        <v>2.090099360021517</v>
      </c>
      <c r="C1828" s="45">
        <v>-1.090099360021517</v>
      </c>
    </row>
    <row r="1829" spans="1:3" x14ac:dyDescent="0.3">
      <c r="A1829" s="45">
        <v>1805</v>
      </c>
      <c r="B1829" s="45">
        <v>2.0209602290553779</v>
      </c>
      <c r="C1829" s="45">
        <v>-1.0209602290553779</v>
      </c>
    </row>
    <row r="1830" spans="1:3" x14ac:dyDescent="0.3">
      <c r="A1830" s="45">
        <v>1806</v>
      </c>
      <c r="B1830" s="45">
        <v>2.0300725593608124</v>
      </c>
      <c r="C1830" s="45">
        <v>-1.0300725593608124</v>
      </c>
    </row>
    <row r="1831" spans="1:3" x14ac:dyDescent="0.3">
      <c r="A1831" s="45">
        <v>1807</v>
      </c>
      <c r="B1831" s="45">
        <v>2.1267931840960408</v>
      </c>
      <c r="C1831" s="45">
        <v>-1.1267931840960408</v>
      </c>
    </row>
    <row r="1832" spans="1:3" x14ac:dyDescent="0.3">
      <c r="A1832" s="45">
        <v>1808</v>
      </c>
      <c r="B1832" s="45">
        <v>2.12615821276699</v>
      </c>
      <c r="C1832" s="45">
        <v>-1.12615821276699</v>
      </c>
    </row>
    <row r="1833" spans="1:3" x14ac:dyDescent="0.3">
      <c r="A1833" s="45">
        <v>1809</v>
      </c>
      <c r="B1833" s="45">
        <v>1.9007660814615264</v>
      </c>
      <c r="C1833" s="45">
        <v>-0.90076608146152637</v>
      </c>
    </row>
    <row r="1834" spans="1:3" x14ac:dyDescent="0.3">
      <c r="A1834" s="45">
        <v>1810</v>
      </c>
      <c r="B1834" s="45">
        <v>2.0870066494880195</v>
      </c>
      <c r="C1834" s="45">
        <v>-1.0870066494880195</v>
      </c>
    </row>
    <row r="1835" spans="1:3" x14ac:dyDescent="0.3">
      <c r="A1835" s="45">
        <v>1811</v>
      </c>
      <c r="B1835" s="45">
        <v>2.1311641175237739</v>
      </c>
      <c r="C1835" s="45">
        <v>-1.1311641175237739</v>
      </c>
    </row>
    <row r="1836" spans="1:3" x14ac:dyDescent="0.3">
      <c r="A1836" s="45">
        <v>1812</v>
      </c>
      <c r="B1836" s="45">
        <v>2.1271079389157084</v>
      </c>
      <c r="C1836" s="45">
        <v>-1.1271079389157084</v>
      </c>
    </row>
    <row r="1837" spans="1:3" x14ac:dyDescent="0.3">
      <c r="A1837" s="45">
        <v>1813</v>
      </c>
      <c r="B1837" s="45">
        <v>1.957821970898511</v>
      </c>
      <c r="C1837" s="45">
        <v>-0.95782197089851095</v>
      </c>
    </row>
    <row r="1838" spans="1:3" x14ac:dyDescent="0.3">
      <c r="A1838" s="45">
        <v>1814</v>
      </c>
      <c r="B1838" s="45">
        <v>2.1392695977286014</v>
      </c>
      <c r="C1838" s="45">
        <v>-1.1392695977286014</v>
      </c>
    </row>
    <row r="1839" spans="1:3" x14ac:dyDescent="0.3">
      <c r="A1839" s="45">
        <v>1815</v>
      </c>
      <c r="B1839" s="45">
        <v>2.0861166390232437</v>
      </c>
      <c r="C1839" s="45">
        <v>-1.0861166390232437</v>
      </c>
    </row>
    <row r="1840" spans="1:3" x14ac:dyDescent="0.3">
      <c r="A1840" s="45">
        <v>1816</v>
      </c>
      <c r="B1840" s="45">
        <v>2.0496424680205401</v>
      </c>
      <c r="C1840" s="45">
        <v>-1.0496424680205401</v>
      </c>
    </row>
    <row r="1841" spans="1:3" x14ac:dyDescent="0.3">
      <c r="A1841" s="45">
        <v>1817</v>
      </c>
      <c r="B1841" s="45">
        <v>1.95140534132425</v>
      </c>
      <c r="C1841" s="45">
        <v>-0.95140534132425003</v>
      </c>
    </row>
    <row r="1842" spans="1:3" x14ac:dyDescent="0.3">
      <c r="A1842" s="45">
        <v>1818</v>
      </c>
      <c r="B1842" s="45">
        <v>1.9104387248822228</v>
      </c>
      <c r="C1842" s="45">
        <v>-0.91043872488222277</v>
      </c>
    </row>
    <row r="1843" spans="1:3" x14ac:dyDescent="0.3">
      <c r="A1843" s="45">
        <v>1819</v>
      </c>
      <c r="B1843" s="45">
        <v>2.077253598865628</v>
      </c>
      <c r="C1843" s="45">
        <v>-1.077253598865628</v>
      </c>
    </row>
    <row r="1844" spans="1:3" x14ac:dyDescent="0.3">
      <c r="A1844" s="45">
        <v>1820</v>
      </c>
      <c r="B1844" s="45">
        <v>2.1416569428291687</v>
      </c>
      <c r="C1844" s="45">
        <v>-1.1416569428291687</v>
      </c>
    </row>
    <row r="1845" spans="1:3" x14ac:dyDescent="0.3">
      <c r="A1845" s="45">
        <v>1821</v>
      </c>
      <c r="B1845" s="45">
        <v>2.0778153726653485</v>
      </c>
      <c r="C1845" s="45">
        <v>-1.0778153726653485</v>
      </c>
    </row>
    <row r="1846" spans="1:3" x14ac:dyDescent="0.3">
      <c r="A1846" s="45">
        <v>1822</v>
      </c>
      <c r="B1846" s="45">
        <v>2.3753635199187695</v>
      </c>
      <c r="C1846" s="45">
        <v>0.62463648008123052</v>
      </c>
    </row>
    <row r="1847" spans="1:3" x14ac:dyDescent="0.3">
      <c r="A1847" s="45">
        <v>1823</v>
      </c>
      <c r="B1847" s="45">
        <v>2.190245217234553</v>
      </c>
      <c r="C1847" s="45">
        <v>0.80975478276544699</v>
      </c>
    </row>
    <row r="1848" spans="1:3" x14ac:dyDescent="0.3">
      <c r="A1848" s="45">
        <v>1824</v>
      </c>
      <c r="B1848" s="45">
        <v>2.3099453934005059</v>
      </c>
      <c r="C1848" s="45">
        <v>0.69005460659949414</v>
      </c>
    </row>
    <row r="1849" spans="1:3" x14ac:dyDescent="0.3">
      <c r="A1849" s="45">
        <v>1825</v>
      </c>
      <c r="B1849" s="45">
        <v>2.1923043740571284</v>
      </c>
      <c r="C1849" s="45">
        <v>0.80769562594287159</v>
      </c>
    </row>
    <row r="1850" spans="1:3" x14ac:dyDescent="0.3">
      <c r="A1850" s="45">
        <v>1826</v>
      </c>
      <c r="B1850" s="45">
        <v>2.2401418324566098</v>
      </c>
      <c r="C1850" s="45">
        <v>0.75985816754339019</v>
      </c>
    </row>
    <row r="1851" spans="1:3" x14ac:dyDescent="0.3">
      <c r="A1851" s="45">
        <v>1827</v>
      </c>
      <c r="B1851" s="45">
        <v>2.1842024140111267</v>
      </c>
      <c r="C1851" s="45">
        <v>0.81579758598887331</v>
      </c>
    </row>
    <row r="1852" spans="1:3" x14ac:dyDescent="0.3">
      <c r="A1852" s="45">
        <v>1828</v>
      </c>
      <c r="B1852" s="45">
        <v>2.4723003652685485</v>
      </c>
      <c r="C1852" s="45">
        <v>0.52769963473145154</v>
      </c>
    </row>
    <row r="1853" spans="1:3" x14ac:dyDescent="0.3">
      <c r="A1853" s="45">
        <v>1829</v>
      </c>
      <c r="B1853" s="45">
        <v>2.1635668044855922</v>
      </c>
      <c r="C1853" s="45">
        <v>0.83643319551440776</v>
      </c>
    </row>
    <row r="1854" spans="1:3" x14ac:dyDescent="0.3">
      <c r="A1854" s="45">
        <v>1830</v>
      </c>
      <c r="B1854" s="45">
        <v>2.4825529488068767</v>
      </c>
      <c r="C1854" s="45">
        <v>0.51744705119312329</v>
      </c>
    </row>
    <row r="1855" spans="1:3" x14ac:dyDescent="0.3">
      <c r="A1855" s="45">
        <v>1831</v>
      </c>
      <c r="B1855" s="45">
        <v>2.1824360140397676</v>
      </c>
      <c r="C1855" s="45">
        <v>0.81756398596023239</v>
      </c>
    </row>
    <row r="1856" spans="1:3" x14ac:dyDescent="0.3">
      <c r="A1856" s="45">
        <v>1832</v>
      </c>
      <c r="B1856" s="45">
        <v>2.3490576028764174</v>
      </c>
      <c r="C1856" s="45">
        <v>0.65094239712358259</v>
      </c>
    </row>
    <row r="1857" spans="1:3" x14ac:dyDescent="0.3">
      <c r="A1857" s="45">
        <v>1833</v>
      </c>
      <c r="B1857" s="45">
        <v>2.4667574276221149</v>
      </c>
      <c r="C1857" s="45">
        <v>0.53324257237788508</v>
      </c>
    </row>
    <row r="1858" spans="1:3" x14ac:dyDescent="0.3">
      <c r="A1858" s="45">
        <v>1834</v>
      </c>
      <c r="B1858" s="45">
        <v>2.2769290042479486</v>
      </c>
      <c r="C1858" s="45">
        <v>0.72307099575205136</v>
      </c>
    </row>
    <row r="1859" spans="1:3" x14ac:dyDescent="0.3">
      <c r="A1859" s="45">
        <v>1835</v>
      </c>
      <c r="B1859" s="45">
        <v>2.0977048597300758</v>
      </c>
      <c r="C1859" s="45">
        <v>0.90229514026992419</v>
      </c>
    </row>
    <row r="1860" spans="1:3" x14ac:dyDescent="0.3">
      <c r="A1860" s="45">
        <v>1836</v>
      </c>
      <c r="B1860" s="45">
        <v>1.9822830374196627</v>
      </c>
      <c r="C1860" s="45">
        <v>1.0177169625803373</v>
      </c>
    </row>
    <row r="1861" spans="1:3" x14ac:dyDescent="0.3">
      <c r="A1861" s="45">
        <v>1837</v>
      </c>
      <c r="B1861" s="45">
        <v>2.27620644628675</v>
      </c>
      <c r="C1861" s="45">
        <v>0.72379355371325005</v>
      </c>
    </row>
    <row r="1862" spans="1:3" x14ac:dyDescent="0.3">
      <c r="A1862" s="45">
        <v>1838</v>
      </c>
      <c r="B1862" s="45">
        <v>2.3754343827723154</v>
      </c>
      <c r="C1862" s="45">
        <v>0.62456561722768456</v>
      </c>
    </row>
    <row r="1863" spans="1:3" x14ac:dyDescent="0.3">
      <c r="A1863" s="45">
        <v>1839</v>
      </c>
      <c r="B1863" s="45">
        <v>2.411299412064956</v>
      </c>
      <c r="C1863" s="45">
        <v>0.58870058793504398</v>
      </c>
    </row>
    <row r="1864" spans="1:3" x14ac:dyDescent="0.3">
      <c r="A1864" s="45">
        <v>1840</v>
      </c>
      <c r="B1864" s="45">
        <v>1.9342004773774928</v>
      </c>
      <c r="C1864" s="45">
        <v>1.0657995226225072</v>
      </c>
    </row>
    <row r="1865" spans="1:3" x14ac:dyDescent="0.3">
      <c r="A1865" s="45">
        <v>1841</v>
      </c>
      <c r="B1865" s="45">
        <v>2.2562734532041375</v>
      </c>
      <c r="C1865" s="45">
        <v>0.74372654679586248</v>
      </c>
    </row>
    <row r="1866" spans="1:3" x14ac:dyDescent="0.3">
      <c r="A1866" s="45">
        <v>1842</v>
      </c>
      <c r="B1866" s="45">
        <v>2.1612293615677842</v>
      </c>
      <c r="C1866" s="45">
        <v>0.83877063843221578</v>
      </c>
    </row>
    <row r="1867" spans="1:3" x14ac:dyDescent="0.3">
      <c r="A1867" s="45">
        <v>1843</v>
      </c>
      <c r="B1867" s="45">
        <v>2.0865562203683066</v>
      </c>
      <c r="C1867" s="45">
        <v>0.91344377963169343</v>
      </c>
    </row>
    <row r="1868" spans="1:3" x14ac:dyDescent="0.3">
      <c r="A1868" s="45">
        <v>1844</v>
      </c>
      <c r="B1868" s="45">
        <v>2.4697739769186811</v>
      </c>
      <c r="C1868" s="45">
        <v>0.53022602308131894</v>
      </c>
    </row>
    <row r="1869" spans="1:3" x14ac:dyDescent="0.3">
      <c r="A1869" s="45">
        <v>1845</v>
      </c>
      <c r="B1869" s="45">
        <v>2.4431279472115364</v>
      </c>
      <c r="C1869" s="45">
        <v>0.55687205278846363</v>
      </c>
    </row>
    <row r="1870" spans="1:3" x14ac:dyDescent="0.3">
      <c r="A1870" s="45">
        <v>1846</v>
      </c>
      <c r="B1870" s="45">
        <v>1.958079444508332</v>
      </c>
      <c r="C1870" s="45">
        <v>1.041920555491668</v>
      </c>
    </row>
    <row r="1871" spans="1:3" x14ac:dyDescent="0.3">
      <c r="A1871" s="45">
        <v>1847</v>
      </c>
      <c r="B1871" s="45">
        <v>2.2963673757015055</v>
      </c>
      <c r="C1871" s="45">
        <v>0.70363262429849449</v>
      </c>
    </row>
    <row r="1872" spans="1:3" x14ac:dyDescent="0.3">
      <c r="A1872" s="45">
        <v>1848</v>
      </c>
      <c r="B1872" s="45">
        <v>2.0701982146988378</v>
      </c>
      <c r="C1872" s="45">
        <v>0.9298017853011622</v>
      </c>
    </row>
    <row r="1873" spans="1:3" x14ac:dyDescent="0.3">
      <c r="A1873" s="45">
        <v>1849</v>
      </c>
      <c r="B1873" s="45">
        <v>2.4366441594182255</v>
      </c>
      <c r="C1873" s="45">
        <v>0.56335584058177446</v>
      </c>
    </row>
    <row r="1874" spans="1:3" x14ac:dyDescent="0.3">
      <c r="A1874" s="45">
        <v>1850</v>
      </c>
      <c r="B1874" s="45">
        <v>2.3117324395267449</v>
      </c>
      <c r="C1874" s="45">
        <v>0.6882675604732551</v>
      </c>
    </row>
    <row r="1875" spans="1:3" x14ac:dyDescent="0.3">
      <c r="A1875" s="45">
        <v>1851</v>
      </c>
      <c r="B1875" s="45">
        <v>2.1468286004939472</v>
      </c>
      <c r="C1875" s="45">
        <v>0.85317139950605281</v>
      </c>
    </row>
    <row r="1876" spans="1:3" x14ac:dyDescent="0.3">
      <c r="A1876" s="45">
        <v>1852</v>
      </c>
      <c r="B1876" s="45">
        <v>2.139787563091291</v>
      </c>
      <c r="C1876" s="45">
        <v>0.86021243690870897</v>
      </c>
    </row>
    <row r="1877" spans="1:3" x14ac:dyDescent="0.3">
      <c r="A1877" s="45">
        <v>1853</v>
      </c>
      <c r="B1877" s="45">
        <v>2.073455208383292</v>
      </c>
      <c r="C1877" s="45">
        <v>0.926544791616708</v>
      </c>
    </row>
    <row r="1878" spans="1:3" x14ac:dyDescent="0.3">
      <c r="A1878" s="45">
        <v>1854</v>
      </c>
      <c r="B1878" s="45">
        <v>2.309847285606379</v>
      </c>
      <c r="C1878" s="45">
        <v>0.69015271439362103</v>
      </c>
    </row>
    <row r="1879" spans="1:3" x14ac:dyDescent="0.3">
      <c r="A1879" s="45">
        <v>1855</v>
      </c>
      <c r="B1879" s="45">
        <v>2.25472528795882</v>
      </c>
      <c r="C1879" s="45">
        <v>0.74527471204118001</v>
      </c>
    </row>
    <row r="1880" spans="1:3" x14ac:dyDescent="0.3">
      <c r="A1880" s="45">
        <v>1856</v>
      </c>
      <c r="B1880" s="45">
        <v>2.1991965879754076</v>
      </c>
      <c r="C1880" s="45">
        <v>0.80080341202459238</v>
      </c>
    </row>
    <row r="1881" spans="1:3" x14ac:dyDescent="0.3">
      <c r="A1881" s="45">
        <v>1857</v>
      </c>
      <c r="B1881" s="45">
        <v>2.1424139705242684</v>
      </c>
      <c r="C1881" s="45">
        <v>0.85758602947573159</v>
      </c>
    </row>
    <row r="1882" spans="1:3" x14ac:dyDescent="0.3">
      <c r="A1882" s="45">
        <v>1858</v>
      </c>
      <c r="B1882" s="45">
        <v>2.1301558914160665</v>
      </c>
      <c r="C1882" s="45">
        <v>0.86984410858393346</v>
      </c>
    </row>
    <row r="1883" spans="1:3" x14ac:dyDescent="0.3">
      <c r="A1883" s="45">
        <v>1859</v>
      </c>
      <c r="B1883" s="45">
        <v>2.3996944887488674</v>
      </c>
      <c r="C1883" s="45">
        <v>0.60030551125113263</v>
      </c>
    </row>
    <row r="1884" spans="1:3" x14ac:dyDescent="0.3">
      <c r="A1884" s="45">
        <v>1860</v>
      </c>
      <c r="B1884" s="45">
        <v>2.4139166320043728</v>
      </c>
      <c r="C1884" s="45">
        <v>0.58608336799562721</v>
      </c>
    </row>
    <row r="1885" spans="1:3" x14ac:dyDescent="0.3">
      <c r="A1885" s="45">
        <v>1861</v>
      </c>
      <c r="B1885" s="45">
        <v>2.1847810416296785</v>
      </c>
      <c r="C1885" s="45">
        <v>0.81521895837032154</v>
      </c>
    </row>
    <row r="1886" spans="1:3" x14ac:dyDescent="0.3">
      <c r="A1886" s="45">
        <v>1862</v>
      </c>
      <c r="B1886" s="45">
        <v>2.0947428275323876</v>
      </c>
      <c r="C1886" s="45">
        <v>-1.0947428275323876</v>
      </c>
    </row>
    <row r="1887" spans="1:3" x14ac:dyDescent="0.3">
      <c r="A1887" s="45">
        <v>1863</v>
      </c>
      <c r="B1887" s="45">
        <v>1.8974184709051123</v>
      </c>
      <c r="C1887" s="45">
        <v>-0.89741847090511229</v>
      </c>
    </row>
    <row r="1888" spans="1:3" x14ac:dyDescent="0.3">
      <c r="A1888" s="45">
        <v>1864</v>
      </c>
      <c r="B1888" s="45">
        <v>2.1541871084401727</v>
      </c>
      <c r="C1888" s="45">
        <v>-1.1541871084401727</v>
      </c>
    </row>
    <row r="1889" spans="1:3" x14ac:dyDescent="0.3">
      <c r="A1889" s="45">
        <v>1865</v>
      </c>
      <c r="B1889" s="45">
        <v>2.1643985478541197</v>
      </c>
      <c r="C1889" s="45">
        <v>-1.1643985478541197</v>
      </c>
    </row>
    <row r="1890" spans="1:3" x14ac:dyDescent="0.3">
      <c r="A1890" s="45">
        <v>1866</v>
      </c>
      <c r="B1890" s="45">
        <v>1.9261931291603247</v>
      </c>
      <c r="C1890" s="45">
        <v>-0.9261931291603247</v>
      </c>
    </row>
    <row r="1891" spans="1:3" x14ac:dyDescent="0.3">
      <c r="A1891" s="45">
        <v>1867</v>
      </c>
      <c r="B1891" s="45">
        <v>1.9008795884384035</v>
      </c>
      <c r="C1891" s="45">
        <v>-0.90087958843840354</v>
      </c>
    </row>
    <row r="1892" spans="1:3" x14ac:dyDescent="0.3">
      <c r="A1892" s="45">
        <v>1868</v>
      </c>
      <c r="B1892" s="45">
        <v>1.9250023084225596</v>
      </c>
      <c r="C1892" s="45">
        <v>-0.92500230842255959</v>
      </c>
    </row>
    <row r="1893" spans="1:3" x14ac:dyDescent="0.3">
      <c r="A1893" s="45">
        <v>1869</v>
      </c>
      <c r="B1893" s="45">
        <v>2.0089145086692728</v>
      </c>
      <c r="C1893" s="45">
        <v>-1.0089145086692728</v>
      </c>
    </row>
    <row r="1894" spans="1:3" x14ac:dyDescent="0.3">
      <c r="A1894" s="45">
        <v>1870</v>
      </c>
      <c r="B1894" s="45">
        <v>1.909565816219974</v>
      </c>
      <c r="C1894" s="45">
        <v>-0.90956581621997401</v>
      </c>
    </row>
    <row r="1895" spans="1:3" x14ac:dyDescent="0.3">
      <c r="A1895" s="45">
        <v>1871</v>
      </c>
      <c r="B1895" s="45">
        <v>1.9977896878391928</v>
      </c>
      <c r="C1895" s="45">
        <v>-0.99778968783919275</v>
      </c>
    </row>
    <row r="1896" spans="1:3" x14ac:dyDescent="0.3">
      <c r="A1896" s="45">
        <v>1872</v>
      </c>
      <c r="B1896" s="45">
        <v>2.114735878032576</v>
      </c>
      <c r="C1896" s="45">
        <v>-1.114735878032576</v>
      </c>
    </row>
    <row r="1897" spans="1:3" x14ac:dyDescent="0.3">
      <c r="A1897" s="45">
        <v>1873</v>
      </c>
      <c r="B1897" s="45">
        <v>2.0542874294819775</v>
      </c>
      <c r="C1897" s="45">
        <v>-1.0542874294819775</v>
      </c>
    </row>
    <row r="1898" spans="1:3" x14ac:dyDescent="0.3">
      <c r="A1898" s="45">
        <v>1874</v>
      </c>
      <c r="B1898" s="45">
        <v>2.0518087779938057</v>
      </c>
      <c r="C1898" s="45">
        <v>-1.0518087779938057</v>
      </c>
    </row>
    <row r="1899" spans="1:3" x14ac:dyDescent="0.3">
      <c r="A1899" s="45">
        <v>1875</v>
      </c>
      <c r="B1899" s="45">
        <v>1.9563455697157863</v>
      </c>
      <c r="C1899" s="45">
        <v>-0.95634556971578633</v>
      </c>
    </row>
    <row r="1900" spans="1:3" x14ac:dyDescent="0.3">
      <c r="A1900" s="45">
        <v>1876</v>
      </c>
      <c r="B1900" s="45">
        <v>1.9566250806085463</v>
      </c>
      <c r="C1900" s="45">
        <v>-0.95662508060854634</v>
      </c>
    </row>
    <row r="1901" spans="1:3" x14ac:dyDescent="0.3">
      <c r="A1901" s="45">
        <v>1877</v>
      </c>
      <c r="B1901" s="45">
        <v>2.1532758590789971</v>
      </c>
      <c r="C1901" s="45">
        <v>-1.1532758590789971</v>
      </c>
    </row>
    <row r="1902" spans="1:3" x14ac:dyDescent="0.3">
      <c r="A1902" s="45">
        <v>1878</v>
      </c>
      <c r="B1902" s="45">
        <v>2.0856684871196762</v>
      </c>
      <c r="C1902" s="45">
        <v>-1.0856684871196762</v>
      </c>
    </row>
    <row r="1903" spans="1:3" x14ac:dyDescent="0.3">
      <c r="A1903" s="45">
        <v>1879</v>
      </c>
      <c r="B1903" s="45">
        <v>2.1541318564627794</v>
      </c>
      <c r="C1903" s="45">
        <v>-1.1541318564627794</v>
      </c>
    </row>
    <row r="1904" spans="1:3" x14ac:dyDescent="0.3">
      <c r="A1904" s="45">
        <v>1880</v>
      </c>
      <c r="B1904" s="45">
        <v>1.9867387056670243</v>
      </c>
      <c r="C1904" s="45">
        <v>-0.98673870566702426</v>
      </c>
    </row>
    <row r="1905" spans="1:3" x14ac:dyDescent="0.3">
      <c r="A1905" s="45">
        <v>1881</v>
      </c>
      <c r="B1905" s="45">
        <v>1.9823183932416519</v>
      </c>
      <c r="C1905" s="45">
        <v>-0.98231839324165193</v>
      </c>
    </row>
    <row r="1906" spans="1:3" x14ac:dyDescent="0.3">
      <c r="A1906" s="45">
        <v>1882</v>
      </c>
      <c r="B1906" s="45">
        <v>2.08354591602704</v>
      </c>
      <c r="C1906" s="45">
        <v>0.91645408397296002</v>
      </c>
    </row>
    <row r="1907" spans="1:3" x14ac:dyDescent="0.3">
      <c r="A1907" s="45">
        <v>1883</v>
      </c>
      <c r="B1907" s="45">
        <v>2.3383569581602615</v>
      </c>
      <c r="C1907" s="45">
        <v>0.66164304183973854</v>
      </c>
    </row>
    <row r="1908" spans="1:3" x14ac:dyDescent="0.3">
      <c r="A1908" s="45">
        <v>1884</v>
      </c>
      <c r="B1908" s="45">
        <v>2.3618733852226779</v>
      </c>
      <c r="C1908" s="45">
        <v>0.63812661477732213</v>
      </c>
    </row>
    <row r="1909" spans="1:3" x14ac:dyDescent="0.3">
      <c r="A1909" s="45">
        <v>1885</v>
      </c>
      <c r="B1909" s="45">
        <v>2.3024951193895795</v>
      </c>
      <c r="C1909" s="45">
        <v>0.69750488061042049</v>
      </c>
    </row>
    <row r="1910" spans="1:3" x14ac:dyDescent="0.3">
      <c r="A1910" s="45">
        <v>1886</v>
      </c>
      <c r="B1910" s="45">
        <v>2.3302191674942172</v>
      </c>
      <c r="C1910" s="45">
        <v>0.6697808325057828</v>
      </c>
    </row>
    <row r="1911" spans="1:3" x14ac:dyDescent="0.3">
      <c r="A1911" s="45">
        <v>1887</v>
      </c>
      <c r="B1911" s="45">
        <v>2.1141811294295394</v>
      </c>
      <c r="C1911" s="45">
        <v>0.8858188705704606</v>
      </c>
    </row>
    <row r="1912" spans="1:3" x14ac:dyDescent="0.3">
      <c r="A1912" s="45">
        <v>1888</v>
      </c>
      <c r="B1912" s="45">
        <v>2.0102154946523907</v>
      </c>
      <c r="C1912" s="45">
        <v>0.98978450534760931</v>
      </c>
    </row>
    <row r="1913" spans="1:3" x14ac:dyDescent="0.3">
      <c r="A1913" s="45">
        <v>1889</v>
      </c>
      <c r="B1913" s="45">
        <v>2.5392131076745095</v>
      </c>
      <c r="C1913" s="45">
        <v>0.46078689232549053</v>
      </c>
    </row>
    <row r="1914" spans="1:3" x14ac:dyDescent="0.3">
      <c r="A1914" s="45">
        <v>1890</v>
      </c>
      <c r="B1914" s="45">
        <v>2.277778369579929</v>
      </c>
      <c r="C1914" s="45">
        <v>0.72222163042007104</v>
      </c>
    </row>
    <row r="1915" spans="1:3" x14ac:dyDescent="0.3">
      <c r="A1915" s="45">
        <v>1891</v>
      </c>
      <c r="B1915" s="45">
        <v>2.2963318384280313</v>
      </c>
      <c r="C1915" s="45">
        <v>0.70366816157196865</v>
      </c>
    </row>
    <row r="1916" spans="1:3" x14ac:dyDescent="0.3">
      <c r="A1916" s="45">
        <v>1892</v>
      </c>
      <c r="B1916" s="45">
        <v>2.5296608300968533</v>
      </c>
      <c r="C1916" s="45">
        <v>0.47033916990314673</v>
      </c>
    </row>
    <row r="1917" spans="1:3" x14ac:dyDescent="0.3">
      <c r="A1917" s="45">
        <v>1893</v>
      </c>
      <c r="B1917" s="45">
        <v>2.441909297864246</v>
      </c>
      <c r="C1917" s="45">
        <v>0.55809070213575396</v>
      </c>
    </row>
    <row r="1918" spans="1:3" x14ac:dyDescent="0.3">
      <c r="A1918" s="45">
        <v>1894</v>
      </c>
      <c r="B1918" s="45">
        <v>2.4520200649697355</v>
      </c>
      <c r="C1918" s="45">
        <v>0.54797993503026454</v>
      </c>
    </row>
    <row r="1919" spans="1:3" x14ac:dyDescent="0.3">
      <c r="A1919" s="45">
        <v>1895</v>
      </c>
      <c r="B1919" s="45">
        <v>2.3767781882818664</v>
      </c>
      <c r="C1919" s="45">
        <v>0.62322181171813362</v>
      </c>
    </row>
    <row r="1920" spans="1:3" x14ac:dyDescent="0.3">
      <c r="A1920" s="45">
        <v>1896</v>
      </c>
      <c r="B1920" s="45">
        <v>2.0248616839815874</v>
      </c>
      <c r="C1920" s="45">
        <v>0.97513831601841261</v>
      </c>
    </row>
    <row r="1921" spans="1:3" x14ac:dyDescent="0.3">
      <c r="A1921" s="45">
        <v>1897</v>
      </c>
      <c r="B1921" s="45">
        <v>2.3608903506295658</v>
      </c>
      <c r="C1921" s="45">
        <v>0.63910964937043424</v>
      </c>
    </row>
    <row r="1922" spans="1:3" x14ac:dyDescent="0.3">
      <c r="A1922" s="45">
        <v>1898</v>
      </c>
      <c r="B1922" s="45">
        <v>2.1782816852988933</v>
      </c>
      <c r="C1922" s="45">
        <v>0.82171831470110668</v>
      </c>
    </row>
    <row r="1923" spans="1:3" x14ac:dyDescent="0.3">
      <c r="A1923" s="45">
        <v>1899</v>
      </c>
      <c r="B1923" s="45">
        <v>1.9991386647160851</v>
      </c>
      <c r="C1923" s="45">
        <v>1.0008613352839149</v>
      </c>
    </row>
    <row r="1924" spans="1:3" x14ac:dyDescent="0.3">
      <c r="A1924" s="45">
        <v>1900</v>
      </c>
      <c r="B1924" s="45">
        <v>2.0794203836369469</v>
      </c>
      <c r="C1924" s="45">
        <v>0.92057961636305308</v>
      </c>
    </row>
    <row r="1925" spans="1:3" x14ac:dyDescent="0.3">
      <c r="A1925" s="45">
        <v>1901</v>
      </c>
      <c r="B1925" s="45">
        <v>2.3140771798184705</v>
      </c>
      <c r="C1925" s="45">
        <v>0.6859228201815295</v>
      </c>
    </row>
    <row r="1926" spans="1:3" x14ac:dyDescent="0.3">
      <c r="A1926" s="45">
        <v>1902</v>
      </c>
      <c r="B1926" s="45">
        <v>2.0643696996316372</v>
      </c>
      <c r="C1926" s="45">
        <v>-1.0643696996316372</v>
      </c>
    </row>
    <row r="1927" spans="1:3" x14ac:dyDescent="0.3">
      <c r="A1927" s="45">
        <v>1903</v>
      </c>
      <c r="B1927" s="45">
        <v>2.0849471509318143</v>
      </c>
      <c r="C1927" s="45">
        <v>-1.0849471509318143</v>
      </c>
    </row>
    <row r="1928" spans="1:3" x14ac:dyDescent="0.3">
      <c r="A1928" s="45">
        <v>1904</v>
      </c>
      <c r="B1928" s="45">
        <v>1.9111942162880755</v>
      </c>
      <c r="C1928" s="45">
        <v>-0.91119421628807551</v>
      </c>
    </row>
    <row r="1929" spans="1:3" x14ac:dyDescent="0.3">
      <c r="A1929" s="45">
        <v>1905</v>
      </c>
      <c r="B1929" s="45">
        <v>2.0094615969954184</v>
      </c>
      <c r="C1929" s="45">
        <v>-1.0094615969954184</v>
      </c>
    </row>
    <row r="1930" spans="1:3" x14ac:dyDescent="0.3">
      <c r="A1930" s="45">
        <v>1906</v>
      </c>
      <c r="B1930" s="45">
        <v>2.131421270569307</v>
      </c>
      <c r="C1930" s="45">
        <v>-1.131421270569307</v>
      </c>
    </row>
    <row r="1931" spans="1:3" x14ac:dyDescent="0.3">
      <c r="A1931" s="45">
        <v>1907</v>
      </c>
      <c r="B1931" s="45">
        <v>1.9603427947361496</v>
      </c>
      <c r="C1931" s="45">
        <v>-0.96034279473614959</v>
      </c>
    </row>
    <row r="1932" spans="1:3" x14ac:dyDescent="0.3">
      <c r="A1932" s="45">
        <v>1908</v>
      </c>
      <c r="B1932" s="45">
        <v>2.1555484784535395</v>
      </c>
      <c r="C1932" s="45">
        <v>-1.1555484784535395</v>
      </c>
    </row>
    <row r="1933" spans="1:3" x14ac:dyDescent="0.3">
      <c r="A1933" s="45">
        <v>1909</v>
      </c>
      <c r="B1933" s="45">
        <v>1.9108944916998087</v>
      </c>
      <c r="C1933" s="45">
        <v>-0.91089449169980874</v>
      </c>
    </row>
    <row r="1934" spans="1:3" x14ac:dyDescent="0.3">
      <c r="A1934" s="45">
        <v>1910</v>
      </c>
      <c r="B1934" s="45">
        <v>2.1195317073317934</v>
      </c>
      <c r="C1934" s="45">
        <v>-1.1195317073317934</v>
      </c>
    </row>
    <row r="1935" spans="1:3" x14ac:dyDescent="0.3">
      <c r="A1935" s="45">
        <v>1911</v>
      </c>
      <c r="B1935" s="45">
        <v>2.0255890171410549</v>
      </c>
      <c r="C1935" s="45">
        <v>-1.0255890171410549</v>
      </c>
    </row>
    <row r="1936" spans="1:3" x14ac:dyDescent="0.3">
      <c r="A1936" s="45">
        <v>1912</v>
      </c>
      <c r="B1936" s="45">
        <v>2.1392317288035354</v>
      </c>
      <c r="C1936" s="45">
        <v>-1.1392317288035354</v>
      </c>
    </row>
    <row r="1937" spans="1:3" x14ac:dyDescent="0.3">
      <c r="A1937" s="45">
        <v>1913</v>
      </c>
      <c r="B1937" s="45">
        <v>2.0610556969145666</v>
      </c>
      <c r="C1937" s="45">
        <v>-1.0610556969145666</v>
      </c>
    </row>
    <row r="1938" spans="1:3" x14ac:dyDescent="0.3">
      <c r="A1938" s="45">
        <v>1914</v>
      </c>
      <c r="B1938" s="45">
        <v>2.1234295906879286</v>
      </c>
      <c r="C1938" s="45">
        <v>-1.1234295906879286</v>
      </c>
    </row>
    <row r="1939" spans="1:3" x14ac:dyDescent="0.3">
      <c r="A1939" s="45">
        <v>1915</v>
      </c>
      <c r="B1939" s="45">
        <v>2.1133272943426302</v>
      </c>
      <c r="C1939" s="45">
        <v>-1.1133272943426302</v>
      </c>
    </row>
    <row r="1940" spans="1:3" x14ac:dyDescent="0.3">
      <c r="A1940" s="45">
        <v>1916</v>
      </c>
      <c r="B1940" s="45">
        <v>2.1303439689051835</v>
      </c>
      <c r="C1940" s="45">
        <v>-1.1303439689051835</v>
      </c>
    </row>
    <row r="1941" spans="1:3" x14ac:dyDescent="0.3">
      <c r="A1941" s="45">
        <v>1917</v>
      </c>
      <c r="B1941" s="45">
        <v>1.9232275223683661</v>
      </c>
      <c r="C1941" s="45">
        <v>-0.92322752236836614</v>
      </c>
    </row>
    <row r="1942" spans="1:3" x14ac:dyDescent="0.3">
      <c r="A1942" s="45">
        <v>1918</v>
      </c>
      <c r="B1942" s="45">
        <v>1.8998282706270349</v>
      </c>
      <c r="C1942" s="45">
        <v>-0.89982827062703485</v>
      </c>
    </row>
    <row r="1943" spans="1:3" x14ac:dyDescent="0.3">
      <c r="A1943" s="45">
        <v>1919</v>
      </c>
      <c r="B1943" s="45">
        <v>2.1395567779708227</v>
      </c>
      <c r="C1943" s="45">
        <v>-1.1395567779708227</v>
      </c>
    </row>
    <row r="1944" spans="1:3" x14ac:dyDescent="0.3">
      <c r="A1944" s="45">
        <v>1920</v>
      </c>
      <c r="B1944" s="45">
        <v>2.0650667152720352</v>
      </c>
      <c r="C1944" s="45">
        <v>-1.0650667152720352</v>
      </c>
    </row>
    <row r="1945" spans="1:3" x14ac:dyDescent="0.3">
      <c r="A1945" s="45">
        <v>1921</v>
      </c>
      <c r="B1945" s="45">
        <v>2.0240441270950527</v>
      </c>
      <c r="C1945" s="45">
        <v>-1.0240441270950527</v>
      </c>
    </row>
    <row r="1946" spans="1:3" x14ac:dyDescent="0.3">
      <c r="A1946" s="45">
        <v>1922</v>
      </c>
      <c r="B1946" s="45">
        <v>2.3367180550753268</v>
      </c>
      <c r="C1946" s="45">
        <v>0.66328194492467318</v>
      </c>
    </row>
    <row r="1947" spans="1:3" x14ac:dyDescent="0.3">
      <c r="A1947" s="45">
        <v>1923</v>
      </c>
      <c r="B1947" s="45">
        <v>2.2018833794386321</v>
      </c>
      <c r="C1947" s="45">
        <v>0.7981166205613679</v>
      </c>
    </row>
    <row r="1948" spans="1:3" x14ac:dyDescent="0.3">
      <c r="A1948" s="45">
        <v>1924</v>
      </c>
      <c r="B1948" s="45">
        <v>2.4154637992665204</v>
      </c>
      <c r="C1948" s="45">
        <v>0.58453620073347956</v>
      </c>
    </row>
    <row r="1949" spans="1:3" x14ac:dyDescent="0.3">
      <c r="A1949" s="45">
        <v>1925</v>
      </c>
      <c r="B1949" s="45">
        <v>2.1923449345125654</v>
      </c>
      <c r="C1949" s="45">
        <v>0.8076550654874346</v>
      </c>
    </row>
    <row r="1950" spans="1:3" x14ac:dyDescent="0.3">
      <c r="A1950" s="45">
        <v>1926</v>
      </c>
      <c r="B1950" s="45">
        <v>2.2160856446838793</v>
      </c>
      <c r="C1950" s="45">
        <v>0.78391435531612075</v>
      </c>
    </row>
    <row r="1951" spans="1:3" x14ac:dyDescent="0.3">
      <c r="A1951" s="45">
        <v>1927</v>
      </c>
      <c r="B1951" s="45">
        <v>2.4980038905961077</v>
      </c>
      <c r="C1951" s="45">
        <v>0.50199610940389228</v>
      </c>
    </row>
    <row r="1952" spans="1:3" x14ac:dyDescent="0.3">
      <c r="A1952" s="45">
        <v>1928</v>
      </c>
      <c r="B1952" s="45">
        <v>2.3663379052783498</v>
      </c>
      <c r="C1952" s="45">
        <v>0.63366209472165025</v>
      </c>
    </row>
    <row r="1953" spans="1:3" x14ac:dyDescent="0.3">
      <c r="A1953" s="45">
        <v>1929</v>
      </c>
      <c r="B1953" s="45">
        <v>2.2590034391935312</v>
      </c>
      <c r="C1953" s="45">
        <v>0.74099656080646881</v>
      </c>
    </row>
    <row r="1954" spans="1:3" x14ac:dyDescent="0.3">
      <c r="A1954" s="45">
        <v>1930</v>
      </c>
      <c r="B1954" s="45">
        <v>2.4378895879806137</v>
      </c>
      <c r="C1954" s="45">
        <v>0.56211041201938627</v>
      </c>
    </row>
    <row r="1955" spans="1:3" x14ac:dyDescent="0.3">
      <c r="A1955" s="45">
        <v>1931</v>
      </c>
      <c r="B1955" s="45">
        <v>2.250926767436253</v>
      </c>
      <c r="C1955" s="45">
        <v>0.74907323256374703</v>
      </c>
    </row>
    <row r="1956" spans="1:3" x14ac:dyDescent="0.3">
      <c r="A1956" s="45">
        <v>1932</v>
      </c>
      <c r="B1956" s="45">
        <v>2.3462104899530036</v>
      </c>
      <c r="C1956" s="45">
        <v>0.65378951004699637</v>
      </c>
    </row>
    <row r="1957" spans="1:3" x14ac:dyDescent="0.3">
      <c r="A1957" s="45">
        <v>1933</v>
      </c>
      <c r="B1957" s="45">
        <v>2.3791546281481448</v>
      </c>
      <c r="C1957" s="45">
        <v>0.62084537185185518</v>
      </c>
    </row>
    <row r="1958" spans="1:3" x14ac:dyDescent="0.3">
      <c r="A1958" s="45">
        <v>1934</v>
      </c>
      <c r="B1958" s="45">
        <v>2.1264031904178307</v>
      </c>
      <c r="C1958" s="45">
        <v>0.87359680958216934</v>
      </c>
    </row>
    <row r="1959" spans="1:3" x14ac:dyDescent="0.3">
      <c r="A1959" s="45">
        <v>1935</v>
      </c>
      <c r="B1959" s="45">
        <v>2.3911590108616156</v>
      </c>
      <c r="C1959" s="45">
        <v>0.60884098913838436</v>
      </c>
    </row>
    <row r="1960" spans="1:3" x14ac:dyDescent="0.3">
      <c r="A1960" s="45">
        <v>1936</v>
      </c>
      <c r="B1960" s="45">
        <v>2.1538904775997363</v>
      </c>
      <c r="C1960" s="45">
        <v>0.84610952240026371</v>
      </c>
    </row>
    <row r="1961" spans="1:3" x14ac:dyDescent="0.3">
      <c r="A1961" s="45">
        <v>1937</v>
      </c>
      <c r="B1961" s="45">
        <v>2.3945498885247947</v>
      </c>
      <c r="C1961" s="45">
        <v>0.60545011147520533</v>
      </c>
    </row>
    <row r="1962" spans="1:3" x14ac:dyDescent="0.3">
      <c r="A1962" s="45">
        <v>1938</v>
      </c>
      <c r="B1962" s="45">
        <v>2.3406642075508497</v>
      </c>
      <c r="C1962" s="45">
        <v>0.6593357924491503</v>
      </c>
    </row>
    <row r="1963" spans="1:3" x14ac:dyDescent="0.3">
      <c r="A1963" s="45">
        <v>1939</v>
      </c>
      <c r="B1963" s="45">
        <v>2.2447339824631314</v>
      </c>
      <c r="C1963" s="45">
        <v>0.75526601753686862</v>
      </c>
    </row>
    <row r="1964" spans="1:3" x14ac:dyDescent="0.3">
      <c r="A1964" s="45">
        <v>1940</v>
      </c>
      <c r="B1964" s="45">
        <v>2.2740702209698167</v>
      </c>
      <c r="C1964" s="45">
        <v>0.7259297790301833</v>
      </c>
    </row>
    <row r="1965" spans="1:3" x14ac:dyDescent="0.3">
      <c r="A1965" s="45">
        <v>1941</v>
      </c>
      <c r="B1965" s="45">
        <v>2.4422046041088361</v>
      </c>
      <c r="C1965" s="45">
        <v>0.55779539589116389</v>
      </c>
    </row>
    <row r="1966" spans="1:3" x14ac:dyDescent="0.3">
      <c r="A1966" s="45">
        <v>1942</v>
      </c>
      <c r="B1966" s="45">
        <v>2.1616355528152855</v>
      </c>
      <c r="C1966" s="45">
        <v>0.83836444718471448</v>
      </c>
    </row>
    <row r="1967" spans="1:3" x14ac:dyDescent="0.3">
      <c r="A1967" s="45">
        <v>1943</v>
      </c>
      <c r="B1967" s="45">
        <v>2.4504820972979129</v>
      </c>
      <c r="C1967" s="45">
        <v>0.54951790270208711</v>
      </c>
    </row>
    <row r="1968" spans="1:3" x14ac:dyDescent="0.3">
      <c r="A1968" s="45">
        <v>1944</v>
      </c>
      <c r="B1968" s="45">
        <v>1.9515637696406021</v>
      </c>
      <c r="C1968" s="45">
        <v>1.0484362303593979</v>
      </c>
    </row>
    <row r="1969" spans="1:3" x14ac:dyDescent="0.3">
      <c r="A1969" s="45">
        <v>1945</v>
      </c>
      <c r="B1969" s="45">
        <v>2.1652169242965336</v>
      </c>
      <c r="C1969" s="45">
        <v>0.83478307570346644</v>
      </c>
    </row>
    <row r="1970" spans="1:3" x14ac:dyDescent="0.3">
      <c r="A1970" s="45">
        <v>1946</v>
      </c>
      <c r="B1970" s="45">
        <v>2.0537329258384478</v>
      </c>
      <c r="C1970" s="45">
        <v>0.9462670741615522</v>
      </c>
    </row>
    <row r="1971" spans="1:3" x14ac:dyDescent="0.3">
      <c r="A1971" s="45">
        <v>1947</v>
      </c>
      <c r="B1971" s="45">
        <v>2.1760433148922775</v>
      </c>
      <c r="C1971" s="45">
        <v>0.82395668510772246</v>
      </c>
    </row>
    <row r="1972" spans="1:3" x14ac:dyDescent="0.3">
      <c r="A1972" s="45">
        <v>1948</v>
      </c>
      <c r="B1972" s="45">
        <v>2.5905100838100168</v>
      </c>
      <c r="C1972" s="45">
        <v>0.40948991618998321</v>
      </c>
    </row>
    <row r="1973" spans="1:3" x14ac:dyDescent="0.3">
      <c r="A1973" s="45">
        <v>1949</v>
      </c>
      <c r="B1973" s="45">
        <v>1.9710731521330871</v>
      </c>
      <c r="C1973" s="45">
        <v>1.0289268478669129</v>
      </c>
    </row>
    <row r="1974" spans="1:3" x14ac:dyDescent="0.3">
      <c r="A1974" s="45">
        <v>1950</v>
      </c>
      <c r="B1974" s="45">
        <v>2.1469687687424592</v>
      </c>
      <c r="C1974" s="45">
        <v>0.85303123125754077</v>
      </c>
    </row>
    <row r="1975" spans="1:3" x14ac:dyDescent="0.3">
      <c r="A1975" s="45">
        <v>1951</v>
      </c>
      <c r="B1975" s="45">
        <v>2.4543091117521172</v>
      </c>
      <c r="C1975" s="45">
        <v>0.54569088824788281</v>
      </c>
    </row>
    <row r="1976" spans="1:3" x14ac:dyDescent="0.3">
      <c r="A1976" s="45">
        <v>1952</v>
      </c>
      <c r="B1976" s="45">
        <v>1.9246115072852348</v>
      </c>
      <c r="C1976" s="45">
        <v>1.0753884927147652</v>
      </c>
    </row>
    <row r="1977" spans="1:3" x14ac:dyDescent="0.3">
      <c r="A1977" s="45">
        <v>1953</v>
      </c>
      <c r="B1977" s="45">
        <v>2.2185142911667821</v>
      </c>
      <c r="C1977" s="45">
        <v>0.78148570883321788</v>
      </c>
    </row>
    <row r="1978" spans="1:3" x14ac:dyDescent="0.3">
      <c r="A1978" s="45">
        <v>1954</v>
      </c>
      <c r="B1978" s="45">
        <v>2.371475323047779</v>
      </c>
      <c r="C1978" s="45">
        <v>0.62852467695222103</v>
      </c>
    </row>
    <row r="1979" spans="1:3" x14ac:dyDescent="0.3">
      <c r="A1979" s="45">
        <v>1955</v>
      </c>
      <c r="B1979" s="45">
        <v>1.991721221327305</v>
      </c>
      <c r="C1979" s="45">
        <v>1.008278778672695</v>
      </c>
    </row>
    <row r="1980" spans="1:3" x14ac:dyDescent="0.3">
      <c r="A1980" s="45">
        <v>1956</v>
      </c>
      <c r="B1980" s="45">
        <v>2.3508146036608153</v>
      </c>
      <c r="C1980" s="45">
        <v>0.64918539633918471</v>
      </c>
    </row>
    <row r="1981" spans="1:3" x14ac:dyDescent="0.3">
      <c r="A1981" s="45">
        <v>1957</v>
      </c>
      <c r="B1981" s="45">
        <v>2.0770734931451145</v>
      </c>
      <c r="C1981" s="45">
        <v>0.92292650685488553</v>
      </c>
    </row>
    <row r="1982" spans="1:3" x14ac:dyDescent="0.3">
      <c r="A1982" s="45">
        <v>1958</v>
      </c>
      <c r="B1982" s="45">
        <v>2.3093147375926204</v>
      </c>
      <c r="C1982" s="45">
        <v>0.6906852624073796</v>
      </c>
    </row>
    <row r="1983" spans="1:3" x14ac:dyDescent="0.3">
      <c r="A1983" s="45">
        <v>1959</v>
      </c>
      <c r="B1983" s="45">
        <v>2.2706726840371108</v>
      </c>
      <c r="C1983" s="45">
        <v>0.72932731596288924</v>
      </c>
    </row>
    <row r="1984" spans="1:3" x14ac:dyDescent="0.3">
      <c r="A1984" s="45">
        <v>1960</v>
      </c>
      <c r="B1984" s="45">
        <v>2.1283067586398019</v>
      </c>
      <c r="C1984" s="45">
        <v>0.8716932413601981</v>
      </c>
    </row>
    <row r="1985" spans="1:3" x14ac:dyDescent="0.3">
      <c r="A1985" s="45">
        <v>1961</v>
      </c>
      <c r="B1985" s="45">
        <v>2.1041329419172765</v>
      </c>
      <c r="C1985" s="45">
        <v>0.89586705808272349</v>
      </c>
    </row>
    <row r="1986" spans="1:3" x14ac:dyDescent="0.3">
      <c r="A1986" s="45">
        <v>1962</v>
      </c>
      <c r="B1986" s="45">
        <v>2.3173896190285728</v>
      </c>
      <c r="C1986" s="45">
        <v>0.68261038097142723</v>
      </c>
    </row>
    <row r="1987" spans="1:3" x14ac:dyDescent="0.3">
      <c r="A1987" s="45">
        <v>1963</v>
      </c>
      <c r="B1987" s="45">
        <v>2.1620301946757206</v>
      </c>
      <c r="C1987" s="45">
        <v>0.83796980532427945</v>
      </c>
    </row>
    <row r="1988" spans="1:3" x14ac:dyDescent="0.3">
      <c r="A1988" s="45">
        <v>1964</v>
      </c>
      <c r="B1988" s="45">
        <v>2.1305057268563008</v>
      </c>
      <c r="C1988" s="45">
        <v>0.8694942731436992</v>
      </c>
    </row>
    <row r="1989" spans="1:3" x14ac:dyDescent="0.3">
      <c r="A1989" s="45">
        <v>1965</v>
      </c>
      <c r="B1989" s="45">
        <v>1.9766468488305389</v>
      </c>
      <c r="C1989" s="45">
        <v>1.0233531511694611</v>
      </c>
    </row>
    <row r="1990" spans="1:3" x14ac:dyDescent="0.3">
      <c r="A1990" s="45">
        <v>1966</v>
      </c>
      <c r="B1990" s="45">
        <v>2.3827396951913187</v>
      </c>
      <c r="C1990" s="45">
        <v>0.61726030480868133</v>
      </c>
    </row>
    <row r="1991" spans="1:3" x14ac:dyDescent="0.3">
      <c r="A1991" s="45">
        <v>1967</v>
      </c>
      <c r="B1991" s="45">
        <v>2.1377929273928391</v>
      </c>
      <c r="C1991" s="45">
        <v>0.8622070726071609</v>
      </c>
    </row>
    <row r="1992" spans="1:3" x14ac:dyDescent="0.3">
      <c r="A1992" s="45">
        <v>1968</v>
      </c>
      <c r="B1992" s="45">
        <v>2.1651962418513548</v>
      </c>
      <c r="C1992" s="45">
        <v>0.83480375814864516</v>
      </c>
    </row>
    <row r="1993" spans="1:3" x14ac:dyDescent="0.3">
      <c r="A1993" s="45">
        <v>1969</v>
      </c>
      <c r="B1993" s="45">
        <v>1.9180357719757399</v>
      </c>
      <c r="C1993" s="45">
        <v>1.0819642280242601</v>
      </c>
    </row>
    <row r="1994" spans="1:3" x14ac:dyDescent="0.3">
      <c r="A1994" s="45">
        <v>1970</v>
      </c>
      <c r="B1994" s="45">
        <v>1.9490756100945816</v>
      </c>
      <c r="C1994" s="45">
        <v>1.0509243899054184</v>
      </c>
    </row>
    <row r="1995" spans="1:3" x14ac:dyDescent="0.3">
      <c r="A1995" s="45">
        <v>1971</v>
      </c>
      <c r="B1995" s="45">
        <v>2.2714029052993894</v>
      </c>
      <c r="C1995" s="45">
        <v>0.72859709470061063</v>
      </c>
    </row>
    <row r="1996" spans="1:3" x14ac:dyDescent="0.3">
      <c r="A1996" s="45">
        <v>1972</v>
      </c>
      <c r="B1996" s="45">
        <v>2.2093968197359199</v>
      </c>
      <c r="C1996" s="45">
        <v>0.79060318026408005</v>
      </c>
    </row>
    <row r="1997" spans="1:3" x14ac:dyDescent="0.3">
      <c r="A1997" s="45">
        <v>1973</v>
      </c>
      <c r="B1997" s="45">
        <v>2.3035889422114746</v>
      </c>
      <c r="C1997" s="45">
        <v>0.69641105778852541</v>
      </c>
    </row>
    <row r="1998" spans="1:3" x14ac:dyDescent="0.3">
      <c r="A1998" s="45">
        <v>1974</v>
      </c>
      <c r="B1998" s="45">
        <v>1.9511840884551628</v>
      </c>
      <c r="C1998" s="45">
        <v>1.0488159115448372</v>
      </c>
    </row>
    <row r="1999" spans="1:3" x14ac:dyDescent="0.3">
      <c r="A1999" s="45">
        <v>1975</v>
      </c>
      <c r="B1999" s="45">
        <v>2.2397500000700088</v>
      </c>
      <c r="C1999" s="45">
        <v>0.7602499999299912</v>
      </c>
    </row>
    <row r="2000" spans="1:3" x14ac:dyDescent="0.3">
      <c r="A2000" s="45">
        <v>1976</v>
      </c>
      <c r="B2000" s="45">
        <v>2.2741302723390078</v>
      </c>
      <c r="C2000" s="45">
        <v>0.72586972766099223</v>
      </c>
    </row>
    <row r="2001" spans="1:3" x14ac:dyDescent="0.3">
      <c r="A2001" s="45">
        <v>1977</v>
      </c>
      <c r="B2001" s="45">
        <v>2.2414312811494259</v>
      </c>
      <c r="C2001" s="45">
        <v>0.75856871885057409</v>
      </c>
    </row>
    <row r="2002" spans="1:3" x14ac:dyDescent="0.3">
      <c r="A2002" s="45">
        <v>1978</v>
      </c>
      <c r="B2002" s="45">
        <v>2.013503371379711</v>
      </c>
      <c r="C2002" s="45">
        <v>0.98649662862028897</v>
      </c>
    </row>
    <row r="2003" spans="1:3" x14ac:dyDescent="0.3">
      <c r="A2003" s="45">
        <v>1979</v>
      </c>
      <c r="B2003" s="45">
        <v>2.3458621545117158</v>
      </c>
      <c r="C2003" s="45">
        <v>0.65413784548828424</v>
      </c>
    </row>
    <row r="2004" spans="1:3" x14ac:dyDescent="0.3">
      <c r="A2004" s="45">
        <v>1980</v>
      </c>
      <c r="B2004" s="45">
        <v>2.0189269381420889</v>
      </c>
      <c r="C2004" s="45">
        <v>0.9810730618579111</v>
      </c>
    </row>
    <row r="2005" spans="1:3" x14ac:dyDescent="0.3">
      <c r="A2005" s="45">
        <v>1981</v>
      </c>
      <c r="B2005" s="45">
        <v>1.9841538294549359</v>
      </c>
      <c r="C2005" s="45">
        <v>1.0158461705450641</v>
      </c>
    </row>
    <row r="2006" spans="1:3" x14ac:dyDescent="0.3">
      <c r="A2006" s="45">
        <v>1982</v>
      </c>
      <c r="B2006" s="45">
        <v>2.1471510851469056</v>
      </c>
      <c r="C2006" s="45">
        <v>-1.1471510851469056</v>
      </c>
    </row>
    <row r="2007" spans="1:3" x14ac:dyDescent="0.3">
      <c r="A2007" s="45">
        <v>1983</v>
      </c>
      <c r="B2007" s="45">
        <v>1.9175132763742866</v>
      </c>
      <c r="C2007" s="45">
        <v>-0.91751327637428659</v>
      </c>
    </row>
    <row r="2008" spans="1:3" x14ac:dyDescent="0.3">
      <c r="A2008" s="45">
        <v>1984</v>
      </c>
      <c r="B2008" s="45">
        <v>1.9398731467878161</v>
      </c>
      <c r="C2008" s="45">
        <v>-0.93987314678781608</v>
      </c>
    </row>
    <row r="2009" spans="1:3" x14ac:dyDescent="0.3">
      <c r="A2009" s="45">
        <v>1985</v>
      </c>
      <c r="B2009" s="45">
        <v>2.1173470253956044</v>
      </c>
      <c r="C2009" s="45">
        <v>-1.1173470253956044</v>
      </c>
    </row>
    <row r="2010" spans="1:3" x14ac:dyDescent="0.3">
      <c r="A2010" s="45">
        <v>1986</v>
      </c>
      <c r="B2010" s="45">
        <v>1.9496226772513872</v>
      </c>
      <c r="C2010" s="45">
        <v>-0.94962267725138716</v>
      </c>
    </row>
    <row r="2011" spans="1:3" x14ac:dyDescent="0.3">
      <c r="A2011" s="45">
        <v>1987</v>
      </c>
      <c r="B2011" s="45">
        <v>1.9867950947403994</v>
      </c>
      <c r="C2011" s="45">
        <v>-0.98679509474039939</v>
      </c>
    </row>
    <row r="2012" spans="1:3" x14ac:dyDescent="0.3">
      <c r="A2012" s="45">
        <v>1988</v>
      </c>
      <c r="B2012" s="45">
        <v>2.0857702481370453</v>
      </c>
      <c r="C2012" s="45">
        <v>-1.0857702481370453</v>
      </c>
    </row>
    <row r="2013" spans="1:3" x14ac:dyDescent="0.3">
      <c r="A2013" s="45">
        <v>1989</v>
      </c>
      <c r="B2013" s="45">
        <v>2.0407960881335026</v>
      </c>
      <c r="C2013" s="45">
        <v>-1.0407960881335026</v>
      </c>
    </row>
    <row r="2014" spans="1:3" x14ac:dyDescent="0.3">
      <c r="A2014" s="45">
        <v>1990</v>
      </c>
      <c r="B2014" s="45">
        <v>1.9156596859398576</v>
      </c>
      <c r="C2014" s="45">
        <v>-0.91565968593985758</v>
      </c>
    </row>
    <row r="2015" spans="1:3" x14ac:dyDescent="0.3">
      <c r="A2015" s="45">
        <v>1991</v>
      </c>
      <c r="B2015" s="45">
        <v>1.9907765969895248</v>
      </c>
      <c r="C2015" s="45">
        <v>-0.9907765969895248</v>
      </c>
    </row>
    <row r="2016" spans="1:3" x14ac:dyDescent="0.3">
      <c r="A2016" s="45">
        <v>1992</v>
      </c>
      <c r="B2016" s="45">
        <v>2.0509523995619041</v>
      </c>
      <c r="C2016" s="45">
        <v>-1.0509523995619041</v>
      </c>
    </row>
    <row r="2017" spans="1:3" x14ac:dyDescent="0.3">
      <c r="A2017" s="45">
        <v>1993</v>
      </c>
      <c r="B2017" s="45">
        <v>2.0887741321199105</v>
      </c>
      <c r="C2017" s="45">
        <v>-1.0887741321199105</v>
      </c>
    </row>
    <row r="2018" spans="1:3" x14ac:dyDescent="0.3">
      <c r="A2018" s="45">
        <v>1994</v>
      </c>
      <c r="B2018" s="45">
        <v>2.008703081398135</v>
      </c>
      <c r="C2018" s="45">
        <v>-1.008703081398135</v>
      </c>
    </row>
    <row r="2019" spans="1:3" x14ac:dyDescent="0.3">
      <c r="A2019" s="45">
        <v>1995</v>
      </c>
      <c r="B2019" s="45">
        <v>1.924719758217412</v>
      </c>
      <c r="C2019" s="45">
        <v>-0.92471975821741204</v>
      </c>
    </row>
    <row r="2020" spans="1:3" x14ac:dyDescent="0.3">
      <c r="A2020" s="45">
        <v>1996</v>
      </c>
      <c r="B2020" s="45">
        <v>2.0472920694666534</v>
      </c>
      <c r="C2020" s="45">
        <v>-1.0472920694666534</v>
      </c>
    </row>
    <row r="2021" spans="1:3" x14ac:dyDescent="0.3">
      <c r="A2021" s="45">
        <v>1997</v>
      </c>
      <c r="B2021" s="45">
        <v>2.1468651599441237</v>
      </c>
      <c r="C2021" s="45">
        <v>-1.1468651599441237</v>
      </c>
    </row>
    <row r="2022" spans="1:3" x14ac:dyDescent="0.3">
      <c r="A2022" s="45">
        <v>1998</v>
      </c>
      <c r="B2022" s="45">
        <v>2.1345554881301574</v>
      </c>
      <c r="C2022" s="45">
        <v>-1.1345554881301574</v>
      </c>
    </row>
    <row r="2023" spans="1:3" x14ac:dyDescent="0.3">
      <c r="A2023" s="45">
        <v>1999</v>
      </c>
      <c r="B2023" s="45">
        <v>2.1452193133156729</v>
      </c>
      <c r="C2023" s="45">
        <v>-1.1452193133156729</v>
      </c>
    </row>
    <row r="2024" spans="1:3" x14ac:dyDescent="0.3">
      <c r="A2024" s="45">
        <v>2000</v>
      </c>
      <c r="B2024" s="45">
        <v>2.1140306154221538</v>
      </c>
      <c r="C2024" s="45">
        <v>-1.1140306154221538</v>
      </c>
    </row>
    <row r="2025" spans="1:3" x14ac:dyDescent="0.3">
      <c r="A2025" s="45">
        <v>2001</v>
      </c>
      <c r="B2025" s="45">
        <v>2.0044275521373915</v>
      </c>
      <c r="C2025" s="45">
        <v>-1.0044275521373915</v>
      </c>
    </row>
    <row r="2026" spans="1:3" x14ac:dyDescent="0.3">
      <c r="A2026" s="45">
        <v>2002</v>
      </c>
      <c r="B2026" s="45">
        <v>2.0592310328711481</v>
      </c>
      <c r="C2026" s="45">
        <v>0.94076896712885194</v>
      </c>
    </row>
    <row r="2027" spans="1:3" x14ac:dyDescent="0.3">
      <c r="A2027" s="45">
        <v>2003</v>
      </c>
      <c r="B2027" s="45">
        <v>1.9044159387818596</v>
      </c>
      <c r="C2027" s="45">
        <v>1.0955840612181404</v>
      </c>
    </row>
    <row r="2028" spans="1:3" x14ac:dyDescent="0.3">
      <c r="A2028" s="45">
        <v>2004</v>
      </c>
      <c r="B2028" s="45">
        <v>2.5267010599943518</v>
      </c>
      <c r="C2028" s="45">
        <v>0.47329894000564821</v>
      </c>
    </row>
    <row r="2029" spans="1:3" x14ac:dyDescent="0.3">
      <c r="A2029" s="45">
        <v>2005</v>
      </c>
      <c r="B2029" s="45">
        <v>2.1469212526467363</v>
      </c>
      <c r="C2029" s="45">
        <v>0.85307874735326372</v>
      </c>
    </row>
    <row r="2030" spans="1:3" x14ac:dyDescent="0.3">
      <c r="A2030" s="45">
        <v>2006</v>
      </c>
      <c r="B2030" s="45">
        <v>2.2161088402321329</v>
      </c>
      <c r="C2030" s="45">
        <v>0.78389115976786705</v>
      </c>
    </row>
    <row r="2031" spans="1:3" x14ac:dyDescent="0.3">
      <c r="A2031" s="45">
        <v>2007</v>
      </c>
      <c r="B2031" s="45">
        <v>2.1101066151488439</v>
      </c>
      <c r="C2031" s="45">
        <v>0.8898933848511561</v>
      </c>
    </row>
    <row r="2032" spans="1:3" x14ac:dyDescent="0.3">
      <c r="A2032" s="45">
        <v>2008</v>
      </c>
      <c r="B2032" s="45">
        <v>2.5265149693990026</v>
      </c>
      <c r="C2032" s="45">
        <v>0.47348503060099745</v>
      </c>
    </row>
    <row r="2033" spans="1:3" x14ac:dyDescent="0.3">
      <c r="A2033" s="45">
        <v>2009</v>
      </c>
      <c r="B2033" s="45">
        <v>2.4184018314810327</v>
      </c>
      <c r="C2033" s="45">
        <v>0.58159816851896728</v>
      </c>
    </row>
    <row r="2034" spans="1:3" x14ac:dyDescent="0.3">
      <c r="A2034" s="45">
        <v>2010</v>
      </c>
      <c r="B2034" s="45">
        <v>1.9220239909540293</v>
      </c>
      <c r="C2034" s="45">
        <v>1.0779760090459707</v>
      </c>
    </row>
    <row r="2035" spans="1:3" x14ac:dyDescent="0.3">
      <c r="A2035" s="45">
        <v>2011</v>
      </c>
      <c r="B2035" s="45">
        <v>1.9456255429567673</v>
      </c>
      <c r="C2035" s="45">
        <v>1.0543744570432327</v>
      </c>
    </row>
    <row r="2036" spans="1:3" x14ac:dyDescent="0.3">
      <c r="A2036" s="45">
        <v>2012</v>
      </c>
      <c r="B2036" s="45">
        <v>2.004059931427367</v>
      </c>
      <c r="C2036" s="45">
        <v>0.99594006857263295</v>
      </c>
    </row>
    <row r="2037" spans="1:3" x14ac:dyDescent="0.3">
      <c r="A2037" s="45">
        <v>2013</v>
      </c>
      <c r="B2037" s="45">
        <v>2.0919935351049155</v>
      </c>
      <c r="C2037" s="45">
        <v>0.90800646489508452</v>
      </c>
    </row>
    <row r="2038" spans="1:3" x14ac:dyDescent="0.3">
      <c r="A2038" s="45">
        <v>2014</v>
      </c>
      <c r="B2038" s="45">
        <v>1.9641864482915921</v>
      </c>
      <c r="C2038" s="45">
        <v>1.0358135517084079</v>
      </c>
    </row>
    <row r="2039" spans="1:3" x14ac:dyDescent="0.3">
      <c r="A2039" s="45">
        <v>2015</v>
      </c>
      <c r="B2039" s="45">
        <v>2.2713973468355437</v>
      </c>
      <c r="C2039" s="45">
        <v>0.72860265316445627</v>
      </c>
    </row>
    <row r="2040" spans="1:3" x14ac:dyDescent="0.3">
      <c r="A2040" s="45">
        <v>2016</v>
      </c>
      <c r="B2040" s="45">
        <v>2.4172854784329978</v>
      </c>
      <c r="C2040" s="45">
        <v>0.58271452156700221</v>
      </c>
    </row>
    <row r="2041" spans="1:3" x14ac:dyDescent="0.3">
      <c r="A2041" s="45">
        <v>2017</v>
      </c>
      <c r="B2041" s="45">
        <v>2.2743587560498</v>
      </c>
      <c r="C2041" s="45">
        <v>0.72564124395020002</v>
      </c>
    </row>
    <row r="2042" spans="1:3" x14ac:dyDescent="0.3">
      <c r="A2042" s="45">
        <v>2018</v>
      </c>
      <c r="B2042" s="45">
        <v>2.3662867480561491</v>
      </c>
      <c r="C2042" s="45">
        <v>0.63371325194385086</v>
      </c>
    </row>
    <row r="2043" spans="1:3" x14ac:dyDescent="0.3">
      <c r="A2043" s="45">
        <v>2019</v>
      </c>
      <c r="B2043" s="45">
        <v>2.042728948673652</v>
      </c>
      <c r="C2043" s="45">
        <v>0.95727105132634804</v>
      </c>
    </row>
    <row r="2044" spans="1:3" x14ac:dyDescent="0.3">
      <c r="A2044" s="45">
        <v>2020</v>
      </c>
      <c r="B2044" s="45">
        <v>1.9365555997183925</v>
      </c>
      <c r="C2044" s="45">
        <v>1.0634444002816075</v>
      </c>
    </row>
    <row r="2045" spans="1:3" x14ac:dyDescent="0.3">
      <c r="A2045" s="45">
        <v>2021</v>
      </c>
      <c r="B2045" s="45">
        <v>2.1635151089573181</v>
      </c>
      <c r="C2045" s="45">
        <v>0.83648489104268187</v>
      </c>
    </row>
    <row r="2046" spans="1:3" x14ac:dyDescent="0.3">
      <c r="A2046" s="45">
        <v>2022</v>
      </c>
      <c r="B2046" s="45">
        <v>2.1311221689644722</v>
      </c>
      <c r="C2046" s="45">
        <v>0.86887783103552785</v>
      </c>
    </row>
    <row r="2047" spans="1:3" x14ac:dyDescent="0.3">
      <c r="A2047" s="45">
        <v>2023</v>
      </c>
      <c r="B2047" s="45">
        <v>1.9635049225596894</v>
      </c>
      <c r="C2047" s="45">
        <v>1.0364950774403106</v>
      </c>
    </row>
    <row r="2048" spans="1:3" x14ac:dyDescent="0.3">
      <c r="A2048" s="45">
        <v>2024</v>
      </c>
      <c r="B2048" s="45">
        <v>2.0591758806920701</v>
      </c>
      <c r="C2048" s="45">
        <v>0.94082411930792986</v>
      </c>
    </row>
    <row r="2049" spans="1:3" x14ac:dyDescent="0.3">
      <c r="A2049" s="45">
        <v>2025</v>
      </c>
      <c r="B2049" s="45">
        <v>2.3299910406380135</v>
      </c>
      <c r="C2049" s="45">
        <v>0.67000895936198646</v>
      </c>
    </row>
    <row r="2050" spans="1:3" x14ac:dyDescent="0.3">
      <c r="A2050" s="45">
        <v>2026</v>
      </c>
      <c r="B2050" s="45">
        <v>2.0592375953665485</v>
      </c>
      <c r="C2050" s="45">
        <v>0.94076240463345151</v>
      </c>
    </row>
    <row r="2051" spans="1:3" x14ac:dyDescent="0.3">
      <c r="A2051" s="45">
        <v>2027</v>
      </c>
      <c r="B2051" s="45">
        <v>2.1719708661343251</v>
      </c>
      <c r="C2051" s="45">
        <v>0.82802913386567489</v>
      </c>
    </row>
    <row r="2052" spans="1:3" x14ac:dyDescent="0.3">
      <c r="A2052" s="45">
        <v>2028</v>
      </c>
      <c r="B2052" s="45">
        <v>2.0820666932737115</v>
      </c>
      <c r="C2052" s="45">
        <v>0.91793330672628848</v>
      </c>
    </row>
    <row r="2053" spans="1:3" x14ac:dyDescent="0.3">
      <c r="A2053" s="45">
        <v>2029</v>
      </c>
      <c r="B2053" s="45">
        <v>2.5609840379767181</v>
      </c>
      <c r="C2053" s="45">
        <v>0.43901596202328186</v>
      </c>
    </row>
    <row r="2054" spans="1:3" x14ac:dyDescent="0.3">
      <c r="A2054" s="45">
        <v>2030</v>
      </c>
      <c r="B2054" s="45">
        <v>2.1345316907678065</v>
      </c>
      <c r="C2054" s="45">
        <v>0.86546830923219353</v>
      </c>
    </row>
    <row r="2055" spans="1:3" x14ac:dyDescent="0.3">
      <c r="A2055" s="45">
        <v>2031</v>
      </c>
      <c r="B2055" s="45">
        <v>2.3004575371486524</v>
      </c>
      <c r="C2055" s="45">
        <v>0.69954246285134758</v>
      </c>
    </row>
    <row r="2056" spans="1:3" x14ac:dyDescent="0.3">
      <c r="A2056" s="45">
        <v>2032</v>
      </c>
      <c r="B2056" s="45">
        <v>2.1012674842486607</v>
      </c>
      <c r="C2056" s="45">
        <v>0.89873251575133928</v>
      </c>
    </row>
    <row r="2057" spans="1:3" x14ac:dyDescent="0.3">
      <c r="A2057" s="45">
        <v>2033</v>
      </c>
      <c r="B2057" s="45">
        <v>1.9146445676998844</v>
      </c>
      <c r="C2057" s="45">
        <v>1.0853554323001156</v>
      </c>
    </row>
    <row r="2058" spans="1:3" x14ac:dyDescent="0.3">
      <c r="A2058" s="45">
        <v>2034</v>
      </c>
      <c r="B2058" s="45">
        <v>2.1666545402241901</v>
      </c>
      <c r="C2058" s="45">
        <v>0.83334545977580987</v>
      </c>
    </row>
    <row r="2059" spans="1:3" x14ac:dyDescent="0.3">
      <c r="A2059" s="45">
        <v>2035</v>
      </c>
      <c r="B2059" s="45">
        <v>2.0749292567450865</v>
      </c>
      <c r="C2059" s="45">
        <v>0.92507074325491345</v>
      </c>
    </row>
    <row r="2060" spans="1:3" x14ac:dyDescent="0.3">
      <c r="A2060" s="45">
        <v>2036</v>
      </c>
      <c r="B2060" s="45">
        <v>2.0133967172206102</v>
      </c>
      <c r="C2060" s="45">
        <v>0.9866032827793898</v>
      </c>
    </row>
    <row r="2061" spans="1:3" x14ac:dyDescent="0.3">
      <c r="A2061" s="45">
        <v>2037</v>
      </c>
      <c r="B2061" s="45">
        <v>2.1630533300471715</v>
      </c>
      <c r="C2061" s="45">
        <v>0.83694666995282851</v>
      </c>
    </row>
    <row r="2062" spans="1:3" x14ac:dyDescent="0.3">
      <c r="A2062" s="45">
        <v>2038</v>
      </c>
      <c r="B2062" s="45">
        <v>2.2050308187644063</v>
      </c>
      <c r="C2062" s="45">
        <v>0.79496918123559368</v>
      </c>
    </row>
    <row r="2063" spans="1:3" x14ac:dyDescent="0.3">
      <c r="A2063" s="45">
        <v>2039</v>
      </c>
      <c r="B2063" s="45">
        <v>2.2452535687924282</v>
      </c>
      <c r="C2063" s="45">
        <v>0.75474643120757179</v>
      </c>
    </row>
    <row r="2064" spans="1:3" x14ac:dyDescent="0.3">
      <c r="A2064" s="45">
        <v>2040</v>
      </c>
      <c r="B2064" s="45">
        <v>1.9183357415235136</v>
      </c>
      <c r="C2064" s="45">
        <v>1.0816642584764864</v>
      </c>
    </row>
    <row r="2065" spans="1:3" x14ac:dyDescent="0.3">
      <c r="A2065" s="45">
        <v>2041</v>
      </c>
      <c r="B2065" s="45">
        <v>2.2048434701054216</v>
      </c>
      <c r="C2065" s="45">
        <v>0.79515652989457841</v>
      </c>
    </row>
    <row r="2066" spans="1:3" x14ac:dyDescent="0.3">
      <c r="A2066" s="45">
        <v>2042</v>
      </c>
      <c r="B2066" s="45">
        <v>1.9238001469669346</v>
      </c>
      <c r="C2066" s="45">
        <v>1.0761998530330654</v>
      </c>
    </row>
    <row r="2067" spans="1:3" x14ac:dyDescent="0.3">
      <c r="A2067" s="45">
        <v>2043</v>
      </c>
      <c r="B2067" s="45">
        <v>2.008149240052532</v>
      </c>
      <c r="C2067" s="45">
        <v>0.99185075994746796</v>
      </c>
    </row>
    <row r="2068" spans="1:3" x14ac:dyDescent="0.3">
      <c r="A2068" s="45">
        <v>2044</v>
      </c>
      <c r="B2068" s="45">
        <v>1.9220622953626592</v>
      </c>
      <c r="C2068" s="45">
        <v>1.0779377046373408</v>
      </c>
    </row>
    <row r="2069" spans="1:3" x14ac:dyDescent="0.3">
      <c r="A2069" s="45">
        <v>2045</v>
      </c>
      <c r="B2069" s="45">
        <v>2.0585844667921602</v>
      </c>
      <c r="C2069" s="45">
        <v>0.94141553320783977</v>
      </c>
    </row>
    <row r="2070" spans="1:3" x14ac:dyDescent="0.3">
      <c r="A2070" s="45">
        <v>2046</v>
      </c>
      <c r="B2070" s="45">
        <v>2.3380592718770163</v>
      </c>
      <c r="C2070" s="45">
        <v>0.66194072812298366</v>
      </c>
    </row>
    <row r="2071" spans="1:3" x14ac:dyDescent="0.3">
      <c r="A2071" s="45">
        <v>2047</v>
      </c>
      <c r="B2071" s="45">
        <v>2.2549472424403181</v>
      </c>
      <c r="C2071" s="45">
        <v>0.74505275755968192</v>
      </c>
    </row>
    <row r="2072" spans="1:3" x14ac:dyDescent="0.3">
      <c r="A2072" s="45">
        <v>2048</v>
      </c>
      <c r="B2072" s="45">
        <v>2.0734206781655651</v>
      </c>
      <c r="C2072" s="45">
        <v>0.92657932183443492</v>
      </c>
    </row>
    <row r="2073" spans="1:3" x14ac:dyDescent="0.3">
      <c r="A2073" s="45">
        <v>2049</v>
      </c>
      <c r="B2073" s="45">
        <v>2.2548218987781876</v>
      </c>
      <c r="C2073" s="45">
        <v>0.74517810122181238</v>
      </c>
    </row>
    <row r="2074" spans="1:3" x14ac:dyDescent="0.3">
      <c r="A2074" s="45">
        <v>2050</v>
      </c>
      <c r="B2074" s="45">
        <v>2.2057317960955736</v>
      </c>
      <c r="C2074" s="45">
        <v>0.79426820390442643</v>
      </c>
    </row>
    <row r="2075" spans="1:3" x14ac:dyDescent="0.3">
      <c r="A2075" s="45">
        <v>2051</v>
      </c>
      <c r="B2075" s="45">
        <v>2.0647542285959393</v>
      </c>
      <c r="C2075" s="45">
        <v>0.93524577140406073</v>
      </c>
    </row>
    <row r="2076" spans="1:3" x14ac:dyDescent="0.3">
      <c r="A2076" s="45">
        <v>2052</v>
      </c>
      <c r="B2076" s="45">
        <v>2.1982863154280601</v>
      </c>
      <c r="C2076" s="45">
        <v>0.80171368457193992</v>
      </c>
    </row>
    <row r="2077" spans="1:3" x14ac:dyDescent="0.3">
      <c r="A2077" s="45">
        <v>2053</v>
      </c>
      <c r="B2077" s="45">
        <v>1.9968155413446897</v>
      </c>
      <c r="C2077" s="45">
        <v>1.0031844586553103</v>
      </c>
    </row>
    <row r="2078" spans="1:3" x14ac:dyDescent="0.3">
      <c r="A2078" s="45">
        <v>2054</v>
      </c>
      <c r="B2078" s="45">
        <v>2.0154890222054327</v>
      </c>
      <c r="C2078" s="45">
        <v>0.98451097779456731</v>
      </c>
    </row>
    <row r="2079" spans="1:3" x14ac:dyDescent="0.3">
      <c r="A2079" s="45">
        <v>2055</v>
      </c>
      <c r="B2079" s="45">
        <v>2.164972206726155</v>
      </c>
      <c r="C2079" s="45">
        <v>0.83502779327384502</v>
      </c>
    </row>
    <row r="2080" spans="1:3" x14ac:dyDescent="0.3">
      <c r="A2080" s="45">
        <v>2056</v>
      </c>
      <c r="B2080" s="45">
        <v>2.1087548076287739</v>
      </c>
      <c r="C2080" s="45">
        <v>0.89124519237122612</v>
      </c>
    </row>
    <row r="2081" spans="1:3" x14ac:dyDescent="0.3">
      <c r="A2081" s="45">
        <v>2057</v>
      </c>
      <c r="B2081" s="45">
        <v>2.2641997621636012</v>
      </c>
      <c r="C2081" s="45">
        <v>0.73580023783639881</v>
      </c>
    </row>
    <row r="2082" spans="1:3" x14ac:dyDescent="0.3">
      <c r="A2082" s="45">
        <v>2058</v>
      </c>
      <c r="B2082" s="45">
        <v>1.9912211531294854</v>
      </c>
      <c r="C2082" s="45">
        <v>1.0087788468705146</v>
      </c>
    </row>
    <row r="2083" spans="1:3" x14ac:dyDescent="0.3">
      <c r="A2083" s="45">
        <v>2059</v>
      </c>
      <c r="B2083" s="45">
        <v>2.0879308696062324</v>
      </c>
      <c r="C2083" s="45">
        <v>0.91206913039376758</v>
      </c>
    </row>
    <row r="2084" spans="1:3" x14ac:dyDescent="0.3">
      <c r="A2084" s="45">
        <v>2060</v>
      </c>
      <c r="B2084" s="45">
        <v>2.000338116496188</v>
      </c>
      <c r="C2084" s="45">
        <v>0.99966188350381202</v>
      </c>
    </row>
    <row r="2085" spans="1:3" x14ac:dyDescent="0.3">
      <c r="A2085" s="45">
        <v>2061</v>
      </c>
      <c r="B2085" s="45">
        <v>2.1513532444994077</v>
      </c>
      <c r="C2085" s="45">
        <v>0.84864675550059232</v>
      </c>
    </row>
    <row r="2086" spans="1:3" x14ac:dyDescent="0.3">
      <c r="A2086" s="45">
        <v>2062</v>
      </c>
      <c r="B2086" s="45">
        <v>1.9104119698606556</v>
      </c>
      <c r="C2086" s="45">
        <v>1.0895880301393444</v>
      </c>
    </row>
    <row r="2087" spans="1:3" x14ac:dyDescent="0.3">
      <c r="A2087" s="45">
        <v>2063</v>
      </c>
      <c r="B2087" s="45">
        <v>1.9841954544257554</v>
      </c>
      <c r="C2087" s="45">
        <v>1.0158045455742446</v>
      </c>
    </row>
    <row r="2088" spans="1:3" x14ac:dyDescent="0.3">
      <c r="A2088" s="45">
        <v>2064</v>
      </c>
      <c r="B2088" s="45">
        <v>1.9713008979411697</v>
      </c>
      <c r="C2088" s="45">
        <v>1.0286991020588303</v>
      </c>
    </row>
    <row r="2089" spans="1:3" x14ac:dyDescent="0.3">
      <c r="A2089" s="45">
        <v>2065</v>
      </c>
      <c r="B2089" s="45">
        <v>2.2543742216726734</v>
      </c>
      <c r="C2089" s="45">
        <v>0.74562577832732657</v>
      </c>
    </row>
    <row r="2090" spans="1:3" x14ac:dyDescent="0.3">
      <c r="A2090" s="45">
        <v>2066</v>
      </c>
      <c r="B2090" s="45">
        <v>2.1984662790115763</v>
      </c>
      <c r="C2090" s="45">
        <v>0.80153372098842368</v>
      </c>
    </row>
    <row r="2091" spans="1:3" x14ac:dyDescent="0.3">
      <c r="A2091" s="45">
        <v>2067</v>
      </c>
      <c r="B2091" s="45">
        <v>2.1353808776724925</v>
      </c>
      <c r="C2091" s="45">
        <v>0.86461912232750748</v>
      </c>
    </row>
    <row r="2092" spans="1:3" x14ac:dyDescent="0.3">
      <c r="A2092" s="45">
        <v>2068</v>
      </c>
      <c r="B2092" s="45">
        <v>2.0645497993037676</v>
      </c>
      <c r="C2092" s="45">
        <v>0.93545020069623241</v>
      </c>
    </row>
    <row r="2093" spans="1:3" x14ac:dyDescent="0.3">
      <c r="A2093" s="45">
        <v>2069</v>
      </c>
      <c r="B2093" s="45">
        <v>1.9292047157587575</v>
      </c>
      <c r="C2093" s="45">
        <v>1.0707952842412425</v>
      </c>
    </row>
    <row r="2094" spans="1:3" x14ac:dyDescent="0.3">
      <c r="A2094" s="45">
        <v>2070</v>
      </c>
      <c r="B2094" s="45">
        <v>2.0057286258220604</v>
      </c>
      <c r="C2094" s="45">
        <v>0.99427137417793965</v>
      </c>
    </row>
    <row r="2095" spans="1:3" x14ac:dyDescent="0.3">
      <c r="A2095" s="45">
        <v>2071</v>
      </c>
      <c r="B2095" s="45">
        <v>1.9590401545203218</v>
      </c>
      <c r="C2095" s="45">
        <v>1.0409598454796782</v>
      </c>
    </row>
    <row r="2096" spans="1:3" x14ac:dyDescent="0.3">
      <c r="A2096" s="45">
        <v>2072</v>
      </c>
      <c r="B2096" s="45">
        <v>1.9379743598124932</v>
      </c>
      <c r="C2096" s="45">
        <v>1.0620256401875068</v>
      </c>
    </row>
    <row r="2097" spans="1:3" x14ac:dyDescent="0.3">
      <c r="A2097" s="45">
        <v>2073</v>
      </c>
      <c r="B2097" s="45">
        <v>1.9726468717959751</v>
      </c>
      <c r="C2097" s="45">
        <v>1.0273531282040249</v>
      </c>
    </row>
    <row r="2098" spans="1:3" x14ac:dyDescent="0.3">
      <c r="A2098" s="45">
        <v>2074</v>
      </c>
      <c r="B2098" s="45">
        <v>2.07191448567308</v>
      </c>
      <c r="C2098" s="45">
        <v>0.92808551432691999</v>
      </c>
    </row>
    <row r="2099" spans="1:3" x14ac:dyDescent="0.3">
      <c r="A2099" s="45">
        <v>2075</v>
      </c>
      <c r="B2099" s="45">
        <v>1.9728442002866728</v>
      </c>
      <c r="C2099" s="45">
        <v>1.0271557997133272</v>
      </c>
    </row>
    <row r="2100" spans="1:3" x14ac:dyDescent="0.3">
      <c r="A2100" s="45">
        <v>2076</v>
      </c>
      <c r="B2100" s="45">
        <v>2.2383527661704949</v>
      </c>
      <c r="C2100" s="45">
        <v>0.76164723382950505</v>
      </c>
    </row>
    <row r="2101" spans="1:3" x14ac:dyDescent="0.3">
      <c r="A2101" s="45">
        <v>2077</v>
      </c>
      <c r="B2101" s="45">
        <v>2.1460653278435498</v>
      </c>
      <c r="C2101" s="45">
        <v>0.85393467215645025</v>
      </c>
    </row>
    <row r="2102" spans="1:3" x14ac:dyDescent="0.3">
      <c r="A2102" s="45">
        <v>2078</v>
      </c>
      <c r="B2102" s="45">
        <v>2.0678972767957582</v>
      </c>
      <c r="C2102" s="45">
        <v>0.93210272320424181</v>
      </c>
    </row>
    <row r="2103" spans="1:3" x14ac:dyDescent="0.3">
      <c r="A2103" s="45">
        <v>2079</v>
      </c>
      <c r="B2103" s="45">
        <v>1.9138069180854984</v>
      </c>
      <c r="C2103" s="45">
        <v>1.0861930819145016</v>
      </c>
    </row>
    <row r="2104" spans="1:3" x14ac:dyDescent="0.3">
      <c r="A2104" s="45">
        <v>2080</v>
      </c>
      <c r="B2104" s="45">
        <v>2.0554420929870272</v>
      </c>
      <c r="C2104" s="45">
        <v>0.94455790701297282</v>
      </c>
    </row>
    <row r="2105" spans="1:3" x14ac:dyDescent="0.3">
      <c r="A2105" s="45">
        <v>2081</v>
      </c>
      <c r="B2105" s="45">
        <v>2.019058327162881</v>
      </c>
      <c r="C2105" s="45">
        <v>0.98094167283711897</v>
      </c>
    </row>
    <row r="2106" spans="1:3" x14ac:dyDescent="0.3">
      <c r="A2106" s="45">
        <v>2082</v>
      </c>
      <c r="B2106" s="45">
        <v>2.3550252640154223</v>
      </c>
      <c r="C2106" s="45">
        <v>0.64497473598457766</v>
      </c>
    </row>
    <row r="2107" spans="1:3" x14ac:dyDescent="0.3">
      <c r="A2107" s="45">
        <v>2083</v>
      </c>
      <c r="B2107" s="45">
        <v>2.4054638143414326</v>
      </c>
      <c r="C2107" s="45">
        <v>0.59453618565856736</v>
      </c>
    </row>
    <row r="2108" spans="1:3" x14ac:dyDescent="0.3">
      <c r="A2108" s="45">
        <v>2084</v>
      </c>
      <c r="B2108" s="45">
        <v>2.3470388583238968</v>
      </c>
      <c r="C2108" s="45">
        <v>0.6529611416761032</v>
      </c>
    </row>
    <row r="2109" spans="1:3" x14ac:dyDescent="0.3">
      <c r="A2109" s="45">
        <v>2085</v>
      </c>
      <c r="B2109" s="45">
        <v>2.1648906382349509</v>
      </c>
      <c r="C2109" s="45">
        <v>0.83510936176504913</v>
      </c>
    </row>
    <row r="2110" spans="1:3" x14ac:dyDescent="0.3">
      <c r="A2110" s="45">
        <v>2086</v>
      </c>
      <c r="B2110" s="45">
        <v>2.3362963497257994</v>
      </c>
      <c r="C2110" s="45">
        <v>0.66370365027420064</v>
      </c>
    </row>
    <row r="2111" spans="1:3" x14ac:dyDescent="0.3">
      <c r="A2111" s="45">
        <v>2087</v>
      </c>
      <c r="B2111" s="45">
        <v>2.3925168395468202</v>
      </c>
      <c r="C2111" s="45">
        <v>0.60748316045317985</v>
      </c>
    </row>
    <row r="2112" spans="1:3" x14ac:dyDescent="0.3">
      <c r="A2112" s="45">
        <v>2088</v>
      </c>
      <c r="B2112" s="45">
        <v>2.4177224892153433</v>
      </c>
      <c r="C2112" s="45">
        <v>0.58227751078465673</v>
      </c>
    </row>
    <row r="2113" spans="1:3" x14ac:dyDescent="0.3">
      <c r="A2113" s="45">
        <v>2089</v>
      </c>
      <c r="B2113" s="45">
        <v>2.514005201959181</v>
      </c>
      <c r="C2113" s="45">
        <v>0.48599479804081902</v>
      </c>
    </row>
    <row r="2114" spans="1:3" x14ac:dyDescent="0.3">
      <c r="A2114" s="45">
        <v>2090</v>
      </c>
      <c r="B2114" s="45">
        <v>2.2377270428188289</v>
      </c>
      <c r="C2114" s="45">
        <v>0.76227295718117105</v>
      </c>
    </row>
    <row r="2115" spans="1:3" x14ac:dyDescent="0.3">
      <c r="A2115" s="45">
        <v>2091</v>
      </c>
      <c r="B2115" s="45">
        <v>2.2778860035770538</v>
      </c>
      <c r="C2115" s="45">
        <v>0.72211399642294616</v>
      </c>
    </row>
    <row r="2116" spans="1:3" x14ac:dyDescent="0.3">
      <c r="A2116" s="45">
        <v>2092</v>
      </c>
      <c r="B2116" s="45">
        <v>2.4723012211147246</v>
      </c>
      <c r="C2116" s="45">
        <v>0.52769877888527539</v>
      </c>
    </row>
    <row r="2117" spans="1:3" x14ac:dyDescent="0.3">
      <c r="A2117" s="45">
        <v>2093</v>
      </c>
      <c r="B2117" s="45">
        <v>2.417852305656595</v>
      </c>
      <c r="C2117" s="45">
        <v>0.58214769434340496</v>
      </c>
    </row>
    <row r="2118" spans="1:3" x14ac:dyDescent="0.3">
      <c r="A2118" s="45">
        <v>2094</v>
      </c>
      <c r="B2118" s="45">
        <v>2.3023236568081682</v>
      </c>
      <c r="C2118" s="45">
        <v>0.6976763431918318</v>
      </c>
    </row>
    <row r="2119" spans="1:3" x14ac:dyDescent="0.3">
      <c r="A2119" s="45">
        <v>2095</v>
      </c>
      <c r="B2119" s="45">
        <v>2.3720448841404291</v>
      </c>
      <c r="C2119" s="45">
        <v>0.62795511585957087</v>
      </c>
    </row>
    <row r="2120" spans="1:3" x14ac:dyDescent="0.3">
      <c r="A2120" s="45">
        <v>2096</v>
      </c>
      <c r="B2120" s="45">
        <v>2.4191519791406346</v>
      </c>
      <c r="C2120" s="45">
        <v>0.58084802085936538</v>
      </c>
    </row>
    <row r="2121" spans="1:3" x14ac:dyDescent="0.3">
      <c r="A2121" s="45">
        <v>2097</v>
      </c>
      <c r="B2121" s="45">
        <v>2.3057455203367212</v>
      </c>
      <c r="C2121" s="45">
        <v>0.6942544796632788</v>
      </c>
    </row>
    <row r="2122" spans="1:3" x14ac:dyDescent="0.3">
      <c r="A2122" s="45">
        <v>2098</v>
      </c>
      <c r="B2122" s="45">
        <v>2.4035133953458523</v>
      </c>
      <c r="C2122" s="45">
        <v>0.59648660465414771</v>
      </c>
    </row>
    <row r="2123" spans="1:3" x14ac:dyDescent="0.3">
      <c r="A2123" s="45">
        <v>2099</v>
      </c>
      <c r="B2123" s="45">
        <v>2.3701913420930634</v>
      </c>
      <c r="C2123" s="45">
        <v>0.62980865790693663</v>
      </c>
    </row>
    <row r="2124" spans="1:3" x14ac:dyDescent="0.3">
      <c r="A2124" s="45">
        <v>2100</v>
      </c>
      <c r="B2124" s="45">
        <v>2.0494230720049913</v>
      </c>
      <c r="C2124" s="45">
        <v>0.9505769279950087</v>
      </c>
    </row>
    <row r="2125" spans="1:3" x14ac:dyDescent="0.3">
      <c r="A2125" s="45">
        <v>2101</v>
      </c>
      <c r="B2125" s="45">
        <v>2.3365577789780119</v>
      </c>
      <c r="C2125" s="45">
        <v>0.66344222102198813</v>
      </c>
    </row>
    <row r="2126" spans="1:3" x14ac:dyDescent="0.3">
      <c r="A2126" s="45">
        <v>2102</v>
      </c>
      <c r="B2126" s="45">
        <v>2.3842916981355593</v>
      </c>
      <c r="C2126" s="45">
        <v>0.6157083018644407</v>
      </c>
    </row>
    <row r="2127" spans="1:3" x14ac:dyDescent="0.3">
      <c r="A2127" s="45">
        <v>2103</v>
      </c>
      <c r="B2127" s="45">
        <v>2.450471488434383</v>
      </c>
      <c r="C2127" s="45">
        <v>0.54952851156561699</v>
      </c>
    </row>
    <row r="2128" spans="1:3" x14ac:dyDescent="0.3">
      <c r="A2128" s="45">
        <v>2104</v>
      </c>
      <c r="B2128" s="45">
        <v>2.305746451787682</v>
      </c>
      <c r="C2128" s="45">
        <v>0.69425354821231799</v>
      </c>
    </row>
    <row r="2129" spans="1:3" x14ac:dyDescent="0.3">
      <c r="A2129" s="45">
        <v>2105</v>
      </c>
      <c r="B2129" s="45">
        <v>2.2531436449143882</v>
      </c>
      <c r="C2129" s="45">
        <v>0.74685635508561177</v>
      </c>
    </row>
    <row r="2130" spans="1:3" x14ac:dyDescent="0.3">
      <c r="A2130" s="45">
        <v>2106</v>
      </c>
      <c r="B2130" s="45">
        <v>2.1074183871946914</v>
      </c>
      <c r="C2130" s="45">
        <v>0.89258161280530857</v>
      </c>
    </row>
    <row r="2131" spans="1:3" x14ac:dyDescent="0.3">
      <c r="A2131" s="45">
        <v>2107</v>
      </c>
      <c r="B2131" s="45">
        <v>2.2855069085167479</v>
      </c>
      <c r="C2131" s="45">
        <v>0.71449309148325213</v>
      </c>
    </row>
    <row r="2132" spans="1:3" x14ac:dyDescent="0.3">
      <c r="A2132" s="45">
        <v>2108</v>
      </c>
      <c r="B2132" s="45">
        <v>2.1118807630986431</v>
      </c>
      <c r="C2132" s="45">
        <v>0.88811923690135686</v>
      </c>
    </row>
    <row r="2133" spans="1:3" x14ac:dyDescent="0.3">
      <c r="A2133" s="45">
        <v>2109</v>
      </c>
      <c r="B2133" s="45">
        <v>2.3207913414422165</v>
      </c>
      <c r="C2133" s="45">
        <v>0.67920865855778345</v>
      </c>
    </row>
    <row r="2134" spans="1:3" x14ac:dyDescent="0.3">
      <c r="A2134" s="45">
        <v>2110</v>
      </c>
      <c r="B2134" s="45">
        <v>2.0528297238506603</v>
      </c>
      <c r="C2134" s="45">
        <v>0.94717027614933968</v>
      </c>
    </row>
    <row r="2135" spans="1:3" x14ac:dyDescent="0.3">
      <c r="A2135" s="45">
        <v>2111</v>
      </c>
      <c r="B2135" s="45">
        <v>2.1576168923260788</v>
      </c>
      <c r="C2135" s="45">
        <v>0.84238310767392122</v>
      </c>
    </row>
    <row r="2136" spans="1:3" x14ac:dyDescent="0.3">
      <c r="A2136" s="45">
        <v>2112</v>
      </c>
      <c r="B2136" s="45">
        <v>2.433663102032261</v>
      </c>
      <c r="C2136" s="45">
        <v>0.56633689796773901</v>
      </c>
    </row>
    <row r="2137" spans="1:3" x14ac:dyDescent="0.3">
      <c r="A2137" s="45">
        <v>2113</v>
      </c>
      <c r="B2137" s="45">
        <v>2.2604979976215933</v>
      </c>
      <c r="C2137" s="45">
        <v>0.73950200237840669</v>
      </c>
    </row>
    <row r="2138" spans="1:3" x14ac:dyDescent="0.3">
      <c r="A2138" s="45">
        <v>2114</v>
      </c>
      <c r="B2138" s="45">
        <v>2.1285628592667187</v>
      </c>
      <c r="C2138" s="45">
        <v>0.87143714073328127</v>
      </c>
    </row>
    <row r="2139" spans="1:3" x14ac:dyDescent="0.3">
      <c r="A2139" s="45">
        <v>2115</v>
      </c>
      <c r="B2139" s="45">
        <v>2.4975175582757529</v>
      </c>
      <c r="C2139" s="45">
        <v>0.50248244172424705</v>
      </c>
    </row>
    <row r="2140" spans="1:3" x14ac:dyDescent="0.3">
      <c r="A2140" s="45">
        <v>2116</v>
      </c>
      <c r="B2140" s="45">
        <v>2.4700127459045209</v>
      </c>
      <c r="C2140" s="45">
        <v>0.52998725409547909</v>
      </c>
    </row>
    <row r="2141" spans="1:3" x14ac:dyDescent="0.3">
      <c r="A2141" s="45">
        <v>2117</v>
      </c>
      <c r="B2141" s="45">
        <v>2.3203727237921346</v>
      </c>
      <c r="C2141" s="45">
        <v>0.67962727620786545</v>
      </c>
    </row>
    <row r="2142" spans="1:3" x14ac:dyDescent="0.3">
      <c r="A2142" s="45">
        <v>2118</v>
      </c>
      <c r="B2142" s="45">
        <v>2.0190315660929326</v>
      </c>
      <c r="C2142" s="45">
        <v>0.98096843390706745</v>
      </c>
    </row>
    <row r="2143" spans="1:3" x14ac:dyDescent="0.3">
      <c r="A2143" s="45">
        <v>2119</v>
      </c>
      <c r="B2143" s="45">
        <v>2.4295758740508013</v>
      </c>
      <c r="C2143" s="45">
        <v>0.57042412594919867</v>
      </c>
    </row>
    <row r="2144" spans="1:3" x14ac:dyDescent="0.3">
      <c r="A2144" s="45">
        <v>2120</v>
      </c>
      <c r="B2144" s="45">
        <v>2.3281193655388428</v>
      </c>
      <c r="C2144" s="45">
        <v>0.6718806344611572</v>
      </c>
    </row>
    <row r="2145" spans="1:3" x14ac:dyDescent="0.3">
      <c r="A2145" s="45">
        <v>2121</v>
      </c>
      <c r="B2145" s="45">
        <v>2.2014369210822622</v>
      </c>
      <c r="C2145" s="45">
        <v>0.79856307891773781</v>
      </c>
    </row>
    <row r="2146" spans="1:3" x14ac:dyDescent="0.3">
      <c r="A2146" s="45">
        <v>2122</v>
      </c>
      <c r="B2146" s="45">
        <v>1.9075435424360574</v>
      </c>
      <c r="C2146" s="45">
        <v>-0.90754354243605739</v>
      </c>
    </row>
    <row r="2147" spans="1:3" x14ac:dyDescent="0.3">
      <c r="A2147" s="45">
        <v>2123</v>
      </c>
      <c r="B2147" s="45">
        <v>1.9087041635982214</v>
      </c>
      <c r="C2147" s="45">
        <v>-0.90870416359822137</v>
      </c>
    </row>
    <row r="2148" spans="1:3" x14ac:dyDescent="0.3">
      <c r="A2148" s="45">
        <v>2124</v>
      </c>
      <c r="B2148" s="45">
        <v>2.565555100296411</v>
      </c>
      <c r="C2148" s="45">
        <v>-1.565555100296411</v>
      </c>
    </row>
    <row r="2149" spans="1:3" x14ac:dyDescent="0.3">
      <c r="A2149" s="45">
        <v>2125</v>
      </c>
      <c r="B2149" s="45">
        <v>2.4961555683031467</v>
      </c>
      <c r="C2149" s="45">
        <v>-1.4961555683031467</v>
      </c>
    </row>
    <row r="2150" spans="1:3" x14ac:dyDescent="0.3">
      <c r="A2150" s="45">
        <v>2126</v>
      </c>
      <c r="B2150" s="45">
        <v>2.0449087132745802</v>
      </c>
      <c r="C2150" s="45">
        <v>-1.0449087132745802</v>
      </c>
    </row>
    <row r="2151" spans="1:3" x14ac:dyDescent="0.3">
      <c r="A2151" s="45">
        <v>2127</v>
      </c>
      <c r="B2151" s="45">
        <v>2.1073701997284733</v>
      </c>
      <c r="C2151" s="45">
        <v>-1.1073701997284733</v>
      </c>
    </row>
    <row r="2152" spans="1:3" x14ac:dyDescent="0.3">
      <c r="A2152" s="45">
        <v>2128</v>
      </c>
      <c r="B2152" s="45">
        <v>2.0829311765386436</v>
      </c>
      <c r="C2152" s="45">
        <v>-1.0829311765386436</v>
      </c>
    </row>
    <row r="2153" spans="1:3" x14ac:dyDescent="0.3">
      <c r="A2153" s="45">
        <v>2129</v>
      </c>
      <c r="B2153" s="45">
        <v>2.1356419077314364</v>
      </c>
      <c r="C2153" s="45">
        <v>-1.1356419077314364</v>
      </c>
    </row>
    <row r="2154" spans="1:3" x14ac:dyDescent="0.3">
      <c r="A2154" s="45">
        <v>2130</v>
      </c>
      <c r="B2154" s="45">
        <v>1.9879472602633275</v>
      </c>
      <c r="C2154" s="45">
        <v>-0.98794726026332746</v>
      </c>
    </row>
    <row r="2155" spans="1:3" x14ac:dyDescent="0.3">
      <c r="A2155" s="45">
        <v>2131</v>
      </c>
      <c r="B2155" s="45">
        <v>2.1386954519617447</v>
      </c>
      <c r="C2155" s="45">
        <v>-1.1386954519617447</v>
      </c>
    </row>
    <row r="2156" spans="1:3" x14ac:dyDescent="0.3">
      <c r="A2156" s="45">
        <v>2132</v>
      </c>
      <c r="B2156" s="45">
        <v>2.0511317189926466</v>
      </c>
      <c r="C2156" s="45">
        <v>-1.0511317189926466</v>
      </c>
    </row>
    <row r="2157" spans="1:3" x14ac:dyDescent="0.3">
      <c r="A2157" s="45">
        <v>2133</v>
      </c>
      <c r="B2157" s="45">
        <v>2.1879745635844383</v>
      </c>
      <c r="C2157" s="45">
        <v>-1.1879745635844383</v>
      </c>
    </row>
    <row r="2158" spans="1:3" x14ac:dyDescent="0.3">
      <c r="A2158" s="45">
        <v>2134</v>
      </c>
      <c r="B2158" s="45">
        <v>2.4556375604175944</v>
      </c>
      <c r="C2158" s="45">
        <v>-1.4556375604175944</v>
      </c>
    </row>
    <row r="2159" spans="1:3" x14ac:dyDescent="0.3">
      <c r="A2159" s="45">
        <v>2135</v>
      </c>
      <c r="B2159" s="45">
        <v>2.2615540513167414</v>
      </c>
      <c r="C2159" s="45">
        <v>-1.2615540513167414</v>
      </c>
    </row>
    <row r="2160" spans="1:3" x14ac:dyDescent="0.3">
      <c r="A2160" s="45">
        <v>2136</v>
      </c>
      <c r="B2160" s="45">
        <v>2.3150984432154278</v>
      </c>
      <c r="C2160" s="45">
        <v>-1.3150984432154278</v>
      </c>
    </row>
    <row r="2161" spans="1:3" x14ac:dyDescent="0.3">
      <c r="A2161" s="45">
        <v>2137</v>
      </c>
      <c r="B2161" s="45">
        <v>2.2159268806822752</v>
      </c>
      <c r="C2161" s="45">
        <v>-1.2159268806822752</v>
      </c>
    </row>
    <row r="2162" spans="1:3" x14ac:dyDescent="0.3">
      <c r="A2162" s="45">
        <v>2138</v>
      </c>
      <c r="B2162" s="45">
        <v>2.1082068664806446</v>
      </c>
      <c r="C2162" s="45">
        <v>-1.1082068664806446</v>
      </c>
    </row>
    <row r="2163" spans="1:3" x14ac:dyDescent="0.3">
      <c r="A2163" s="45">
        <v>2139</v>
      </c>
      <c r="B2163" s="45">
        <v>2.2105693652848846</v>
      </c>
      <c r="C2163" s="45">
        <v>-1.2105693652848846</v>
      </c>
    </row>
    <row r="2164" spans="1:3" x14ac:dyDescent="0.3">
      <c r="A2164" s="45">
        <v>2140</v>
      </c>
      <c r="B2164" s="45">
        <v>1.9255705660887017</v>
      </c>
      <c r="C2164" s="45">
        <v>-0.9255705660887017</v>
      </c>
    </row>
    <row r="2165" spans="1:3" x14ac:dyDescent="0.3">
      <c r="A2165" s="45">
        <v>2141</v>
      </c>
      <c r="B2165" s="45">
        <v>2.2892646175759896</v>
      </c>
      <c r="C2165" s="45">
        <v>-1.2892646175759896</v>
      </c>
    </row>
    <row r="2166" spans="1:3" x14ac:dyDescent="0.3">
      <c r="A2166" s="45">
        <v>2142</v>
      </c>
      <c r="B2166" s="45">
        <v>2.1138338887455514</v>
      </c>
      <c r="C2166" s="45">
        <v>-1.1138338887455514</v>
      </c>
    </row>
    <row r="2167" spans="1:3" x14ac:dyDescent="0.3">
      <c r="A2167" s="45">
        <v>2143</v>
      </c>
      <c r="B2167" s="45">
        <v>2.0057993344418463</v>
      </c>
      <c r="C2167" s="45">
        <v>-1.0057993344418463</v>
      </c>
    </row>
    <row r="2168" spans="1:3" x14ac:dyDescent="0.3">
      <c r="A2168" s="45">
        <v>2144</v>
      </c>
      <c r="B2168" s="45">
        <v>2.5304215412571107</v>
      </c>
      <c r="C2168" s="45">
        <v>-1.5304215412571107</v>
      </c>
    </row>
    <row r="2169" spans="1:3" x14ac:dyDescent="0.3">
      <c r="A2169" s="45">
        <v>2145</v>
      </c>
      <c r="B2169" s="45">
        <v>2.2255847751213746</v>
      </c>
      <c r="C2169" s="45">
        <v>-1.2255847751213746</v>
      </c>
    </row>
    <row r="2170" spans="1:3" x14ac:dyDescent="0.3">
      <c r="A2170" s="45">
        <v>2146</v>
      </c>
      <c r="B2170" s="45">
        <v>2.2058075490666607</v>
      </c>
      <c r="C2170" s="45">
        <v>-1.2058075490666607</v>
      </c>
    </row>
    <row r="2171" spans="1:3" x14ac:dyDescent="0.3">
      <c r="A2171" s="45">
        <v>2147</v>
      </c>
      <c r="B2171" s="45">
        <v>1.9909115424594397</v>
      </c>
      <c r="C2171" s="45">
        <v>-0.99091154245943969</v>
      </c>
    </row>
    <row r="2172" spans="1:3" x14ac:dyDescent="0.3">
      <c r="A2172" s="45">
        <v>2148</v>
      </c>
      <c r="B2172" s="45">
        <v>2.1138181962162292</v>
      </c>
      <c r="C2172" s="45">
        <v>-1.1138181962162292</v>
      </c>
    </row>
    <row r="2173" spans="1:3" x14ac:dyDescent="0.3">
      <c r="A2173" s="45">
        <v>2149</v>
      </c>
      <c r="B2173" s="45">
        <v>2.0773844495803466</v>
      </c>
      <c r="C2173" s="45">
        <v>-1.0773844495803466</v>
      </c>
    </row>
    <row r="2174" spans="1:3" x14ac:dyDescent="0.3">
      <c r="A2174" s="45">
        <v>2150</v>
      </c>
      <c r="B2174" s="45">
        <v>2.5246370372477678</v>
      </c>
      <c r="C2174" s="45">
        <v>-1.5246370372477678</v>
      </c>
    </row>
    <row r="2175" spans="1:3" x14ac:dyDescent="0.3">
      <c r="A2175" s="45">
        <v>2151</v>
      </c>
      <c r="B2175" s="45">
        <v>1.9552179515546779</v>
      </c>
      <c r="C2175" s="45">
        <v>-0.95521795155467792</v>
      </c>
    </row>
    <row r="2176" spans="1:3" x14ac:dyDescent="0.3">
      <c r="A2176" s="45">
        <v>2152</v>
      </c>
      <c r="B2176" s="45">
        <v>1.9587289924400686</v>
      </c>
      <c r="C2176" s="45">
        <v>-0.95872899244006859</v>
      </c>
    </row>
    <row r="2177" spans="1:3" x14ac:dyDescent="0.3">
      <c r="A2177" s="45">
        <v>2153</v>
      </c>
      <c r="B2177" s="45">
        <v>2.1774327856923943</v>
      </c>
      <c r="C2177" s="45">
        <v>-1.1774327856923943</v>
      </c>
    </row>
    <row r="2178" spans="1:3" x14ac:dyDescent="0.3">
      <c r="A2178" s="45">
        <v>2154</v>
      </c>
      <c r="B2178" s="45">
        <v>2.1013767634059235</v>
      </c>
      <c r="C2178" s="45">
        <v>-1.1013767634059235</v>
      </c>
    </row>
    <row r="2179" spans="1:3" x14ac:dyDescent="0.3">
      <c r="A2179" s="45">
        <v>2155</v>
      </c>
      <c r="B2179" s="45">
        <v>2.1868914947872611</v>
      </c>
      <c r="C2179" s="45">
        <v>-1.1868914947872611</v>
      </c>
    </row>
    <row r="2180" spans="1:3" x14ac:dyDescent="0.3">
      <c r="A2180" s="45">
        <v>2156</v>
      </c>
      <c r="B2180" s="45">
        <v>1.9822712007344112</v>
      </c>
      <c r="C2180" s="45">
        <v>-0.98227120073441121</v>
      </c>
    </row>
    <row r="2181" spans="1:3" x14ac:dyDescent="0.3">
      <c r="A2181" s="45">
        <v>2157</v>
      </c>
      <c r="B2181" s="45">
        <v>2.2283786259853535</v>
      </c>
      <c r="C2181" s="45">
        <v>-1.2283786259853535</v>
      </c>
    </row>
    <row r="2182" spans="1:3" x14ac:dyDescent="0.3">
      <c r="A2182" s="45">
        <v>2158</v>
      </c>
      <c r="B2182" s="45">
        <v>1.9132295213128572</v>
      </c>
      <c r="C2182" s="45">
        <v>-0.91322952131285717</v>
      </c>
    </row>
    <row r="2183" spans="1:3" x14ac:dyDescent="0.3">
      <c r="A2183" s="45">
        <v>2159</v>
      </c>
      <c r="B2183" s="45">
        <v>2.2869077139863396</v>
      </c>
      <c r="C2183" s="45">
        <v>-1.2869077139863396</v>
      </c>
    </row>
    <row r="2184" spans="1:3" x14ac:dyDescent="0.3">
      <c r="A2184" s="45">
        <v>2160</v>
      </c>
      <c r="B2184" s="45">
        <v>2.4316945076461991</v>
      </c>
      <c r="C2184" s="45">
        <v>-1.4316945076461991</v>
      </c>
    </row>
    <row r="2185" spans="1:3" x14ac:dyDescent="0.3">
      <c r="A2185" s="45">
        <v>2161</v>
      </c>
      <c r="B2185" s="45">
        <v>2.3512221920847587</v>
      </c>
      <c r="C2185" s="45">
        <v>-1.3512221920847587</v>
      </c>
    </row>
    <row r="2186" spans="1:3" x14ac:dyDescent="0.3">
      <c r="A2186" s="45">
        <v>2162</v>
      </c>
      <c r="B2186" s="45">
        <v>2.0318888857084616</v>
      </c>
      <c r="C2186" s="45">
        <v>0.9681111142915384</v>
      </c>
    </row>
    <row r="2187" spans="1:3" x14ac:dyDescent="0.3">
      <c r="A2187" s="45">
        <v>2163</v>
      </c>
      <c r="B2187" s="45">
        <v>2.1434823598962502</v>
      </c>
      <c r="C2187" s="45">
        <v>0.85651764010374976</v>
      </c>
    </row>
    <row r="2188" spans="1:3" x14ac:dyDescent="0.3">
      <c r="A2188" s="45">
        <v>2164</v>
      </c>
      <c r="B2188" s="45">
        <v>2.0655830324503963</v>
      </c>
      <c r="C2188" s="45">
        <v>0.93441696754960368</v>
      </c>
    </row>
    <row r="2189" spans="1:3" x14ac:dyDescent="0.3">
      <c r="A2189" s="45">
        <v>2165</v>
      </c>
      <c r="B2189" s="45">
        <v>1.9600693140810961</v>
      </c>
      <c r="C2189" s="45">
        <v>1.0399306859189039</v>
      </c>
    </row>
    <row r="2190" spans="1:3" x14ac:dyDescent="0.3">
      <c r="A2190" s="45">
        <v>2166</v>
      </c>
      <c r="B2190" s="45">
        <v>1.980201897749593</v>
      </c>
      <c r="C2190" s="45">
        <v>1.019798102250407</v>
      </c>
    </row>
    <row r="2191" spans="1:3" x14ac:dyDescent="0.3">
      <c r="A2191" s="45">
        <v>2167</v>
      </c>
      <c r="B2191" s="45">
        <v>2.1121087115275508</v>
      </c>
      <c r="C2191" s="45">
        <v>0.88789128847244925</v>
      </c>
    </row>
    <row r="2192" spans="1:3" x14ac:dyDescent="0.3">
      <c r="A2192" s="45">
        <v>2168</v>
      </c>
      <c r="B2192" s="45">
        <v>2.3161166763725713</v>
      </c>
      <c r="C2192" s="45">
        <v>0.68388332362742865</v>
      </c>
    </row>
    <row r="2193" spans="1:3" x14ac:dyDescent="0.3">
      <c r="A2193" s="45">
        <v>2169</v>
      </c>
      <c r="B2193" s="45">
        <v>1.9000032866333729</v>
      </c>
      <c r="C2193" s="45">
        <v>1.0999967133666271</v>
      </c>
    </row>
    <row r="2194" spans="1:3" x14ac:dyDescent="0.3">
      <c r="A2194" s="45">
        <v>2170</v>
      </c>
      <c r="B2194" s="45">
        <v>1.8874350797183901</v>
      </c>
      <c r="C2194" s="45">
        <v>1.1125649202816099</v>
      </c>
    </row>
    <row r="2195" spans="1:3" x14ac:dyDescent="0.3">
      <c r="A2195" s="45">
        <v>2171</v>
      </c>
      <c r="B2195" s="45">
        <v>2.0428897963431485</v>
      </c>
      <c r="C2195" s="45">
        <v>0.95711020365685151</v>
      </c>
    </row>
    <row r="2196" spans="1:3" x14ac:dyDescent="0.3">
      <c r="A2196" s="45">
        <v>2172</v>
      </c>
      <c r="B2196" s="45">
        <v>2.057729282915874</v>
      </c>
      <c r="C2196" s="45">
        <v>0.94227071708412602</v>
      </c>
    </row>
    <row r="2197" spans="1:3" x14ac:dyDescent="0.3">
      <c r="A2197" s="45">
        <v>2173</v>
      </c>
      <c r="B2197" s="45">
        <v>2.073243914176583</v>
      </c>
      <c r="C2197" s="45">
        <v>0.92675608582341695</v>
      </c>
    </row>
    <row r="2198" spans="1:3" x14ac:dyDescent="0.3">
      <c r="A2198" s="45">
        <v>2174</v>
      </c>
      <c r="B2198" s="45">
        <v>2.2265918217944272</v>
      </c>
      <c r="C2198" s="45">
        <v>0.77340817820557284</v>
      </c>
    </row>
    <row r="2199" spans="1:3" x14ac:dyDescent="0.3">
      <c r="A2199" s="45">
        <v>2175</v>
      </c>
      <c r="B2199" s="45">
        <v>1.9731795075112863</v>
      </c>
      <c r="C2199" s="45">
        <v>1.0268204924887137</v>
      </c>
    </row>
    <row r="2200" spans="1:3" x14ac:dyDescent="0.3">
      <c r="A2200" s="45">
        <v>2176</v>
      </c>
      <c r="B2200" s="45">
        <v>1.9471899723035868</v>
      </c>
      <c r="C2200" s="45">
        <v>1.0528100276964132</v>
      </c>
    </row>
    <row r="2201" spans="1:3" x14ac:dyDescent="0.3">
      <c r="A2201" s="45">
        <v>2177</v>
      </c>
      <c r="B2201" s="45">
        <v>2.0695719742104366</v>
      </c>
      <c r="C2201" s="45">
        <v>0.93042802578956341</v>
      </c>
    </row>
    <row r="2202" spans="1:3" x14ac:dyDescent="0.3">
      <c r="A2202" s="45">
        <v>2178</v>
      </c>
      <c r="B2202" s="45">
        <v>1.9635881029449269</v>
      </c>
      <c r="C2202" s="45">
        <v>1.0364118970550731</v>
      </c>
    </row>
    <row r="2203" spans="1:3" x14ac:dyDescent="0.3">
      <c r="A2203" s="45">
        <v>2179</v>
      </c>
      <c r="B2203" s="45">
        <v>1.9057421858359778</v>
      </c>
      <c r="C2203" s="45">
        <v>1.0942578141640222</v>
      </c>
    </row>
    <row r="2204" spans="1:3" x14ac:dyDescent="0.3">
      <c r="A2204" s="45">
        <v>2180</v>
      </c>
      <c r="B2204" s="45">
        <v>2.075179783787199</v>
      </c>
      <c r="C2204" s="45">
        <v>0.92482021621280097</v>
      </c>
    </row>
    <row r="2205" spans="1:3" x14ac:dyDescent="0.3">
      <c r="A2205" s="45">
        <v>2181</v>
      </c>
      <c r="B2205" s="45">
        <v>2.0217463252784853</v>
      </c>
      <c r="C2205" s="45">
        <v>0.9782536747215147</v>
      </c>
    </row>
    <row r="2206" spans="1:3" x14ac:dyDescent="0.3">
      <c r="A2206" s="45">
        <v>2182</v>
      </c>
      <c r="B2206" s="45">
        <v>1.8928426303629635</v>
      </c>
      <c r="C2206" s="45">
        <v>1.1071573696370365</v>
      </c>
    </row>
    <row r="2207" spans="1:3" x14ac:dyDescent="0.3">
      <c r="A2207" s="45">
        <v>2183</v>
      </c>
      <c r="B2207" s="45">
        <v>2.1262020272524023</v>
      </c>
      <c r="C2207" s="45">
        <v>0.87379797274759774</v>
      </c>
    </row>
    <row r="2208" spans="1:3" x14ac:dyDescent="0.3">
      <c r="A2208" s="45">
        <v>2184</v>
      </c>
      <c r="B2208" s="45">
        <v>1.9000646293323022</v>
      </c>
      <c r="C2208" s="45">
        <v>1.0999353706676978</v>
      </c>
    </row>
    <row r="2209" spans="1:3" x14ac:dyDescent="0.3">
      <c r="A2209" s="45">
        <v>2185</v>
      </c>
      <c r="B2209" s="45">
        <v>1.995350659307114</v>
      </c>
      <c r="C2209" s="45">
        <v>1.004649340692886</v>
      </c>
    </row>
    <row r="2210" spans="1:3" x14ac:dyDescent="0.3">
      <c r="A2210" s="45">
        <v>2186</v>
      </c>
      <c r="B2210" s="45">
        <v>2.2726684144928608</v>
      </c>
      <c r="C2210" s="45">
        <v>0.72733158550713917</v>
      </c>
    </row>
    <row r="2211" spans="1:3" x14ac:dyDescent="0.3">
      <c r="A2211" s="45">
        <v>2187</v>
      </c>
      <c r="B2211" s="45">
        <v>1.9423284122036737</v>
      </c>
      <c r="C2211" s="45">
        <v>1.0576715877963263</v>
      </c>
    </row>
    <row r="2212" spans="1:3" x14ac:dyDescent="0.3">
      <c r="A2212" s="45">
        <v>2188</v>
      </c>
      <c r="B2212" s="45">
        <v>2.0769989135603026</v>
      </c>
      <c r="C2212" s="45">
        <v>0.92300108643969736</v>
      </c>
    </row>
    <row r="2213" spans="1:3" x14ac:dyDescent="0.3">
      <c r="A2213" s="45">
        <v>2189</v>
      </c>
      <c r="B2213" s="45">
        <v>1.9292714717603463</v>
      </c>
      <c r="C2213" s="45">
        <v>1.0707285282396537</v>
      </c>
    </row>
    <row r="2214" spans="1:3" x14ac:dyDescent="0.3">
      <c r="A2214" s="45">
        <v>2190</v>
      </c>
      <c r="B2214" s="45">
        <v>1.9725928355435336</v>
      </c>
      <c r="C2214" s="45">
        <v>1.0274071644564664</v>
      </c>
    </row>
    <row r="2215" spans="1:3" x14ac:dyDescent="0.3">
      <c r="A2215" s="45">
        <v>2191</v>
      </c>
      <c r="B2215" s="45">
        <v>1.9856999715161887</v>
      </c>
      <c r="C2215" s="45">
        <v>1.0143000284838113</v>
      </c>
    </row>
    <row r="2216" spans="1:3" x14ac:dyDescent="0.3">
      <c r="A2216" s="45">
        <v>2192</v>
      </c>
      <c r="B2216" s="45">
        <v>1.8939326275827</v>
      </c>
      <c r="C2216" s="45">
        <v>1.1060673724173</v>
      </c>
    </row>
    <row r="2217" spans="1:3" x14ac:dyDescent="0.3">
      <c r="A2217" s="45">
        <v>2193</v>
      </c>
      <c r="B2217" s="45">
        <v>1.9140473806185376</v>
      </c>
      <c r="C2217" s="45">
        <v>1.0859526193814624</v>
      </c>
    </row>
    <row r="2218" spans="1:3" x14ac:dyDescent="0.3">
      <c r="A2218" s="45">
        <v>2194</v>
      </c>
      <c r="B2218" s="45">
        <v>1.9212185610751202</v>
      </c>
      <c r="C2218" s="45">
        <v>1.0787814389248798</v>
      </c>
    </row>
    <row r="2219" spans="1:3" x14ac:dyDescent="0.3">
      <c r="A2219" s="45">
        <v>2195</v>
      </c>
      <c r="B2219" s="45">
        <v>1.9835749145381971</v>
      </c>
      <c r="C2219" s="45">
        <v>1.0164250854618029</v>
      </c>
    </row>
    <row r="2220" spans="1:3" x14ac:dyDescent="0.3">
      <c r="A2220" s="45">
        <v>2196</v>
      </c>
      <c r="B2220" s="45">
        <v>2.0431454070510515</v>
      </c>
      <c r="C2220" s="45">
        <v>0.95685459294894848</v>
      </c>
    </row>
    <row r="2221" spans="1:3" x14ac:dyDescent="0.3">
      <c r="A2221" s="45">
        <v>2197</v>
      </c>
      <c r="B2221" s="45">
        <v>1.9183231094759154</v>
      </c>
      <c r="C2221" s="45">
        <v>1.0816768905240846</v>
      </c>
    </row>
    <row r="2222" spans="1:3" x14ac:dyDescent="0.3">
      <c r="A2222" s="45">
        <v>2198</v>
      </c>
      <c r="B2222" s="45">
        <v>2.0860461058065614</v>
      </c>
      <c r="C2222" s="45">
        <v>0.91395389419343864</v>
      </c>
    </row>
    <row r="2223" spans="1:3" x14ac:dyDescent="0.3">
      <c r="A2223" s="45">
        <v>2199</v>
      </c>
      <c r="B2223" s="45">
        <v>2.0183902832763678</v>
      </c>
      <c r="C2223" s="45">
        <v>0.98160971672363218</v>
      </c>
    </row>
    <row r="2224" spans="1:3" x14ac:dyDescent="0.3">
      <c r="A2224" s="45">
        <v>2200</v>
      </c>
      <c r="B2224" s="45">
        <v>2.0262543967149185</v>
      </c>
      <c r="C2224" s="45">
        <v>0.97374560328508153</v>
      </c>
    </row>
    <row r="2225" spans="1:3" x14ac:dyDescent="0.3">
      <c r="A2225" s="45">
        <v>2201</v>
      </c>
      <c r="B2225" s="45">
        <v>2.052067473376967</v>
      </c>
      <c r="C2225" s="45">
        <v>0.94793252662303296</v>
      </c>
    </row>
    <row r="2226" spans="1:3" x14ac:dyDescent="0.3">
      <c r="A2226" s="45">
        <v>2202</v>
      </c>
      <c r="B2226" s="45">
        <v>2.2837740740460504</v>
      </c>
      <c r="C2226" s="45">
        <v>0.71622592595394963</v>
      </c>
    </row>
    <row r="2227" spans="1:3" x14ac:dyDescent="0.3">
      <c r="A2227" s="45">
        <v>2203</v>
      </c>
      <c r="B2227" s="45">
        <v>2.3078121529605085</v>
      </c>
      <c r="C2227" s="45">
        <v>0.69218784703949154</v>
      </c>
    </row>
    <row r="2228" spans="1:3" x14ac:dyDescent="0.3">
      <c r="A2228" s="45">
        <v>2204</v>
      </c>
      <c r="B2228" s="45">
        <v>2.0316257114977958</v>
      </c>
      <c r="C2228" s="45">
        <v>0.96837428850220419</v>
      </c>
    </row>
    <row r="2229" spans="1:3" x14ac:dyDescent="0.3">
      <c r="A2229" s="45">
        <v>2205</v>
      </c>
      <c r="B2229" s="45">
        <v>2.2745074857842429</v>
      </c>
      <c r="C2229" s="45">
        <v>0.72549251421575711</v>
      </c>
    </row>
    <row r="2230" spans="1:3" x14ac:dyDescent="0.3">
      <c r="A2230" s="45">
        <v>2206</v>
      </c>
      <c r="B2230" s="45">
        <v>2.3477967388409802</v>
      </c>
      <c r="C2230" s="45">
        <v>0.65220326115901983</v>
      </c>
    </row>
    <row r="2231" spans="1:3" x14ac:dyDescent="0.3">
      <c r="A2231" s="45">
        <v>2207</v>
      </c>
      <c r="B2231" s="45">
        <v>2.3568280782757718</v>
      </c>
      <c r="C2231" s="45">
        <v>0.64317192172422821</v>
      </c>
    </row>
    <row r="2232" spans="1:3" x14ac:dyDescent="0.3">
      <c r="A2232" s="45">
        <v>2208</v>
      </c>
      <c r="B2232" s="45">
        <v>2.2086930541002552</v>
      </c>
      <c r="C2232" s="45">
        <v>0.79130694589974482</v>
      </c>
    </row>
    <row r="2233" spans="1:3" x14ac:dyDescent="0.3">
      <c r="A2233" s="45">
        <v>2209</v>
      </c>
      <c r="B2233" s="45">
        <v>2.3699905629999467</v>
      </c>
      <c r="C2233" s="45">
        <v>0.6300094370000533</v>
      </c>
    </row>
    <row r="2234" spans="1:3" x14ac:dyDescent="0.3">
      <c r="A2234" s="45">
        <v>2210</v>
      </c>
      <c r="B2234" s="45">
        <v>2.1647217008533826</v>
      </c>
      <c r="C2234" s="45">
        <v>0.83527829914661744</v>
      </c>
    </row>
    <row r="2235" spans="1:3" x14ac:dyDescent="0.3">
      <c r="A2235" s="45">
        <v>2211</v>
      </c>
      <c r="B2235" s="45">
        <v>2.3675909154886483</v>
      </c>
      <c r="C2235" s="45">
        <v>0.63240908451135169</v>
      </c>
    </row>
    <row r="2236" spans="1:3" x14ac:dyDescent="0.3">
      <c r="A2236" s="45">
        <v>2212</v>
      </c>
      <c r="B2236" s="45">
        <v>2.1688225618898027</v>
      </c>
      <c r="C2236" s="45">
        <v>0.83117743811019729</v>
      </c>
    </row>
    <row r="2237" spans="1:3" x14ac:dyDescent="0.3">
      <c r="A2237" s="45">
        <v>2213</v>
      </c>
      <c r="B2237" s="45">
        <v>2.2127291278837067</v>
      </c>
      <c r="C2237" s="45">
        <v>0.78727087211629332</v>
      </c>
    </row>
    <row r="2238" spans="1:3" x14ac:dyDescent="0.3">
      <c r="A2238" s="45">
        <v>2214</v>
      </c>
      <c r="B2238" s="45">
        <v>2.0661247891270555</v>
      </c>
      <c r="C2238" s="45">
        <v>0.93387521087294445</v>
      </c>
    </row>
    <row r="2239" spans="1:3" x14ac:dyDescent="0.3">
      <c r="A2239" s="45">
        <v>2215</v>
      </c>
      <c r="B2239" s="45">
        <v>2.1871109875769363</v>
      </c>
      <c r="C2239" s="45">
        <v>0.81288901242306366</v>
      </c>
    </row>
    <row r="2240" spans="1:3" x14ac:dyDescent="0.3">
      <c r="A2240" s="45">
        <v>2216</v>
      </c>
      <c r="B2240" s="45">
        <v>2.3668981881516977</v>
      </c>
      <c r="C2240" s="45">
        <v>0.63310181184830228</v>
      </c>
    </row>
    <row r="2241" spans="1:3" x14ac:dyDescent="0.3">
      <c r="A2241" s="45">
        <v>2217</v>
      </c>
      <c r="B2241" s="45">
        <v>2.0439345849252248</v>
      </c>
      <c r="C2241" s="45">
        <v>0.95606541507477516</v>
      </c>
    </row>
    <row r="2242" spans="1:3" x14ac:dyDescent="0.3">
      <c r="A2242" s="45">
        <v>2218</v>
      </c>
      <c r="B2242" s="45">
        <v>2.0164925638406181</v>
      </c>
      <c r="C2242" s="45">
        <v>0.98350743615938185</v>
      </c>
    </row>
    <row r="2243" spans="1:3" x14ac:dyDescent="0.3">
      <c r="A2243" s="45">
        <v>2219</v>
      </c>
      <c r="B2243" s="45">
        <v>2.3227153229563307</v>
      </c>
      <c r="C2243" s="45">
        <v>0.67728467704366935</v>
      </c>
    </row>
    <row r="2244" spans="1:3" x14ac:dyDescent="0.3">
      <c r="A2244" s="45">
        <v>2220</v>
      </c>
      <c r="B2244" s="45">
        <v>2.0410689609260793</v>
      </c>
      <c r="C2244" s="45">
        <v>0.95893103907392074</v>
      </c>
    </row>
    <row r="2245" spans="1:3" x14ac:dyDescent="0.3">
      <c r="A2245" s="45">
        <v>2221</v>
      </c>
      <c r="B2245" s="45">
        <v>2.2379924398101938</v>
      </c>
      <c r="C2245" s="45">
        <v>0.7620075601898062</v>
      </c>
    </row>
    <row r="2246" spans="1:3" x14ac:dyDescent="0.3">
      <c r="A2246" s="45">
        <v>2222</v>
      </c>
      <c r="B2246" s="45">
        <v>1.9765439144268928</v>
      </c>
      <c r="C2246" s="45">
        <v>1.0234560855731072</v>
      </c>
    </row>
    <row r="2247" spans="1:3" x14ac:dyDescent="0.3">
      <c r="A2247" s="45">
        <v>2223</v>
      </c>
      <c r="B2247" s="45">
        <v>2.3804669034378634</v>
      </c>
      <c r="C2247" s="45">
        <v>0.61953309656213662</v>
      </c>
    </row>
    <row r="2248" spans="1:3" x14ac:dyDescent="0.3">
      <c r="A2248" s="45">
        <v>2224</v>
      </c>
      <c r="B2248" s="45">
        <v>2.0549377334615695</v>
      </c>
      <c r="C2248" s="45">
        <v>0.94506226653843051</v>
      </c>
    </row>
    <row r="2249" spans="1:3" x14ac:dyDescent="0.3">
      <c r="A2249" s="45">
        <v>2225</v>
      </c>
      <c r="B2249" s="45">
        <v>1.9263760080643788</v>
      </c>
      <c r="C2249" s="45">
        <v>1.0736239919356212</v>
      </c>
    </row>
    <row r="2250" spans="1:3" x14ac:dyDescent="0.3">
      <c r="A2250" s="45">
        <v>2226</v>
      </c>
      <c r="B2250" s="45">
        <v>2.1277982257301762</v>
      </c>
      <c r="C2250" s="45">
        <v>0.87220177426982382</v>
      </c>
    </row>
    <row r="2251" spans="1:3" x14ac:dyDescent="0.3">
      <c r="A2251" s="45">
        <v>2227</v>
      </c>
      <c r="B2251" s="45">
        <v>1.9950609992279205</v>
      </c>
      <c r="C2251" s="45">
        <v>1.0049390007720795</v>
      </c>
    </row>
    <row r="2252" spans="1:3" x14ac:dyDescent="0.3">
      <c r="A2252" s="45">
        <v>2228</v>
      </c>
      <c r="B2252" s="45">
        <v>2.2093166968082194</v>
      </c>
      <c r="C2252" s="45">
        <v>0.7906833031917806</v>
      </c>
    </row>
    <row r="2253" spans="1:3" x14ac:dyDescent="0.3">
      <c r="A2253" s="45">
        <v>2229</v>
      </c>
      <c r="B2253" s="45">
        <v>2.0419679804571214</v>
      </c>
      <c r="C2253" s="45">
        <v>0.95803201954287864</v>
      </c>
    </row>
    <row r="2254" spans="1:3" x14ac:dyDescent="0.3">
      <c r="A2254" s="45">
        <v>2230</v>
      </c>
      <c r="B2254" s="45">
        <v>2.2294734286452709</v>
      </c>
      <c r="C2254" s="45">
        <v>0.77052657135472913</v>
      </c>
    </row>
    <row r="2255" spans="1:3" x14ac:dyDescent="0.3">
      <c r="A2255" s="45">
        <v>2231</v>
      </c>
      <c r="B2255" s="45">
        <v>2.1667071339373205</v>
      </c>
      <c r="C2255" s="45">
        <v>0.83329286606267949</v>
      </c>
    </row>
    <row r="2256" spans="1:3" x14ac:dyDescent="0.3">
      <c r="A2256" s="45">
        <v>2232</v>
      </c>
      <c r="B2256" s="45">
        <v>2.2453476816296778</v>
      </c>
      <c r="C2256" s="45">
        <v>0.75465231837032221</v>
      </c>
    </row>
    <row r="2257" spans="1:3" x14ac:dyDescent="0.3">
      <c r="A2257" s="45">
        <v>2233</v>
      </c>
      <c r="B2257" s="45">
        <v>2.1453040814014077</v>
      </c>
      <c r="C2257" s="45">
        <v>0.85469591859859229</v>
      </c>
    </row>
    <row r="2258" spans="1:3" x14ac:dyDescent="0.3">
      <c r="A2258" s="45">
        <v>2234</v>
      </c>
      <c r="B2258" s="45">
        <v>2.008235232935796</v>
      </c>
      <c r="C2258" s="45">
        <v>0.99176476706420402</v>
      </c>
    </row>
    <row r="2259" spans="1:3" x14ac:dyDescent="0.3">
      <c r="A2259" s="45">
        <v>2235</v>
      </c>
      <c r="B2259" s="45">
        <v>1.9090898145375395</v>
      </c>
      <c r="C2259" s="45">
        <v>1.0909101854624605</v>
      </c>
    </row>
    <row r="2260" spans="1:3" x14ac:dyDescent="0.3">
      <c r="A2260" s="45">
        <v>2236</v>
      </c>
      <c r="B2260" s="45">
        <v>2.0786155102092607</v>
      </c>
      <c r="C2260" s="45">
        <v>0.92138448979073928</v>
      </c>
    </row>
    <row r="2261" spans="1:3" x14ac:dyDescent="0.3">
      <c r="A2261" s="45">
        <v>2237</v>
      </c>
      <c r="B2261" s="45">
        <v>1.9977213774032112</v>
      </c>
      <c r="C2261" s="45">
        <v>1.0022786225967888</v>
      </c>
    </row>
    <row r="2262" spans="1:3" x14ac:dyDescent="0.3">
      <c r="A2262" s="45">
        <v>2238</v>
      </c>
      <c r="B2262" s="45">
        <v>2.1170300840855329</v>
      </c>
      <c r="C2262" s="45">
        <v>0.88296991591446705</v>
      </c>
    </row>
    <row r="2263" spans="1:3" x14ac:dyDescent="0.3">
      <c r="A2263" s="45">
        <v>2239</v>
      </c>
      <c r="B2263" s="45">
        <v>1.8924202627155093</v>
      </c>
      <c r="C2263" s="45">
        <v>1.1075797372844907</v>
      </c>
    </row>
    <row r="2264" spans="1:3" x14ac:dyDescent="0.3">
      <c r="A2264" s="45">
        <v>2240</v>
      </c>
      <c r="B2264" s="45">
        <v>2.2064030123588925</v>
      </c>
      <c r="C2264" s="45">
        <v>0.79359698764110753</v>
      </c>
    </row>
    <row r="2265" spans="1:3" x14ac:dyDescent="0.3">
      <c r="A2265" s="45">
        <v>2241</v>
      </c>
      <c r="B2265" s="45">
        <v>1.976502377157626</v>
      </c>
      <c r="C2265" s="45">
        <v>1.023497622842374</v>
      </c>
    </row>
    <row r="2266" spans="1:3" x14ac:dyDescent="0.3">
      <c r="A2266" s="45">
        <v>2242</v>
      </c>
      <c r="B2266" s="45">
        <v>1.8944568016103958</v>
      </c>
      <c r="C2266" s="45">
        <v>1.1055431983896042</v>
      </c>
    </row>
    <row r="2267" spans="1:3" x14ac:dyDescent="0.3">
      <c r="A2267" s="45">
        <v>2243</v>
      </c>
      <c r="B2267" s="45">
        <v>2.2072869260537509</v>
      </c>
      <c r="C2267" s="45">
        <v>0.79271307394624912</v>
      </c>
    </row>
    <row r="2268" spans="1:3" x14ac:dyDescent="0.3">
      <c r="A2268" s="45">
        <v>2244</v>
      </c>
      <c r="B2268" s="45">
        <v>1.8855929267759457</v>
      </c>
      <c r="C2268" s="45">
        <v>1.1144070732240543</v>
      </c>
    </row>
    <row r="2269" spans="1:3" x14ac:dyDescent="0.3">
      <c r="A2269" s="45">
        <v>2245</v>
      </c>
      <c r="B2269" s="45">
        <v>1.9255526084400003</v>
      </c>
      <c r="C2269" s="45">
        <v>1.0744473915599997</v>
      </c>
    </row>
    <row r="2270" spans="1:3" x14ac:dyDescent="0.3">
      <c r="A2270" s="45">
        <v>2246</v>
      </c>
      <c r="B2270" s="45">
        <v>2.183474793553474</v>
      </c>
      <c r="C2270" s="45">
        <v>0.81652520644652604</v>
      </c>
    </row>
    <row r="2271" spans="1:3" x14ac:dyDescent="0.3">
      <c r="A2271" s="45">
        <v>2247</v>
      </c>
      <c r="B2271" s="45">
        <v>2.0368692723379738</v>
      </c>
      <c r="C2271" s="45">
        <v>0.96313072766202623</v>
      </c>
    </row>
    <row r="2272" spans="1:3" x14ac:dyDescent="0.3">
      <c r="A2272" s="45">
        <v>2248</v>
      </c>
      <c r="B2272" s="45">
        <v>2.0423891626215323</v>
      </c>
      <c r="C2272" s="45">
        <v>0.95761083737846775</v>
      </c>
    </row>
    <row r="2273" spans="1:3" x14ac:dyDescent="0.3">
      <c r="A2273" s="45">
        <v>2249</v>
      </c>
      <c r="B2273" s="45">
        <v>1.9148247974122459</v>
      </c>
      <c r="C2273" s="45">
        <v>1.0851752025877541</v>
      </c>
    </row>
    <row r="2274" spans="1:3" x14ac:dyDescent="0.3">
      <c r="A2274" s="45">
        <v>2250</v>
      </c>
      <c r="B2274" s="45">
        <v>2.2681341656554252</v>
      </c>
      <c r="C2274" s="45">
        <v>0.73186583434457475</v>
      </c>
    </row>
    <row r="2275" spans="1:3" x14ac:dyDescent="0.3">
      <c r="A2275" s="45">
        <v>2251</v>
      </c>
      <c r="B2275" s="45">
        <v>1.9179264232620739</v>
      </c>
      <c r="C2275" s="45">
        <v>1.0820735767379261</v>
      </c>
    </row>
    <row r="2276" spans="1:3" x14ac:dyDescent="0.3">
      <c r="A2276" s="45">
        <v>2252</v>
      </c>
      <c r="B2276" s="45">
        <v>2.1349696057833931</v>
      </c>
      <c r="C2276" s="45">
        <v>0.86503039421660688</v>
      </c>
    </row>
    <row r="2277" spans="1:3" x14ac:dyDescent="0.3">
      <c r="A2277" s="45">
        <v>2253</v>
      </c>
      <c r="B2277" s="45">
        <v>1.9450163286661102</v>
      </c>
      <c r="C2277" s="45">
        <v>1.0549836713338898</v>
      </c>
    </row>
    <row r="2278" spans="1:3" x14ac:dyDescent="0.3">
      <c r="A2278" s="45">
        <v>2254</v>
      </c>
      <c r="B2278" s="45">
        <v>2.0173144362483235</v>
      </c>
      <c r="C2278" s="45">
        <v>0.98268556375167648</v>
      </c>
    </row>
    <row r="2279" spans="1:3" x14ac:dyDescent="0.3">
      <c r="A2279" s="45">
        <v>2255</v>
      </c>
      <c r="B2279" s="45">
        <v>1.8981618353033376</v>
      </c>
      <c r="C2279" s="45">
        <v>1.1018381646966624</v>
      </c>
    </row>
    <row r="2280" spans="1:3" x14ac:dyDescent="0.3">
      <c r="A2280" s="45">
        <v>2256</v>
      </c>
      <c r="B2280" s="45">
        <v>1.9725500402106313</v>
      </c>
      <c r="C2280" s="45">
        <v>1.0274499597893687</v>
      </c>
    </row>
    <row r="2281" spans="1:3" x14ac:dyDescent="0.3">
      <c r="A2281" s="45">
        <v>2257</v>
      </c>
      <c r="B2281" s="45">
        <v>1.9165033204290829</v>
      </c>
      <c r="C2281" s="45">
        <v>1.0834966795709171</v>
      </c>
    </row>
    <row r="2282" spans="1:3" x14ac:dyDescent="0.3">
      <c r="A2282" s="45">
        <v>2258</v>
      </c>
      <c r="B2282" s="45">
        <v>1.9626250128942839</v>
      </c>
      <c r="C2282" s="45">
        <v>1.0373749871057161</v>
      </c>
    </row>
    <row r="2283" spans="1:3" x14ac:dyDescent="0.3">
      <c r="A2283" s="45">
        <v>2259</v>
      </c>
      <c r="B2283" s="45">
        <v>2.0590895884138565</v>
      </c>
      <c r="C2283" s="45">
        <v>0.94091041158614352</v>
      </c>
    </row>
    <row r="2284" spans="1:3" x14ac:dyDescent="0.3">
      <c r="A2284" s="45">
        <v>2260</v>
      </c>
      <c r="B2284" s="45">
        <v>1.9111853100443188</v>
      </c>
      <c r="C2284" s="45">
        <v>1.0888146899556812</v>
      </c>
    </row>
    <row r="2285" spans="1:3" x14ac:dyDescent="0.3">
      <c r="A2285" s="45">
        <v>2261</v>
      </c>
      <c r="B2285" s="45">
        <v>2.1745103855233747</v>
      </c>
      <c r="C2285" s="45">
        <v>0.82548961447662528</v>
      </c>
    </row>
    <row r="2286" spans="1:3" x14ac:dyDescent="0.3">
      <c r="A2286" s="45">
        <v>2262</v>
      </c>
      <c r="B2286" s="45">
        <v>1.8963126874061178</v>
      </c>
      <c r="C2286" s="45">
        <v>1.1036873125938822</v>
      </c>
    </row>
    <row r="2287" spans="1:3" x14ac:dyDescent="0.3">
      <c r="A2287" s="45">
        <v>2263</v>
      </c>
      <c r="B2287" s="45">
        <v>2.1140038513280128</v>
      </c>
      <c r="C2287" s="45">
        <v>0.88599614867198717</v>
      </c>
    </row>
    <row r="2288" spans="1:3" x14ac:dyDescent="0.3">
      <c r="A2288" s="45">
        <v>2264</v>
      </c>
      <c r="B2288" s="45">
        <v>2.0909457374523672</v>
      </c>
      <c r="C2288" s="45">
        <v>0.90905426254763277</v>
      </c>
    </row>
    <row r="2289" spans="1:3" x14ac:dyDescent="0.3">
      <c r="A2289" s="45">
        <v>2265</v>
      </c>
      <c r="B2289" s="45">
        <v>1.9650692097695153</v>
      </c>
      <c r="C2289" s="45">
        <v>1.0349307902304847</v>
      </c>
    </row>
    <row r="2290" spans="1:3" x14ac:dyDescent="0.3">
      <c r="A2290" s="45">
        <v>2266</v>
      </c>
      <c r="B2290" s="45">
        <v>1.914569467954145</v>
      </c>
      <c r="C2290" s="45">
        <v>1.085430532045855</v>
      </c>
    </row>
    <row r="2291" spans="1:3" x14ac:dyDescent="0.3">
      <c r="A2291" s="45">
        <v>2267</v>
      </c>
      <c r="B2291" s="45">
        <v>1.9720475980225416</v>
      </c>
      <c r="C2291" s="45">
        <v>1.0279524019774584</v>
      </c>
    </row>
    <row r="2292" spans="1:3" x14ac:dyDescent="0.3">
      <c r="A2292" s="45">
        <v>2268</v>
      </c>
      <c r="B2292" s="45">
        <v>2.1029657370903738</v>
      </c>
      <c r="C2292" s="45">
        <v>0.89703426290962618</v>
      </c>
    </row>
    <row r="2293" spans="1:3" x14ac:dyDescent="0.3">
      <c r="A2293" s="45">
        <v>2269</v>
      </c>
      <c r="B2293" s="45">
        <v>1.8920386127814499</v>
      </c>
      <c r="C2293" s="45">
        <v>1.1079613872185501</v>
      </c>
    </row>
    <row r="2294" spans="1:3" x14ac:dyDescent="0.3">
      <c r="A2294" s="45">
        <v>2270</v>
      </c>
      <c r="B2294" s="45">
        <v>1.8918760685405616</v>
      </c>
      <c r="C2294" s="45">
        <v>1.1081239314594384</v>
      </c>
    </row>
    <row r="2295" spans="1:3" x14ac:dyDescent="0.3">
      <c r="A2295" s="45">
        <v>2271</v>
      </c>
      <c r="B2295" s="45">
        <v>1.9051587709223945</v>
      </c>
      <c r="C2295" s="45">
        <v>1.0948412290776055</v>
      </c>
    </row>
    <row r="2296" spans="1:3" x14ac:dyDescent="0.3">
      <c r="A2296" s="45">
        <v>2272</v>
      </c>
      <c r="B2296" s="45">
        <v>1.9160988106320147</v>
      </c>
      <c r="C2296" s="45">
        <v>1.0839011893679853</v>
      </c>
    </row>
    <row r="2297" spans="1:3" x14ac:dyDescent="0.3">
      <c r="A2297" s="45">
        <v>2273</v>
      </c>
      <c r="B2297" s="45">
        <v>2.0123321141362975</v>
      </c>
      <c r="C2297" s="45">
        <v>0.98766788586370247</v>
      </c>
    </row>
    <row r="2298" spans="1:3" x14ac:dyDescent="0.3">
      <c r="A2298" s="45">
        <v>2274</v>
      </c>
      <c r="B2298" s="45">
        <v>1.890610205516694</v>
      </c>
      <c r="C2298" s="45">
        <v>1.109389794483306</v>
      </c>
    </row>
    <row r="2299" spans="1:3" x14ac:dyDescent="0.3">
      <c r="A2299" s="45">
        <v>2275</v>
      </c>
      <c r="B2299" s="45">
        <v>2.182745237613311</v>
      </c>
      <c r="C2299" s="45">
        <v>0.81725476238668904</v>
      </c>
    </row>
    <row r="2300" spans="1:3" x14ac:dyDescent="0.3">
      <c r="A2300" s="45">
        <v>2276</v>
      </c>
      <c r="B2300" s="45">
        <v>2.103805307066315</v>
      </c>
      <c r="C2300" s="45">
        <v>0.89619469293368503</v>
      </c>
    </row>
    <row r="2301" spans="1:3" x14ac:dyDescent="0.3">
      <c r="A2301" s="45">
        <v>2277</v>
      </c>
      <c r="B2301" s="45">
        <v>2.1955090431814934</v>
      </c>
      <c r="C2301" s="45">
        <v>0.80449095681850658</v>
      </c>
    </row>
    <row r="2302" spans="1:3" x14ac:dyDescent="0.3">
      <c r="A2302" s="45">
        <v>2278</v>
      </c>
      <c r="B2302" s="45">
        <v>2.3726566992357156</v>
      </c>
      <c r="C2302" s="45">
        <v>0.62734330076428435</v>
      </c>
    </row>
    <row r="2303" spans="1:3" x14ac:dyDescent="0.3">
      <c r="A2303" s="45">
        <v>2279</v>
      </c>
      <c r="B2303" s="45">
        <v>2.0063199278268904</v>
      </c>
      <c r="C2303" s="45">
        <v>0.99368007217310961</v>
      </c>
    </row>
    <row r="2304" spans="1:3" x14ac:dyDescent="0.3">
      <c r="A2304" s="45">
        <v>2280</v>
      </c>
      <c r="B2304" s="45">
        <v>2.0893846921757557</v>
      </c>
      <c r="C2304" s="45">
        <v>0.91061530782424427</v>
      </c>
    </row>
    <row r="2305" spans="1:3" x14ac:dyDescent="0.3">
      <c r="A2305" s="45">
        <v>2281</v>
      </c>
      <c r="B2305" s="45">
        <v>2.0335161063419065</v>
      </c>
      <c r="C2305" s="45">
        <v>0.96648389365809351</v>
      </c>
    </row>
    <row r="2306" spans="1:3" x14ac:dyDescent="0.3">
      <c r="A2306" s="45">
        <v>2282</v>
      </c>
      <c r="B2306" s="45">
        <v>2.437820542666115</v>
      </c>
      <c r="C2306" s="45">
        <v>0.56217945733388497</v>
      </c>
    </row>
    <row r="2307" spans="1:3" x14ac:dyDescent="0.3">
      <c r="A2307" s="45">
        <v>2283</v>
      </c>
      <c r="B2307" s="45">
        <v>2.0103789401023242</v>
      </c>
      <c r="C2307" s="45">
        <v>0.98962105989767579</v>
      </c>
    </row>
    <row r="2308" spans="1:3" x14ac:dyDescent="0.3">
      <c r="A2308" s="45">
        <v>2284</v>
      </c>
      <c r="B2308" s="45">
        <v>2.3618271271905904</v>
      </c>
      <c r="C2308" s="45">
        <v>0.6381728728094096</v>
      </c>
    </row>
    <row r="2309" spans="1:3" x14ac:dyDescent="0.3">
      <c r="A2309" s="45">
        <v>2285</v>
      </c>
      <c r="B2309" s="45">
        <v>2.4643386248823109</v>
      </c>
      <c r="C2309" s="45">
        <v>0.53566137511768908</v>
      </c>
    </row>
    <row r="2310" spans="1:3" x14ac:dyDescent="0.3">
      <c r="A2310" s="45">
        <v>2286</v>
      </c>
      <c r="B2310" s="45">
        <v>2.3406467821598405</v>
      </c>
      <c r="C2310" s="45">
        <v>0.65935321784015954</v>
      </c>
    </row>
    <row r="2311" spans="1:3" x14ac:dyDescent="0.3">
      <c r="A2311" s="45">
        <v>2287</v>
      </c>
      <c r="B2311" s="45">
        <v>2.2267823125883037</v>
      </c>
      <c r="C2311" s="45">
        <v>0.77321768741169628</v>
      </c>
    </row>
    <row r="2312" spans="1:3" x14ac:dyDescent="0.3">
      <c r="A2312" s="45">
        <v>2288</v>
      </c>
      <c r="B2312" s="45">
        <v>2.1489952522008444</v>
      </c>
      <c r="C2312" s="45">
        <v>0.85100474779915558</v>
      </c>
    </row>
    <row r="2313" spans="1:3" x14ac:dyDescent="0.3">
      <c r="A2313" s="45">
        <v>2289</v>
      </c>
      <c r="B2313" s="45">
        <v>2.3383887817266604</v>
      </c>
      <c r="C2313" s="45">
        <v>0.66161121827333957</v>
      </c>
    </row>
    <row r="2314" spans="1:3" x14ac:dyDescent="0.3">
      <c r="A2314" s="45">
        <v>2290</v>
      </c>
      <c r="B2314" s="45">
        <v>2.2066538811346383</v>
      </c>
      <c r="C2314" s="45">
        <v>0.79334611886536166</v>
      </c>
    </row>
    <row r="2315" spans="1:3" x14ac:dyDescent="0.3">
      <c r="A2315" s="45">
        <v>2291</v>
      </c>
      <c r="B2315" s="45">
        <v>2.5990449266170685</v>
      </c>
      <c r="C2315" s="45">
        <v>0.40095507338293146</v>
      </c>
    </row>
    <row r="2316" spans="1:3" x14ac:dyDescent="0.3">
      <c r="A2316" s="45">
        <v>2292</v>
      </c>
      <c r="B2316" s="45">
        <v>2.3592528931081347</v>
      </c>
      <c r="C2316" s="45">
        <v>0.64074710689186531</v>
      </c>
    </row>
    <row r="2317" spans="1:3" x14ac:dyDescent="0.3">
      <c r="A2317" s="45">
        <v>2293</v>
      </c>
      <c r="B2317" s="45">
        <v>2.3593259031375986</v>
      </c>
      <c r="C2317" s="45">
        <v>0.6406740968624014</v>
      </c>
    </row>
    <row r="2318" spans="1:3" x14ac:dyDescent="0.3">
      <c r="A2318" s="45">
        <v>2294</v>
      </c>
      <c r="B2318" s="45">
        <v>2.3164715289463871</v>
      </c>
      <c r="C2318" s="45">
        <v>0.68352847105361292</v>
      </c>
    </row>
    <row r="2319" spans="1:3" x14ac:dyDescent="0.3">
      <c r="A2319" s="45">
        <v>2295</v>
      </c>
      <c r="B2319" s="45">
        <v>2.2869418692043304</v>
      </c>
      <c r="C2319" s="45">
        <v>0.7130581307956696</v>
      </c>
    </row>
    <row r="2320" spans="1:3" x14ac:dyDescent="0.3">
      <c r="A2320" s="45">
        <v>2296</v>
      </c>
      <c r="B2320" s="45">
        <v>2.2853137171199265</v>
      </c>
      <c r="C2320" s="45">
        <v>0.71468628288007352</v>
      </c>
    </row>
    <row r="2321" spans="1:3" x14ac:dyDescent="0.3">
      <c r="A2321" s="45">
        <v>2297</v>
      </c>
      <c r="B2321" s="45">
        <v>2.374994390137223</v>
      </c>
      <c r="C2321" s="45">
        <v>0.62500560986277698</v>
      </c>
    </row>
    <row r="2322" spans="1:3" x14ac:dyDescent="0.3">
      <c r="A2322" s="45">
        <v>2298</v>
      </c>
      <c r="B2322" s="45">
        <v>2.369687469462427</v>
      </c>
      <c r="C2322" s="45">
        <v>0.63031253053757297</v>
      </c>
    </row>
    <row r="2323" spans="1:3" x14ac:dyDescent="0.3">
      <c r="A2323" s="45">
        <v>2299</v>
      </c>
      <c r="B2323" s="45">
        <v>2.1745564046443402</v>
      </c>
      <c r="C2323" s="45">
        <v>0.82544359535565981</v>
      </c>
    </row>
    <row r="2324" spans="1:3" x14ac:dyDescent="0.3">
      <c r="A2324" s="45">
        <v>2300</v>
      </c>
      <c r="B2324" s="45">
        <v>2.469764133175584</v>
      </c>
      <c r="C2324" s="45">
        <v>0.53023586682441604</v>
      </c>
    </row>
    <row r="2325" spans="1:3" x14ac:dyDescent="0.3">
      <c r="A2325" s="45">
        <v>2301</v>
      </c>
      <c r="B2325" s="45">
        <v>2.336585979563079</v>
      </c>
      <c r="C2325" s="45">
        <v>0.66341402043692099</v>
      </c>
    </row>
    <row r="2326" spans="1:3" x14ac:dyDescent="0.3">
      <c r="A2326" s="45">
        <v>2302</v>
      </c>
      <c r="B2326" s="45">
        <v>2.2473763243607419</v>
      </c>
      <c r="C2326" s="45">
        <v>0.75262367563925814</v>
      </c>
    </row>
    <row r="2327" spans="1:3" x14ac:dyDescent="0.3">
      <c r="A2327" s="45">
        <v>2303</v>
      </c>
      <c r="B2327" s="45">
        <v>2.1978039659678217</v>
      </c>
      <c r="C2327" s="45">
        <v>0.80219603403217832</v>
      </c>
    </row>
    <row r="2328" spans="1:3" x14ac:dyDescent="0.3">
      <c r="A2328" s="45">
        <v>2304</v>
      </c>
      <c r="B2328" s="45">
        <v>2.3952759182577541</v>
      </c>
      <c r="C2328" s="45">
        <v>0.6047240817422459</v>
      </c>
    </row>
    <row r="2329" spans="1:3" x14ac:dyDescent="0.3">
      <c r="A2329" s="45">
        <v>2305</v>
      </c>
      <c r="B2329" s="45">
        <v>2.4860207286338856</v>
      </c>
      <c r="C2329" s="45">
        <v>0.51397927136611443</v>
      </c>
    </row>
    <row r="2330" spans="1:3" x14ac:dyDescent="0.3">
      <c r="A2330" s="45">
        <v>2306</v>
      </c>
      <c r="B2330" s="45">
        <v>2.1380137719960821</v>
      </c>
      <c r="C2330" s="45">
        <v>0.86198622800391789</v>
      </c>
    </row>
    <row r="2331" spans="1:3" x14ac:dyDescent="0.3">
      <c r="A2331" s="45">
        <v>2307</v>
      </c>
      <c r="B2331" s="45">
        <v>2.3696545662596886</v>
      </c>
      <c r="C2331" s="45">
        <v>0.63034543374031138</v>
      </c>
    </row>
    <row r="2332" spans="1:3" x14ac:dyDescent="0.3">
      <c r="A2332" s="45">
        <v>2308</v>
      </c>
      <c r="B2332" s="45">
        <v>2.3548565806659365</v>
      </c>
      <c r="C2332" s="45">
        <v>0.64514341933406349</v>
      </c>
    </row>
    <row r="2333" spans="1:3" x14ac:dyDescent="0.3">
      <c r="A2333" s="45">
        <v>2309</v>
      </c>
      <c r="B2333" s="45">
        <v>2.1335019082235966</v>
      </c>
      <c r="C2333" s="45">
        <v>0.86649809177640336</v>
      </c>
    </row>
    <row r="2334" spans="1:3" x14ac:dyDescent="0.3">
      <c r="A2334" s="45">
        <v>2310</v>
      </c>
      <c r="B2334" s="45">
        <v>2.2756372692664115</v>
      </c>
      <c r="C2334" s="45">
        <v>0.72436273073358848</v>
      </c>
    </row>
    <row r="2335" spans="1:3" x14ac:dyDescent="0.3">
      <c r="A2335" s="45">
        <v>2311</v>
      </c>
      <c r="B2335" s="45">
        <v>2.2712459074255804</v>
      </c>
      <c r="C2335" s="45">
        <v>0.72875409257441959</v>
      </c>
    </row>
    <row r="2336" spans="1:3" x14ac:dyDescent="0.3">
      <c r="A2336" s="45">
        <v>2312</v>
      </c>
      <c r="B2336" s="45">
        <v>2.1638006984748497</v>
      </c>
      <c r="C2336" s="45">
        <v>0.83619930152515032</v>
      </c>
    </row>
    <row r="2337" spans="1:3" x14ac:dyDescent="0.3">
      <c r="A2337" s="45">
        <v>2313</v>
      </c>
      <c r="B2337" s="45">
        <v>2.1688623209345099</v>
      </c>
      <c r="C2337" s="45">
        <v>0.83113767906549008</v>
      </c>
    </row>
    <row r="2338" spans="1:3" x14ac:dyDescent="0.3">
      <c r="A2338" s="45">
        <v>2314</v>
      </c>
      <c r="B2338" s="45">
        <v>2.3553383555298044</v>
      </c>
      <c r="C2338" s="45">
        <v>0.64466164447019558</v>
      </c>
    </row>
    <row r="2339" spans="1:3" x14ac:dyDescent="0.3">
      <c r="A2339" s="45">
        <v>2315</v>
      </c>
      <c r="B2339" s="45">
        <v>2.3462995584389486</v>
      </c>
      <c r="C2339" s="45">
        <v>0.65370044156105145</v>
      </c>
    </row>
    <row r="2340" spans="1:3" x14ac:dyDescent="0.3">
      <c r="A2340" s="45">
        <v>2316</v>
      </c>
      <c r="B2340" s="45">
        <v>2.3548765100874487</v>
      </c>
      <c r="C2340" s="45">
        <v>0.64512348991255131</v>
      </c>
    </row>
    <row r="2341" spans="1:3" x14ac:dyDescent="0.3">
      <c r="A2341" s="45">
        <v>2317</v>
      </c>
      <c r="B2341" s="45">
        <v>2.5965701702874551</v>
      </c>
      <c r="C2341" s="45">
        <v>0.40342982971254493</v>
      </c>
    </row>
    <row r="2342" spans="1:3" x14ac:dyDescent="0.3">
      <c r="A2342" s="45">
        <v>2318</v>
      </c>
      <c r="B2342" s="45">
        <v>2.5670921697833791</v>
      </c>
      <c r="C2342" s="45">
        <v>0.43290783021662094</v>
      </c>
    </row>
    <row r="2343" spans="1:3" x14ac:dyDescent="0.3">
      <c r="A2343" s="45">
        <v>2319</v>
      </c>
      <c r="B2343" s="45">
        <v>2.6041688625411084</v>
      </c>
      <c r="C2343" s="45">
        <v>0.39583113745889165</v>
      </c>
    </row>
    <row r="2344" spans="1:3" x14ac:dyDescent="0.3">
      <c r="A2344" s="45">
        <v>2320</v>
      </c>
      <c r="B2344" s="45">
        <v>2.2011449384240507</v>
      </c>
      <c r="C2344" s="45">
        <v>0.79885506157594932</v>
      </c>
    </row>
    <row r="2345" spans="1:3" x14ac:dyDescent="0.3">
      <c r="A2345" s="45">
        <v>2321</v>
      </c>
      <c r="B2345" s="45">
        <v>2.1740399725467014</v>
      </c>
      <c r="C2345" s="45">
        <v>0.82596002745329855</v>
      </c>
    </row>
    <row r="2346" spans="1:3" x14ac:dyDescent="0.3">
      <c r="A2346" s="45">
        <v>2322</v>
      </c>
      <c r="B2346" s="45">
        <v>1.8859824093658037</v>
      </c>
      <c r="C2346" s="45">
        <v>2.1140175906341963</v>
      </c>
    </row>
    <row r="2347" spans="1:3" x14ac:dyDescent="0.3">
      <c r="A2347" s="45">
        <v>2323</v>
      </c>
      <c r="B2347" s="45">
        <v>1.8845100273334854</v>
      </c>
      <c r="C2347" s="45">
        <v>2.1154899726665146</v>
      </c>
    </row>
    <row r="2348" spans="1:3" x14ac:dyDescent="0.3">
      <c r="A2348" s="45">
        <v>2324</v>
      </c>
      <c r="B2348" s="45">
        <v>1.8837628161637667</v>
      </c>
      <c r="C2348" s="45">
        <v>2.1162371838362333</v>
      </c>
    </row>
    <row r="2349" spans="1:3" x14ac:dyDescent="0.3">
      <c r="A2349" s="45">
        <v>2325</v>
      </c>
      <c r="B2349" s="45">
        <v>1.8881707626703896</v>
      </c>
      <c r="C2349" s="45">
        <v>2.1118292373296104</v>
      </c>
    </row>
    <row r="2350" spans="1:3" x14ac:dyDescent="0.3">
      <c r="A2350" s="45">
        <v>2326</v>
      </c>
      <c r="B2350" s="45">
        <v>1.8873510676805125</v>
      </c>
      <c r="C2350" s="45">
        <v>2.1126489323194875</v>
      </c>
    </row>
    <row r="2351" spans="1:3" x14ac:dyDescent="0.3">
      <c r="A2351" s="45">
        <v>2327</v>
      </c>
      <c r="B2351" s="45">
        <v>1.8847350906837725</v>
      </c>
      <c r="C2351" s="45">
        <v>2.1152649093162275</v>
      </c>
    </row>
    <row r="2352" spans="1:3" x14ac:dyDescent="0.3">
      <c r="A2352" s="45">
        <v>2328</v>
      </c>
      <c r="B2352" s="45">
        <v>2.1358654831795381</v>
      </c>
      <c r="C2352" s="45">
        <v>0.86413451682046194</v>
      </c>
    </row>
    <row r="2353" spans="1:3" x14ac:dyDescent="0.3">
      <c r="A2353" s="45">
        <v>2329</v>
      </c>
      <c r="B2353" s="45">
        <v>2.0582977038883516</v>
      </c>
      <c r="C2353" s="45">
        <v>0.94170229611164835</v>
      </c>
    </row>
    <row r="2354" spans="1:3" x14ac:dyDescent="0.3">
      <c r="A2354" s="45">
        <v>2330</v>
      </c>
      <c r="B2354" s="45">
        <v>2.1450871319567248</v>
      </c>
      <c r="C2354" s="45">
        <v>0.85491286804327515</v>
      </c>
    </row>
    <row r="2355" spans="1:3" x14ac:dyDescent="0.3">
      <c r="A2355" s="45">
        <v>2331</v>
      </c>
      <c r="B2355" s="45">
        <v>2.0078378420853493</v>
      </c>
      <c r="C2355" s="45">
        <v>0.99216215791465068</v>
      </c>
    </row>
    <row r="2356" spans="1:3" x14ac:dyDescent="0.3">
      <c r="A2356" s="45">
        <v>2332</v>
      </c>
      <c r="B2356" s="45">
        <v>2.1368875086727357</v>
      </c>
      <c r="C2356" s="45">
        <v>0.86311249132726431</v>
      </c>
    </row>
    <row r="2357" spans="1:3" x14ac:dyDescent="0.3">
      <c r="A2357" s="45">
        <v>2333</v>
      </c>
      <c r="B2357" s="45">
        <v>2.0917829606557614</v>
      </c>
      <c r="C2357" s="45">
        <v>0.90821703934423859</v>
      </c>
    </row>
    <row r="2358" spans="1:3" x14ac:dyDescent="0.3">
      <c r="A2358" s="45">
        <v>2334</v>
      </c>
      <c r="B2358" s="45">
        <v>2.1555319512473829</v>
      </c>
      <c r="C2358" s="45">
        <v>0.84446804875261705</v>
      </c>
    </row>
    <row r="2359" spans="1:3" x14ac:dyDescent="0.3">
      <c r="A2359" s="45">
        <v>2335</v>
      </c>
      <c r="B2359" s="45">
        <v>2.1160719748781762</v>
      </c>
      <c r="C2359" s="45">
        <v>0.88392802512182378</v>
      </c>
    </row>
    <row r="2360" spans="1:3" x14ac:dyDescent="0.3">
      <c r="A2360" s="45">
        <v>2336</v>
      </c>
      <c r="B2360" s="45">
        <v>2.1545071949093266</v>
      </c>
      <c r="C2360" s="45">
        <v>0.84549280509067337</v>
      </c>
    </row>
    <row r="2361" spans="1:3" x14ac:dyDescent="0.3">
      <c r="A2361" s="45">
        <v>2337</v>
      </c>
      <c r="B2361" s="45">
        <v>2.181850566869544</v>
      </c>
      <c r="C2361" s="45">
        <v>0.81814943313045596</v>
      </c>
    </row>
    <row r="2362" spans="1:3" x14ac:dyDescent="0.3">
      <c r="A2362" s="45">
        <v>2338</v>
      </c>
      <c r="B2362" s="45">
        <v>2.1505700000888162</v>
      </c>
      <c r="C2362" s="45">
        <v>0.84942999991118384</v>
      </c>
    </row>
    <row r="2363" spans="1:3" x14ac:dyDescent="0.3">
      <c r="A2363" s="45">
        <v>2339</v>
      </c>
      <c r="B2363" s="45">
        <v>2.1497191710481864</v>
      </c>
      <c r="C2363" s="45">
        <v>0.85028082895181356</v>
      </c>
    </row>
    <row r="2364" spans="1:3" x14ac:dyDescent="0.3">
      <c r="A2364" s="45">
        <v>2340</v>
      </c>
      <c r="B2364" s="45">
        <v>1.9137995027681178</v>
      </c>
      <c r="C2364" s="45">
        <v>1.0862004972318822</v>
      </c>
    </row>
    <row r="2365" spans="1:3" x14ac:dyDescent="0.3">
      <c r="A2365" s="45">
        <v>2341</v>
      </c>
      <c r="B2365" s="45">
        <v>1.9266437609008644</v>
      </c>
      <c r="C2365" s="45">
        <v>1.0733562390991356</v>
      </c>
    </row>
    <row r="2366" spans="1:3" x14ac:dyDescent="0.3">
      <c r="A2366" s="45">
        <v>2342</v>
      </c>
      <c r="B2366" s="45">
        <v>2.0509732120473121</v>
      </c>
      <c r="C2366" s="45">
        <v>-1.0509732120473121</v>
      </c>
    </row>
    <row r="2367" spans="1:3" x14ac:dyDescent="0.3">
      <c r="A2367" s="45">
        <v>2343</v>
      </c>
      <c r="B2367" s="45">
        <v>2.1215506847470529</v>
      </c>
      <c r="C2367" s="45">
        <v>-1.1215506847470529</v>
      </c>
    </row>
    <row r="2368" spans="1:3" x14ac:dyDescent="0.3">
      <c r="A2368" s="45">
        <v>2344</v>
      </c>
      <c r="B2368" s="45">
        <v>2.0091637625267929</v>
      </c>
      <c r="C2368" s="45">
        <v>-1.0091637625267929</v>
      </c>
    </row>
    <row r="2369" spans="1:3" x14ac:dyDescent="0.3">
      <c r="A2369" s="45">
        <v>2345</v>
      </c>
      <c r="B2369" s="45">
        <v>1.9600667283974254</v>
      </c>
      <c r="C2369" s="45">
        <v>-0.96006672839742535</v>
      </c>
    </row>
    <row r="2370" spans="1:3" x14ac:dyDescent="0.3">
      <c r="A2370" s="45">
        <v>2346</v>
      </c>
      <c r="B2370" s="45">
        <v>2.0791433979440281</v>
      </c>
      <c r="C2370" s="45">
        <v>-1.0791433979440281</v>
      </c>
    </row>
    <row r="2371" spans="1:3" x14ac:dyDescent="0.3">
      <c r="A2371" s="45">
        <v>2347</v>
      </c>
      <c r="B2371" s="45">
        <v>1.9339190793892804</v>
      </c>
      <c r="C2371" s="45">
        <v>-0.93391907938928043</v>
      </c>
    </row>
    <row r="2372" spans="1:3" x14ac:dyDescent="0.3">
      <c r="A2372" s="45">
        <v>2348</v>
      </c>
      <c r="B2372" s="45">
        <v>1.9438981701757889</v>
      </c>
      <c r="C2372" s="45">
        <v>-0.94389817017578892</v>
      </c>
    </row>
    <row r="2373" spans="1:3" x14ac:dyDescent="0.3">
      <c r="A2373" s="45">
        <v>2349</v>
      </c>
      <c r="B2373" s="45">
        <v>2.0005132655669495</v>
      </c>
      <c r="C2373" s="45">
        <v>-1.0005132655669495</v>
      </c>
    </row>
    <row r="2374" spans="1:3" x14ac:dyDescent="0.3">
      <c r="A2374" s="45">
        <v>2350</v>
      </c>
      <c r="B2374" s="45">
        <v>2.0428831249768571</v>
      </c>
      <c r="C2374" s="45">
        <v>-1.0428831249768571</v>
      </c>
    </row>
    <row r="2375" spans="1:3" x14ac:dyDescent="0.3">
      <c r="A2375" s="45">
        <v>2351</v>
      </c>
      <c r="B2375" s="45">
        <v>1.9096077889728083</v>
      </c>
      <c r="C2375" s="45">
        <v>-0.90960778897280825</v>
      </c>
    </row>
    <row r="2376" spans="1:3" x14ac:dyDescent="0.3">
      <c r="A2376" s="45">
        <v>2352</v>
      </c>
      <c r="B2376" s="45">
        <v>2.0702335765692066</v>
      </c>
      <c r="C2376" s="45">
        <v>-1.0702335765692066</v>
      </c>
    </row>
    <row r="2377" spans="1:3" x14ac:dyDescent="0.3">
      <c r="A2377" s="45">
        <v>2353</v>
      </c>
      <c r="B2377" s="45">
        <v>2.0682653934731796</v>
      </c>
      <c r="C2377" s="45">
        <v>-1.0682653934731796</v>
      </c>
    </row>
    <row r="2378" spans="1:3" x14ac:dyDescent="0.3">
      <c r="A2378" s="45">
        <v>2354</v>
      </c>
      <c r="B2378" s="45">
        <v>2.0677317144118241</v>
      </c>
      <c r="C2378" s="45">
        <v>-1.0677317144118241</v>
      </c>
    </row>
    <row r="2379" spans="1:3" x14ac:dyDescent="0.3">
      <c r="A2379" s="45">
        <v>2355</v>
      </c>
      <c r="B2379" s="45">
        <v>2.1066517334982766</v>
      </c>
      <c r="C2379" s="45">
        <v>-1.1066517334982766</v>
      </c>
    </row>
    <row r="2380" spans="1:3" x14ac:dyDescent="0.3">
      <c r="A2380" s="45">
        <v>2356</v>
      </c>
      <c r="B2380" s="45">
        <v>2.0694974974481344</v>
      </c>
      <c r="C2380" s="45">
        <v>-1.0694974974481344</v>
      </c>
    </row>
    <row r="2381" spans="1:3" x14ac:dyDescent="0.3">
      <c r="A2381" s="45">
        <v>2357</v>
      </c>
      <c r="B2381" s="45">
        <v>2.0606488101030358</v>
      </c>
      <c r="C2381" s="45">
        <v>-1.0606488101030358</v>
      </c>
    </row>
    <row r="2382" spans="1:3" x14ac:dyDescent="0.3">
      <c r="A2382" s="45">
        <v>2358</v>
      </c>
      <c r="B2382" s="45">
        <v>2.0256786511508</v>
      </c>
      <c r="C2382" s="45">
        <v>-1.0256786511508</v>
      </c>
    </row>
    <row r="2383" spans="1:3" x14ac:dyDescent="0.3">
      <c r="A2383" s="45">
        <v>2359</v>
      </c>
      <c r="B2383" s="45">
        <v>2.1003264072874259</v>
      </c>
      <c r="C2383" s="45">
        <v>-1.1003264072874259</v>
      </c>
    </row>
    <row r="2384" spans="1:3" x14ac:dyDescent="0.3">
      <c r="A2384" s="45">
        <v>2360</v>
      </c>
      <c r="B2384" s="45">
        <v>2.0531064161970125</v>
      </c>
      <c r="C2384" s="45">
        <v>-1.0531064161970125</v>
      </c>
    </row>
    <row r="2385" spans="1:3" x14ac:dyDescent="0.3">
      <c r="A2385" s="45">
        <v>2361</v>
      </c>
      <c r="B2385" s="45">
        <v>1.9961301779138658</v>
      </c>
      <c r="C2385" s="45">
        <v>-0.99613017791386582</v>
      </c>
    </row>
    <row r="2386" spans="1:3" x14ac:dyDescent="0.3">
      <c r="A2386" s="45">
        <v>2362</v>
      </c>
      <c r="B2386" s="45">
        <v>1.9728356539216936</v>
      </c>
      <c r="C2386" s="45">
        <v>-0.97283565392169358</v>
      </c>
    </row>
    <row r="2387" spans="1:3" x14ac:dyDescent="0.3">
      <c r="A2387" s="45">
        <v>2363</v>
      </c>
      <c r="B2387" s="45">
        <v>2.1066607758306457</v>
      </c>
      <c r="C2387" s="45">
        <v>-1.1066607758306457</v>
      </c>
    </row>
    <row r="2388" spans="1:3" x14ac:dyDescent="0.3">
      <c r="A2388" s="45">
        <v>2364</v>
      </c>
      <c r="B2388" s="45">
        <v>2.0106828290021888</v>
      </c>
      <c r="C2388" s="45">
        <v>-1.0106828290021888</v>
      </c>
    </row>
    <row r="2389" spans="1:3" x14ac:dyDescent="0.3">
      <c r="A2389" s="45">
        <v>2365</v>
      </c>
      <c r="B2389" s="45">
        <v>2.0297771019066513</v>
      </c>
      <c r="C2389" s="45">
        <v>-1.0297771019066513</v>
      </c>
    </row>
    <row r="2390" spans="1:3" x14ac:dyDescent="0.3">
      <c r="A2390" s="45">
        <v>2366</v>
      </c>
      <c r="B2390" s="45">
        <v>2.0042224756682554</v>
      </c>
      <c r="C2390" s="45">
        <v>-1.0042224756682554</v>
      </c>
    </row>
    <row r="2391" spans="1:3" x14ac:dyDescent="0.3">
      <c r="A2391" s="45">
        <v>2367</v>
      </c>
      <c r="B2391" s="45">
        <v>2.0246566105366455</v>
      </c>
      <c r="C2391" s="45">
        <v>-1.0246566105366455</v>
      </c>
    </row>
    <row r="2392" spans="1:3" x14ac:dyDescent="0.3">
      <c r="A2392" s="45">
        <v>2368</v>
      </c>
      <c r="B2392" s="45">
        <v>1.9835194932060816</v>
      </c>
      <c r="C2392" s="45">
        <v>-0.98351949320608156</v>
      </c>
    </row>
    <row r="2393" spans="1:3" x14ac:dyDescent="0.3">
      <c r="A2393" s="45">
        <v>2369</v>
      </c>
      <c r="B2393" s="45">
        <v>2.0781713956012489</v>
      </c>
      <c r="C2393" s="45">
        <v>-1.0781713956012489</v>
      </c>
    </row>
    <row r="2394" spans="1:3" x14ac:dyDescent="0.3">
      <c r="A2394" s="45">
        <v>2370</v>
      </c>
      <c r="B2394" s="45">
        <v>1.9953186936037177</v>
      </c>
      <c r="C2394" s="45">
        <v>-0.99531869360371772</v>
      </c>
    </row>
    <row r="2395" spans="1:3" x14ac:dyDescent="0.3">
      <c r="A2395" s="45">
        <v>2371</v>
      </c>
      <c r="B2395" s="45">
        <v>2.1049621752069196</v>
      </c>
      <c r="C2395" s="45">
        <v>-1.1049621752069196</v>
      </c>
    </row>
    <row r="2396" spans="1:3" x14ac:dyDescent="0.3">
      <c r="A2396" s="45">
        <v>2372</v>
      </c>
      <c r="B2396" s="45">
        <v>2.0554245436041683</v>
      </c>
      <c r="C2396" s="45">
        <v>-1.0554245436041683</v>
      </c>
    </row>
    <row r="2397" spans="1:3" x14ac:dyDescent="0.3">
      <c r="A2397" s="45">
        <v>2373</v>
      </c>
      <c r="B2397" s="45">
        <v>2.0718096883675159</v>
      </c>
      <c r="C2397" s="45">
        <v>-1.0718096883675159</v>
      </c>
    </row>
    <row r="2398" spans="1:3" x14ac:dyDescent="0.3">
      <c r="A2398" s="45">
        <v>2374</v>
      </c>
      <c r="B2398" s="45">
        <v>2.0384708417797235</v>
      </c>
      <c r="C2398" s="45">
        <v>-1.0384708417797235</v>
      </c>
    </row>
    <row r="2399" spans="1:3" x14ac:dyDescent="0.3">
      <c r="A2399" s="45">
        <v>2375</v>
      </c>
      <c r="B2399" s="45">
        <v>2.0901590031248691</v>
      </c>
      <c r="C2399" s="45">
        <v>-1.0901590031248691</v>
      </c>
    </row>
    <row r="2400" spans="1:3" x14ac:dyDescent="0.3">
      <c r="A2400" s="45">
        <v>2376</v>
      </c>
      <c r="B2400" s="45">
        <v>1.9399190570378906</v>
      </c>
      <c r="C2400" s="45">
        <v>-0.93991905703789058</v>
      </c>
    </row>
    <row r="2401" spans="1:3" x14ac:dyDescent="0.3">
      <c r="A2401" s="45">
        <v>2377</v>
      </c>
      <c r="B2401" s="45">
        <v>2.0114891812594848</v>
      </c>
      <c r="C2401" s="45">
        <v>-1.0114891812594848</v>
      </c>
    </row>
    <row r="2402" spans="1:3" x14ac:dyDescent="0.3">
      <c r="A2402" s="45">
        <v>2378</v>
      </c>
      <c r="B2402" s="45">
        <v>1.9197908070357101</v>
      </c>
      <c r="C2402" s="45">
        <v>-0.91979080703571015</v>
      </c>
    </row>
    <row r="2403" spans="1:3" x14ac:dyDescent="0.3">
      <c r="A2403" s="45">
        <v>2379</v>
      </c>
      <c r="B2403" s="45">
        <v>2.0391630610525162</v>
      </c>
      <c r="C2403" s="45">
        <v>-1.0391630610525162</v>
      </c>
    </row>
    <row r="2404" spans="1:3" x14ac:dyDescent="0.3">
      <c r="A2404" s="45">
        <v>2380</v>
      </c>
      <c r="B2404" s="45">
        <v>2.0328912327880317</v>
      </c>
      <c r="C2404" s="45">
        <v>-1.0328912327880317</v>
      </c>
    </row>
    <row r="2405" spans="1:3" x14ac:dyDescent="0.3">
      <c r="A2405" s="45">
        <v>2381</v>
      </c>
      <c r="B2405" s="45">
        <v>2.0298140393807547</v>
      </c>
      <c r="C2405" s="45">
        <v>-1.0298140393807547</v>
      </c>
    </row>
    <row r="2406" spans="1:3" x14ac:dyDescent="0.3">
      <c r="A2406" s="45">
        <v>2382</v>
      </c>
      <c r="B2406" s="45">
        <v>2.0752413079376186</v>
      </c>
      <c r="C2406" s="45">
        <v>-1.0752413079376186</v>
      </c>
    </row>
    <row r="2407" spans="1:3" x14ac:dyDescent="0.3">
      <c r="A2407" s="45">
        <v>2383</v>
      </c>
      <c r="B2407" s="45">
        <v>2.0438206999244191</v>
      </c>
      <c r="C2407" s="45">
        <v>-1.0438206999244191</v>
      </c>
    </row>
    <row r="2408" spans="1:3" x14ac:dyDescent="0.3">
      <c r="A2408" s="45">
        <v>2384</v>
      </c>
      <c r="B2408" s="45">
        <v>2.0877516046109399</v>
      </c>
      <c r="C2408" s="45">
        <v>-1.0877516046109399</v>
      </c>
    </row>
    <row r="2409" spans="1:3" x14ac:dyDescent="0.3">
      <c r="A2409" s="45">
        <v>2385</v>
      </c>
      <c r="B2409" s="45">
        <v>2.1138777879083239</v>
      </c>
      <c r="C2409" s="45">
        <v>-1.1138777879083239</v>
      </c>
    </row>
    <row r="2410" spans="1:3" x14ac:dyDescent="0.3">
      <c r="A2410" s="45">
        <v>2386</v>
      </c>
      <c r="B2410" s="45">
        <v>2.0447314986810721</v>
      </c>
      <c r="C2410" s="45">
        <v>-1.0447314986810721</v>
      </c>
    </row>
    <row r="2411" spans="1:3" x14ac:dyDescent="0.3">
      <c r="A2411" s="45">
        <v>2387</v>
      </c>
      <c r="B2411" s="45">
        <v>2.1066216004548846</v>
      </c>
      <c r="C2411" s="45">
        <v>-1.1066216004548846</v>
      </c>
    </row>
    <row r="2412" spans="1:3" x14ac:dyDescent="0.3">
      <c r="A2412" s="45">
        <v>2388</v>
      </c>
      <c r="B2412" s="45">
        <v>1.956696354752129</v>
      </c>
      <c r="C2412" s="45">
        <v>-0.956696354752129</v>
      </c>
    </row>
    <row r="2413" spans="1:3" x14ac:dyDescent="0.3">
      <c r="A2413" s="45">
        <v>2389</v>
      </c>
      <c r="B2413" s="45">
        <v>2.0974724082801295</v>
      </c>
      <c r="C2413" s="45">
        <v>-1.0974724082801295</v>
      </c>
    </row>
    <row r="2414" spans="1:3" x14ac:dyDescent="0.3">
      <c r="A2414" s="45">
        <v>2390</v>
      </c>
      <c r="B2414" s="45">
        <v>2.0478796214741113</v>
      </c>
      <c r="C2414" s="45">
        <v>-1.0478796214741113</v>
      </c>
    </row>
    <row r="2415" spans="1:3" x14ac:dyDescent="0.3">
      <c r="A2415" s="45">
        <v>2391</v>
      </c>
      <c r="B2415" s="45">
        <v>2.1031140222686791</v>
      </c>
      <c r="C2415" s="45">
        <v>-1.1031140222686791</v>
      </c>
    </row>
    <row r="2416" spans="1:3" x14ac:dyDescent="0.3">
      <c r="A2416" s="45">
        <v>2392</v>
      </c>
      <c r="B2416" s="45">
        <v>2.0778911165638654</v>
      </c>
      <c r="C2416" s="45">
        <v>-1.0778911165638654</v>
      </c>
    </row>
    <row r="2417" spans="1:3" x14ac:dyDescent="0.3">
      <c r="A2417" s="45">
        <v>2393</v>
      </c>
      <c r="B2417" s="45">
        <v>2.022673678459018</v>
      </c>
      <c r="C2417" s="45">
        <v>-1.022673678459018</v>
      </c>
    </row>
    <row r="2418" spans="1:3" x14ac:dyDescent="0.3">
      <c r="A2418" s="45">
        <v>2394</v>
      </c>
      <c r="B2418" s="45">
        <v>2.0439615849062971</v>
      </c>
      <c r="C2418" s="45">
        <v>-1.0439615849062971</v>
      </c>
    </row>
    <row r="2419" spans="1:3" x14ac:dyDescent="0.3">
      <c r="A2419" s="45">
        <v>2395</v>
      </c>
      <c r="B2419" s="45">
        <v>2.0866266477382904</v>
      </c>
      <c r="C2419" s="45">
        <v>-1.0866266477382904</v>
      </c>
    </row>
    <row r="2420" spans="1:3" x14ac:dyDescent="0.3">
      <c r="A2420" s="45">
        <v>2396</v>
      </c>
      <c r="B2420" s="45">
        <v>1.9074445334328836</v>
      </c>
      <c r="C2420" s="45">
        <v>-0.90744453343288356</v>
      </c>
    </row>
    <row r="2421" spans="1:3" x14ac:dyDescent="0.3">
      <c r="A2421" s="45">
        <v>2397</v>
      </c>
      <c r="B2421" s="45">
        <v>2.0261414129231561</v>
      </c>
      <c r="C2421" s="45">
        <v>-1.0261414129231561</v>
      </c>
    </row>
    <row r="2422" spans="1:3" x14ac:dyDescent="0.3">
      <c r="A2422" s="45">
        <v>2398</v>
      </c>
      <c r="B2422" s="45">
        <v>2.1008610238481218</v>
      </c>
      <c r="C2422" s="45">
        <v>-1.1008610238481218</v>
      </c>
    </row>
    <row r="2423" spans="1:3" x14ac:dyDescent="0.3">
      <c r="A2423" s="45">
        <v>2399</v>
      </c>
      <c r="B2423" s="45">
        <v>2.053559258621485</v>
      </c>
      <c r="C2423" s="45">
        <v>-1.053559258621485</v>
      </c>
    </row>
    <row r="2424" spans="1:3" x14ac:dyDescent="0.3">
      <c r="A2424" s="45">
        <v>2400</v>
      </c>
      <c r="B2424" s="45">
        <v>2.106095143162662</v>
      </c>
      <c r="C2424" s="45">
        <v>-1.106095143162662</v>
      </c>
    </row>
    <row r="2425" spans="1:3" x14ac:dyDescent="0.3">
      <c r="A2425" s="45">
        <v>2401</v>
      </c>
      <c r="B2425" s="45">
        <v>1.9787384038158855</v>
      </c>
      <c r="C2425" s="45">
        <v>-0.9787384038158855</v>
      </c>
    </row>
    <row r="2426" spans="1:3" x14ac:dyDescent="0.3">
      <c r="A2426" s="45">
        <v>2402</v>
      </c>
      <c r="B2426" s="45">
        <v>1.9968837580307373</v>
      </c>
      <c r="C2426" s="45">
        <v>-0.99688375803073725</v>
      </c>
    </row>
    <row r="2427" spans="1:3" x14ac:dyDescent="0.3">
      <c r="A2427" s="45">
        <v>2403</v>
      </c>
      <c r="B2427" s="45">
        <v>2.0666856193790508</v>
      </c>
      <c r="C2427" s="45">
        <v>-1.0666856193790508</v>
      </c>
    </row>
    <row r="2428" spans="1:3" x14ac:dyDescent="0.3">
      <c r="A2428" s="45">
        <v>2404</v>
      </c>
      <c r="B2428" s="45">
        <v>1.9903358936694442</v>
      </c>
      <c r="C2428" s="45">
        <v>-0.99033589366944419</v>
      </c>
    </row>
    <row r="2429" spans="1:3" x14ac:dyDescent="0.3">
      <c r="A2429" s="45">
        <v>2405</v>
      </c>
      <c r="B2429" s="45">
        <v>2.0054497469853079</v>
      </c>
      <c r="C2429" s="45">
        <v>-1.0054497469853079</v>
      </c>
    </row>
    <row r="2430" spans="1:3" x14ac:dyDescent="0.3">
      <c r="A2430" s="45">
        <v>2406</v>
      </c>
      <c r="B2430" s="45">
        <v>1.9392006966543942</v>
      </c>
      <c r="C2430" s="45">
        <v>-0.93920069665439421</v>
      </c>
    </row>
    <row r="2431" spans="1:3" x14ac:dyDescent="0.3">
      <c r="A2431" s="45">
        <v>2407</v>
      </c>
      <c r="B2431" s="45">
        <v>2.0992342084563269</v>
      </c>
      <c r="C2431" s="45">
        <v>-1.0992342084563269</v>
      </c>
    </row>
    <row r="2432" spans="1:3" x14ac:dyDescent="0.3">
      <c r="A2432" s="45">
        <v>2408</v>
      </c>
      <c r="B2432" s="45">
        <v>2.073245099659621</v>
      </c>
      <c r="C2432" s="45">
        <v>-1.073245099659621</v>
      </c>
    </row>
    <row r="2433" spans="1:3" x14ac:dyDescent="0.3">
      <c r="A2433" s="45">
        <v>2409</v>
      </c>
      <c r="B2433" s="45">
        <v>2.1159490142788915</v>
      </c>
      <c r="C2433" s="45">
        <v>-1.1159490142788915</v>
      </c>
    </row>
    <row r="2434" spans="1:3" x14ac:dyDescent="0.3">
      <c r="A2434" s="45">
        <v>2410</v>
      </c>
      <c r="B2434" s="45">
        <v>2.0412892339571442</v>
      </c>
      <c r="C2434" s="45">
        <v>-1.0412892339571442</v>
      </c>
    </row>
    <row r="2435" spans="1:3" x14ac:dyDescent="0.3">
      <c r="A2435" s="45">
        <v>2411</v>
      </c>
      <c r="B2435" s="45">
        <v>2.0361856085027341</v>
      </c>
      <c r="C2435" s="45">
        <v>-1.0361856085027341</v>
      </c>
    </row>
    <row r="2436" spans="1:3" x14ac:dyDescent="0.3">
      <c r="A2436" s="45">
        <v>2412</v>
      </c>
      <c r="B2436" s="45">
        <v>2.0394976817856758</v>
      </c>
      <c r="C2436" s="45">
        <v>-1.0394976817856758</v>
      </c>
    </row>
    <row r="2437" spans="1:3" x14ac:dyDescent="0.3">
      <c r="A2437" s="45">
        <v>2413</v>
      </c>
      <c r="B2437" s="45">
        <v>1.9234836774307293</v>
      </c>
      <c r="C2437" s="45">
        <v>-0.92348367743072934</v>
      </c>
    </row>
    <row r="2438" spans="1:3" x14ac:dyDescent="0.3">
      <c r="A2438" s="45">
        <v>2414</v>
      </c>
      <c r="B2438" s="45">
        <v>2.1575022361564571</v>
      </c>
      <c r="C2438" s="45">
        <v>-1.1575022361564571</v>
      </c>
    </row>
    <row r="2439" spans="1:3" x14ac:dyDescent="0.3">
      <c r="A2439" s="45">
        <v>2415</v>
      </c>
      <c r="B2439" s="45">
        <v>2.0429041975427324</v>
      </c>
      <c r="C2439" s="45">
        <v>-1.0429041975427324</v>
      </c>
    </row>
    <row r="2440" spans="1:3" x14ac:dyDescent="0.3">
      <c r="A2440" s="45">
        <v>2416</v>
      </c>
      <c r="B2440" s="45">
        <v>1.9545443219865977</v>
      </c>
      <c r="C2440" s="45">
        <v>-0.95454432198659767</v>
      </c>
    </row>
    <row r="2441" spans="1:3" x14ac:dyDescent="0.3">
      <c r="A2441" s="45">
        <v>2417</v>
      </c>
      <c r="B2441" s="45">
        <v>2.0896639943993076</v>
      </c>
      <c r="C2441" s="45">
        <v>-1.0896639943993076</v>
      </c>
    </row>
    <row r="2442" spans="1:3" x14ac:dyDescent="0.3">
      <c r="A2442" s="45">
        <v>2418</v>
      </c>
      <c r="B2442" s="45">
        <v>2.1387483027311465</v>
      </c>
      <c r="C2442" s="45">
        <v>-1.1387483027311465</v>
      </c>
    </row>
    <row r="2443" spans="1:3" x14ac:dyDescent="0.3">
      <c r="A2443" s="45">
        <v>2419</v>
      </c>
      <c r="B2443" s="45">
        <v>2.0875425210881602</v>
      </c>
      <c r="C2443" s="45">
        <v>-1.0875425210881602</v>
      </c>
    </row>
    <row r="2444" spans="1:3" x14ac:dyDescent="0.3">
      <c r="A2444" s="45">
        <v>2420</v>
      </c>
      <c r="B2444" s="45">
        <v>2.0964573989110509</v>
      </c>
      <c r="C2444" s="45">
        <v>-1.0964573989110509</v>
      </c>
    </row>
    <row r="2445" spans="1:3" x14ac:dyDescent="0.3">
      <c r="A2445" s="45">
        <v>2421</v>
      </c>
      <c r="B2445" s="45">
        <v>2.1227717776410184</v>
      </c>
      <c r="C2445" s="45">
        <v>-1.1227717776410184</v>
      </c>
    </row>
    <row r="2446" spans="1:3" x14ac:dyDescent="0.3">
      <c r="A2446" s="45">
        <v>2422</v>
      </c>
      <c r="B2446" s="45">
        <v>2.0878481095836054</v>
      </c>
      <c r="C2446" s="45">
        <v>-1.0878481095836054</v>
      </c>
    </row>
    <row r="2447" spans="1:3" x14ac:dyDescent="0.3">
      <c r="A2447" s="45">
        <v>2423</v>
      </c>
      <c r="B2447" s="45">
        <v>2.08313508869408</v>
      </c>
      <c r="C2447" s="45">
        <v>-1.08313508869408</v>
      </c>
    </row>
    <row r="2448" spans="1:3" x14ac:dyDescent="0.3">
      <c r="A2448" s="45">
        <v>2424</v>
      </c>
      <c r="B2448" s="45">
        <v>2.101430678690706</v>
      </c>
      <c r="C2448" s="45">
        <v>-1.101430678690706</v>
      </c>
    </row>
    <row r="2449" spans="1:3" x14ac:dyDescent="0.3">
      <c r="A2449" s="45">
        <v>2425</v>
      </c>
      <c r="B2449" s="45">
        <v>2.1183654914154886</v>
      </c>
      <c r="C2449" s="45">
        <v>-1.1183654914154886</v>
      </c>
    </row>
    <row r="2450" spans="1:3" x14ac:dyDescent="0.3">
      <c r="A2450" s="45">
        <v>2426</v>
      </c>
      <c r="B2450" s="45">
        <v>1.9634148712115298</v>
      </c>
      <c r="C2450" s="45">
        <v>-0.9634148712115298</v>
      </c>
    </row>
    <row r="2451" spans="1:3" x14ac:dyDescent="0.3">
      <c r="A2451" s="45">
        <v>2427</v>
      </c>
      <c r="B2451" s="45">
        <v>2.0519252637992427</v>
      </c>
      <c r="C2451" s="45">
        <v>-1.0519252637992427</v>
      </c>
    </row>
    <row r="2452" spans="1:3" x14ac:dyDescent="0.3">
      <c r="A2452" s="45">
        <v>2428</v>
      </c>
      <c r="B2452" s="45">
        <v>1.9870864755845172</v>
      </c>
      <c r="C2452" s="45">
        <v>-0.98708647558451723</v>
      </c>
    </row>
    <row r="2453" spans="1:3" x14ac:dyDescent="0.3">
      <c r="A2453" s="45">
        <v>2429</v>
      </c>
      <c r="B2453" s="45">
        <v>2.0828583298155152</v>
      </c>
      <c r="C2453" s="45">
        <v>-1.0828583298155152</v>
      </c>
    </row>
    <row r="2454" spans="1:3" x14ac:dyDescent="0.3">
      <c r="A2454" s="45">
        <v>2430</v>
      </c>
      <c r="B2454" s="45">
        <v>1.9028045800324556</v>
      </c>
      <c r="C2454" s="45">
        <v>-0.90280458003245556</v>
      </c>
    </row>
    <row r="2455" spans="1:3" x14ac:dyDescent="0.3">
      <c r="A2455" s="45">
        <v>2431</v>
      </c>
      <c r="B2455" s="45">
        <v>1.9949742593693749</v>
      </c>
      <c r="C2455" s="45">
        <v>-0.99497425936937489</v>
      </c>
    </row>
    <row r="2456" spans="1:3" x14ac:dyDescent="0.3">
      <c r="A2456" s="45">
        <v>2432</v>
      </c>
      <c r="B2456" s="45">
        <v>1.9670243525521052</v>
      </c>
      <c r="C2456" s="45">
        <v>-0.96702435255210517</v>
      </c>
    </row>
    <row r="2457" spans="1:3" x14ac:dyDescent="0.3">
      <c r="A2457" s="45">
        <v>2433</v>
      </c>
      <c r="B2457" s="45">
        <v>2.0840512342211781</v>
      </c>
      <c r="C2457" s="45">
        <v>-1.0840512342211781</v>
      </c>
    </row>
    <row r="2458" spans="1:3" x14ac:dyDescent="0.3">
      <c r="A2458" s="45">
        <v>2434</v>
      </c>
      <c r="B2458" s="45">
        <v>1.9908539830239835</v>
      </c>
      <c r="C2458" s="45">
        <v>-0.99085398302398353</v>
      </c>
    </row>
    <row r="2459" spans="1:3" x14ac:dyDescent="0.3">
      <c r="A2459" s="45">
        <v>2435</v>
      </c>
      <c r="B2459" s="45">
        <v>2.0477404421361989</v>
      </c>
      <c r="C2459" s="45">
        <v>-1.0477404421361989</v>
      </c>
    </row>
    <row r="2460" spans="1:3" x14ac:dyDescent="0.3">
      <c r="A2460" s="45">
        <v>2436</v>
      </c>
      <c r="B2460" s="45">
        <v>2.0289036246964134</v>
      </c>
      <c r="C2460" s="45">
        <v>-1.0289036246964134</v>
      </c>
    </row>
    <row r="2461" spans="1:3" x14ac:dyDescent="0.3">
      <c r="A2461" s="45">
        <v>2437</v>
      </c>
      <c r="B2461" s="45">
        <v>2.0063444147048859</v>
      </c>
      <c r="C2461" s="45">
        <v>-1.0063444147048859</v>
      </c>
    </row>
    <row r="2462" spans="1:3" x14ac:dyDescent="0.3">
      <c r="A2462" s="45">
        <v>2438</v>
      </c>
      <c r="B2462" s="45">
        <v>2.0864691024858306</v>
      </c>
      <c r="C2462" s="45">
        <v>-1.0864691024858306</v>
      </c>
    </row>
    <row r="2463" spans="1:3" x14ac:dyDescent="0.3">
      <c r="A2463" s="45">
        <v>2439</v>
      </c>
      <c r="B2463" s="45">
        <v>2.0201144897289218</v>
      </c>
      <c r="C2463" s="45">
        <v>-1.0201144897289218</v>
      </c>
    </row>
    <row r="2464" spans="1:3" x14ac:dyDescent="0.3">
      <c r="A2464" s="45">
        <v>2440</v>
      </c>
      <c r="B2464" s="45">
        <v>2.0253654931042053</v>
      </c>
      <c r="C2464" s="45">
        <v>-1.0253654931042053</v>
      </c>
    </row>
    <row r="2465" spans="1:3" x14ac:dyDescent="0.3">
      <c r="A2465" s="45">
        <v>2441</v>
      </c>
      <c r="B2465" s="45">
        <v>1.994512135701406</v>
      </c>
      <c r="C2465" s="45">
        <v>-0.99451213570140595</v>
      </c>
    </row>
    <row r="2466" spans="1:3" x14ac:dyDescent="0.3">
      <c r="A2466" s="45">
        <v>2442</v>
      </c>
      <c r="B2466" s="45">
        <v>2.0459271974396138</v>
      </c>
      <c r="C2466" s="45">
        <v>0.95407280256038618</v>
      </c>
    </row>
    <row r="2467" spans="1:3" x14ac:dyDescent="0.3">
      <c r="A2467" s="45">
        <v>2443</v>
      </c>
      <c r="B2467" s="45">
        <v>2.0810599127295077</v>
      </c>
      <c r="C2467" s="45">
        <v>0.91894008727049226</v>
      </c>
    </row>
    <row r="2468" spans="1:3" x14ac:dyDescent="0.3">
      <c r="A2468" s="45">
        <v>2444</v>
      </c>
      <c r="B2468" s="45">
        <v>2.1375094880754109</v>
      </c>
      <c r="C2468" s="45">
        <v>0.86249051192458914</v>
      </c>
    </row>
    <row r="2469" spans="1:3" x14ac:dyDescent="0.3">
      <c r="A2469" s="45">
        <v>2445</v>
      </c>
      <c r="B2469" s="45">
        <v>1.9678984104070967</v>
      </c>
      <c r="C2469" s="45">
        <v>1.0321015895929033</v>
      </c>
    </row>
    <row r="2470" spans="1:3" x14ac:dyDescent="0.3">
      <c r="A2470" s="45">
        <v>2446</v>
      </c>
      <c r="B2470" s="45">
        <v>2.0312781139592175</v>
      </c>
      <c r="C2470" s="45">
        <v>0.96872188604078246</v>
      </c>
    </row>
    <row r="2471" spans="1:3" x14ac:dyDescent="0.3">
      <c r="A2471" s="45">
        <v>2447</v>
      </c>
      <c r="B2471" s="45">
        <v>1.919599412008596</v>
      </c>
      <c r="C2471" s="45">
        <v>1.080400587991404</v>
      </c>
    </row>
    <row r="2472" spans="1:3" x14ac:dyDescent="0.3">
      <c r="A2472" s="45">
        <v>2448</v>
      </c>
      <c r="B2472" s="45">
        <v>1.9238147659083005</v>
      </c>
      <c r="C2472" s="45">
        <v>1.0761852340916995</v>
      </c>
    </row>
    <row r="2473" spans="1:3" x14ac:dyDescent="0.3">
      <c r="A2473" s="45">
        <v>2449</v>
      </c>
      <c r="B2473" s="45">
        <v>1.9361355637225337</v>
      </c>
      <c r="C2473" s="45">
        <v>1.0638644362774663</v>
      </c>
    </row>
    <row r="2474" spans="1:3" x14ac:dyDescent="0.3">
      <c r="A2474" s="45">
        <v>2450</v>
      </c>
      <c r="B2474" s="45">
        <v>2.1096775731109094</v>
      </c>
      <c r="C2474" s="45">
        <v>0.89032242688909058</v>
      </c>
    </row>
    <row r="2475" spans="1:3" x14ac:dyDescent="0.3">
      <c r="A2475" s="45">
        <v>2451</v>
      </c>
      <c r="B2475" s="45">
        <v>2.1204087924024044</v>
      </c>
      <c r="C2475" s="45">
        <v>0.87959120759759557</v>
      </c>
    </row>
    <row r="2476" spans="1:3" x14ac:dyDescent="0.3">
      <c r="A2476" s="45">
        <v>2452</v>
      </c>
      <c r="B2476" s="45">
        <v>1.8910388907000364</v>
      </c>
      <c r="C2476" s="45">
        <v>1.1089611092999636</v>
      </c>
    </row>
    <row r="2477" spans="1:3" x14ac:dyDescent="0.3">
      <c r="A2477" s="45">
        <v>2453</v>
      </c>
      <c r="B2477" s="45">
        <v>2.006284747408003</v>
      </c>
      <c r="C2477" s="45">
        <v>0.993715252591997</v>
      </c>
    </row>
    <row r="2478" spans="1:3" x14ac:dyDescent="0.3">
      <c r="A2478" s="45">
        <v>2454</v>
      </c>
      <c r="B2478" s="45">
        <v>1.9018082813357395</v>
      </c>
      <c r="C2478" s="45">
        <v>1.0981917186642605</v>
      </c>
    </row>
    <row r="2479" spans="1:3" x14ac:dyDescent="0.3">
      <c r="A2479" s="45">
        <v>2455</v>
      </c>
      <c r="B2479" s="45">
        <v>1.8935752256155141</v>
      </c>
      <c r="C2479" s="45">
        <v>1.1064247743844859</v>
      </c>
    </row>
    <row r="2480" spans="1:3" x14ac:dyDescent="0.3">
      <c r="A2480" s="45">
        <v>2456</v>
      </c>
      <c r="B2480" s="45">
        <v>1.9765138509399023</v>
      </c>
      <c r="C2480" s="45">
        <v>1.0234861490600977</v>
      </c>
    </row>
    <row r="2481" spans="1:3" x14ac:dyDescent="0.3">
      <c r="A2481" s="45">
        <v>2457</v>
      </c>
      <c r="B2481" s="45">
        <v>1.8957283561625307</v>
      </c>
      <c r="C2481" s="45">
        <v>1.1042716438374693</v>
      </c>
    </row>
    <row r="2482" spans="1:3" x14ac:dyDescent="0.3">
      <c r="A2482" s="45">
        <v>2458</v>
      </c>
      <c r="B2482" s="45">
        <v>1.9841381218046568</v>
      </c>
      <c r="C2482" s="45">
        <v>1.0158618781953432</v>
      </c>
    </row>
    <row r="2483" spans="1:3" x14ac:dyDescent="0.3">
      <c r="A2483" s="45">
        <v>2459</v>
      </c>
      <c r="B2483" s="45">
        <v>1.9652548830264465</v>
      </c>
      <c r="C2483" s="45">
        <v>1.0347451169735535</v>
      </c>
    </row>
    <row r="2484" spans="1:3" x14ac:dyDescent="0.3">
      <c r="A2484" s="45">
        <v>2460</v>
      </c>
      <c r="B2484" s="45">
        <v>1.9883096037593102</v>
      </c>
      <c r="C2484" s="45">
        <v>1.0116903962406898</v>
      </c>
    </row>
    <row r="2485" spans="1:3" x14ac:dyDescent="0.3">
      <c r="A2485" s="45">
        <v>2461</v>
      </c>
      <c r="B2485" s="45">
        <v>1.9108241278378451</v>
      </c>
      <c r="C2485" s="45">
        <v>1.0891758721621549</v>
      </c>
    </row>
    <row r="2486" spans="1:3" x14ac:dyDescent="0.3">
      <c r="A2486" s="45">
        <v>2462</v>
      </c>
      <c r="B2486" s="45">
        <v>2.4125467700614749</v>
      </c>
      <c r="C2486" s="45">
        <v>0.58745322993852511</v>
      </c>
    </row>
    <row r="2487" spans="1:3" x14ac:dyDescent="0.3">
      <c r="A2487" s="45">
        <v>2463</v>
      </c>
      <c r="B2487" s="45">
        <v>2.3328079176955256</v>
      </c>
      <c r="C2487" s="45">
        <v>0.66719208230447435</v>
      </c>
    </row>
    <row r="2488" spans="1:3" x14ac:dyDescent="0.3">
      <c r="A2488" s="45">
        <v>2464</v>
      </c>
      <c r="B2488" s="45">
        <v>2.2669823721080409</v>
      </c>
      <c r="C2488" s="45">
        <v>0.73301762789195912</v>
      </c>
    </row>
    <row r="2489" spans="1:3" x14ac:dyDescent="0.3">
      <c r="A2489" s="45">
        <v>2465</v>
      </c>
      <c r="B2489" s="45">
        <v>2.0297860504890863</v>
      </c>
      <c r="C2489" s="45">
        <v>0.97021394951091366</v>
      </c>
    </row>
    <row r="2490" spans="1:3" x14ac:dyDescent="0.3">
      <c r="A2490" s="45">
        <v>2466</v>
      </c>
      <c r="B2490" s="45">
        <v>2.3180363998251554</v>
      </c>
      <c r="C2490" s="45">
        <v>0.68196360017484459</v>
      </c>
    </row>
    <row r="2491" spans="1:3" x14ac:dyDescent="0.3">
      <c r="A2491" s="45">
        <v>2467</v>
      </c>
      <c r="B2491" s="45">
        <v>2.2586234223228434</v>
      </c>
      <c r="C2491" s="45">
        <v>0.74137657767715659</v>
      </c>
    </row>
    <row r="2492" spans="1:3" x14ac:dyDescent="0.3">
      <c r="A2492" s="45">
        <v>2468</v>
      </c>
      <c r="B2492" s="45">
        <v>2.3493507437999437</v>
      </c>
      <c r="C2492" s="45">
        <v>0.65064925620005631</v>
      </c>
    </row>
    <row r="2493" spans="1:3" x14ac:dyDescent="0.3">
      <c r="A2493" s="45">
        <v>2469</v>
      </c>
      <c r="B2493" s="45">
        <v>2.3106066479772629</v>
      </c>
      <c r="C2493" s="45">
        <v>0.6893933520227371</v>
      </c>
    </row>
    <row r="2494" spans="1:3" x14ac:dyDescent="0.3">
      <c r="A2494" s="45">
        <v>2470</v>
      </c>
      <c r="B2494" s="45">
        <v>2.471750664041009</v>
      </c>
      <c r="C2494" s="45">
        <v>0.52824933595899104</v>
      </c>
    </row>
    <row r="2495" spans="1:3" x14ac:dyDescent="0.3">
      <c r="A2495" s="45">
        <v>2471</v>
      </c>
      <c r="B2495" s="45">
        <v>2.3500822231258578</v>
      </c>
      <c r="C2495" s="45">
        <v>0.64991777687414221</v>
      </c>
    </row>
    <row r="2496" spans="1:3" x14ac:dyDescent="0.3">
      <c r="A2496" s="45">
        <v>2472</v>
      </c>
      <c r="B2496" s="45">
        <v>2.3838100109732423</v>
      </c>
      <c r="C2496" s="45">
        <v>0.6161899890267577</v>
      </c>
    </row>
    <row r="2497" spans="1:3" x14ac:dyDescent="0.3">
      <c r="A2497" s="45">
        <v>2473</v>
      </c>
      <c r="B2497" s="45">
        <v>2.5248746661134369</v>
      </c>
      <c r="C2497" s="45">
        <v>0.47512533388656308</v>
      </c>
    </row>
    <row r="2498" spans="1:3" x14ac:dyDescent="0.3">
      <c r="A2498" s="45">
        <v>2474</v>
      </c>
      <c r="B2498" s="45">
        <v>2.3054868491470923</v>
      </c>
      <c r="C2498" s="45">
        <v>0.69451315085290766</v>
      </c>
    </row>
    <row r="2499" spans="1:3" x14ac:dyDescent="0.3">
      <c r="A2499" s="45">
        <v>2475</v>
      </c>
      <c r="B2499" s="45">
        <v>2.5084406171505034</v>
      </c>
      <c r="C2499" s="45">
        <v>0.49155938284949663</v>
      </c>
    </row>
    <row r="2500" spans="1:3" x14ac:dyDescent="0.3">
      <c r="A2500" s="45">
        <v>2476</v>
      </c>
      <c r="B2500" s="45">
        <v>2.5363264473997891</v>
      </c>
      <c r="C2500" s="45">
        <v>0.46367355260021093</v>
      </c>
    </row>
    <row r="2501" spans="1:3" x14ac:dyDescent="0.3">
      <c r="A2501" s="45">
        <v>2477</v>
      </c>
      <c r="B2501" s="45">
        <v>2.1174677238996988</v>
      </c>
      <c r="C2501" s="45">
        <v>0.88253227610030116</v>
      </c>
    </row>
    <row r="2502" spans="1:3" x14ac:dyDescent="0.3">
      <c r="A2502" s="45">
        <v>2478</v>
      </c>
      <c r="B2502" s="45">
        <v>2.3329372049032777</v>
      </c>
      <c r="C2502" s="45">
        <v>0.66706279509672228</v>
      </c>
    </row>
    <row r="2503" spans="1:3" x14ac:dyDescent="0.3">
      <c r="A2503" s="45">
        <v>2479</v>
      </c>
      <c r="B2503" s="45">
        <v>2.288711526229859</v>
      </c>
      <c r="C2503" s="45">
        <v>0.71128847377014104</v>
      </c>
    </row>
    <row r="2504" spans="1:3" x14ac:dyDescent="0.3">
      <c r="A2504" s="45">
        <v>2480</v>
      </c>
      <c r="B2504" s="45">
        <v>2.3279634714949058</v>
      </c>
      <c r="C2504" s="45">
        <v>0.67203652850509421</v>
      </c>
    </row>
    <row r="2505" spans="1:3" x14ac:dyDescent="0.3">
      <c r="A2505" s="45">
        <v>2481</v>
      </c>
      <c r="B2505" s="45">
        <v>2.0352638077376639</v>
      </c>
      <c r="C2505" s="45">
        <v>0.96473619226233609</v>
      </c>
    </row>
    <row r="2506" spans="1:3" x14ac:dyDescent="0.3">
      <c r="A2506" s="45">
        <v>2482</v>
      </c>
      <c r="B2506" s="45">
        <v>2.3562039335520311</v>
      </c>
      <c r="C2506" s="45">
        <v>0.64379606644796894</v>
      </c>
    </row>
    <row r="2507" spans="1:3" x14ac:dyDescent="0.3">
      <c r="A2507" s="45">
        <v>2483</v>
      </c>
      <c r="B2507" s="45">
        <v>2.4314198838467842</v>
      </c>
      <c r="C2507" s="45">
        <v>0.5685801161532158</v>
      </c>
    </row>
    <row r="2508" spans="1:3" x14ac:dyDescent="0.3">
      <c r="A2508" s="45">
        <v>2484</v>
      </c>
      <c r="B2508" s="45">
        <v>2.3637541449928978</v>
      </c>
      <c r="C2508" s="45">
        <v>0.63624585500710218</v>
      </c>
    </row>
    <row r="2509" spans="1:3" x14ac:dyDescent="0.3">
      <c r="A2509" s="45">
        <v>2485</v>
      </c>
      <c r="B2509" s="45">
        <v>2.41570733437805</v>
      </c>
      <c r="C2509" s="45">
        <v>0.58429266562195004</v>
      </c>
    </row>
    <row r="2510" spans="1:3" x14ac:dyDescent="0.3">
      <c r="A2510" s="45">
        <v>2486</v>
      </c>
      <c r="B2510" s="45">
        <v>2.409937552132579</v>
      </c>
      <c r="C2510" s="45">
        <v>0.59006244786742101</v>
      </c>
    </row>
    <row r="2511" spans="1:3" x14ac:dyDescent="0.3">
      <c r="A2511" s="45">
        <v>2487</v>
      </c>
      <c r="B2511" s="45">
        <v>2.3582780208076883</v>
      </c>
      <c r="C2511" s="45">
        <v>0.64172197919231166</v>
      </c>
    </row>
    <row r="2512" spans="1:3" x14ac:dyDescent="0.3">
      <c r="A2512" s="45">
        <v>2488</v>
      </c>
      <c r="B2512" s="45">
        <v>2.349296108757601</v>
      </c>
      <c r="C2512" s="45">
        <v>0.65070389124239902</v>
      </c>
    </row>
    <row r="2513" spans="1:3" x14ac:dyDescent="0.3">
      <c r="A2513" s="45">
        <v>2489</v>
      </c>
      <c r="B2513" s="45">
        <v>2.3995814233039372</v>
      </c>
      <c r="C2513" s="45">
        <v>0.6004185766960628</v>
      </c>
    </row>
    <row r="2514" spans="1:3" x14ac:dyDescent="0.3">
      <c r="A2514" s="45">
        <v>2490</v>
      </c>
      <c r="B2514" s="45">
        <v>2.2584698357369657</v>
      </c>
      <c r="C2514" s="45">
        <v>0.74153016426303431</v>
      </c>
    </row>
    <row r="2515" spans="1:3" x14ac:dyDescent="0.3">
      <c r="A2515" s="45">
        <v>2491</v>
      </c>
      <c r="B2515" s="45">
        <v>2.3500422402909855</v>
      </c>
      <c r="C2515" s="45">
        <v>0.64995775970901448</v>
      </c>
    </row>
    <row r="2516" spans="1:3" x14ac:dyDescent="0.3">
      <c r="A2516" s="45">
        <v>2492</v>
      </c>
      <c r="B2516" s="45">
        <v>2.475563005118401</v>
      </c>
      <c r="C2516" s="45">
        <v>0.52443699488159901</v>
      </c>
    </row>
    <row r="2517" spans="1:3" x14ac:dyDescent="0.3">
      <c r="A2517" s="45">
        <v>2493</v>
      </c>
      <c r="B2517" s="45">
        <v>2.3495828293227259</v>
      </c>
      <c r="C2517" s="45">
        <v>0.65041717067727411</v>
      </c>
    </row>
    <row r="2518" spans="1:3" x14ac:dyDescent="0.3">
      <c r="A2518" s="45">
        <v>2494</v>
      </c>
      <c r="B2518" s="45">
        <v>2.2651384772313321</v>
      </c>
      <c r="C2518" s="45">
        <v>0.7348615227686679</v>
      </c>
    </row>
    <row r="2519" spans="1:3" x14ac:dyDescent="0.3">
      <c r="A2519" s="45">
        <v>2495</v>
      </c>
      <c r="B2519" s="45">
        <v>2.3501944538939536</v>
      </c>
      <c r="C2519" s="45">
        <v>0.64980554610604635</v>
      </c>
    </row>
    <row r="2520" spans="1:3" x14ac:dyDescent="0.3">
      <c r="A2520" s="45">
        <v>2496</v>
      </c>
      <c r="B2520" s="45">
        <v>2.346457669215205</v>
      </c>
      <c r="C2520" s="45">
        <v>0.65354233078479496</v>
      </c>
    </row>
    <row r="2521" spans="1:3" x14ac:dyDescent="0.3">
      <c r="A2521" s="45">
        <v>2497</v>
      </c>
      <c r="B2521" s="45">
        <v>2.2704091832137703</v>
      </c>
      <c r="C2521" s="45">
        <v>0.72959081678622972</v>
      </c>
    </row>
    <row r="2522" spans="1:3" x14ac:dyDescent="0.3">
      <c r="A2522" s="45">
        <v>2498</v>
      </c>
      <c r="B2522" s="45">
        <v>2.426430104078694</v>
      </c>
      <c r="C2522" s="45">
        <v>0.57356989592130603</v>
      </c>
    </row>
    <row r="2523" spans="1:3" x14ac:dyDescent="0.3">
      <c r="A2523" s="45">
        <v>2499</v>
      </c>
      <c r="B2523" s="45">
        <v>2.090126562623416</v>
      </c>
      <c r="C2523" s="45">
        <v>0.90987343737658399</v>
      </c>
    </row>
    <row r="2524" spans="1:3" x14ac:dyDescent="0.3">
      <c r="A2524" s="45">
        <v>2500</v>
      </c>
      <c r="B2524" s="45">
        <v>2.2968903793671185</v>
      </c>
      <c r="C2524" s="45">
        <v>0.70310962063288152</v>
      </c>
    </row>
    <row r="2525" spans="1:3" x14ac:dyDescent="0.3">
      <c r="A2525" s="45">
        <v>2501</v>
      </c>
      <c r="B2525" s="45">
        <v>2.3420610997167319</v>
      </c>
      <c r="C2525" s="45">
        <v>0.65793890028326807</v>
      </c>
    </row>
    <row r="2526" spans="1:3" x14ac:dyDescent="0.3">
      <c r="A2526" s="45">
        <v>2502</v>
      </c>
      <c r="B2526" s="45">
        <v>2.0308635487256517</v>
      </c>
      <c r="C2526" s="45">
        <v>-1.0308635487256517</v>
      </c>
    </row>
    <row r="2527" spans="1:3" x14ac:dyDescent="0.3">
      <c r="A2527" s="45">
        <v>2503</v>
      </c>
      <c r="B2527" s="45">
        <v>2.1317087985935448</v>
      </c>
      <c r="C2527" s="45">
        <v>-1.1317087985935448</v>
      </c>
    </row>
    <row r="2528" spans="1:3" x14ac:dyDescent="0.3">
      <c r="A2528" s="45">
        <v>2504</v>
      </c>
      <c r="B2528" s="45">
        <v>1.9644637847907163</v>
      </c>
      <c r="C2528" s="45">
        <v>-0.96446378479071626</v>
      </c>
    </row>
    <row r="2529" spans="1:3" x14ac:dyDescent="0.3">
      <c r="A2529" s="45">
        <v>2505</v>
      </c>
      <c r="B2529" s="45">
        <v>2.1136301338480692</v>
      </c>
      <c r="C2529" s="45">
        <v>-1.1136301338480692</v>
      </c>
    </row>
    <row r="2530" spans="1:3" x14ac:dyDescent="0.3">
      <c r="A2530" s="45">
        <v>2506</v>
      </c>
      <c r="B2530" s="45">
        <v>2.0825260770242462</v>
      </c>
      <c r="C2530" s="45">
        <v>-1.0825260770242462</v>
      </c>
    </row>
    <row r="2531" spans="1:3" x14ac:dyDescent="0.3">
      <c r="A2531" s="45">
        <v>2507</v>
      </c>
      <c r="B2531" s="45">
        <v>2.0273307941458043</v>
      </c>
      <c r="C2531" s="45">
        <v>-1.0273307941458043</v>
      </c>
    </row>
    <row r="2532" spans="1:3" x14ac:dyDescent="0.3">
      <c r="A2532" s="45">
        <v>2508</v>
      </c>
      <c r="B2532" s="45">
        <v>2.0673667489418737</v>
      </c>
      <c r="C2532" s="45">
        <v>-1.0673667489418737</v>
      </c>
    </row>
    <row r="2533" spans="1:3" x14ac:dyDescent="0.3">
      <c r="A2533" s="45">
        <v>2509</v>
      </c>
      <c r="B2533" s="45">
        <v>2.1376854597262422</v>
      </c>
      <c r="C2533" s="45">
        <v>-1.1376854597262422</v>
      </c>
    </row>
    <row r="2534" spans="1:3" x14ac:dyDescent="0.3">
      <c r="A2534" s="45">
        <v>2510</v>
      </c>
      <c r="B2534" s="45">
        <v>2.0794549108304849</v>
      </c>
      <c r="C2534" s="45">
        <v>-1.0794549108304849</v>
      </c>
    </row>
    <row r="2535" spans="1:3" x14ac:dyDescent="0.3">
      <c r="A2535" s="45">
        <v>2511</v>
      </c>
      <c r="B2535" s="45">
        <v>2.0741800465848321</v>
      </c>
      <c r="C2535" s="45">
        <v>-1.0741800465848321</v>
      </c>
    </row>
    <row r="2536" spans="1:3" x14ac:dyDescent="0.3">
      <c r="A2536" s="45">
        <v>2512</v>
      </c>
      <c r="B2536" s="45">
        <v>1.9977658632591204</v>
      </c>
      <c r="C2536" s="45">
        <v>-0.99776586325912042</v>
      </c>
    </row>
    <row r="2537" spans="1:3" x14ac:dyDescent="0.3">
      <c r="A2537" s="45">
        <v>2513</v>
      </c>
      <c r="B2537" s="45">
        <v>2.1021695763581931</v>
      </c>
      <c r="C2537" s="45">
        <v>-1.1021695763581931</v>
      </c>
    </row>
    <row r="2538" spans="1:3" x14ac:dyDescent="0.3">
      <c r="A2538" s="45">
        <v>2514</v>
      </c>
      <c r="B2538" s="45">
        <v>1.9035551147885581</v>
      </c>
      <c r="C2538" s="45">
        <v>-0.9035551147885581</v>
      </c>
    </row>
    <row r="2539" spans="1:3" x14ac:dyDescent="0.3">
      <c r="A2539" s="45">
        <v>2515</v>
      </c>
      <c r="B2539" s="45">
        <v>2.1328677927407202</v>
      </c>
      <c r="C2539" s="45">
        <v>-1.1328677927407202</v>
      </c>
    </row>
    <row r="2540" spans="1:3" x14ac:dyDescent="0.3">
      <c r="A2540" s="45">
        <v>2516</v>
      </c>
      <c r="B2540" s="45">
        <v>2.0875470301575785</v>
      </c>
      <c r="C2540" s="45">
        <v>-1.0875470301575785</v>
      </c>
    </row>
    <row r="2541" spans="1:3" x14ac:dyDescent="0.3">
      <c r="A2541" s="45">
        <v>2517</v>
      </c>
      <c r="B2541" s="45">
        <v>2.1098053845132458</v>
      </c>
      <c r="C2541" s="45">
        <v>-1.1098053845132458</v>
      </c>
    </row>
    <row r="2542" spans="1:3" x14ac:dyDescent="0.3">
      <c r="A2542" s="45">
        <v>2518</v>
      </c>
      <c r="B2542" s="45">
        <v>2.0810245236414104</v>
      </c>
      <c r="C2542" s="45">
        <v>-1.0810245236414104</v>
      </c>
    </row>
    <row r="2543" spans="1:3" x14ac:dyDescent="0.3">
      <c r="A2543" s="45">
        <v>2519</v>
      </c>
      <c r="B2543" s="45">
        <v>2.1139788412649008</v>
      </c>
      <c r="C2543" s="45">
        <v>-1.1139788412649008</v>
      </c>
    </row>
    <row r="2544" spans="1:3" x14ac:dyDescent="0.3">
      <c r="A2544" s="45">
        <v>2520</v>
      </c>
      <c r="B2544" s="45">
        <v>2.1446871584467981</v>
      </c>
      <c r="C2544" s="45">
        <v>-1.1446871584467981</v>
      </c>
    </row>
    <row r="2545" spans="1:3" x14ac:dyDescent="0.3">
      <c r="A2545" s="45">
        <v>2521</v>
      </c>
      <c r="B2545" s="45">
        <v>1.9347548025937265</v>
      </c>
      <c r="C2545" s="45">
        <v>-0.93475480259372645</v>
      </c>
    </row>
    <row r="2546" spans="1:3" x14ac:dyDescent="0.3">
      <c r="A2546" s="45">
        <v>2522</v>
      </c>
      <c r="B2546" s="45">
        <v>2.0242813446706887</v>
      </c>
      <c r="C2546" s="45">
        <v>0.97571865532931135</v>
      </c>
    </row>
    <row r="2547" spans="1:3" x14ac:dyDescent="0.3">
      <c r="A2547" s="45">
        <v>2523</v>
      </c>
      <c r="B2547" s="45">
        <v>1.9744779350284531</v>
      </c>
      <c r="C2547" s="45">
        <v>1.0255220649715469</v>
      </c>
    </row>
    <row r="2548" spans="1:3" x14ac:dyDescent="0.3">
      <c r="A2548" s="45">
        <v>2524</v>
      </c>
      <c r="B2548" s="45">
        <v>2.1128566726967488</v>
      </c>
      <c r="C2548" s="45">
        <v>0.88714332730325118</v>
      </c>
    </row>
    <row r="2549" spans="1:3" x14ac:dyDescent="0.3">
      <c r="A2549" s="45">
        <v>2525</v>
      </c>
      <c r="B2549" s="45">
        <v>2.1048006349975843</v>
      </c>
      <c r="C2549" s="45">
        <v>0.8951993650024157</v>
      </c>
    </row>
    <row r="2550" spans="1:3" x14ac:dyDescent="0.3">
      <c r="A2550" s="45">
        <v>2526</v>
      </c>
      <c r="B2550" s="45">
        <v>2.3407359111296149</v>
      </c>
      <c r="C2550" s="45">
        <v>0.65926408887038512</v>
      </c>
    </row>
    <row r="2551" spans="1:3" x14ac:dyDescent="0.3">
      <c r="A2551" s="45">
        <v>2527</v>
      </c>
      <c r="B2551" s="45">
        <v>2.1070781021509877</v>
      </c>
      <c r="C2551" s="45">
        <v>0.89292189784901232</v>
      </c>
    </row>
    <row r="2552" spans="1:3" x14ac:dyDescent="0.3">
      <c r="A2552" s="45">
        <v>2528</v>
      </c>
      <c r="B2552" s="45">
        <v>2.2132507585664101</v>
      </c>
      <c r="C2552" s="45">
        <v>0.78674924143358993</v>
      </c>
    </row>
    <row r="2553" spans="1:3" x14ac:dyDescent="0.3">
      <c r="A2553" s="45">
        <v>2529</v>
      </c>
      <c r="B2553" s="45">
        <v>2.0379032645566522</v>
      </c>
      <c r="C2553" s="45">
        <v>0.96209673544334784</v>
      </c>
    </row>
    <row r="2554" spans="1:3" x14ac:dyDescent="0.3">
      <c r="A2554" s="45">
        <v>2530</v>
      </c>
      <c r="B2554" s="45">
        <v>2.3696774110017369</v>
      </c>
      <c r="C2554" s="45">
        <v>0.6303225889982631</v>
      </c>
    </row>
    <row r="2555" spans="1:3" x14ac:dyDescent="0.3">
      <c r="A2555" s="45">
        <v>2531</v>
      </c>
      <c r="B2555" s="45">
        <v>2.0734308545697218</v>
      </c>
      <c r="C2555" s="45">
        <v>0.92656914543027824</v>
      </c>
    </row>
    <row r="2556" spans="1:3" x14ac:dyDescent="0.3">
      <c r="A2556" s="45">
        <v>2532</v>
      </c>
      <c r="B2556" s="45">
        <v>2.04029524574268</v>
      </c>
      <c r="C2556" s="45">
        <v>0.95970475425732005</v>
      </c>
    </row>
    <row r="2557" spans="1:3" x14ac:dyDescent="0.3">
      <c r="A2557" s="45">
        <v>2533</v>
      </c>
      <c r="B2557" s="45">
        <v>2.3279314997431246</v>
      </c>
      <c r="C2557" s="45">
        <v>0.67206850025687537</v>
      </c>
    </row>
    <row r="2558" spans="1:3" x14ac:dyDescent="0.3">
      <c r="A2558" s="45">
        <v>2534</v>
      </c>
      <c r="B2558" s="45">
        <v>2.2764829118187428</v>
      </c>
      <c r="C2558" s="45">
        <v>0.72351708818125715</v>
      </c>
    </row>
    <row r="2559" spans="1:3" x14ac:dyDescent="0.3">
      <c r="A2559" s="45">
        <v>2535</v>
      </c>
      <c r="B2559" s="45">
        <v>2.58403470931726</v>
      </c>
      <c r="C2559" s="45">
        <v>0.41596529068274002</v>
      </c>
    </row>
    <row r="2560" spans="1:3" x14ac:dyDescent="0.3">
      <c r="A2560" s="45">
        <v>2536</v>
      </c>
      <c r="B2560" s="45">
        <v>2.1095081276651815</v>
      </c>
      <c r="C2560" s="45">
        <v>0.89049187233481852</v>
      </c>
    </row>
    <row r="2561" spans="1:3" x14ac:dyDescent="0.3">
      <c r="A2561" s="45">
        <v>2537</v>
      </c>
      <c r="B2561" s="45">
        <v>2.2348450730650136</v>
      </c>
      <c r="C2561" s="45">
        <v>0.76515492693498643</v>
      </c>
    </row>
    <row r="2562" spans="1:3" x14ac:dyDescent="0.3">
      <c r="A2562" s="45">
        <v>2538</v>
      </c>
      <c r="B2562" s="45">
        <v>2.4353740988166539</v>
      </c>
      <c r="C2562" s="45">
        <v>0.5646259011833461</v>
      </c>
    </row>
    <row r="2563" spans="1:3" x14ac:dyDescent="0.3">
      <c r="A2563" s="45">
        <v>2539</v>
      </c>
      <c r="B2563" s="45">
        <v>2.2781137070464563</v>
      </c>
      <c r="C2563" s="45">
        <v>0.72188629295354367</v>
      </c>
    </row>
    <row r="2564" spans="1:3" x14ac:dyDescent="0.3">
      <c r="A2564" s="45">
        <v>2540</v>
      </c>
      <c r="B2564" s="45">
        <v>2.1005952095183389</v>
      </c>
      <c r="C2564" s="45">
        <v>0.89940479048166111</v>
      </c>
    </row>
    <row r="2565" spans="1:3" x14ac:dyDescent="0.3">
      <c r="A2565" s="45">
        <v>2541</v>
      </c>
      <c r="B2565" s="45">
        <v>2.4121124235917772</v>
      </c>
      <c r="C2565" s="45">
        <v>0.58788757640822276</v>
      </c>
    </row>
    <row r="2566" spans="1:3" x14ac:dyDescent="0.3">
      <c r="A2566" s="45">
        <v>2542</v>
      </c>
      <c r="B2566" s="45">
        <v>2.2297908870920757</v>
      </c>
      <c r="C2566" s="45">
        <v>0.77020911290792426</v>
      </c>
    </row>
    <row r="2567" spans="1:3" x14ac:dyDescent="0.3">
      <c r="A2567" s="45">
        <v>2543</v>
      </c>
      <c r="B2567" s="45">
        <v>2.2230032739069188</v>
      </c>
      <c r="C2567" s="45">
        <v>0.77699672609308124</v>
      </c>
    </row>
    <row r="2568" spans="1:3" x14ac:dyDescent="0.3">
      <c r="A2568" s="45">
        <v>2544</v>
      </c>
      <c r="B2568" s="45">
        <v>2.4830703063070931</v>
      </c>
      <c r="C2568" s="45">
        <v>0.51692969369290687</v>
      </c>
    </row>
    <row r="2569" spans="1:3" x14ac:dyDescent="0.3">
      <c r="A2569" s="45">
        <v>2545</v>
      </c>
      <c r="B2569" s="45">
        <v>2.3382076931439357</v>
      </c>
      <c r="C2569" s="45">
        <v>0.66179230685606427</v>
      </c>
    </row>
    <row r="2570" spans="1:3" x14ac:dyDescent="0.3">
      <c r="A2570" s="45">
        <v>2546</v>
      </c>
      <c r="B2570" s="45">
        <v>2.0877303415210076</v>
      </c>
      <c r="C2570" s="45">
        <v>0.91226965847899244</v>
      </c>
    </row>
    <row r="2571" spans="1:3" x14ac:dyDescent="0.3">
      <c r="A2571" s="45">
        <v>2547</v>
      </c>
      <c r="B2571" s="45">
        <v>2.2189710529433491</v>
      </c>
      <c r="C2571" s="45">
        <v>0.78102894705665094</v>
      </c>
    </row>
    <row r="2572" spans="1:3" x14ac:dyDescent="0.3">
      <c r="A2572" s="45">
        <v>2548</v>
      </c>
      <c r="B2572" s="45">
        <v>2.3629642261918242</v>
      </c>
      <c r="C2572" s="45">
        <v>0.63703577380817578</v>
      </c>
    </row>
    <row r="2573" spans="1:3" x14ac:dyDescent="0.3">
      <c r="A2573" s="45">
        <v>2549</v>
      </c>
      <c r="B2573" s="45">
        <v>1.9331805536973388</v>
      </c>
      <c r="C2573" s="45">
        <v>1.0668194463026612</v>
      </c>
    </row>
    <row r="2574" spans="1:3" x14ac:dyDescent="0.3">
      <c r="A2574" s="45">
        <v>2550</v>
      </c>
      <c r="B2574" s="45">
        <v>2.2540102693068498</v>
      </c>
      <c r="C2574" s="45">
        <v>0.74598973069315022</v>
      </c>
    </row>
    <row r="2575" spans="1:3" x14ac:dyDescent="0.3">
      <c r="A2575" s="45">
        <v>2551</v>
      </c>
      <c r="B2575" s="45">
        <v>2.0350813824623266</v>
      </c>
      <c r="C2575" s="45">
        <v>0.96491861753767338</v>
      </c>
    </row>
    <row r="2576" spans="1:3" x14ac:dyDescent="0.3">
      <c r="A2576" s="45">
        <v>2552</v>
      </c>
      <c r="B2576" s="45">
        <v>2.3662358509144106</v>
      </c>
      <c r="C2576" s="45">
        <v>0.63376414908558942</v>
      </c>
    </row>
    <row r="2577" spans="1:3" x14ac:dyDescent="0.3">
      <c r="A2577" s="45">
        <v>2553</v>
      </c>
      <c r="B2577" s="45">
        <v>1.8936775249389584</v>
      </c>
      <c r="C2577" s="45">
        <v>1.1063224750610416</v>
      </c>
    </row>
    <row r="2578" spans="1:3" x14ac:dyDescent="0.3">
      <c r="A2578" s="45">
        <v>2554</v>
      </c>
      <c r="B2578" s="45">
        <v>2.3265335944731138</v>
      </c>
      <c r="C2578" s="45">
        <v>0.67346640552688619</v>
      </c>
    </row>
    <row r="2579" spans="1:3" x14ac:dyDescent="0.3">
      <c r="A2579" s="45">
        <v>2555</v>
      </c>
      <c r="B2579" s="45">
        <v>2.0621395580498962</v>
      </c>
      <c r="C2579" s="45">
        <v>0.93786044195010376</v>
      </c>
    </row>
    <row r="2580" spans="1:3" x14ac:dyDescent="0.3">
      <c r="A2580" s="45">
        <v>2556</v>
      </c>
      <c r="B2580" s="45">
        <v>2.3491467257978087</v>
      </c>
      <c r="C2580" s="45">
        <v>0.6508532742021913</v>
      </c>
    </row>
    <row r="2581" spans="1:3" x14ac:dyDescent="0.3">
      <c r="A2581" s="45">
        <v>2557</v>
      </c>
      <c r="B2581" s="45">
        <v>2.297845963374634</v>
      </c>
      <c r="C2581" s="45">
        <v>0.70215403662536602</v>
      </c>
    </row>
    <row r="2582" spans="1:3" x14ac:dyDescent="0.3">
      <c r="A2582" s="45">
        <v>2558</v>
      </c>
      <c r="B2582" s="45">
        <v>2.1615168381807663</v>
      </c>
      <c r="C2582" s="45">
        <v>0.83848316181923366</v>
      </c>
    </row>
    <row r="2583" spans="1:3" x14ac:dyDescent="0.3">
      <c r="A2583" s="45">
        <v>2559</v>
      </c>
      <c r="B2583" s="45">
        <v>2.0702965795492325</v>
      </c>
      <c r="C2583" s="45">
        <v>0.92970342045076748</v>
      </c>
    </row>
    <row r="2584" spans="1:3" x14ac:dyDescent="0.3">
      <c r="A2584" s="45">
        <v>2560</v>
      </c>
      <c r="B2584" s="45">
        <v>2.400563753260446</v>
      </c>
      <c r="C2584" s="45">
        <v>0.59943624673955398</v>
      </c>
    </row>
    <row r="2585" spans="1:3" x14ac:dyDescent="0.3">
      <c r="A2585" s="45">
        <v>2561</v>
      </c>
      <c r="B2585" s="45">
        <v>2.0843824527389785</v>
      </c>
      <c r="C2585" s="45">
        <v>0.91561754726102151</v>
      </c>
    </row>
    <row r="2586" spans="1:3" x14ac:dyDescent="0.3">
      <c r="A2586" s="45">
        <v>2562</v>
      </c>
      <c r="B2586" s="45">
        <v>2.026747669554597</v>
      </c>
      <c r="C2586" s="45">
        <v>-1.026747669554597</v>
      </c>
    </row>
    <row r="2587" spans="1:3" x14ac:dyDescent="0.3">
      <c r="A2587" s="45">
        <v>2563</v>
      </c>
      <c r="B2587" s="45">
        <v>1.9394778214601178</v>
      </c>
      <c r="C2587" s="45">
        <v>-0.93947782146011782</v>
      </c>
    </row>
    <row r="2588" spans="1:3" x14ac:dyDescent="0.3">
      <c r="A2588" s="45">
        <v>2564</v>
      </c>
      <c r="B2588" s="45">
        <v>2.0542848619434544</v>
      </c>
      <c r="C2588" s="45">
        <v>-1.0542848619434544</v>
      </c>
    </row>
    <row r="2589" spans="1:3" x14ac:dyDescent="0.3">
      <c r="A2589" s="45">
        <v>2565</v>
      </c>
      <c r="B2589" s="45">
        <v>2.1413203412506228</v>
      </c>
      <c r="C2589" s="45">
        <v>-1.1413203412506228</v>
      </c>
    </row>
    <row r="2590" spans="1:3" x14ac:dyDescent="0.3">
      <c r="A2590" s="45">
        <v>2566</v>
      </c>
      <c r="B2590" s="45">
        <v>1.9796836904515871</v>
      </c>
      <c r="C2590" s="45">
        <v>-0.9796836904515871</v>
      </c>
    </row>
    <row r="2591" spans="1:3" x14ac:dyDescent="0.3">
      <c r="A2591" s="45">
        <v>2567</v>
      </c>
      <c r="B2591" s="45">
        <v>2.1358488259331523</v>
      </c>
      <c r="C2591" s="45">
        <v>-1.1358488259331523</v>
      </c>
    </row>
    <row r="2592" spans="1:3" x14ac:dyDescent="0.3">
      <c r="A2592" s="45">
        <v>2568</v>
      </c>
      <c r="B2592" s="45">
        <v>2.0718593849052578</v>
      </c>
      <c r="C2592" s="45">
        <v>-1.0718593849052578</v>
      </c>
    </row>
    <row r="2593" spans="1:3" x14ac:dyDescent="0.3">
      <c r="A2593" s="45">
        <v>2569</v>
      </c>
      <c r="B2593" s="45">
        <v>1.9420536613882202</v>
      </c>
      <c r="C2593" s="45">
        <v>-0.94205366138822022</v>
      </c>
    </row>
    <row r="2594" spans="1:3" x14ac:dyDescent="0.3">
      <c r="A2594" s="45">
        <v>2570</v>
      </c>
      <c r="B2594" s="45">
        <v>2.0336518290290169</v>
      </c>
      <c r="C2594" s="45">
        <v>-1.0336518290290169</v>
      </c>
    </row>
    <row r="2595" spans="1:3" x14ac:dyDescent="0.3">
      <c r="A2595" s="45">
        <v>2571</v>
      </c>
      <c r="B2595" s="45">
        <v>1.9001854215863325</v>
      </c>
      <c r="C2595" s="45">
        <v>-0.90018542158633252</v>
      </c>
    </row>
    <row r="2596" spans="1:3" x14ac:dyDescent="0.3">
      <c r="A2596" s="45">
        <v>2572</v>
      </c>
      <c r="B2596" s="45">
        <v>1.9774127283339471</v>
      </c>
      <c r="C2596" s="45">
        <v>-0.9774127283339471</v>
      </c>
    </row>
    <row r="2597" spans="1:3" x14ac:dyDescent="0.3">
      <c r="A2597" s="45">
        <v>2573</v>
      </c>
      <c r="B2597" s="45">
        <v>2.0746707367650306</v>
      </c>
      <c r="C2597" s="45">
        <v>-1.0746707367650306</v>
      </c>
    </row>
    <row r="2598" spans="1:3" x14ac:dyDescent="0.3">
      <c r="A2598" s="45">
        <v>2574</v>
      </c>
      <c r="B2598" s="45">
        <v>2.1393472075532252</v>
      </c>
      <c r="C2598" s="45">
        <v>-1.1393472075532252</v>
      </c>
    </row>
    <row r="2599" spans="1:3" x14ac:dyDescent="0.3">
      <c r="A2599" s="45">
        <v>2575</v>
      </c>
      <c r="B2599" s="45">
        <v>1.9673572192542359</v>
      </c>
      <c r="C2599" s="45">
        <v>-0.9673572192542359</v>
      </c>
    </row>
    <row r="2600" spans="1:3" x14ac:dyDescent="0.3">
      <c r="A2600" s="45">
        <v>2576</v>
      </c>
      <c r="B2600" s="45">
        <v>2.0984509307796326</v>
      </c>
      <c r="C2600" s="45">
        <v>-1.0984509307796326</v>
      </c>
    </row>
    <row r="2601" spans="1:3" x14ac:dyDescent="0.3">
      <c r="A2601" s="45">
        <v>2577</v>
      </c>
      <c r="B2601" s="45">
        <v>2.0791413082277526</v>
      </c>
      <c r="C2601" s="45">
        <v>-1.0791413082277526</v>
      </c>
    </row>
    <row r="2602" spans="1:3" x14ac:dyDescent="0.3">
      <c r="A2602" s="45">
        <v>2578</v>
      </c>
      <c r="B2602" s="45">
        <v>2.1390261956814935</v>
      </c>
      <c r="C2602" s="45">
        <v>-1.1390261956814935</v>
      </c>
    </row>
    <row r="2603" spans="1:3" x14ac:dyDescent="0.3">
      <c r="A2603" s="45">
        <v>2579</v>
      </c>
      <c r="B2603" s="45">
        <v>2.0326282400288509</v>
      </c>
      <c r="C2603" s="45">
        <v>-1.0326282400288509</v>
      </c>
    </row>
    <row r="2604" spans="1:3" x14ac:dyDescent="0.3">
      <c r="A2604" s="45">
        <v>2580</v>
      </c>
      <c r="B2604" s="45">
        <v>2.1371947272073619</v>
      </c>
      <c r="C2604" s="45">
        <v>-1.1371947272073619</v>
      </c>
    </row>
    <row r="2605" spans="1:3" x14ac:dyDescent="0.3">
      <c r="A2605" s="45">
        <v>2581</v>
      </c>
      <c r="B2605" s="45">
        <v>2.0659940714767568</v>
      </c>
      <c r="C2605" s="45">
        <v>-1.0659940714767568</v>
      </c>
    </row>
    <row r="2606" spans="1:3" x14ac:dyDescent="0.3">
      <c r="A2606" s="45">
        <v>2582</v>
      </c>
      <c r="B2606" s="45">
        <v>2.0178377695508001</v>
      </c>
      <c r="C2606" s="45">
        <v>-1.0178377695508001</v>
      </c>
    </row>
    <row r="2607" spans="1:3" x14ac:dyDescent="0.3">
      <c r="A2607" s="45">
        <v>2583</v>
      </c>
      <c r="B2607" s="45">
        <v>1.9268146398133297</v>
      </c>
      <c r="C2607" s="45">
        <v>-0.92681463981332968</v>
      </c>
    </row>
    <row r="2608" spans="1:3" x14ac:dyDescent="0.3">
      <c r="A2608" s="45">
        <v>2584</v>
      </c>
      <c r="B2608" s="45">
        <v>2.0896557171873678</v>
      </c>
      <c r="C2608" s="45">
        <v>-1.0896557171873678</v>
      </c>
    </row>
    <row r="2609" spans="1:3" x14ac:dyDescent="0.3">
      <c r="A2609" s="45">
        <v>2585</v>
      </c>
      <c r="B2609" s="45">
        <v>2.0581953894439504</v>
      </c>
      <c r="C2609" s="45">
        <v>-1.0581953894439504</v>
      </c>
    </row>
    <row r="2610" spans="1:3" x14ac:dyDescent="0.3">
      <c r="A2610" s="45">
        <v>2586</v>
      </c>
      <c r="B2610" s="45">
        <v>2.1481340471594219</v>
      </c>
      <c r="C2610" s="45">
        <v>-1.1481340471594219</v>
      </c>
    </row>
    <row r="2611" spans="1:3" x14ac:dyDescent="0.3">
      <c r="A2611" s="45">
        <v>2587</v>
      </c>
      <c r="B2611" s="45">
        <v>2.0077253633335559</v>
      </c>
      <c r="C2611" s="45">
        <v>-1.0077253633335559</v>
      </c>
    </row>
    <row r="2612" spans="1:3" x14ac:dyDescent="0.3">
      <c r="A2612" s="45">
        <v>2588</v>
      </c>
      <c r="B2612" s="45">
        <v>2.0063287403207113</v>
      </c>
      <c r="C2612" s="45">
        <v>-1.0063287403207113</v>
      </c>
    </row>
    <row r="2613" spans="1:3" x14ac:dyDescent="0.3">
      <c r="A2613" s="45">
        <v>2589</v>
      </c>
      <c r="B2613" s="45">
        <v>2.0836704008188036</v>
      </c>
      <c r="C2613" s="45">
        <v>-1.0836704008188036</v>
      </c>
    </row>
    <row r="2614" spans="1:3" x14ac:dyDescent="0.3">
      <c r="A2614" s="45">
        <v>2590</v>
      </c>
      <c r="B2614" s="45">
        <v>1.9844167375367547</v>
      </c>
      <c r="C2614" s="45">
        <v>-0.98441673753675474</v>
      </c>
    </row>
    <row r="2615" spans="1:3" x14ac:dyDescent="0.3">
      <c r="A2615" s="45">
        <v>2591</v>
      </c>
      <c r="B2615" s="45">
        <v>1.9932867817217179</v>
      </c>
      <c r="C2615" s="45">
        <v>-0.99328678172171792</v>
      </c>
    </row>
    <row r="2616" spans="1:3" x14ac:dyDescent="0.3">
      <c r="A2616" s="45">
        <v>2592</v>
      </c>
      <c r="B2616" s="45">
        <v>1.9947715780598489</v>
      </c>
      <c r="C2616" s="45">
        <v>-0.99477157805984895</v>
      </c>
    </row>
    <row r="2617" spans="1:3" x14ac:dyDescent="0.3">
      <c r="A2617" s="45">
        <v>2593</v>
      </c>
      <c r="B2617" s="45">
        <v>2.1241377262802068</v>
      </c>
      <c r="C2617" s="45">
        <v>-1.1241377262802068</v>
      </c>
    </row>
    <row r="2618" spans="1:3" x14ac:dyDescent="0.3">
      <c r="A2618" s="45">
        <v>2594</v>
      </c>
      <c r="B2618" s="45">
        <v>2.0713456110718838</v>
      </c>
      <c r="C2618" s="45">
        <v>-1.0713456110718838</v>
      </c>
    </row>
    <row r="2619" spans="1:3" x14ac:dyDescent="0.3">
      <c r="A2619" s="45">
        <v>2595</v>
      </c>
      <c r="B2619" s="45">
        <v>2.1395102749792301</v>
      </c>
      <c r="C2619" s="45">
        <v>-1.1395102749792301</v>
      </c>
    </row>
    <row r="2620" spans="1:3" x14ac:dyDescent="0.3">
      <c r="A2620" s="45">
        <v>2596</v>
      </c>
      <c r="B2620" s="45">
        <v>1.896176961694815</v>
      </c>
      <c r="C2620" s="45">
        <v>-0.89617696169481498</v>
      </c>
    </row>
    <row r="2621" spans="1:3" x14ac:dyDescent="0.3">
      <c r="A2621" s="45">
        <v>2597</v>
      </c>
      <c r="B2621" s="45">
        <v>2.1395895662542905</v>
      </c>
      <c r="C2621" s="45">
        <v>-1.1395895662542905</v>
      </c>
    </row>
    <row r="2622" spans="1:3" x14ac:dyDescent="0.3">
      <c r="A2622" s="45">
        <v>2598</v>
      </c>
      <c r="B2622" s="45">
        <v>1.9614740419269694</v>
      </c>
      <c r="C2622" s="45">
        <v>-0.96147404192696939</v>
      </c>
    </row>
    <row r="2623" spans="1:3" x14ac:dyDescent="0.3">
      <c r="A2623" s="45">
        <v>2599</v>
      </c>
      <c r="B2623" s="45">
        <v>2.0318920853029923</v>
      </c>
      <c r="C2623" s="45">
        <v>-1.0318920853029923</v>
      </c>
    </row>
    <row r="2624" spans="1:3" x14ac:dyDescent="0.3">
      <c r="A2624" s="45">
        <v>2600</v>
      </c>
      <c r="B2624" s="45">
        <v>2.1445306777097244</v>
      </c>
      <c r="C2624" s="45">
        <v>-1.1445306777097244</v>
      </c>
    </row>
    <row r="2625" spans="1:3" x14ac:dyDescent="0.3">
      <c r="A2625" s="45">
        <v>2601</v>
      </c>
      <c r="B2625" s="45">
        <v>1.9916376810632901</v>
      </c>
      <c r="C2625" s="45">
        <v>-0.99163768106329009</v>
      </c>
    </row>
    <row r="2626" spans="1:3" x14ac:dyDescent="0.3">
      <c r="A2626" s="45">
        <v>2602</v>
      </c>
      <c r="B2626" s="45">
        <v>2.3166821638793689</v>
      </c>
      <c r="C2626" s="45">
        <v>0.68331783612063113</v>
      </c>
    </row>
    <row r="2627" spans="1:3" x14ac:dyDescent="0.3">
      <c r="A2627" s="45">
        <v>2603</v>
      </c>
      <c r="B2627" s="45">
        <v>2.1168356739395655</v>
      </c>
      <c r="C2627" s="45">
        <v>0.88316432606043449</v>
      </c>
    </row>
    <row r="2628" spans="1:3" x14ac:dyDescent="0.3">
      <c r="A2628" s="45">
        <v>2604</v>
      </c>
      <c r="B2628" s="45">
        <v>2.1946569318836975</v>
      </c>
      <c r="C2628" s="45">
        <v>0.80534306811630252</v>
      </c>
    </row>
    <row r="2629" spans="1:3" x14ac:dyDescent="0.3">
      <c r="A2629" s="45">
        <v>2605</v>
      </c>
      <c r="B2629" s="45">
        <v>2.3566206217679806</v>
      </c>
      <c r="C2629" s="45">
        <v>0.64337937823201941</v>
      </c>
    </row>
    <row r="2630" spans="1:3" x14ac:dyDescent="0.3">
      <c r="A2630" s="45">
        <v>2606</v>
      </c>
      <c r="B2630" s="45">
        <v>1.9619443853472394</v>
      </c>
      <c r="C2630" s="45">
        <v>1.0380556146527606</v>
      </c>
    </row>
    <row r="2631" spans="1:3" x14ac:dyDescent="0.3">
      <c r="A2631" s="45">
        <v>2607</v>
      </c>
      <c r="B2631" s="45">
        <v>2.1662285405228321</v>
      </c>
      <c r="C2631" s="45">
        <v>0.83377145947716791</v>
      </c>
    </row>
    <row r="2632" spans="1:3" x14ac:dyDescent="0.3">
      <c r="A2632" s="45">
        <v>2608</v>
      </c>
      <c r="B2632" s="45">
        <v>2.0465153482369747</v>
      </c>
      <c r="C2632" s="45">
        <v>0.95348465176302533</v>
      </c>
    </row>
    <row r="2633" spans="1:3" x14ac:dyDescent="0.3">
      <c r="A2633" s="45">
        <v>2609</v>
      </c>
      <c r="B2633" s="45">
        <v>1.8942022614662584</v>
      </c>
      <c r="C2633" s="45">
        <v>1.1057977385337416</v>
      </c>
    </row>
    <row r="2634" spans="1:3" x14ac:dyDescent="0.3">
      <c r="A2634" s="45">
        <v>2610</v>
      </c>
      <c r="B2634" s="45">
        <v>2.3364525068743927</v>
      </c>
      <c r="C2634" s="45">
        <v>0.66354749312560735</v>
      </c>
    </row>
    <row r="2635" spans="1:3" x14ac:dyDescent="0.3">
      <c r="A2635" s="45">
        <v>2611</v>
      </c>
      <c r="B2635" s="45">
        <v>1.9472234228849743</v>
      </c>
      <c r="C2635" s="45">
        <v>1.0527765771150257</v>
      </c>
    </row>
    <row r="2636" spans="1:3" x14ac:dyDescent="0.3">
      <c r="A2636" s="45">
        <v>2612</v>
      </c>
      <c r="B2636" s="45">
        <v>1.9107852760505661</v>
      </c>
      <c r="C2636" s="45">
        <v>1.0892147239494339</v>
      </c>
    </row>
    <row r="2637" spans="1:3" x14ac:dyDescent="0.3">
      <c r="A2637" s="45">
        <v>2613</v>
      </c>
      <c r="B2637" s="45">
        <v>2.0994870913435619</v>
      </c>
      <c r="C2637" s="45">
        <v>0.90051290865643807</v>
      </c>
    </row>
    <row r="2638" spans="1:3" x14ac:dyDescent="0.3">
      <c r="A2638" s="45">
        <v>2614</v>
      </c>
      <c r="B2638" s="45">
        <v>2.3185331353640208</v>
      </c>
      <c r="C2638" s="45">
        <v>0.68146686463597916</v>
      </c>
    </row>
    <row r="2639" spans="1:3" x14ac:dyDescent="0.3">
      <c r="A2639" s="45">
        <v>2615</v>
      </c>
      <c r="B2639" s="45">
        <v>2.1651844989160391</v>
      </c>
      <c r="C2639" s="45">
        <v>0.83481550108396085</v>
      </c>
    </row>
    <row r="2640" spans="1:3" x14ac:dyDescent="0.3">
      <c r="A2640" s="45">
        <v>2616</v>
      </c>
      <c r="B2640" s="45">
        <v>1.9763269135709542</v>
      </c>
      <c r="C2640" s="45">
        <v>1.0236730864290458</v>
      </c>
    </row>
    <row r="2641" spans="1:3" x14ac:dyDescent="0.3">
      <c r="A2641" s="45">
        <v>2617</v>
      </c>
      <c r="B2641" s="45">
        <v>2.0394291929223982</v>
      </c>
      <c r="C2641" s="45">
        <v>0.96057080707760178</v>
      </c>
    </row>
    <row r="2642" spans="1:3" x14ac:dyDescent="0.3">
      <c r="A2642" s="45">
        <v>2618</v>
      </c>
      <c r="B2642" s="45">
        <v>2.1201992310573807</v>
      </c>
      <c r="C2642" s="45">
        <v>0.87980076894261927</v>
      </c>
    </row>
    <row r="2643" spans="1:3" x14ac:dyDescent="0.3">
      <c r="A2643" s="45">
        <v>2619</v>
      </c>
      <c r="B2643" s="45">
        <v>2.0217142900186857</v>
      </c>
      <c r="C2643" s="45">
        <v>0.97828570998131426</v>
      </c>
    </row>
    <row r="2644" spans="1:3" x14ac:dyDescent="0.3">
      <c r="A2644" s="45">
        <v>2620</v>
      </c>
      <c r="B2644" s="45">
        <v>2.0232580097026052</v>
      </c>
      <c r="C2644" s="45">
        <v>0.97674199029739484</v>
      </c>
    </row>
    <row r="2645" spans="1:3" x14ac:dyDescent="0.3">
      <c r="A2645" s="45">
        <v>2621</v>
      </c>
      <c r="B2645" s="45">
        <v>2.0291937777188078</v>
      </c>
      <c r="C2645" s="45">
        <v>0.97080622228119218</v>
      </c>
    </row>
    <row r="2646" spans="1:3" x14ac:dyDescent="0.3">
      <c r="A2646" s="45">
        <v>2622</v>
      </c>
      <c r="B2646" s="45">
        <v>2.0645775855746127</v>
      </c>
      <c r="C2646" s="45">
        <v>0.93542241442538732</v>
      </c>
    </row>
    <row r="2647" spans="1:3" x14ac:dyDescent="0.3">
      <c r="A2647" s="45">
        <v>2623</v>
      </c>
      <c r="B2647" s="45">
        <v>1.9145981705549922</v>
      </c>
      <c r="C2647" s="45">
        <v>1.0854018294450078</v>
      </c>
    </row>
    <row r="2648" spans="1:3" x14ac:dyDescent="0.3">
      <c r="A2648" s="45">
        <v>2624</v>
      </c>
      <c r="B2648" s="45">
        <v>1.9139414673863335</v>
      </c>
      <c r="C2648" s="45">
        <v>1.0860585326136665</v>
      </c>
    </row>
    <row r="2649" spans="1:3" x14ac:dyDescent="0.3">
      <c r="A2649" s="45">
        <v>2625</v>
      </c>
      <c r="B2649" s="45">
        <v>2.3183754903132439</v>
      </c>
      <c r="C2649" s="45">
        <v>0.68162450968675614</v>
      </c>
    </row>
    <row r="2650" spans="1:3" x14ac:dyDescent="0.3">
      <c r="A2650" s="45">
        <v>2626</v>
      </c>
      <c r="B2650" s="45">
        <v>1.9226806487598118</v>
      </c>
      <c r="C2650" s="45">
        <v>1.0773193512401882</v>
      </c>
    </row>
    <row r="2651" spans="1:3" x14ac:dyDescent="0.3">
      <c r="A2651" s="45">
        <v>2627</v>
      </c>
      <c r="B2651" s="45">
        <v>2.0612120203936861</v>
      </c>
      <c r="C2651" s="45">
        <v>0.93878797960631388</v>
      </c>
    </row>
    <row r="2652" spans="1:3" x14ac:dyDescent="0.3">
      <c r="A2652" s="45">
        <v>2628</v>
      </c>
      <c r="B2652" s="45">
        <v>2.0151723591209745</v>
      </c>
      <c r="C2652" s="45">
        <v>0.98482764087902552</v>
      </c>
    </row>
    <row r="2653" spans="1:3" x14ac:dyDescent="0.3">
      <c r="A2653" s="45">
        <v>2629</v>
      </c>
      <c r="B2653" s="45">
        <v>2.1068494944483458</v>
      </c>
      <c r="C2653" s="45">
        <v>0.89315050555165421</v>
      </c>
    </row>
    <row r="2654" spans="1:3" x14ac:dyDescent="0.3">
      <c r="A2654" s="45">
        <v>2630</v>
      </c>
      <c r="B2654" s="45">
        <v>2.0664612515927949</v>
      </c>
      <c r="C2654" s="45">
        <v>0.93353874840720508</v>
      </c>
    </row>
    <row r="2655" spans="1:3" x14ac:dyDescent="0.3">
      <c r="A2655" s="45">
        <v>2631</v>
      </c>
      <c r="B2655" s="45">
        <v>1.9578776886013856</v>
      </c>
      <c r="C2655" s="45">
        <v>1.0421223113986144</v>
      </c>
    </row>
    <row r="2656" spans="1:3" x14ac:dyDescent="0.3">
      <c r="A2656" s="45">
        <v>2632</v>
      </c>
      <c r="B2656" s="45">
        <v>2.0378157928437801</v>
      </c>
      <c r="C2656" s="45">
        <v>0.96218420715621988</v>
      </c>
    </row>
    <row r="2657" spans="1:3" x14ac:dyDescent="0.3">
      <c r="A2657" s="45">
        <v>2633</v>
      </c>
      <c r="B2657" s="45">
        <v>1.9657278030578134</v>
      </c>
      <c r="C2657" s="45">
        <v>1.0342721969421866</v>
      </c>
    </row>
    <row r="2658" spans="1:3" x14ac:dyDescent="0.3">
      <c r="A2658" s="45">
        <v>2634</v>
      </c>
      <c r="B2658" s="45">
        <v>2.1816157777196246</v>
      </c>
      <c r="C2658" s="45">
        <v>0.81838422228037544</v>
      </c>
    </row>
    <row r="2659" spans="1:3" x14ac:dyDescent="0.3">
      <c r="A2659" s="45">
        <v>2635</v>
      </c>
      <c r="B2659" s="45">
        <v>1.9347401776039792</v>
      </c>
      <c r="C2659" s="45">
        <v>1.0652598223960208</v>
      </c>
    </row>
    <row r="2660" spans="1:3" x14ac:dyDescent="0.3">
      <c r="A2660" s="45">
        <v>2636</v>
      </c>
      <c r="B2660" s="45">
        <v>2.084905072332278</v>
      </c>
      <c r="C2660" s="45">
        <v>0.91509492766772205</v>
      </c>
    </row>
    <row r="2661" spans="1:3" x14ac:dyDescent="0.3">
      <c r="A2661" s="45">
        <v>2637</v>
      </c>
      <c r="B2661" s="45">
        <v>1.9284801225167261</v>
      </c>
      <c r="C2661" s="45">
        <v>1.0715198774832739</v>
      </c>
    </row>
    <row r="2662" spans="1:3" x14ac:dyDescent="0.3">
      <c r="A2662" s="45">
        <v>2638</v>
      </c>
      <c r="B2662" s="45">
        <v>1.9277133055139721</v>
      </c>
      <c r="C2662" s="45">
        <v>1.0722866944860279</v>
      </c>
    </row>
    <row r="2663" spans="1:3" x14ac:dyDescent="0.3">
      <c r="A2663" s="45">
        <v>2639</v>
      </c>
      <c r="B2663" s="45">
        <v>2.0974568760329539</v>
      </c>
      <c r="C2663" s="45">
        <v>0.90254312396704606</v>
      </c>
    </row>
    <row r="2664" spans="1:3" x14ac:dyDescent="0.3">
      <c r="A2664" s="45">
        <v>2640</v>
      </c>
      <c r="B2664" s="45">
        <v>2.0883242624756111</v>
      </c>
      <c r="C2664" s="45">
        <v>0.91167573752438891</v>
      </c>
    </row>
    <row r="2665" spans="1:3" x14ac:dyDescent="0.3">
      <c r="A2665" s="45">
        <v>2641</v>
      </c>
      <c r="B2665" s="45">
        <v>2.0678664360915722</v>
      </c>
      <c r="C2665" s="45">
        <v>0.93213356390842783</v>
      </c>
    </row>
    <row r="2666" spans="1:3" x14ac:dyDescent="0.3">
      <c r="A2666" s="45">
        <v>2642</v>
      </c>
      <c r="B2666" s="45">
        <v>2.125959977018864</v>
      </c>
      <c r="C2666" s="45">
        <v>-1.125959977018864</v>
      </c>
    </row>
    <row r="2667" spans="1:3" x14ac:dyDescent="0.3">
      <c r="A2667" s="45">
        <v>2643</v>
      </c>
      <c r="B2667" s="45">
        <v>1.9547053238898595</v>
      </c>
      <c r="C2667" s="45">
        <v>-0.95470532388985951</v>
      </c>
    </row>
    <row r="2668" spans="1:3" x14ac:dyDescent="0.3">
      <c r="A2668" s="45">
        <v>2644</v>
      </c>
      <c r="B2668" s="45">
        <v>1.9146402098400372</v>
      </c>
      <c r="C2668" s="45">
        <v>-0.91464020984003724</v>
      </c>
    </row>
    <row r="2669" spans="1:3" x14ac:dyDescent="0.3">
      <c r="A2669" s="45">
        <v>2645</v>
      </c>
      <c r="B2669" s="45">
        <v>1.8923757496418752</v>
      </c>
      <c r="C2669" s="45">
        <v>-0.89237574964187516</v>
      </c>
    </row>
    <row r="2670" spans="1:3" x14ac:dyDescent="0.3">
      <c r="A2670" s="45">
        <v>2646</v>
      </c>
      <c r="B2670" s="45">
        <v>2.1152430288867183</v>
      </c>
      <c r="C2670" s="45">
        <v>-1.1152430288867183</v>
      </c>
    </row>
    <row r="2671" spans="1:3" x14ac:dyDescent="0.3">
      <c r="A2671" s="45">
        <v>2647</v>
      </c>
      <c r="B2671" s="45">
        <v>2.0356878447387832</v>
      </c>
      <c r="C2671" s="45">
        <v>-1.0356878447387832</v>
      </c>
    </row>
    <row r="2672" spans="1:3" x14ac:dyDescent="0.3">
      <c r="A2672" s="45">
        <v>2648</v>
      </c>
      <c r="B2672" s="45">
        <v>2.0424948460151864</v>
      </c>
      <c r="C2672" s="45">
        <v>-1.0424948460151864</v>
      </c>
    </row>
    <row r="2673" spans="1:3" x14ac:dyDescent="0.3">
      <c r="A2673" s="45">
        <v>2649</v>
      </c>
      <c r="B2673" s="45">
        <v>1.9880281271421207</v>
      </c>
      <c r="C2673" s="45">
        <v>-0.98802812714212074</v>
      </c>
    </row>
    <row r="2674" spans="1:3" x14ac:dyDescent="0.3">
      <c r="A2674" s="45">
        <v>2650</v>
      </c>
      <c r="B2674" s="45">
        <v>2.0054608336710835</v>
      </c>
      <c r="C2674" s="45">
        <v>-1.0054608336710835</v>
      </c>
    </row>
    <row r="2675" spans="1:3" x14ac:dyDescent="0.3">
      <c r="A2675" s="45">
        <v>2651</v>
      </c>
      <c r="B2675" s="45">
        <v>1.9130614972371003</v>
      </c>
      <c r="C2675" s="45">
        <v>-0.91306149723710028</v>
      </c>
    </row>
    <row r="2676" spans="1:3" x14ac:dyDescent="0.3">
      <c r="A2676" s="45">
        <v>2652</v>
      </c>
      <c r="B2676" s="45">
        <v>2.0091688915554577</v>
      </c>
      <c r="C2676" s="45">
        <v>-1.0091688915554577</v>
      </c>
    </row>
    <row r="2677" spans="1:3" x14ac:dyDescent="0.3">
      <c r="A2677" s="45">
        <v>2653</v>
      </c>
      <c r="B2677" s="45">
        <v>2.107060407606939</v>
      </c>
      <c r="C2677" s="45">
        <v>-1.107060407606939</v>
      </c>
    </row>
    <row r="2678" spans="1:3" x14ac:dyDescent="0.3">
      <c r="A2678" s="45">
        <v>2654</v>
      </c>
      <c r="B2678" s="45">
        <v>2.1544863763755355</v>
      </c>
      <c r="C2678" s="45">
        <v>-1.1544863763755355</v>
      </c>
    </row>
    <row r="2679" spans="1:3" x14ac:dyDescent="0.3">
      <c r="A2679" s="45">
        <v>2655</v>
      </c>
      <c r="B2679" s="45">
        <v>2.0802932862508126</v>
      </c>
      <c r="C2679" s="45">
        <v>-1.0802932862508126</v>
      </c>
    </row>
    <row r="2680" spans="1:3" x14ac:dyDescent="0.3">
      <c r="A2680" s="45">
        <v>2656</v>
      </c>
      <c r="B2680" s="45">
        <v>1.9950433833128507</v>
      </c>
      <c r="C2680" s="45">
        <v>-0.99504338331285069</v>
      </c>
    </row>
    <row r="2681" spans="1:3" x14ac:dyDescent="0.3">
      <c r="A2681" s="45">
        <v>2657</v>
      </c>
      <c r="B2681" s="45">
        <v>1.8942318380584258</v>
      </c>
      <c r="C2681" s="45">
        <v>-0.89423183805842577</v>
      </c>
    </row>
    <row r="2682" spans="1:3" x14ac:dyDescent="0.3">
      <c r="A2682" s="45">
        <v>2658</v>
      </c>
      <c r="B2682" s="45">
        <v>1.9506077108350315</v>
      </c>
      <c r="C2682" s="45">
        <v>-0.95060771083503148</v>
      </c>
    </row>
    <row r="2683" spans="1:3" x14ac:dyDescent="0.3">
      <c r="A2683" s="45">
        <v>2659</v>
      </c>
      <c r="B2683" s="45">
        <v>1.9506193811897532</v>
      </c>
      <c r="C2683" s="45">
        <v>-0.9506193811897532</v>
      </c>
    </row>
    <row r="2684" spans="1:3" x14ac:dyDescent="0.3">
      <c r="A2684" s="45">
        <v>2660</v>
      </c>
      <c r="B2684" s="45">
        <v>2.0733773112604812</v>
      </c>
      <c r="C2684" s="45">
        <v>-1.0733773112604812</v>
      </c>
    </row>
    <row r="2685" spans="1:3" x14ac:dyDescent="0.3">
      <c r="A2685" s="45">
        <v>2661</v>
      </c>
      <c r="B2685" s="45">
        <v>2.0235640155364703</v>
      </c>
      <c r="C2685" s="45">
        <v>-1.0235640155364703</v>
      </c>
    </row>
    <row r="2686" spans="1:3" x14ac:dyDescent="0.3">
      <c r="A2686" s="45">
        <v>2662</v>
      </c>
      <c r="B2686" s="45">
        <v>2.2142417286378286</v>
      </c>
      <c r="C2686" s="45">
        <v>0.78575827136217136</v>
      </c>
    </row>
    <row r="2687" spans="1:3" x14ac:dyDescent="0.3">
      <c r="A2687" s="45">
        <v>2663</v>
      </c>
      <c r="B2687" s="45">
        <v>2.0405391195636486</v>
      </c>
      <c r="C2687" s="45">
        <v>0.95946088043635136</v>
      </c>
    </row>
    <row r="2688" spans="1:3" x14ac:dyDescent="0.3">
      <c r="A2688" s="45">
        <v>2664</v>
      </c>
      <c r="B2688" s="45">
        <v>2.0366521444659966</v>
      </c>
      <c r="C2688" s="45">
        <v>0.96334785553400337</v>
      </c>
    </row>
    <row r="2689" spans="1:3" x14ac:dyDescent="0.3">
      <c r="A2689" s="45">
        <v>2665</v>
      </c>
      <c r="B2689" s="45">
        <v>2.0130308202996989</v>
      </c>
      <c r="C2689" s="45">
        <v>0.98696917970030107</v>
      </c>
    </row>
    <row r="2690" spans="1:3" x14ac:dyDescent="0.3">
      <c r="A2690" s="45">
        <v>2666</v>
      </c>
      <c r="B2690" s="45">
        <v>2.0729002027239893</v>
      </c>
      <c r="C2690" s="45">
        <v>0.92709979727601066</v>
      </c>
    </row>
    <row r="2691" spans="1:3" x14ac:dyDescent="0.3">
      <c r="A2691" s="45">
        <v>2667</v>
      </c>
      <c r="B2691" s="45">
        <v>2.0332183807441737</v>
      </c>
      <c r="C2691" s="45">
        <v>0.96678161925582629</v>
      </c>
    </row>
    <row r="2692" spans="1:3" x14ac:dyDescent="0.3">
      <c r="A2692" s="45">
        <v>2668</v>
      </c>
      <c r="B2692" s="45">
        <v>1.9952890414067621</v>
      </c>
      <c r="C2692" s="45">
        <v>1.0047109585932379</v>
      </c>
    </row>
    <row r="2693" spans="1:3" x14ac:dyDescent="0.3">
      <c r="A2693" s="45">
        <v>2669</v>
      </c>
      <c r="B2693" s="45">
        <v>2.0228126642486828</v>
      </c>
      <c r="C2693" s="45">
        <v>0.97718733575131722</v>
      </c>
    </row>
    <row r="2694" spans="1:3" x14ac:dyDescent="0.3">
      <c r="A2694" s="45">
        <v>2670</v>
      </c>
      <c r="B2694" s="45">
        <v>2.0114603607151711</v>
      </c>
      <c r="C2694" s="45">
        <v>0.98853963928482891</v>
      </c>
    </row>
    <row r="2695" spans="1:3" x14ac:dyDescent="0.3">
      <c r="A2695" s="45">
        <v>2671</v>
      </c>
      <c r="B2695" s="45">
        <v>2.1415868299750951</v>
      </c>
      <c r="C2695" s="45">
        <v>-1.1415868299750951</v>
      </c>
    </row>
    <row r="2696" spans="1:3" x14ac:dyDescent="0.3">
      <c r="A2696" s="45">
        <v>2672</v>
      </c>
      <c r="B2696" s="45">
        <v>2.1045545898071669</v>
      </c>
      <c r="C2696" s="45">
        <v>-1.1045545898071669</v>
      </c>
    </row>
    <row r="2697" spans="1:3" x14ac:dyDescent="0.3">
      <c r="A2697" s="45">
        <v>2673</v>
      </c>
      <c r="B2697" s="45">
        <v>2.0047064521434859</v>
      </c>
      <c r="C2697" s="45">
        <v>-1.0047064521434859</v>
      </c>
    </row>
    <row r="2698" spans="1:3" x14ac:dyDescent="0.3">
      <c r="A2698" s="45">
        <v>2674</v>
      </c>
      <c r="B2698" s="45">
        <v>2.1176732812152697</v>
      </c>
      <c r="C2698" s="45">
        <v>-1.1176732812152697</v>
      </c>
    </row>
    <row r="2699" spans="1:3" x14ac:dyDescent="0.3">
      <c r="A2699" s="45">
        <v>2675</v>
      </c>
      <c r="B2699" s="45">
        <v>1.9564334617912653</v>
      </c>
      <c r="C2699" s="45">
        <v>-0.95643346179126532</v>
      </c>
    </row>
    <row r="2700" spans="1:3" x14ac:dyDescent="0.3">
      <c r="A2700" s="45">
        <v>2676</v>
      </c>
      <c r="B2700" s="45">
        <v>2.1147165594977295</v>
      </c>
      <c r="C2700" s="45">
        <v>-1.1147165594977295</v>
      </c>
    </row>
    <row r="2701" spans="1:3" x14ac:dyDescent="0.3">
      <c r="A2701" s="45">
        <v>2677</v>
      </c>
      <c r="B2701" s="45">
        <v>1.9687162031805645</v>
      </c>
      <c r="C2701" s="45">
        <v>-0.96871620318056451</v>
      </c>
    </row>
    <row r="2702" spans="1:3" x14ac:dyDescent="0.3">
      <c r="A2702" s="45">
        <v>2678</v>
      </c>
      <c r="B2702" s="45">
        <v>2.1489006464203921</v>
      </c>
      <c r="C2702" s="45">
        <v>-1.1489006464203921</v>
      </c>
    </row>
    <row r="2703" spans="1:3" x14ac:dyDescent="0.3">
      <c r="A2703" s="45">
        <v>2679</v>
      </c>
      <c r="B2703" s="45">
        <v>2.0316417911236204</v>
      </c>
      <c r="C2703" s="45">
        <v>-1.0316417911236204</v>
      </c>
    </row>
    <row r="2704" spans="1:3" x14ac:dyDescent="0.3">
      <c r="A2704" s="45">
        <v>2680</v>
      </c>
      <c r="B2704" s="45">
        <v>2.0861984192078484</v>
      </c>
      <c r="C2704" s="45">
        <v>-1.0861984192078484</v>
      </c>
    </row>
    <row r="2705" spans="1:3" x14ac:dyDescent="0.3">
      <c r="A2705" s="45">
        <v>2681</v>
      </c>
      <c r="B2705" s="45">
        <v>1.9808434618159598</v>
      </c>
      <c r="C2705" s="45">
        <v>-0.98084346181595983</v>
      </c>
    </row>
    <row r="2706" spans="1:3" x14ac:dyDescent="0.3">
      <c r="A2706" s="45">
        <v>2682</v>
      </c>
      <c r="B2706" s="45">
        <v>2.1455389340593474</v>
      </c>
      <c r="C2706" s="45">
        <v>-1.1455389340593474</v>
      </c>
    </row>
    <row r="2707" spans="1:3" x14ac:dyDescent="0.3">
      <c r="A2707" s="45">
        <v>2683</v>
      </c>
      <c r="B2707" s="45">
        <v>2.1123611649796032</v>
      </c>
      <c r="C2707" s="45">
        <v>-1.1123611649796032</v>
      </c>
    </row>
    <row r="2708" spans="1:3" x14ac:dyDescent="0.3">
      <c r="A2708" s="45">
        <v>2684</v>
      </c>
      <c r="B2708" s="45">
        <v>2.085740115093655</v>
      </c>
      <c r="C2708" s="45">
        <v>-1.085740115093655</v>
      </c>
    </row>
    <row r="2709" spans="1:3" x14ac:dyDescent="0.3">
      <c r="A2709" s="45">
        <v>2685</v>
      </c>
      <c r="B2709" s="45">
        <v>2.1416145164476212</v>
      </c>
      <c r="C2709" s="45">
        <v>-1.1416145164476212</v>
      </c>
    </row>
    <row r="2710" spans="1:3" x14ac:dyDescent="0.3">
      <c r="A2710" s="45">
        <v>2686</v>
      </c>
      <c r="B2710" s="45">
        <v>2.078700734947903</v>
      </c>
      <c r="C2710" s="45">
        <v>-1.078700734947903</v>
      </c>
    </row>
    <row r="2711" spans="1:3" x14ac:dyDescent="0.3">
      <c r="A2711" s="45">
        <v>2687</v>
      </c>
      <c r="B2711" s="45">
        <v>2.1227859066633723</v>
      </c>
      <c r="C2711" s="45">
        <v>-1.1227859066633723</v>
      </c>
    </row>
    <row r="2712" spans="1:3" x14ac:dyDescent="0.3">
      <c r="A2712" s="45">
        <v>2688</v>
      </c>
      <c r="B2712" s="45">
        <v>2.0544153043923306</v>
      </c>
      <c r="C2712" s="45">
        <v>-1.0544153043923306</v>
      </c>
    </row>
    <row r="2713" spans="1:3" x14ac:dyDescent="0.3">
      <c r="A2713" s="45">
        <v>2689</v>
      </c>
      <c r="B2713" s="45">
        <v>2.087474095732901</v>
      </c>
      <c r="C2713" s="45">
        <v>-1.087474095732901</v>
      </c>
    </row>
    <row r="2714" spans="1:3" x14ac:dyDescent="0.3">
      <c r="A2714" s="45">
        <v>2690</v>
      </c>
      <c r="B2714" s="45">
        <v>1.9505991312039512</v>
      </c>
      <c r="C2714" s="45">
        <v>-0.95059913120395123</v>
      </c>
    </row>
    <row r="2715" spans="1:3" x14ac:dyDescent="0.3">
      <c r="A2715" s="45">
        <v>2691</v>
      </c>
      <c r="B2715" s="45">
        <v>2.0652680447679899</v>
      </c>
      <c r="C2715" s="45">
        <v>-1.0652680447679899</v>
      </c>
    </row>
    <row r="2716" spans="1:3" x14ac:dyDescent="0.3">
      <c r="A2716" s="45">
        <v>2692</v>
      </c>
      <c r="B2716" s="45">
        <v>2.0713772713319472</v>
      </c>
      <c r="C2716" s="45">
        <v>-1.0713772713319472</v>
      </c>
    </row>
    <row r="2717" spans="1:3" x14ac:dyDescent="0.3">
      <c r="A2717" s="45">
        <v>2693</v>
      </c>
      <c r="B2717" s="45">
        <v>2.0795791718320817</v>
      </c>
      <c r="C2717" s="45">
        <v>-1.0795791718320817</v>
      </c>
    </row>
    <row r="2718" spans="1:3" x14ac:dyDescent="0.3">
      <c r="A2718" s="45">
        <v>2694</v>
      </c>
      <c r="B2718" s="45">
        <v>2.1381592537489329</v>
      </c>
      <c r="C2718" s="45">
        <v>-1.1381592537489329</v>
      </c>
    </row>
    <row r="2719" spans="1:3" x14ac:dyDescent="0.3">
      <c r="A2719" s="45">
        <v>2695</v>
      </c>
      <c r="B2719" s="45">
        <v>2.1266619644299674</v>
      </c>
      <c r="C2719" s="45">
        <v>-1.1266619644299674</v>
      </c>
    </row>
    <row r="2720" spans="1:3" x14ac:dyDescent="0.3">
      <c r="A2720" s="45">
        <v>2696</v>
      </c>
      <c r="B2720" s="45">
        <v>2.0822318171498893</v>
      </c>
      <c r="C2720" s="45">
        <v>-1.0822318171498893</v>
      </c>
    </row>
    <row r="2721" spans="1:3" x14ac:dyDescent="0.3">
      <c r="A2721" s="45">
        <v>2697</v>
      </c>
      <c r="B2721" s="45">
        <v>2.1040070780942219</v>
      </c>
      <c r="C2721" s="45">
        <v>-1.1040070780942219</v>
      </c>
    </row>
    <row r="2722" spans="1:3" x14ac:dyDescent="0.3">
      <c r="A2722" s="45">
        <v>2698</v>
      </c>
      <c r="B2722" s="45">
        <v>2.0457143881129962</v>
      </c>
      <c r="C2722" s="45">
        <v>-1.0457143881129962</v>
      </c>
    </row>
    <row r="2723" spans="1:3" x14ac:dyDescent="0.3">
      <c r="A2723" s="45">
        <v>2699</v>
      </c>
      <c r="B2723" s="45">
        <v>2.1502413763272603</v>
      </c>
      <c r="C2723" s="45">
        <v>-1.1502413763272603</v>
      </c>
    </row>
    <row r="2724" spans="1:3" x14ac:dyDescent="0.3">
      <c r="A2724" s="45">
        <v>2700</v>
      </c>
      <c r="B2724" s="45">
        <v>2.1392676289799812</v>
      </c>
      <c r="C2724" s="45">
        <v>-1.1392676289799812</v>
      </c>
    </row>
    <row r="2725" spans="1:3" x14ac:dyDescent="0.3">
      <c r="A2725" s="45">
        <v>2701</v>
      </c>
      <c r="B2725" s="45">
        <v>2.1285604520103405</v>
      </c>
      <c r="C2725" s="45">
        <v>-1.1285604520103405</v>
      </c>
    </row>
    <row r="2726" spans="1:3" x14ac:dyDescent="0.3">
      <c r="A2726" s="45">
        <v>2702</v>
      </c>
      <c r="B2726" s="45">
        <v>1.8853254551892604</v>
      </c>
      <c r="C2726" s="45">
        <v>2.1146745448107396</v>
      </c>
    </row>
    <row r="2727" spans="1:3" x14ac:dyDescent="0.3">
      <c r="A2727" s="45">
        <v>2703</v>
      </c>
      <c r="B2727" s="45">
        <v>1.8855796596481493</v>
      </c>
      <c r="C2727" s="45">
        <v>2.1144203403518507</v>
      </c>
    </row>
    <row r="2728" spans="1:3" x14ac:dyDescent="0.3">
      <c r="A2728" s="45">
        <v>2704</v>
      </c>
      <c r="B2728" s="45">
        <v>1.8971056001567046</v>
      </c>
      <c r="C2728" s="45">
        <v>2.1028943998432954</v>
      </c>
    </row>
    <row r="2729" spans="1:3" x14ac:dyDescent="0.3">
      <c r="A2729" s="45">
        <v>2705</v>
      </c>
      <c r="B2729" s="45">
        <v>1.8889605937699105</v>
      </c>
      <c r="C2729" s="45">
        <v>2.1110394062300895</v>
      </c>
    </row>
    <row r="2730" spans="1:3" x14ac:dyDescent="0.3">
      <c r="A2730" s="45">
        <v>2706</v>
      </c>
      <c r="B2730" s="45">
        <v>1.892604611376596</v>
      </c>
      <c r="C2730" s="45">
        <v>2.107395388623404</v>
      </c>
    </row>
    <row r="2731" spans="1:3" x14ac:dyDescent="0.3">
      <c r="A2731" s="45">
        <v>2707</v>
      </c>
      <c r="B2731" s="45">
        <v>2.121134516692031</v>
      </c>
      <c r="C2731" s="45">
        <v>0.87886548330796899</v>
      </c>
    </row>
    <row r="2732" spans="1:3" x14ac:dyDescent="0.3">
      <c r="A2732" s="45">
        <v>2708</v>
      </c>
      <c r="B2732" s="45">
        <v>2.2537424075994714</v>
      </c>
      <c r="C2732" s="45">
        <v>0.74625759240052858</v>
      </c>
    </row>
    <row r="2733" spans="1:3" x14ac:dyDescent="0.3">
      <c r="A2733" s="45">
        <v>2709</v>
      </c>
      <c r="B2733" s="45">
        <v>1.9608582893344426</v>
      </c>
      <c r="C2733" s="45">
        <v>1.0391417106655574</v>
      </c>
    </row>
    <row r="2734" spans="1:3" x14ac:dyDescent="0.3">
      <c r="A2734" s="45">
        <v>2710</v>
      </c>
      <c r="B2734" s="45">
        <v>1.934872576704711</v>
      </c>
      <c r="C2734" s="45">
        <v>1.065127423295289</v>
      </c>
    </row>
    <row r="2735" spans="1:3" x14ac:dyDescent="0.3">
      <c r="A2735" s="45">
        <v>2711</v>
      </c>
      <c r="B2735" s="45">
        <v>2.1397032183923557</v>
      </c>
      <c r="C2735" s="45">
        <v>0.86029678160764433</v>
      </c>
    </row>
    <row r="2736" spans="1:3" x14ac:dyDescent="0.3">
      <c r="A2736" s="45">
        <v>2712</v>
      </c>
      <c r="B2736" s="45">
        <v>2.1521103810653983</v>
      </c>
      <c r="C2736" s="45">
        <v>0.84788961893460169</v>
      </c>
    </row>
    <row r="2737" spans="1:3" x14ac:dyDescent="0.3">
      <c r="A2737" s="45">
        <v>2713</v>
      </c>
      <c r="B2737" s="45">
        <v>2.2432178675985703</v>
      </c>
      <c r="C2737" s="45">
        <v>0.75678213240142966</v>
      </c>
    </row>
    <row r="2738" spans="1:3" x14ac:dyDescent="0.3">
      <c r="A2738" s="45">
        <v>2714</v>
      </c>
      <c r="B2738" s="45">
        <v>2.0105150347649818</v>
      </c>
      <c r="C2738" s="45">
        <v>0.98948496523501817</v>
      </c>
    </row>
    <row r="2739" spans="1:3" x14ac:dyDescent="0.3">
      <c r="A2739" s="45">
        <v>2715</v>
      </c>
      <c r="B2739" s="45">
        <v>1.9302986232580146</v>
      </c>
      <c r="C2739" s="45">
        <v>1.0697013767419854</v>
      </c>
    </row>
    <row r="2740" spans="1:3" x14ac:dyDescent="0.3">
      <c r="A2740" s="45">
        <v>2716</v>
      </c>
      <c r="B2740" s="45">
        <v>1.9935978772697567</v>
      </c>
      <c r="C2740" s="45">
        <v>1.0064021227302433</v>
      </c>
    </row>
    <row r="2741" spans="1:3" x14ac:dyDescent="0.3">
      <c r="A2741" s="45">
        <v>2717</v>
      </c>
      <c r="B2741" s="45">
        <v>2.0281052169899993</v>
      </c>
      <c r="C2741" s="45">
        <v>0.97189478301000065</v>
      </c>
    </row>
    <row r="2742" spans="1:3" x14ac:dyDescent="0.3">
      <c r="A2742" s="45">
        <v>2718</v>
      </c>
      <c r="B2742" s="45">
        <v>2.111827367974783</v>
      </c>
      <c r="C2742" s="45">
        <v>0.88817263202521701</v>
      </c>
    </row>
    <row r="2743" spans="1:3" x14ac:dyDescent="0.3">
      <c r="A2743" s="45">
        <v>2719</v>
      </c>
      <c r="B2743" s="45">
        <v>1.9731654813114403</v>
      </c>
      <c r="C2743" s="45">
        <v>1.0268345186885597</v>
      </c>
    </row>
    <row r="2744" spans="1:3" x14ac:dyDescent="0.3">
      <c r="A2744" s="45">
        <v>2720</v>
      </c>
      <c r="B2744" s="45">
        <v>1.9855938526389689</v>
      </c>
      <c r="C2744" s="45">
        <v>1.0144061473610311</v>
      </c>
    </row>
    <row r="2745" spans="1:3" x14ac:dyDescent="0.3">
      <c r="A2745" s="45">
        <v>2721</v>
      </c>
      <c r="B2745" s="45">
        <v>1.9235545039939801</v>
      </c>
      <c r="C2745" s="45">
        <v>1.0764454960060199</v>
      </c>
    </row>
    <row r="2746" spans="1:3" x14ac:dyDescent="0.3">
      <c r="A2746" s="45">
        <v>2722</v>
      </c>
      <c r="B2746" s="45">
        <v>2.2271532478121348</v>
      </c>
      <c r="C2746" s="45">
        <v>0.77284675218786525</v>
      </c>
    </row>
    <row r="2747" spans="1:3" x14ac:dyDescent="0.3">
      <c r="A2747" s="45">
        <v>2723</v>
      </c>
      <c r="B2747" s="45">
        <v>1.9106490694928269</v>
      </c>
      <c r="C2747" s="45">
        <v>1.0893509305071731</v>
      </c>
    </row>
    <row r="2748" spans="1:3" x14ac:dyDescent="0.3">
      <c r="A2748" s="45">
        <v>2724</v>
      </c>
      <c r="B2748" s="45">
        <v>2.1092343083006888</v>
      </c>
      <c r="C2748" s="45">
        <v>0.89076569169931119</v>
      </c>
    </row>
    <row r="2749" spans="1:3" x14ac:dyDescent="0.3">
      <c r="A2749" s="45">
        <v>2725</v>
      </c>
      <c r="B2749" s="45">
        <v>2.0427390797149361</v>
      </c>
      <c r="C2749" s="45">
        <v>0.95726092028506393</v>
      </c>
    </row>
    <row r="2750" spans="1:3" x14ac:dyDescent="0.3">
      <c r="A2750" s="45">
        <v>2726</v>
      </c>
      <c r="B2750" s="45">
        <v>1.8999655628694967</v>
      </c>
      <c r="C2750" s="45">
        <v>1.1000344371305033</v>
      </c>
    </row>
    <row r="2751" spans="1:3" x14ac:dyDescent="0.3">
      <c r="A2751" s="45">
        <v>2727</v>
      </c>
      <c r="B2751" s="45">
        <v>1.9765665898142224</v>
      </c>
      <c r="C2751" s="45">
        <v>1.0234334101857776</v>
      </c>
    </row>
    <row r="2752" spans="1:3" x14ac:dyDescent="0.3">
      <c r="A2752" s="45">
        <v>2728</v>
      </c>
      <c r="B2752" s="45">
        <v>2.0429090271764405</v>
      </c>
      <c r="C2752" s="45">
        <v>0.95709097282355948</v>
      </c>
    </row>
    <row r="2753" spans="1:3" x14ac:dyDescent="0.3">
      <c r="A2753" s="45">
        <v>2729</v>
      </c>
      <c r="B2753" s="45">
        <v>2.0076549057216599</v>
      </c>
      <c r="C2753" s="45">
        <v>0.99234509427834006</v>
      </c>
    </row>
    <row r="2754" spans="1:3" x14ac:dyDescent="0.3">
      <c r="A2754" s="45">
        <v>2730</v>
      </c>
      <c r="B2754" s="45">
        <v>2.0699358207295599</v>
      </c>
      <c r="C2754" s="45">
        <v>0.93006417927044005</v>
      </c>
    </row>
    <row r="2755" spans="1:3" x14ac:dyDescent="0.3">
      <c r="A2755" s="45">
        <v>2731</v>
      </c>
      <c r="B2755" s="45">
        <v>2.2642571220024212</v>
      </c>
      <c r="C2755" s="45">
        <v>0.73574287799757876</v>
      </c>
    </row>
    <row r="2756" spans="1:3" x14ac:dyDescent="0.3">
      <c r="A2756" s="45">
        <v>2732</v>
      </c>
      <c r="B2756" s="45">
        <v>2.1281290511030928</v>
      </c>
      <c r="C2756" s="45">
        <v>0.87187094889690719</v>
      </c>
    </row>
    <row r="2757" spans="1:3" x14ac:dyDescent="0.3">
      <c r="A2757" s="45">
        <v>2733</v>
      </c>
      <c r="B2757" s="45">
        <v>2.254258380020012</v>
      </c>
      <c r="C2757" s="45">
        <v>0.745741619979988</v>
      </c>
    </row>
    <row r="2758" spans="1:3" x14ac:dyDescent="0.3">
      <c r="A2758" s="45">
        <v>2734</v>
      </c>
      <c r="B2758" s="45">
        <v>2.0832532196596496</v>
      </c>
      <c r="C2758" s="45">
        <v>0.9167467803403504</v>
      </c>
    </row>
    <row r="2759" spans="1:3" x14ac:dyDescent="0.3">
      <c r="A2759" s="45">
        <v>2735</v>
      </c>
      <c r="B2759" s="45">
        <v>1.9310788767432818</v>
      </c>
      <c r="C2759" s="45">
        <v>1.0689211232567182</v>
      </c>
    </row>
    <row r="2760" spans="1:3" x14ac:dyDescent="0.3">
      <c r="A2760" s="45">
        <v>2736</v>
      </c>
      <c r="B2760" s="45">
        <v>2.2735121306352521</v>
      </c>
      <c r="C2760" s="45">
        <v>0.72648786936474785</v>
      </c>
    </row>
    <row r="2761" spans="1:3" x14ac:dyDescent="0.3">
      <c r="A2761" s="45">
        <v>2737</v>
      </c>
      <c r="B2761" s="45">
        <v>2.1672858250638924</v>
      </c>
      <c r="C2761" s="45">
        <v>0.83271417493610755</v>
      </c>
    </row>
    <row r="2762" spans="1:3" x14ac:dyDescent="0.3">
      <c r="A2762" s="45">
        <v>2738</v>
      </c>
      <c r="B2762" s="45">
        <v>2.1962233632452417</v>
      </c>
      <c r="C2762" s="45">
        <v>0.8037766367547583</v>
      </c>
    </row>
    <row r="2763" spans="1:3" x14ac:dyDescent="0.3">
      <c r="A2763" s="45">
        <v>2739</v>
      </c>
      <c r="B2763" s="45">
        <v>1.9327838795802617</v>
      </c>
      <c r="C2763" s="45">
        <v>1.0672161204197383</v>
      </c>
    </row>
    <row r="2764" spans="1:3" x14ac:dyDescent="0.3">
      <c r="A2764" s="45">
        <v>2740</v>
      </c>
      <c r="B2764" s="45">
        <v>2.1680118003614037</v>
      </c>
      <c r="C2764" s="45">
        <v>0.83198819963859627</v>
      </c>
    </row>
    <row r="2765" spans="1:3" x14ac:dyDescent="0.3">
      <c r="A2765" s="45">
        <v>2741</v>
      </c>
      <c r="B2765" s="45">
        <v>2.0830548992341669</v>
      </c>
      <c r="C2765" s="45">
        <v>0.91694510076583313</v>
      </c>
    </row>
    <row r="2766" spans="1:3" x14ac:dyDescent="0.3">
      <c r="A2766" s="45">
        <v>2742</v>
      </c>
      <c r="B2766" s="45">
        <v>2.1179043203678187</v>
      </c>
      <c r="C2766" s="45">
        <v>-1.1179043203678187</v>
      </c>
    </row>
    <row r="2767" spans="1:3" x14ac:dyDescent="0.3">
      <c r="A2767" s="45">
        <v>2743</v>
      </c>
      <c r="B2767" s="45">
        <v>2.3480846479133355</v>
      </c>
      <c r="C2767" s="45">
        <v>-1.3480846479133355</v>
      </c>
    </row>
    <row r="2768" spans="1:3" x14ac:dyDescent="0.3">
      <c r="A2768" s="45">
        <v>2744</v>
      </c>
      <c r="B2768" s="45">
        <v>1.9296000017719681</v>
      </c>
      <c r="C2768" s="45">
        <v>-0.92960000177196811</v>
      </c>
    </row>
    <row r="2769" spans="1:3" x14ac:dyDescent="0.3">
      <c r="A2769" s="45">
        <v>2745</v>
      </c>
      <c r="B2769" s="45">
        <v>2.3722950815456745</v>
      </c>
      <c r="C2769" s="45">
        <v>-1.3722950815456745</v>
      </c>
    </row>
    <row r="2770" spans="1:3" x14ac:dyDescent="0.3">
      <c r="A2770" s="45">
        <v>2746</v>
      </c>
      <c r="B2770" s="45">
        <v>2.3443564821801566</v>
      </c>
      <c r="C2770" s="45">
        <v>-1.3443564821801566</v>
      </c>
    </row>
    <row r="2771" spans="1:3" x14ac:dyDescent="0.3">
      <c r="A2771" s="45">
        <v>2747</v>
      </c>
      <c r="B2771" s="45">
        <v>2.1338106328055559</v>
      </c>
      <c r="C2771" s="45">
        <v>-1.1338106328055559</v>
      </c>
    </row>
    <row r="2772" spans="1:3" x14ac:dyDescent="0.3">
      <c r="A2772" s="45">
        <v>2748</v>
      </c>
      <c r="B2772" s="45">
        <v>2.3444453057065964</v>
      </c>
      <c r="C2772" s="45">
        <v>-1.3444453057065964</v>
      </c>
    </row>
    <row r="2773" spans="1:3" x14ac:dyDescent="0.3">
      <c r="A2773" s="45">
        <v>2749</v>
      </c>
      <c r="B2773" s="45">
        <v>1.9417808551278544</v>
      </c>
      <c r="C2773" s="45">
        <v>-0.94178085512785437</v>
      </c>
    </row>
    <row r="2774" spans="1:3" x14ac:dyDescent="0.3">
      <c r="A2774" s="45">
        <v>2750</v>
      </c>
      <c r="B2774" s="45">
        <v>2.0768447674990096</v>
      </c>
      <c r="C2774" s="45">
        <v>-1.0768447674990096</v>
      </c>
    </row>
    <row r="2775" spans="1:3" x14ac:dyDescent="0.3">
      <c r="A2775" s="45">
        <v>2751</v>
      </c>
      <c r="B2775" s="45">
        <v>2.3354956708516248</v>
      </c>
      <c r="C2775" s="45">
        <v>-1.3354956708516248</v>
      </c>
    </row>
    <row r="2776" spans="1:3" x14ac:dyDescent="0.3">
      <c r="A2776" s="45">
        <v>2752</v>
      </c>
      <c r="B2776" s="45">
        <v>2.1606959032724031</v>
      </c>
      <c r="C2776" s="45">
        <v>-1.1606959032724031</v>
      </c>
    </row>
    <row r="2777" spans="1:3" x14ac:dyDescent="0.3">
      <c r="A2777" s="45">
        <v>2753</v>
      </c>
      <c r="B2777" s="45">
        <v>2.3937985765514966</v>
      </c>
      <c r="C2777" s="45">
        <v>-1.3937985765514966</v>
      </c>
    </row>
    <row r="2778" spans="1:3" x14ac:dyDescent="0.3">
      <c r="A2778" s="45">
        <v>2754</v>
      </c>
      <c r="B2778" s="45">
        <v>2.325305119527874</v>
      </c>
      <c r="C2778" s="45">
        <v>-1.325305119527874</v>
      </c>
    </row>
    <row r="2779" spans="1:3" x14ac:dyDescent="0.3">
      <c r="A2779" s="45">
        <v>2755</v>
      </c>
      <c r="B2779" s="45">
        <v>2.1304518448376228</v>
      </c>
      <c r="C2779" s="45">
        <v>-1.1304518448376228</v>
      </c>
    </row>
    <row r="2780" spans="1:3" x14ac:dyDescent="0.3">
      <c r="A2780" s="45">
        <v>2756</v>
      </c>
      <c r="B2780" s="45">
        <v>2.0758017541173004</v>
      </c>
      <c r="C2780" s="45">
        <v>-1.0758017541173004</v>
      </c>
    </row>
    <row r="2781" spans="1:3" x14ac:dyDescent="0.3">
      <c r="A2781" s="45">
        <v>2757</v>
      </c>
      <c r="B2781" s="45">
        <v>2.1938762459390535</v>
      </c>
      <c r="C2781" s="45">
        <v>-1.1938762459390535</v>
      </c>
    </row>
    <row r="2782" spans="1:3" x14ac:dyDescent="0.3">
      <c r="A2782" s="45">
        <v>2758</v>
      </c>
      <c r="B2782" s="45">
        <v>1.9449304597746941</v>
      </c>
      <c r="C2782" s="45">
        <v>-0.94493045977469414</v>
      </c>
    </row>
    <row r="2783" spans="1:3" x14ac:dyDescent="0.3">
      <c r="A2783" s="45">
        <v>2759</v>
      </c>
      <c r="B2783" s="45">
        <v>1.9277414063007274</v>
      </c>
      <c r="C2783" s="45">
        <v>-0.92774140630072743</v>
      </c>
    </row>
    <row r="2784" spans="1:3" x14ac:dyDescent="0.3">
      <c r="A2784" s="45">
        <v>2760</v>
      </c>
      <c r="B2784" s="45">
        <v>1.9578094809879119</v>
      </c>
      <c r="C2784" s="45">
        <v>-0.95780948098791185</v>
      </c>
    </row>
    <row r="2785" spans="1:3" x14ac:dyDescent="0.3">
      <c r="A2785" s="45">
        <v>2761</v>
      </c>
      <c r="B2785" s="45">
        <v>2.2475554714125714</v>
      </c>
      <c r="C2785" s="45">
        <v>-1.2475554714125714</v>
      </c>
    </row>
    <row r="2786" spans="1:3" x14ac:dyDescent="0.3">
      <c r="A2786" s="45">
        <v>2762</v>
      </c>
      <c r="B2786" s="45">
        <v>2.2915561411711511</v>
      </c>
      <c r="C2786" s="45">
        <v>-1.2915561411711511</v>
      </c>
    </row>
    <row r="2787" spans="1:3" x14ac:dyDescent="0.3">
      <c r="A2787" s="45">
        <v>2763</v>
      </c>
      <c r="B2787" s="45">
        <v>2.3751759353728534</v>
      </c>
      <c r="C2787" s="45">
        <v>-1.3751759353728534</v>
      </c>
    </row>
    <row r="2788" spans="1:3" x14ac:dyDescent="0.3">
      <c r="A2788" s="45">
        <v>2764</v>
      </c>
      <c r="B2788" s="45">
        <v>2.2584987318860623</v>
      </c>
      <c r="C2788" s="45">
        <v>-1.2584987318860623</v>
      </c>
    </row>
    <row r="2789" spans="1:3" x14ac:dyDescent="0.3">
      <c r="A2789" s="45">
        <v>2765</v>
      </c>
      <c r="B2789" s="45">
        <v>2.3481964099317594</v>
      </c>
      <c r="C2789" s="45">
        <v>-1.3481964099317594</v>
      </c>
    </row>
    <row r="2790" spans="1:3" x14ac:dyDescent="0.3">
      <c r="A2790" s="45">
        <v>2766</v>
      </c>
      <c r="B2790" s="45">
        <v>2.3052698361943893</v>
      </c>
      <c r="C2790" s="45">
        <v>-1.3052698361943893</v>
      </c>
    </row>
    <row r="2791" spans="1:3" x14ac:dyDescent="0.3">
      <c r="A2791" s="45">
        <v>2767</v>
      </c>
      <c r="B2791" s="45">
        <v>2.4249174640100843</v>
      </c>
      <c r="C2791" s="45">
        <v>-1.4249174640100843</v>
      </c>
    </row>
    <row r="2792" spans="1:3" x14ac:dyDescent="0.3">
      <c r="A2792" s="45">
        <v>2768</v>
      </c>
      <c r="B2792" s="45">
        <v>2.0496288198446262</v>
      </c>
      <c r="C2792" s="45">
        <v>-1.0496288198446262</v>
      </c>
    </row>
    <row r="2793" spans="1:3" x14ac:dyDescent="0.3">
      <c r="A2793" s="45">
        <v>2769</v>
      </c>
      <c r="B2793" s="45">
        <v>2.3645733379669966</v>
      </c>
      <c r="C2793" s="45">
        <v>-1.3645733379669966</v>
      </c>
    </row>
    <row r="2794" spans="1:3" x14ac:dyDescent="0.3">
      <c r="A2794" s="45">
        <v>2770</v>
      </c>
      <c r="B2794" s="45">
        <v>2.1612343666045977</v>
      </c>
      <c r="C2794" s="45">
        <v>-1.1612343666045977</v>
      </c>
    </row>
    <row r="2795" spans="1:3" x14ac:dyDescent="0.3">
      <c r="A2795" s="45">
        <v>2771</v>
      </c>
      <c r="B2795" s="45">
        <v>2.17668211787187</v>
      </c>
      <c r="C2795" s="45">
        <v>-1.17668211787187</v>
      </c>
    </row>
    <row r="2796" spans="1:3" x14ac:dyDescent="0.3">
      <c r="A2796" s="45">
        <v>2772</v>
      </c>
      <c r="B2796" s="45">
        <v>2.2888209203063941</v>
      </c>
      <c r="C2796" s="45">
        <v>-1.2888209203063941</v>
      </c>
    </row>
    <row r="2797" spans="1:3" x14ac:dyDescent="0.3">
      <c r="A2797" s="45">
        <v>2773</v>
      </c>
      <c r="B2797" s="45">
        <v>2.2155715139959185</v>
      </c>
      <c r="C2797" s="45">
        <v>-1.2155715139959185</v>
      </c>
    </row>
    <row r="2798" spans="1:3" x14ac:dyDescent="0.3">
      <c r="A2798" s="45">
        <v>2774</v>
      </c>
      <c r="B2798" s="45">
        <v>1.9707437813962461</v>
      </c>
      <c r="C2798" s="45">
        <v>-0.97074378139624606</v>
      </c>
    </row>
    <row r="2799" spans="1:3" x14ac:dyDescent="0.3">
      <c r="A2799" s="45">
        <v>2775</v>
      </c>
      <c r="B2799" s="45">
        <v>2.2748171357687781</v>
      </c>
      <c r="C2799" s="45">
        <v>-1.2748171357687781</v>
      </c>
    </row>
    <row r="2800" spans="1:3" x14ac:dyDescent="0.3">
      <c r="A2800" s="45">
        <v>2776</v>
      </c>
      <c r="B2800" s="45">
        <v>2.3919046766695189</v>
      </c>
      <c r="C2800" s="45">
        <v>-1.3919046766695189</v>
      </c>
    </row>
    <row r="2801" spans="1:3" x14ac:dyDescent="0.3">
      <c r="A2801" s="45">
        <v>2777</v>
      </c>
      <c r="B2801" s="45">
        <v>2.0592081699839504</v>
      </c>
      <c r="C2801" s="45">
        <v>-1.0592081699839504</v>
      </c>
    </row>
    <row r="2802" spans="1:3" x14ac:dyDescent="0.3">
      <c r="A2802" s="45">
        <v>2778</v>
      </c>
      <c r="B2802" s="45">
        <v>2.0497045637431377</v>
      </c>
      <c r="C2802" s="45">
        <v>-1.0497045637431377</v>
      </c>
    </row>
    <row r="2803" spans="1:3" x14ac:dyDescent="0.3">
      <c r="A2803" s="45">
        <v>2779</v>
      </c>
      <c r="B2803" s="45">
        <v>2.1348043972298552</v>
      </c>
      <c r="C2803" s="45">
        <v>-1.1348043972298552</v>
      </c>
    </row>
    <row r="2804" spans="1:3" x14ac:dyDescent="0.3">
      <c r="A2804" s="45">
        <v>2780</v>
      </c>
      <c r="B2804" s="45">
        <v>2.0162811486662466</v>
      </c>
      <c r="C2804" s="45">
        <v>-1.0162811486662466</v>
      </c>
    </row>
    <row r="2805" spans="1:3" x14ac:dyDescent="0.3">
      <c r="A2805" s="45">
        <v>2781</v>
      </c>
      <c r="B2805" s="45">
        <v>1.892465710264295</v>
      </c>
      <c r="C2805" s="45">
        <v>-0.892465710264295</v>
      </c>
    </row>
    <row r="2806" spans="1:3" x14ac:dyDescent="0.3">
      <c r="A2806" s="45">
        <v>2782</v>
      </c>
      <c r="B2806" s="45">
        <v>2.0898720255034693</v>
      </c>
      <c r="C2806" s="45">
        <v>0.91012797449653071</v>
      </c>
    </row>
    <row r="2807" spans="1:3" x14ac:dyDescent="0.3">
      <c r="A2807" s="45">
        <v>2783</v>
      </c>
      <c r="B2807" s="45">
        <v>2.0877860471271159</v>
      </c>
      <c r="C2807" s="45">
        <v>0.91221395287288409</v>
      </c>
    </row>
    <row r="2808" spans="1:3" x14ac:dyDescent="0.3">
      <c r="A2808" s="45">
        <v>2784</v>
      </c>
      <c r="B2808" s="45">
        <v>2.0677685369666552</v>
      </c>
      <c r="C2808" s="45">
        <v>0.93223146303334481</v>
      </c>
    </row>
    <row r="2809" spans="1:3" x14ac:dyDescent="0.3">
      <c r="A2809" s="45">
        <v>2785</v>
      </c>
      <c r="B2809" s="45">
        <v>2.1155187141773233</v>
      </c>
      <c r="C2809" s="45">
        <v>0.88448128582267671</v>
      </c>
    </row>
    <row r="2810" spans="1:3" x14ac:dyDescent="0.3">
      <c r="A2810" s="45">
        <v>2786</v>
      </c>
      <c r="B2810" s="45">
        <v>1.9489718833527814</v>
      </c>
      <c r="C2810" s="45">
        <v>1.0510281166472186</v>
      </c>
    </row>
    <row r="2811" spans="1:3" x14ac:dyDescent="0.3">
      <c r="A2811" s="45">
        <v>2787</v>
      </c>
      <c r="B2811" s="45">
        <v>2.1430112241378261</v>
      </c>
      <c r="C2811" s="45">
        <v>0.85698877586217392</v>
      </c>
    </row>
    <row r="2812" spans="1:3" x14ac:dyDescent="0.3">
      <c r="A2812" s="45">
        <v>2788</v>
      </c>
      <c r="B2812" s="45">
        <v>2.1449371139167308</v>
      </c>
      <c r="C2812" s="45">
        <v>0.85506288608326919</v>
      </c>
    </row>
    <row r="2813" spans="1:3" x14ac:dyDescent="0.3">
      <c r="A2813" s="45">
        <v>2789</v>
      </c>
      <c r="B2813" s="45">
        <v>1.9509283053683486</v>
      </c>
      <c r="C2813" s="45">
        <v>1.0490716946316514</v>
      </c>
    </row>
    <row r="2814" spans="1:3" x14ac:dyDescent="0.3">
      <c r="A2814" s="45">
        <v>2790</v>
      </c>
      <c r="B2814" s="45">
        <v>2.0801856008424355</v>
      </c>
      <c r="C2814" s="45">
        <v>0.91981439915756447</v>
      </c>
    </row>
    <row r="2815" spans="1:3" x14ac:dyDescent="0.3">
      <c r="A2815" s="45">
        <v>2791</v>
      </c>
      <c r="B2815" s="45">
        <v>2.0903953648543308</v>
      </c>
      <c r="C2815" s="45">
        <v>0.90960463514566925</v>
      </c>
    </row>
    <row r="2816" spans="1:3" x14ac:dyDescent="0.3">
      <c r="A2816" s="45">
        <v>2792</v>
      </c>
      <c r="B2816" s="45">
        <v>1.9401636475922306</v>
      </c>
      <c r="C2816" s="45">
        <v>1.0598363524077694</v>
      </c>
    </row>
    <row r="2817" spans="1:3" x14ac:dyDescent="0.3">
      <c r="A2817" s="45">
        <v>2793</v>
      </c>
      <c r="B2817" s="45">
        <v>2.0469448227342824</v>
      </c>
      <c r="C2817" s="45">
        <v>0.95305517726571765</v>
      </c>
    </row>
    <row r="2818" spans="1:3" x14ac:dyDescent="0.3">
      <c r="A2818" s="45">
        <v>2794</v>
      </c>
      <c r="B2818" s="45">
        <v>2.0487247226961767</v>
      </c>
      <c r="C2818" s="45">
        <v>0.95127527730382333</v>
      </c>
    </row>
    <row r="2819" spans="1:3" x14ac:dyDescent="0.3">
      <c r="A2819" s="45">
        <v>2795</v>
      </c>
      <c r="B2819" s="45">
        <v>1.9859438574339237</v>
      </c>
      <c r="C2819" s="45">
        <v>1.0140561425660763</v>
      </c>
    </row>
    <row r="2820" spans="1:3" x14ac:dyDescent="0.3">
      <c r="A2820" s="45">
        <v>2796</v>
      </c>
      <c r="B2820" s="45">
        <v>2.1521676864687738</v>
      </c>
      <c r="C2820" s="45">
        <v>0.84783231353122623</v>
      </c>
    </row>
    <row r="2821" spans="1:3" x14ac:dyDescent="0.3">
      <c r="A2821" s="45">
        <v>2797</v>
      </c>
      <c r="B2821" s="45">
        <v>2.1482477688538921</v>
      </c>
      <c r="C2821" s="45">
        <v>0.85175223114610787</v>
      </c>
    </row>
    <row r="2822" spans="1:3" x14ac:dyDescent="0.3">
      <c r="A2822" s="45">
        <v>2798</v>
      </c>
      <c r="B2822" s="45">
        <v>2.1473562009305294</v>
      </c>
      <c r="C2822" s="45">
        <v>0.85264379906947063</v>
      </c>
    </row>
    <row r="2823" spans="1:3" x14ac:dyDescent="0.3">
      <c r="A2823" s="45">
        <v>2799</v>
      </c>
      <c r="B2823" s="45">
        <v>2.0421255861934089</v>
      </c>
      <c r="C2823" s="45">
        <v>0.95787441380659111</v>
      </c>
    </row>
    <row r="2824" spans="1:3" x14ac:dyDescent="0.3">
      <c r="A2824" s="45">
        <v>2800</v>
      </c>
      <c r="B2824" s="45">
        <v>1.9622780141456104</v>
      </c>
      <c r="C2824" s="45">
        <v>1.0377219858543896</v>
      </c>
    </row>
    <row r="2825" spans="1:3" x14ac:dyDescent="0.3">
      <c r="A2825" s="45">
        <v>2801</v>
      </c>
      <c r="B2825" s="45">
        <v>2.108263911803558</v>
      </c>
      <c r="C2825" s="45">
        <v>0.89173608819644201</v>
      </c>
    </row>
    <row r="2826" spans="1:3" x14ac:dyDescent="0.3">
      <c r="A2826" s="45">
        <v>2802</v>
      </c>
      <c r="B2826" s="45">
        <v>2.1208867567850742</v>
      </c>
      <c r="C2826" s="45">
        <v>0.87911324321492579</v>
      </c>
    </row>
    <row r="2827" spans="1:3" x14ac:dyDescent="0.3">
      <c r="A2827" s="45">
        <v>2803</v>
      </c>
      <c r="B2827" s="45">
        <v>2.0444844978461667</v>
      </c>
      <c r="C2827" s="45">
        <v>0.9555155021538333</v>
      </c>
    </row>
    <row r="2828" spans="1:3" x14ac:dyDescent="0.3">
      <c r="A2828" s="45">
        <v>2804</v>
      </c>
      <c r="B2828" s="45">
        <v>2.053520270745592</v>
      </c>
      <c r="C2828" s="45">
        <v>0.94647972925440804</v>
      </c>
    </row>
    <row r="2829" spans="1:3" x14ac:dyDescent="0.3">
      <c r="A2829" s="45">
        <v>2805</v>
      </c>
      <c r="B2829" s="45">
        <v>2.1257962866094235</v>
      </c>
      <c r="C2829" s="45">
        <v>0.87420371339057645</v>
      </c>
    </row>
    <row r="2830" spans="1:3" x14ac:dyDescent="0.3">
      <c r="A2830" s="45">
        <v>2806</v>
      </c>
      <c r="B2830" s="45">
        <v>2.0390344028765828</v>
      </c>
      <c r="C2830" s="45">
        <v>0.96096559712341723</v>
      </c>
    </row>
    <row r="2831" spans="1:3" x14ac:dyDescent="0.3">
      <c r="A2831" s="45">
        <v>2807</v>
      </c>
      <c r="B2831" s="45">
        <v>2.0464127737121078</v>
      </c>
      <c r="C2831" s="45">
        <v>0.95358722628789216</v>
      </c>
    </row>
    <row r="2832" spans="1:3" x14ac:dyDescent="0.3">
      <c r="A2832" s="45">
        <v>2808</v>
      </c>
      <c r="B2832" s="45">
        <v>2.0543544576607946</v>
      </c>
      <c r="C2832" s="45">
        <v>0.94564554233920539</v>
      </c>
    </row>
    <row r="2833" spans="1:3" x14ac:dyDescent="0.3">
      <c r="A2833" s="45">
        <v>2809</v>
      </c>
      <c r="B2833" s="45">
        <v>2.0402517548457482</v>
      </c>
      <c r="C2833" s="45">
        <v>0.95974824515425183</v>
      </c>
    </row>
    <row r="2834" spans="1:3" x14ac:dyDescent="0.3">
      <c r="A2834" s="45">
        <v>2810</v>
      </c>
      <c r="B2834" s="45">
        <v>1.976849611793229</v>
      </c>
      <c r="C2834" s="45">
        <v>1.023150388206771</v>
      </c>
    </row>
    <row r="2835" spans="1:3" x14ac:dyDescent="0.3">
      <c r="A2835" s="45">
        <v>2811</v>
      </c>
      <c r="B2835" s="45">
        <v>2.1577557178335951</v>
      </c>
      <c r="C2835" s="45">
        <v>0.8422442821664049</v>
      </c>
    </row>
    <row r="2836" spans="1:3" x14ac:dyDescent="0.3">
      <c r="A2836" s="45">
        <v>2812</v>
      </c>
      <c r="B2836" s="45">
        <v>2.0873754072940223</v>
      </c>
      <c r="C2836" s="45">
        <v>0.91262459270597773</v>
      </c>
    </row>
    <row r="2837" spans="1:3" x14ac:dyDescent="0.3">
      <c r="A2837" s="45">
        <v>2813</v>
      </c>
      <c r="B2837" s="45">
        <v>2.0805171610938693</v>
      </c>
      <c r="C2837" s="45">
        <v>0.9194828389061307</v>
      </c>
    </row>
    <row r="2838" spans="1:3" x14ac:dyDescent="0.3">
      <c r="A2838" s="45">
        <v>2814</v>
      </c>
      <c r="B2838" s="45">
        <v>1.9135531763278983</v>
      </c>
      <c r="C2838" s="45">
        <v>1.0864468236721017</v>
      </c>
    </row>
    <row r="2839" spans="1:3" x14ac:dyDescent="0.3">
      <c r="A2839" s="45">
        <v>2815</v>
      </c>
      <c r="B2839" s="45">
        <v>2.0678040137563016</v>
      </c>
      <c r="C2839" s="45">
        <v>0.93219598624369837</v>
      </c>
    </row>
    <row r="2840" spans="1:3" x14ac:dyDescent="0.3">
      <c r="A2840" s="45">
        <v>2816</v>
      </c>
      <c r="B2840" s="45">
        <v>1.9485571396919212</v>
      </c>
      <c r="C2840" s="45">
        <v>1.0514428603080788</v>
      </c>
    </row>
    <row r="2841" spans="1:3" x14ac:dyDescent="0.3">
      <c r="A2841" s="45">
        <v>2817</v>
      </c>
      <c r="B2841" s="45">
        <v>2.0455765787337992</v>
      </c>
      <c r="C2841" s="45">
        <v>0.95442342126620083</v>
      </c>
    </row>
    <row r="2842" spans="1:3" x14ac:dyDescent="0.3">
      <c r="A2842" s="45">
        <v>2818</v>
      </c>
      <c r="B2842" s="45">
        <v>2.088645691685759</v>
      </c>
      <c r="C2842" s="45">
        <v>0.91135430831424102</v>
      </c>
    </row>
    <row r="2843" spans="1:3" x14ac:dyDescent="0.3">
      <c r="A2843" s="45">
        <v>2819</v>
      </c>
      <c r="B2843" s="45">
        <v>2.0293424348726603</v>
      </c>
      <c r="C2843" s="45">
        <v>0.97065756512733969</v>
      </c>
    </row>
    <row r="2844" spans="1:3" x14ac:dyDescent="0.3">
      <c r="A2844" s="45">
        <v>2820</v>
      </c>
      <c r="B2844" s="45">
        <v>2.0583646231962778</v>
      </c>
      <c r="C2844" s="45">
        <v>0.94163537680372222</v>
      </c>
    </row>
    <row r="2845" spans="1:3" x14ac:dyDescent="0.3">
      <c r="A2845" s="45">
        <v>2821</v>
      </c>
      <c r="B2845" s="45">
        <v>1.9898842881392618</v>
      </c>
      <c r="C2845" s="45">
        <v>1.0101157118607382</v>
      </c>
    </row>
    <row r="2846" spans="1:3" x14ac:dyDescent="0.3">
      <c r="A2846" s="45">
        <v>2822</v>
      </c>
      <c r="B2846" s="45">
        <v>2.1272414116043947</v>
      </c>
      <c r="C2846" s="45">
        <v>0.87275858839560527</v>
      </c>
    </row>
    <row r="2847" spans="1:3" x14ac:dyDescent="0.3">
      <c r="A2847" s="45">
        <v>2823</v>
      </c>
      <c r="B2847" s="45">
        <v>2.0789651641980118</v>
      </c>
      <c r="C2847" s="45">
        <v>0.92103483580198819</v>
      </c>
    </row>
    <row r="2848" spans="1:3" x14ac:dyDescent="0.3">
      <c r="A2848" s="45">
        <v>2824</v>
      </c>
      <c r="B2848" s="45">
        <v>2.0773117964054748</v>
      </c>
      <c r="C2848" s="45">
        <v>0.92268820359452519</v>
      </c>
    </row>
    <row r="2849" spans="1:3" x14ac:dyDescent="0.3">
      <c r="A2849" s="45">
        <v>2825</v>
      </c>
      <c r="B2849" s="45">
        <v>2.0592150651404069</v>
      </c>
      <c r="C2849" s="45">
        <v>0.94078493485959314</v>
      </c>
    </row>
    <row r="2850" spans="1:3" x14ac:dyDescent="0.3">
      <c r="A2850" s="45">
        <v>2826</v>
      </c>
      <c r="B2850" s="45">
        <v>2.0130916398135135</v>
      </c>
      <c r="C2850" s="45">
        <v>0.98690836018648653</v>
      </c>
    </row>
    <row r="2851" spans="1:3" x14ac:dyDescent="0.3">
      <c r="A2851" s="45">
        <v>2827</v>
      </c>
      <c r="B2851" s="45">
        <v>2.0501315553792843</v>
      </c>
      <c r="C2851" s="45">
        <v>0.94986844462071574</v>
      </c>
    </row>
    <row r="2852" spans="1:3" x14ac:dyDescent="0.3">
      <c r="A2852" s="45">
        <v>2828</v>
      </c>
      <c r="B2852" s="45">
        <v>1.9655653223249452</v>
      </c>
      <c r="C2852" s="45">
        <v>1.0344346776750548</v>
      </c>
    </row>
    <row r="2853" spans="1:3" x14ac:dyDescent="0.3">
      <c r="A2853" s="45">
        <v>2829</v>
      </c>
      <c r="B2853" s="45">
        <v>2.0283844224394265</v>
      </c>
      <c r="C2853" s="45">
        <v>0.97161557756057348</v>
      </c>
    </row>
    <row r="2854" spans="1:3" x14ac:dyDescent="0.3">
      <c r="A2854" s="45">
        <v>2830</v>
      </c>
      <c r="B2854" s="45">
        <v>1.9653691974624365</v>
      </c>
      <c r="C2854" s="45">
        <v>1.0346308025375635</v>
      </c>
    </row>
    <row r="2855" spans="1:3" x14ac:dyDescent="0.3">
      <c r="A2855" s="45">
        <v>2831</v>
      </c>
      <c r="B2855" s="45">
        <v>2.1578340927786499</v>
      </c>
      <c r="C2855" s="45">
        <v>0.8421659072213501</v>
      </c>
    </row>
    <row r="2856" spans="1:3" x14ac:dyDescent="0.3">
      <c r="A2856" s="45">
        <v>2832</v>
      </c>
      <c r="B2856" s="45">
        <v>2.049925130120771</v>
      </c>
      <c r="C2856" s="45">
        <v>0.95007486987922896</v>
      </c>
    </row>
    <row r="2857" spans="1:3" x14ac:dyDescent="0.3">
      <c r="A2857" s="45">
        <v>2833</v>
      </c>
      <c r="B2857" s="45">
        <v>2.110835901935971</v>
      </c>
      <c r="C2857" s="45">
        <v>0.88916409806402896</v>
      </c>
    </row>
    <row r="2858" spans="1:3" x14ac:dyDescent="0.3">
      <c r="A2858" s="45">
        <v>2834</v>
      </c>
      <c r="B2858" s="45">
        <v>2.024762154817493</v>
      </c>
      <c r="C2858" s="45">
        <v>0.975237845182507</v>
      </c>
    </row>
    <row r="2859" spans="1:3" x14ac:dyDescent="0.3">
      <c r="A2859" s="45">
        <v>2835</v>
      </c>
      <c r="B2859" s="45">
        <v>2.0896059692383737</v>
      </c>
      <c r="C2859" s="45">
        <v>0.91039403076162628</v>
      </c>
    </row>
    <row r="2860" spans="1:3" x14ac:dyDescent="0.3">
      <c r="A2860" s="45">
        <v>2836</v>
      </c>
      <c r="B2860" s="45">
        <v>2.0128535421981724</v>
      </c>
      <c r="C2860" s="45">
        <v>0.98714645780182764</v>
      </c>
    </row>
    <row r="2861" spans="1:3" x14ac:dyDescent="0.3">
      <c r="A2861" s="45">
        <v>2837</v>
      </c>
      <c r="B2861" s="45">
        <v>1.8998304329239044</v>
      </c>
      <c r="C2861" s="45">
        <v>1.1001695670760956</v>
      </c>
    </row>
    <row r="2862" spans="1:3" x14ac:dyDescent="0.3">
      <c r="A2862" s="45">
        <v>2838</v>
      </c>
      <c r="B2862" s="45">
        <v>2.0143678546446413</v>
      </c>
      <c r="C2862" s="45">
        <v>0.9856321453553587</v>
      </c>
    </row>
    <row r="2863" spans="1:3" x14ac:dyDescent="0.3">
      <c r="A2863" s="45">
        <v>2839</v>
      </c>
      <c r="B2863" s="45">
        <v>2.1359463621550976</v>
      </c>
      <c r="C2863" s="45">
        <v>0.86405363784490241</v>
      </c>
    </row>
    <row r="2864" spans="1:3" x14ac:dyDescent="0.3">
      <c r="A2864" s="45">
        <v>2840</v>
      </c>
      <c r="B2864" s="45">
        <v>2.133168164505955</v>
      </c>
      <c r="C2864" s="45">
        <v>0.86683183549404497</v>
      </c>
    </row>
    <row r="2865" spans="1:3" x14ac:dyDescent="0.3">
      <c r="A2865" s="45">
        <v>2841</v>
      </c>
      <c r="B2865" s="45">
        <v>2.0791345582324841</v>
      </c>
      <c r="C2865" s="45">
        <v>0.92086544176751595</v>
      </c>
    </row>
    <row r="2866" spans="1:3" x14ac:dyDescent="0.3">
      <c r="A2866" s="45">
        <v>2842</v>
      </c>
      <c r="B2866" s="45">
        <v>2.0185926107554977</v>
      </c>
      <c r="C2866" s="45">
        <v>-1.0185926107554977</v>
      </c>
    </row>
    <row r="2867" spans="1:3" x14ac:dyDescent="0.3">
      <c r="A2867" s="45">
        <v>2843</v>
      </c>
      <c r="B2867" s="45">
        <v>2.1510110723602534</v>
      </c>
      <c r="C2867" s="45">
        <v>-1.1510110723602534</v>
      </c>
    </row>
    <row r="2868" spans="1:3" x14ac:dyDescent="0.3">
      <c r="A2868" s="45">
        <v>2844</v>
      </c>
      <c r="B2868" s="45">
        <v>1.9660737372911061</v>
      </c>
      <c r="C2868" s="45">
        <v>-0.96607373729110613</v>
      </c>
    </row>
    <row r="2869" spans="1:3" x14ac:dyDescent="0.3">
      <c r="A2869" s="45">
        <v>2845</v>
      </c>
      <c r="B2869" s="45">
        <v>1.9094238878920518</v>
      </c>
      <c r="C2869" s="45">
        <v>-0.90942388789205175</v>
      </c>
    </row>
    <row r="2870" spans="1:3" x14ac:dyDescent="0.3">
      <c r="A2870" s="45">
        <v>2846</v>
      </c>
      <c r="B2870" s="45">
        <v>2.067904060057133</v>
      </c>
      <c r="C2870" s="45">
        <v>-1.067904060057133</v>
      </c>
    </row>
    <row r="2871" spans="1:3" x14ac:dyDescent="0.3">
      <c r="A2871" s="45">
        <v>2847</v>
      </c>
      <c r="B2871" s="45">
        <v>2.0664211145241556</v>
      </c>
      <c r="C2871" s="45">
        <v>-1.0664211145241556</v>
      </c>
    </row>
    <row r="2872" spans="1:3" x14ac:dyDescent="0.3">
      <c r="A2872" s="45">
        <v>2848</v>
      </c>
      <c r="B2872" s="45">
        <v>1.9762461646356257</v>
      </c>
      <c r="C2872" s="45">
        <v>-0.97624616463562575</v>
      </c>
    </row>
    <row r="2873" spans="1:3" x14ac:dyDescent="0.3">
      <c r="A2873" s="45">
        <v>2849</v>
      </c>
      <c r="B2873" s="45">
        <v>2.0625130577880562</v>
      </c>
      <c r="C2873" s="45">
        <v>-1.0625130577880562</v>
      </c>
    </row>
    <row r="2874" spans="1:3" x14ac:dyDescent="0.3">
      <c r="A2874" s="45">
        <v>2850</v>
      </c>
      <c r="B2874" s="45">
        <v>1.976344949848631</v>
      </c>
      <c r="C2874" s="45">
        <v>-0.97634494984863096</v>
      </c>
    </row>
    <row r="2875" spans="1:3" x14ac:dyDescent="0.3">
      <c r="A2875" s="45">
        <v>2851</v>
      </c>
      <c r="B2875" s="45">
        <v>2.1319226300968648</v>
      </c>
      <c r="C2875" s="45">
        <v>-1.1319226300968648</v>
      </c>
    </row>
    <row r="2876" spans="1:3" x14ac:dyDescent="0.3">
      <c r="A2876" s="45">
        <v>2852</v>
      </c>
      <c r="B2876" s="45">
        <v>1.9929174311741971</v>
      </c>
      <c r="C2876" s="45">
        <v>-0.99291743117419706</v>
      </c>
    </row>
    <row r="2877" spans="1:3" x14ac:dyDescent="0.3">
      <c r="A2877" s="45">
        <v>2853</v>
      </c>
      <c r="B2877" s="45">
        <v>2.1520320151929155</v>
      </c>
      <c r="C2877" s="45">
        <v>-1.1520320151929155</v>
      </c>
    </row>
    <row r="2878" spans="1:3" x14ac:dyDescent="0.3">
      <c r="A2878" s="45">
        <v>2854</v>
      </c>
      <c r="B2878" s="45">
        <v>2.1376229708587609</v>
      </c>
      <c r="C2878" s="45">
        <v>-1.1376229708587609</v>
      </c>
    </row>
    <row r="2879" spans="1:3" x14ac:dyDescent="0.3">
      <c r="A2879" s="45">
        <v>2855</v>
      </c>
      <c r="B2879" s="45">
        <v>2.0656308176991551</v>
      </c>
      <c r="C2879" s="45">
        <v>-1.0656308176991551</v>
      </c>
    </row>
    <row r="2880" spans="1:3" x14ac:dyDescent="0.3">
      <c r="A2880" s="45">
        <v>2856</v>
      </c>
      <c r="B2880" s="45">
        <v>1.9981418972696972</v>
      </c>
      <c r="C2880" s="45">
        <v>-0.99814189726969715</v>
      </c>
    </row>
    <row r="2881" spans="1:3" x14ac:dyDescent="0.3">
      <c r="A2881" s="45">
        <v>2857</v>
      </c>
      <c r="B2881" s="45">
        <v>2.0516985855307315</v>
      </c>
      <c r="C2881" s="45">
        <v>-1.0516985855307315</v>
      </c>
    </row>
    <row r="2882" spans="1:3" x14ac:dyDescent="0.3">
      <c r="A2882" s="45">
        <v>2858</v>
      </c>
      <c r="B2882" s="45">
        <v>1.9048842287761509</v>
      </c>
      <c r="C2882" s="45">
        <v>-0.90488422877615093</v>
      </c>
    </row>
    <row r="2883" spans="1:3" x14ac:dyDescent="0.3">
      <c r="A2883" s="45">
        <v>2859</v>
      </c>
      <c r="B2883" s="45">
        <v>2.1066982001995722</v>
      </c>
      <c r="C2883" s="45">
        <v>-1.1066982001995722</v>
      </c>
    </row>
    <row r="2884" spans="1:3" x14ac:dyDescent="0.3">
      <c r="A2884" s="45">
        <v>2860</v>
      </c>
      <c r="B2884" s="45">
        <v>2.0338460063122454</v>
      </c>
      <c r="C2884" s="45">
        <v>-1.0338460063122454</v>
      </c>
    </row>
    <row r="2885" spans="1:3" x14ac:dyDescent="0.3">
      <c r="A2885" s="45">
        <v>2861</v>
      </c>
      <c r="B2885" s="45">
        <v>1.9691928097012852</v>
      </c>
      <c r="C2885" s="45">
        <v>-0.96919280970128519</v>
      </c>
    </row>
    <row r="2886" spans="1:3" x14ac:dyDescent="0.3">
      <c r="A2886" s="45">
        <v>2862</v>
      </c>
      <c r="B2886" s="45">
        <v>2.0275153333309497</v>
      </c>
      <c r="C2886" s="45">
        <v>-1.0275153333309497</v>
      </c>
    </row>
    <row r="2887" spans="1:3" x14ac:dyDescent="0.3">
      <c r="A2887" s="45">
        <v>2863</v>
      </c>
      <c r="B2887" s="45">
        <v>2.1510536106368825</v>
      </c>
      <c r="C2887" s="45">
        <v>-1.1510536106368825</v>
      </c>
    </row>
    <row r="2888" spans="1:3" x14ac:dyDescent="0.3">
      <c r="A2888" s="45">
        <v>2864</v>
      </c>
      <c r="B2888" s="45">
        <v>2.138802931725106</v>
      </c>
      <c r="C2888" s="45">
        <v>-1.138802931725106</v>
      </c>
    </row>
    <row r="2889" spans="1:3" x14ac:dyDescent="0.3">
      <c r="A2889" s="45">
        <v>2865</v>
      </c>
      <c r="B2889" s="45">
        <v>2.0497190707894219</v>
      </c>
      <c r="C2889" s="45">
        <v>-1.0497190707894219</v>
      </c>
    </row>
    <row r="2890" spans="1:3" x14ac:dyDescent="0.3">
      <c r="A2890" s="45">
        <v>2866</v>
      </c>
      <c r="B2890" s="45">
        <v>2.1078559695492185</v>
      </c>
      <c r="C2890" s="45">
        <v>-1.1078559695492185</v>
      </c>
    </row>
    <row r="2891" spans="1:3" x14ac:dyDescent="0.3">
      <c r="A2891" s="45">
        <v>2867</v>
      </c>
      <c r="B2891" s="45">
        <v>1.9307428013740449</v>
      </c>
      <c r="C2891" s="45">
        <v>-0.93074280137404486</v>
      </c>
    </row>
    <row r="2892" spans="1:3" x14ac:dyDescent="0.3">
      <c r="A2892" s="45">
        <v>2868</v>
      </c>
      <c r="B2892" s="45">
        <v>1.9560251899000622</v>
      </c>
      <c r="C2892" s="45">
        <v>-0.95602518990006224</v>
      </c>
    </row>
    <row r="2893" spans="1:3" x14ac:dyDescent="0.3">
      <c r="A2893" s="45">
        <v>2869</v>
      </c>
      <c r="B2893" s="45">
        <v>1.9331278813552331</v>
      </c>
      <c r="C2893" s="45">
        <v>-0.93312788135523306</v>
      </c>
    </row>
    <row r="2894" spans="1:3" x14ac:dyDescent="0.3">
      <c r="A2894" s="45">
        <v>2870</v>
      </c>
      <c r="B2894" s="45">
        <v>1.9535695192425546</v>
      </c>
      <c r="C2894" s="45">
        <v>-0.95356951924255462</v>
      </c>
    </row>
    <row r="2895" spans="1:3" x14ac:dyDescent="0.3">
      <c r="A2895" s="45">
        <v>2871</v>
      </c>
      <c r="B2895" s="45">
        <v>2.1611394825985339</v>
      </c>
      <c r="C2895" s="45">
        <v>-1.1611394825985339</v>
      </c>
    </row>
    <row r="2896" spans="1:3" x14ac:dyDescent="0.3">
      <c r="A2896" s="45">
        <v>2872</v>
      </c>
      <c r="B2896" s="45">
        <v>2.1014218389791601</v>
      </c>
      <c r="C2896" s="45">
        <v>-1.1014218389791601</v>
      </c>
    </row>
    <row r="2897" spans="1:3" x14ac:dyDescent="0.3">
      <c r="A2897" s="45">
        <v>2873</v>
      </c>
      <c r="B2897" s="45">
        <v>2.0647425552170233</v>
      </c>
      <c r="C2897" s="45">
        <v>-1.0647425552170233</v>
      </c>
    </row>
    <row r="2898" spans="1:3" x14ac:dyDescent="0.3">
      <c r="A2898" s="45">
        <v>2874</v>
      </c>
      <c r="B2898" s="45">
        <v>2.094085096138647</v>
      </c>
      <c r="C2898" s="45">
        <v>-1.094085096138647</v>
      </c>
    </row>
    <row r="2899" spans="1:3" x14ac:dyDescent="0.3">
      <c r="A2899" s="45">
        <v>2875</v>
      </c>
      <c r="B2899" s="45">
        <v>1.9059490737957798</v>
      </c>
      <c r="C2899" s="45">
        <v>-0.90594907379577982</v>
      </c>
    </row>
    <row r="2900" spans="1:3" x14ac:dyDescent="0.3">
      <c r="A2900" s="45">
        <v>2876</v>
      </c>
      <c r="B2900" s="45">
        <v>1.9732878159030989</v>
      </c>
      <c r="C2900" s="45">
        <v>-0.97328781590309887</v>
      </c>
    </row>
    <row r="2901" spans="1:3" x14ac:dyDescent="0.3">
      <c r="A2901" s="45">
        <v>2877</v>
      </c>
      <c r="B2901" s="45">
        <v>2.0499462722430479</v>
      </c>
      <c r="C2901" s="45">
        <v>-1.0499462722430479</v>
      </c>
    </row>
    <row r="2902" spans="1:3" x14ac:dyDescent="0.3">
      <c r="A2902" s="45">
        <v>2878</v>
      </c>
      <c r="B2902" s="45">
        <v>1.918984736028218</v>
      </c>
      <c r="C2902" s="45">
        <v>-0.91898473602821795</v>
      </c>
    </row>
    <row r="2903" spans="1:3" x14ac:dyDescent="0.3">
      <c r="A2903" s="45">
        <v>2879</v>
      </c>
      <c r="B2903" s="45">
        <v>2.06121526837528</v>
      </c>
      <c r="C2903" s="45">
        <v>-1.06121526837528</v>
      </c>
    </row>
    <row r="2904" spans="1:3" x14ac:dyDescent="0.3">
      <c r="A2904" s="45">
        <v>2880</v>
      </c>
      <c r="B2904" s="45">
        <v>2.0008286191765201</v>
      </c>
      <c r="C2904" s="45">
        <v>-1.0008286191765201</v>
      </c>
    </row>
    <row r="2905" spans="1:3" x14ac:dyDescent="0.3">
      <c r="A2905" s="45">
        <v>2881</v>
      </c>
      <c r="B2905" s="45">
        <v>2.0444169222887005</v>
      </c>
      <c r="C2905" s="45">
        <v>-1.0444169222887005</v>
      </c>
    </row>
    <row r="2906" spans="1:3" x14ac:dyDescent="0.3">
      <c r="A2906" s="45">
        <v>2882</v>
      </c>
      <c r="B2906" s="45">
        <v>2.1166134926437099</v>
      </c>
      <c r="C2906" s="45">
        <v>-1.1166134926437099</v>
      </c>
    </row>
    <row r="2907" spans="1:3" x14ac:dyDescent="0.3">
      <c r="A2907" s="45">
        <v>2883</v>
      </c>
      <c r="B2907" s="45">
        <v>1.9742107235222317</v>
      </c>
      <c r="C2907" s="45">
        <v>-0.9742107235222317</v>
      </c>
    </row>
    <row r="2908" spans="1:3" x14ac:dyDescent="0.3">
      <c r="A2908" s="45">
        <v>2884</v>
      </c>
      <c r="B2908" s="45">
        <v>1.9979079276756551</v>
      </c>
      <c r="C2908" s="45">
        <v>-0.99790792767565506</v>
      </c>
    </row>
    <row r="2909" spans="1:3" x14ac:dyDescent="0.3">
      <c r="A2909" s="45">
        <v>2885</v>
      </c>
      <c r="B2909" s="45">
        <v>2.1082183402629227</v>
      </c>
      <c r="C2909" s="45">
        <v>-1.1082183402629227</v>
      </c>
    </row>
    <row r="2910" spans="1:3" x14ac:dyDescent="0.3">
      <c r="A2910" s="45">
        <v>2886</v>
      </c>
      <c r="B2910" s="45">
        <v>2.0825206788425472</v>
      </c>
      <c r="C2910" s="45">
        <v>-1.0825206788425472</v>
      </c>
    </row>
    <row r="2911" spans="1:3" x14ac:dyDescent="0.3">
      <c r="A2911" s="45">
        <v>2887</v>
      </c>
      <c r="B2911" s="45">
        <v>2.0264591768132938</v>
      </c>
      <c r="C2911" s="45">
        <v>-1.0264591768132938</v>
      </c>
    </row>
    <row r="2912" spans="1:3" x14ac:dyDescent="0.3">
      <c r="A2912" s="45">
        <v>2888</v>
      </c>
      <c r="B2912" s="45">
        <v>2.0986289649290146</v>
      </c>
      <c r="C2912" s="45">
        <v>-1.0986289649290146</v>
      </c>
    </row>
    <row r="2913" spans="1:3" x14ac:dyDescent="0.3">
      <c r="A2913" s="45">
        <v>2889</v>
      </c>
      <c r="B2913" s="45">
        <v>2.1150620703442229</v>
      </c>
      <c r="C2913" s="45">
        <v>-1.1150620703442229</v>
      </c>
    </row>
    <row r="2914" spans="1:3" x14ac:dyDescent="0.3">
      <c r="A2914" s="45">
        <v>2890</v>
      </c>
      <c r="B2914" s="45">
        <v>2.1337892396753944</v>
      </c>
      <c r="C2914" s="45">
        <v>-1.1337892396753944</v>
      </c>
    </row>
    <row r="2915" spans="1:3" x14ac:dyDescent="0.3">
      <c r="A2915" s="45">
        <v>2891</v>
      </c>
      <c r="B2915" s="45">
        <v>2.1387851827456146</v>
      </c>
      <c r="C2915" s="45">
        <v>-1.1387851827456146</v>
      </c>
    </row>
    <row r="2916" spans="1:3" x14ac:dyDescent="0.3">
      <c r="A2916" s="45">
        <v>2892</v>
      </c>
      <c r="B2916" s="45">
        <v>1.9861550397455527</v>
      </c>
      <c r="C2916" s="45">
        <v>-0.98615503974555274</v>
      </c>
    </row>
    <row r="2917" spans="1:3" x14ac:dyDescent="0.3">
      <c r="A2917" s="45">
        <v>2893</v>
      </c>
      <c r="B2917" s="45">
        <v>2.1288636816364743</v>
      </c>
      <c r="C2917" s="45">
        <v>-1.1288636816364743</v>
      </c>
    </row>
    <row r="2918" spans="1:3" x14ac:dyDescent="0.3">
      <c r="A2918" s="45">
        <v>2894</v>
      </c>
      <c r="B2918" s="45">
        <v>2.1068999137678404</v>
      </c>
      <c r="C2918" s="45">
        <v>-1.1068999137678404</v>
      </c>
    </row>
    <row r="2919" spans="1:3" x14ac:dyDescent="0.3">
      <c r="A2919" s="45">
        <v>2895</v>
      </c>
      <c r="B2919" s="45">
        <v>2.0848958364516577</v>
      </c>
      <c r="C2919" s="45">
        <v>-1.0848958364516577</v>
      </c>
    </row>
    <row r="2920" spans="1:3" x14ac:dyDescent="0.3">
      <c r="A2920" s="45">
        <v>2896</v>
      </c>
      <c r="B2920" s="45">
        <v>2.1440599774348659</v>
      </c>
      <c r="C2920" s="45">
        <v>-1.1440599774348659</v>
      </c>
    </row>
    <row r="2921" spans="1:3" x14ac:dyDescent="0.3">
      <c r="A2921" s="45">
        <v>2897</v>
      </c>
      <c r="B2921" s="45">
        <v>1.9114194278237413</v>
      </c>
      <c r="C2921" s="45">
        <v>-0.9114194278237413</v>
      </c>
    </row>
    <row r="2922" spans="1:3" x14ac:dyDescent="0.3">
      <c r="A2922" s="45">
        <v>2898</v>
      </c>
      <c r="B2922" s="45">
        <v>2.0272394968307754</v>
      </c>
      <c r="C2922" s="45">
        <v>-1.0272394968307754</v>
      </c>
    </row>
    <row r="2923" spans="1:3" x14ac:dyDescent="0.3">
      <c r="A2923" s="45">
        <v>2899</v>
      </c>
      <c r="B2923" s="45">
        <v>2.0220088704573342</v>
      </c>
      <c r="C2923" s="45">
        <v>-1.0220088704573342</v>
      </c>
    </row>
    <row r="2924" spans="1:3" x14ac:dyDescent="0.3">
      <c r="A2924" s="45">
        <v>2900</v>
      </c>
      <c r="B2924" s="45">
        <v>1.9602364188026584</v>
      </c>
      <c r="C2924" s="45">
        <v>-0.96023641880265842</v>
      </c>
    </row>
    <row r="2925" spans="1:3" x14ac:dyDescent="0.3">
      <c r="A2925" s="45">
        <v>2901</v>
      </c>
      <c r="B2925" s="45">
        <v>2.1391794163402071</v>
      </c>
      <c r="C2925" s="45">
        <v>-1.1391794163402071</v>
      </c>
    </row>
    <row r="2926" spans="1:3" x14ac:dyDescent="0.3">
      <c r="A2926" s="45">
        <v>2902</v>
      </c>
      <c r="B2926" s="45">
        <v>2.0992881932975145</v>
      </c>
      <c r="C2926" s="45">
        <v>-1.0992881932975145</v>
      </c>
    </row>
    <row r="2927" spans="1:3" x14ac:dyDescent="0.3">
      <c r="A2927" s="45">
        <v>2903</v>
      </c>
      <c r="B2927" s="45">
        <v>2.0398354416295383</v>
      </c>
      <c r="C2927" s="45">
        <v>-1.0398354416295383</v>
      </c>
    </row>
    <row r="2928" spans="1:3" x14ac:dyDescent="0.3">
      <c r="A2928" s="45">
        <v>2904</v>
      </c>
      <c r="B2928" s="45">
        <v>2.0435648079667139</v>
      </c>
      <c r="C2928" s="45">
        <v>-1.0435648079667139</v>
      </c>
    </row>
    <row r="2929" spans="1:3" x14ac:dyDescent="0.3">
      <c r="A2929" s="45">
        <v>2905</v>
      </c>
      <c r="B2929" s="45">
        <v>2.1102457702932256</v>
      </c>
      <c r="C2929" s="45">
        <v>-1.1102457702932256</v>
      </c>
    </row>
    <row r="2930" spans="1:3" x14ac:dyDescent="0.3">
      <c r="A2930" s="45">
        <v>2906</v>
      </c>
      <c r="B2930" s="45">
        <v>1.936464595749932</v>
      </c>
      <c r="C2930" s="45">
        <v>-0.93646459574993202</v>
      </c>
    </row>
    <row r="2931" spans="1:3" x14ac:dyDescent="0.3">
      <c r="A2931" s="45">
        <v>2907</v>
      </c>
      <c r="B2931" s="45">
        <v>2.042654986023889</v>
      </c>
      <c r="C2931" s="45">
        <v>-1.042654986023889</v>
      </c>
    </row>
    <row r="2932" spans="1:3" x14ac:dyDescent="0.3">
      <c r="A2932" s="45">
        <v>2908</v>
      </c>
      <c r="B2932" s="45">
        <v>1.9785791105807835</v>
      </c>
      <c r="C2932" s="45">
        <v>-0.97857911058078351</v>
      </c>
    </row>
    <row r="2933" spans="1:3" x14ac:dyDescent="0.3">
      <c r="A2933" s="45">
        <v>2909</v>
      </c>
      <c r="B2933" s="45">
        <v>1.9642463121609168</v>
      </c>
      <c r="C2933" s="45">
        <v>-0.96424631216091683</v>
      </c>
    </row>
    <row r="2934" spans="1:3" x14ac:dyDescent="0.3">
      <c r="A2934" s="45">
        <v>2910</v>
      </c>
      <c r="B2934" s="45">
        <v>2.1133033185529868</v>
      </c>
      <c r="C2934" s="45">
        <v>-1.1133033185529868</v>
      </c>
    </row>
    <row r="2935" spans="1:3" x14ac:dyDescent="0.3">
      <c r="A2935" s="45">
        <v>2911</v>
      </c>
      <c r="B2935" s="45">
        <v>2.0666434137634777</v>
      </c>
      <c r="C2935" s="45">
        <v>-1.0666434137634777</v>
      </c>
    </row>
    <row r="2936" spans="1:3" x14ac:dyDescent="0.3">
      <c r="A2936" s="45">
        <v>2912</v>
      </c>
      <c r="B2936" s="45">
        <v>2.0575171933468113</v>
      </c>
      <c r="C2936" s="45">
        <v>-1.0575171933468113</v>
      </c>
    </row>
    <row r="2937" spans="1:3" x14ac:dyDescent="0.3">
      <c r="A2937" s="45">
        <v>2913</v>
      </c>
      <c r="B2937" s="45">
        <v>2.0022901715793324</v>
      </c>
      <c r="C2937" s="45">
        <v>-1.0022901715793324</v>
      </c>
    </row>
    <row r="2938" spans="1:3" x14ac:dyDescent="0.3">
      <c r="A2938" s="45">
        <v>2914</v>
      </c>
      <c r="B2938" s="45">
        <v>2.1395220360596952</v>
      </c>
      <c r="C2938" s="45">
        <v>-1.1395220360596952</v>
      </c>
    </row>
    <row r="2939" spans="1:3" x14ac:dyDescent="0.3">
      <c r="A2939" s="45">
        <v>2915</v>
      </c>
      <c r="B2939" s="45">
        <v>2.0901422672495027</v>
      </c>
      <c r="C2939" s="45">
        <v>-1.0901422672495027</v>
      </c>
    </row>
    <row r="2940" spans="1:3" x14ac:dyDescent="0.3">
      <c r="A2940" s="45">
        <v>2916</v>
      </c>
      <c r="B2940" s="45">
        <v>1.9862818682856744</v>
      </c>
      <c r="C2940" s="45">
        <v>-0.98628186828567443</v>
      </c>
    </row>
    <row r="2941" spans="1:3" x14ac:dyDescent="0.3">
      <c r="A2941" s="45">
        <v>2917</v>
      </c>
      <c r="B2941" s="45">
        <v>2.1587127988158663</v>
      </c>
      <c r="C2941" s="45">
        <v>-1.1587127988158663</v>
      </c>
    </row>
    <row r="2942" spans="1:3" x14ac:dyDescent="0.3">
      <c r="A2942" s="45">
        <v>2918</v>
      </c>
      <c r="B2942" s="45">
        <v>2.0307439631240012</v>
      </c>
      <c r="C2942" s="45">
        <v>-1.0307439631240012</v>
      </c>
    </row>
    <row r="2943" spans="1:3" x14ac:dyDescent="0.3">
      <c r="A2943" s="45">
        <v>2919</v>
      </c>
      <c r="B2943" s="45">
        <v>2.0220180821444238</v>
      </c>
      <c r="C2943" s="45">
        <v>-1.0220180821444238</v>
      </c>
    </row>
    <row r="2944" spans="1:3" x14ac:dyDescent="0.3">
      <c r="A2944" s="45">
        <v>2920</v>
      </c>
      <c r="B2944" s="45">
        <v>2.1401238803958424</v>
      </c>
      <c r="C2944" s="45">
        <v>-1.1401238803958424</v>
      </c>
    </row>
    <row r="2945" spans="1:3" x14ac:dyDescent="0.3">
      <c r="A2945" s="45">
        <v>2921</v>
      </c>
      <c r="B2945" s="45">
        <v>2.0794593836096045</v>
      </c>
      <c r="C2945" s="45">
        <v>-1.0794593836096045</v>
      </c>
    </row>
    <row r="2946" spans="1:3" x14ac:dyDescent="0.3">
      <c r="A2946" s="45">
        <v>2922</v>
      </c>
      <c r="B2946" s="45">
        <v>2.1267283000689474</v>
      </c>
      <c r="C2946" s="45">
        <v>0.87327169993105258</v>
      </c>
    </row>
    <row r="2947" spans="1:3" x14ac:dyDescent="0.3">
      <c r="A2947" s="45">
        <v>2923</v>
      </c>
      <c r="B2947" s="45">
        <v>2.0692477264538773</v>
      </c>
      <c r="C2947" s="45">
        <v>0.93075227354612267</v>
      </c>
    </row>
    <row r="2948" spans="1:3" x14ac:dyDescent="0.3">
      <c r="A2948" s="45">
        <v>2924</v>
      </c>
      <c r="B2948" s="45">
        <v>2.0913846504511238</v>
      </c>
      <c r="C2948" s="45">
        <v>0.90861534954887624</v>
      </c>
    </row>
    <row r="2949" spans="1:3" x14ac:dyDescent="0.3">
      <c r="A2949" s="45">
        <v>2925</v>
      </c>
      <c r="B2949" s="45">
        <v>2.0677628998738342</v>
      </c>
      <c r="C2949" s="45">
        <v>0.93223710012616579</v>
      </c>
    </row>
    <row r="2950" spans="1:3" x14ac:dyDescent="0.3">
      <c r="A2950" s="45">
        <v>2926</v>
      </c>
      <c r="B2950" s="45">
        <v>2.1304654022877969</v>
      </c>
      <c r="C2950" s="45">
        <v>0.86953459771220309</v>
      </c>
    </row>
    <row r="2951" spans="1:3" x14ac:dyDescent="0.3">
      <c r="A2951" s="45">
        <v>2927</v>
      </c>
      <c r="B2951" s="45">
        <v>2.0831243739838481</v>
      </c>
      <c r="C2951" s="45">
        <v>0.91687562601615191</v>
      </c>
    </row>
    <row r="2952" spans="1:3" x14ac:dyDescent="0.3">
      <c r="A2952" s="45">
        <v>2928</v>
      </c>
      <c r="B2952" s="45">
        <v>2.1453366791608133</v>
      </c>
      <c r="C2952" s="45">
        <v>0.85466332083918672</v>
      </c>
    </row>
    <row r="2953" spans="1:3" x14ac:dyDescent="0.3">
      <c r="A2953" s="45">
        <v>2929</v>
      </c>
      <c r="B2953" s="45">
        <v>1.9892605274878346</v>
      </c>
      <c r="C2953" s="45">
        <v>1.0107394725121654</v>
      </c>
    </row>
    <row r="2954" spans="1:3" x14ac:dyDescent="0.3">
      <c r="A2954" s="45">
        <v>2930</v>
      </c>
      <c r="B2954" s="45">
        <v>2.1589511988503531</v>
      </c>
      <c r="C2954" s="45">
        <v>0.84104880114964686</v>
      </c>
    </row>
    <row r="2955" spans="1:3" x14ac:dyDescent="0.3">
      <c r="A2955" s="45">
        <v>2931</v>
      </c>
      <c r="B2955" s="45">
        <v>2.0682783612060227</v>
      </c>
      <c r="C2955" s="45">
        <v>0.93172163879397729</v>
      </c>
    </row>
    <row r="2956" spans="1:3" x14ac:dyDescent="0.3">
      <c r="A2956" s="45">
        <v>2932</v>
      </c>
      <c r="B2956" s="45">
        <v>2.1281903181972393</v>
      </c>
      <c r="C2956" s="45">
        <v>0.87180968180276075</v>
      </c>
    </row>
    <row r="2957" spans="1:3" x14ac:dyDescent="0.3">
      <c r="A2957" s="45">
        <v>2933</v>
      </c>
      <c r="B2957" s="45">
        <v>2.0882459691837241</v>
      </c>
      <c r="C2957" s="45">
        <v>0.91175403081627593</v>
      </c>
    </row>
    <row r="2958" spans="1:3" x14ac:dyDescent="0.3">
      <c r="A2958" s="45">
        <v>2934</v>
      </c>
      <c r="B2958" s="45">
        <v>1.9652327005823196</v>
      </c>
      <c r="C2958" s="45">
        <v>1.0347672994176804</v>
      </c>
    </row>
    <row r="2959" spans="1:3" x14ac:dyDescent="0.3">
      <c r="A2959" s="45">
        <v>2935</v>
      </c>
      <c r="B2959" s="45">
        <v>2.1534453377908296</v>
      </c>
      <c r="C2959" s="45">
        <v>0.84655466220917042</v>
      </c>
    </row>
    <row r="2960" spans="1:3" x14ac:dyDescent="0.3">
      <c r="A2960" s="45">
        <v>2936</v>
      </c>
      <c r="B2960" s="45">
        <v>1.9501753875493986</v>
      </c>
      <c r="C2960" s="45">
        <v>1.0498246124506014</v>
      </c>
    </row>
    <row r="2961" spans="1:3" x14ac:dyDescent="0.3">
      <c r="A2961" s="45">
        <v>2937</v>
      </c>
      <c r="B2961" s="45">
        <v>2.117644781235251</v>
      </c>
      <c r="C2961" s="45">
        <v>0.88235521876474898</v>
      </c>
    </row>
    <row r="2962" spans="1:3" x14ac:dyDescent="0.3">
      <c r="A2962" s="45">
        <v>2938</v>
      </c>
      <c r="B2962" s="45">
        <v>2.1461759406692309</v>
      </c>
      <c r="C2962" s="45">
        <v>0.8538240593307691</v>
      </c>
    </row>
    <row r="2963" spans="1:3" x14ac:dyDescent="0.3">
      <c r="A2963" s="45">
        <v>2939</v>
      </c>
      <c r="B2963" s="45">
        <v>2.093592204347086</v>
      </c>
      <c r="C2963" s="45">
        <v>0.90640779565291396</v>
      </c>
    </row>
    <row r="2964" spans="1:3" x14ac:dyDescent="0.3">
      <c r="A2964" s="45">
        <v>2940</v>
      </c>
      <c r="B2964" s="45">
        <v>2.1351098224189666</v>
      </c>
      <c r="C2964" s="45">
        <v>0.86489017758103337</v>
      </c>
    </row>
    <row r="2965" spans="1:3" x14ac:dyDescent="0.3">
      <c r="A2965" s="45">
        <v>2941</v>
      </c>
      <c r="B2965" s="45">
        <v>2.099322430168673</v>
      </c>
      <c r="C2965" s="45">
        <v>0.90067756983132696</v>
      </c>
    </row>
    <row r="2966" spans="1:3" x14ac:dyDescent="0.3">
      <c r="A2966" s="45">
        <v>2942</v>
      </c>
      <c r="B2966" s="45">
        <v>2.0856865415425023</v>
      </c>
      <c r="C2966" s="45">
        <v>-1.0856865415425023</v>
      </c>
    </row>
    <row r="2967" spans="1:3" x14ac:dyDescent="0.3">
      <c r="A2967" s="45">
        <v>2943</v>
      </c>
      <c r="B2967" s="45">
        <v>2.0073403142083315</v>
      </c>
      <c r="C2967" s="45">
        <v>-1.0073403142083315</v>
      </c>
    </row>
    <row r="2968" spans="1:3" x14ac:dyDescent="0.3">
      <c r="A2968" s="45">
        <v>2944</v>
      </c>
      <c r="B2968" s="45">
        <v>2.0746681268878291</v>
      </c>
      <c r="C2968" s="45">
        <v>-1.0746681268878291</v>
      </c>
    </row>
    <row r="2969" spans="1:3" x14ac:dyDescent="0.3">
      <c r="A2969" s="45">
        <v>2945</v>
      </c>
      <c r="B2969" s="45">
        <v>2.0600920746062332</v>
      </c>
      <c r="C2969" s="45">
        <v>-1.0600920746062332</v>
      </c>
    </row>
    <row r="2970" spans="1:3" x14ac:dyDescent="0.3">
      <c r="A2970" s="45">
        <v>2946</v>
      </c>
      <c r="B2970" s="45">
        <v>2.0639525698837389</v>
      </c>
      <c r="C2970" s="45">
        <v>-1.0639525698837389</v>
      </c>
    </row>
    <row r="2971" spans="1:3" x14ac:dyDescent="0.3">
      <c r="A2971" s="45">
        <v>2947</v>
      </c>
      <c r="B2971" s="45">
        <v>1.9465309828462107</v>
      </c>
      <c r="C2971" s="45">
        <v>-0.94653098284621073</v>
      </c>
    </row>
    <row r="2972" spans="1:3" x14ac:dyDescent="0.3">
      <c r="A2972" s="45">
        <v>2948</v>
      </c>
      <c r="B2972" s="45">
        <v>1.9250971017028764</v>
      </c>
      <c r="C2972" s="45">
        <v>-0.9250971017028764</v>
      </c>
    </row>
    <row r="2973" spans="1:3" x14ac:dyDescent="0.3">
      <c r="A2973" s="45">
        <v>2949</v>
      </c>
      <c r="B2973" s="45">
        <v>2.0693064985900964</v>
      </c>
      <c r="C2973" s="45">
        <v>-1.0693064985900964</v>
      </c>
    </row>
    <row r="2974" spans="1:3" x14ac:dyDescent="0.3">
      <c r="A2974" s="45">
        <v>2950</v>
      </c>
      <c r="B2974" s="45">
        <v>2.0170030352569501</v>
      </c>
      <c r="C2974" s="45">
        <v>-1.0170030352569501</v>
      </c>
    </row>
    <row r="2975" spans="1:3" x14ac:dyDescent="0.3">
      <c r="A2975" s="45">
        <v>2951</v>
      </c>
      <c r="B2975" s="45">
        <v>2.0001388283294439</v>
      </c>
      <c r="C2975" s="45">
        <v>-1.0001388283294439</v>
      </c>
    </row>
    <row r="2976" spans="1:3" x14ac:dyDescent="0.3">
      <c r="A2976" s="45">
        <v>2952</v>
      </c>
      <c r="B2976" s="45">
        <v>2.1280566186941954</v>
      </c>
      <c r="C2976" s="45">
        <v>-1.1280566186941954</v>
      </c>
    </row>
    <row r="2977" spans="1:3" x14ac:dyDescent="0.3">
      <c r="A2977" s="45">
        <v>2953</v>
      </c>
      <c r="B2977" s="45">
        <v>1.930550710782903</v>
      </c>
      <c r="C2977" s="45">
        <v>-0.93055071078290297</v>
      </c>
    </row>
    <row r="2978" spans="1:3" x14ac:dyDescent="0.3">
      <c r="A2978" s="45">
        <v>2954</v>
      </c>
      <c r="B2978" s="45">
        <v>2.0279853743320793</v>
      </c>
      <c r="C2978" s="45">
        <v>-1.0279853743320793</v>
      </c>
    </row>
    <row r="2979" spans="1:3" x14ac:dyDescent="0.3">
      <c r="A2979" s="45">
        <v>2955</v>
      </c>
      <c r="B2979" s="45">
        <v>1.8882496396312227</v>
      </c>
      <c r="C2979" s="45">
        <v>-0.88824963963122272</v>
      </c>
    </row>
    <row r="2980" spans="1:3" x14ac:dyDescent="0.3">
      <c r="A2980" s="45">
        <v>2956</v>
      </c>
      <c r="B2980" s="45">
        <v>2.0577856719892438</v>
      </c>
      <c r="C2980" s="45">
        <v>-1.0577856719892438</v>
      </c>
    </row>
    <row r="2981" spans="1:3" x14ac:dyDescent="0.3">
      <c r="A2981" s="45">
        <v>2957</v>
      </c>
      <c r="B2981" s="45">
        <v>1.9733320991381831</v>
      </c>
      <c r="C2981" s="45">
        <v>-0.97333209913818308</v>
      </c>
    </row>
    <row r="2982" spans="1:3" x14ac:dyDescent="0.3">
      <c r="A2982" s="45">
        <v>2958</v>
      </c>
      <c r="B2982" s="45">
        <v>2.086718344246588</v>
      </c>
      <c r="C2982" s="45">
        <v>-1.086718344246588</v>
      </c>
    </row>
    <row r="2983" spans="1:3" x14ac:dyDescent="0.3">
      <c r="A2983" s="45">
        <v>2959</v>
      </c>
      <c r="B2983" s="45">
        <v>1.9801726175281846</v>
      </c>
      <c r="C2983" s="45">
        <v>-0.98017261752818463</v>
      </c>
    </row>
    <row r="2984" spans="1:3" x14ac:dyDescent="0.3">
      <c r="A2984" s="45">
        <v>2960</v>
      </c>
      <c r="B2984" s="45">
        <v>1.96469659611944</v>
      </c>
      <c r="C2984" s="45">
        <v>-0.96469659611944003</v>
      </c>
    </row>
    <row r="2985" spans="1:3" x14ac:dyDescent="0.3">
      <c r="A2985" s="45">
        <v>2961</v>
      </c>
      <c r="B2985" s="45">
        <v>2.1304201755049874</v>
      </c>
      <c r="C2985" s="45">
        <v>-1.1304201755049874</v>
      </c>
    </row>
    <row r="2986" spans="1:3" x14ac:dyDescent="0.3">
      <c r="A2986" s="45">
        <v>2962</v>
      </c>
      <c r="B2986" s="45">
        <v>2.0788270584480539</v>
      </c>
      <c r="C2986" s="45">
        <v>0.92117294155194607</v>
      </c>
    </row>
    <row r="2987" spans="1:3" x14ac:dyDescent="0.3">
      <c r="A2987" s="45">
        <v>2963</v>
      </c>
      <c r="B2987" s="45">
        <v>2.0853510044793406</v>
      </c>
      <c r="C2987" s="45">
        <v>0.91464899552065937</v>
      </c>
    </row>
    <row r="2988" spans="1:3" x14ac:dyDescent="0.3">
      <c r="A2988" s="45">
        <v>2964</v>
      </c>
      <c r="B2988" s="45">
        <v>2.0536758714429624</v>
      </c>
      <c r="C2988" s="45">
        <v>0.94632412855703762</v>
      </c>
    </row>
    <row r="2989" spans="1:3" x14ac:dyDescent="0.3">
      <c r="A2989" s="45">
        <v>2965</v>
      </c>
      <c r="B2989" s="45">
        <v>2.1397867132935016</v>
      </c>
      <c r="C2989" s="45">
        <v>0.86021328670649844</v>
      </c>
    </row>
    <row r="2990" spans="1:3" x14ac:dyDescent="0.3">
      <c r="A2990" s="45">
        <v>2966</v>
      </c>
      <c r="B2990" s="45">
        <v>2.0523016516402173</v>
      </c>
      <c r="C2990" s="45">
        <v>0.94769834835978273</v>
      </c>
    </row>
    <row r="2991" spans="1:3" x14ac:dyDescent="0.3">
      <c r="A2991" s="45">
        <v>2967</v>
      </c>
      <c r="B2991" s="45">
        <v>2.0337476958972935</v>
      </c>
      <c r="C2991" s="45">
        <v>0.96625230410270646</v>
      </c>
    </row>
    <row r="2992" spans="1:3" x14ac:dyDescent="0.3">
      <c r="A2992" s="45">
        <v>2968</v>
      </c>
      <c r="B2992" s="45">
        <v>2.0837954027473007</v>
      </c>
      <c r="C2992" s="45">
        <v>0.91620459725269932</v>
      </c>
    </row>
    <row r="2993" spans="1:3" x14ac:dyDescent="0.3">
      <c r="A2993" s="45">
        <v>2969</v>
      </c>
      <c r="B2993" s="45">
        <v>1.9418296716258912</v>
      </c>
      <c r="C2993" s="45">
        <v>1.0581703283741088</v>
      </c>
    </row>
    <row r="2994" spans="1:3" x14ac:dyDescent="0.3">
      <c r="A2994" s="45">
        <v>2970</v>
      </c>
      <c r="B2994" s="45">
        <v>2.0692706316797569</v>
      </c>
      <c r="C2994" s="45">
        <v>0.93072936832024311</v>
      </c>
    </row>
    <row r="2995" spans="1:3" x14ac:dyDescent="0.3">
      <c r="A2995" s="45">
        <v>2971</v>
      </c>
      <c r="B2995" s="45">
        <v>2.1448140323497906</v>
      </c>
      <c r="C2995" s="45">
        <v>0.85518596765020938</v>
      </c>
    </row>
    <row r="2996" spans="1:3" x14ac:dyDescent="0.3">
      <c r="A2996" s="45">
        <v>2972</v>
      </c>
      <c r="B2996" s="45">
        <v>2.1333202087542027</v>
      </c>
      <c r="C2996" s="45">
        <v>0.8666797912457973</v>
      </c>
    </row>
    <row r="2997" spans="1:3" x14ac:dyDescent="0.3">
      <c r="A2997" s="45">
        <v>2973</v>
      </c>
      <c r="B2997" s="45">
        <v>1.9134571310323256</v>
      </c>
      <c r="C2997" s="45">
        <v>1.0865428689676744</v>
      </c>
    </row>
    <row r="2998" spans="1:3" x14ac:dyDescent="0.3">
      <c r="A2998" s="45">
        <v>2974</v>
      </c>
      <c r="B2998" s="45">
        <v>2.0055075060173984</v>
      </c>
      <c r="C2998" s="45">
        <v>0.99449249398260164</v>
      </c>
    </row>
    <row r="2999" spans="1:3" x14ac:dyDescent="0.3">
      <c r="A2999" s="45">
        <v>2975</v>
      </c>
      <c r="B2999" s="45">
        <v>2.1261601542978852</v>
      </c>
      <c r="C2999" s="45">
        <v>0.87383984570211481</v>
      </c>
    </row>
    <row r="3000" spans="1:3" x14ac:dyDescent="0.3">
      <c r="A3000" s="45">
        <v>2976</v>
      </c>
      <c r="B3000" s="45">
        <v>2.1100587089324279</v>
      </c>
      <c r="C3000" s="45">
        <v>0.88994129106757214</v>
      </c>
    </row>
    <row r="3001" spans="1:3" x14ac:dyDescent="0.3">
      <c r="A3001" s="45">
        <v>2977</v>
      </c>
      <c r="B3001" s="45">
        <v>1.983582051629968</v>
      </c>
      <c r="C3001" s="45">
        <v>1.016417948370032</v>
      </c>
    </row>
    <row r="3002" spans="1:3" x14ac:dyDescent="0.3">
      <c r="A3002" s="45">
        <v>2978</v>
      </c>
      <c r="B3002" s="45">
        <v>2.0877974906674783</v>
      </c>
      <c r="C3002" s="45">
        <v>0.91220250933252167</v>
      </c>
    </row>
    <row r="3003" spans="1:3" x14ac:dyDescent="0.3">
      <c r="A3003" s="45">
        <v>2979</v>
      </c>
      <c r="B3003" s="45">
        <v>2.1150345290328865</v>
      </c>
      <c r="C3003" s="45">
        <v>0.88496547096711353</v>
      </c>
    </row>
    <row r="3004" spans="1:3" x14ac:dyDescent="0.3">
      <c r="A3004" s="45">
        <v>2980</v>
      </c>
      <c r="B3004" s="45">
        <v>2.0964349170719707</v>
      </c>
      <c r="C3004" s="45">
        <v>0.90356508292802928</v>
      </c>
    </row>
    <row r="3005" spans="1:3" x14ac:dyDescent="0.3">
      <c r="A3005" s="45">
        <v>2981</v>
      </c>
      <c r="B3005" s="45">
        <v>2.0373594332846743</v>
      </c>
      <c r="C3005" s="45">
        <v>0.96264056671532572</v>
      </c>
    </row>
    <row r="3006" spans="1:3" x14ac:dyDescent="0.3">
      <c r="A3006" s="45">
        <v>2982</v>
      </c>
      <c r="B3006" s="45">
        <v>2.0358847589152571</v>
      </c>
      <c r="C3006" s="45">
        <v>0.96411524108474289</v>
      </c>
    </row>
    <row r="3007" spans="1:3" x14ac:dyDescent="0.3">
      <c r="A3007" s="45">
        <v>2983</v>
      </c>
      <c r="B3007" s="45">
        <v>1.995090270376755</v>
      </c>
      <c r="C3007" s="45">
        <v>1.004909729623245</v>
      </c>
    </row>
    <row r="3008" spans="1:3" x14ac:dyDescent="0.3">
      <c r="A3008" s="45">
        <v>2984</v>
      </c>
      <c r="B3008" s="45">
        <v>2.1223528031363479</v>
      </c>
      <c r="C3008" s="45">
        <v>0.87764719686365211</v>
      </c>
    </row>
    <row r="3009" spans="1:3" x14ac:dyDescent="0.3">
      <c r="A3009" s="45">
        <v>2985</v>
      </c>
      <c r="B3009" s="45">
        <v>1.9442453322308033</v>
      </c>
      <c r="C3009" s="45">
        <v>1.0557546677691967</v>
      </c>
    </row>
    <row r="3010" spans="1:3" x14ac:dyDescent="0.3">
      <c r="A3010" s="45">
        <v>2986</v>
      </c>
      <c r="B3010" s="45">
        <v>1.9236831077344689</v>
      </c>
      <c r="C3010" s="45">
        <v>1.0763168922655311</v>
      </c>
    </row>
    <row r="3011" spans="1:3" x14ac:dyDescent="0.3">
      <c r="A3011" s="45">
        <v>2987</v>
      </c>
      <c r="B3011" s="45">
        <v>1.9820745647835523</v>
      </c>
      <c r="C3011" s="45">
        <v>1.0179254352164477</v>
      </c>
    </row>
    <row r="3012" spans="1:3" x14ac:dyDescent="0.3">
      <c r="A3012" s="45">
        <v>2988</v>
      </c>
      <c r="B3012" s="45">
        <v>1.9309120653682879</v>
      </c>
      <c r="C3012" s="45">
        <v>1.0690879346317121</v>
      </c>
    </row>
    <row r="3013" spans="1:3" x14ac:dyDescent="0.3">
      <c r="A3013" s="45">
        <v>2989</v>
      </c>
      <c r="B3013" s="45">
        <v>1.9612074171138829</v>
      </c>
      <c r="C3013" s="45">
        <v>1.0387925828861171</v>
      </c>
    </row>
    <row r="3014" spans="1:3" x14ac:dyDescent="0.3">
      <c r="A3014" s="45">
        <v>2990</v>
      </c>
      <c r="B3014" s="45">
        <v>2.0067611724772352</v>
      </c>
      <c r="C3014" s="45">
        <v>0.99323882752276482</v>
      </c>
    </row>
    <row r="3015" spans="1:3" x14ac:dyDescent="0.3">
      <c r="A3015" s="45">
        <v>2991</v>
      </c>
      <c r="B3015" s="45">
        <v>2.0055712801662384</v>
      </c>
      <c r="C3015" s="45">
        <v>0.99442871983376158</v>
      </c>
    </row>
    <row r="3016" spans="1:3" x14ac:dyDescent="0.3">
      <c r="A3016" s="45">
        <v>2992</v>
      </c>
      <c r="B3016" s="45">
        <v>1.9012478351560542</v>
      </c>
      <c r="C3016" s="45">
        <v>1.0987521648439458</v>
      </c>
    </row>
    <row r="3017" spans="1:3" x14ac:dyDescent="0.3">
      <c r="A3017" s="45">
        <v>2993</v>
      </c>
      <c r="B3017" s="45">
        <v>1.9320982772383193</v>
      </c>
      <c r="C3017" s="45">
        <v>1.0679017227616807</v>
      </c>
    </row>
    <row r="3018" spans="1:3" x14ac:dyDescent="0.3">
      <c r="A3018" s="45">
        <v>2994</v>
      </c>
      <c r="B3018" s="45">
        <v>1.9926989696337998</v>
      </c>
      <c r="C3018" s="45">
        <v>1.0073010303662002</v>
      </c>
    </row>
    <row r="3019" spans="1:3" x14ac:dyDescent="0.3">
      <c r="A3019" s="45">
        <v>2995</v>
      </c>
      <c r="B3019" s="45">
        <v>2.1247445272661043</v>
      </c>
      <c r="C3019" s="45">
        <v>0.8752554727338957</v>
      </c>
    </row>
    <row r="3020" spans="1:3" x14ac:dyDescent="0.3">
      <c r="A3020" s="45">
        <v>2996</v>
      </c>
      <c r="B3020" s="45">
        <v>1.9054734138469787</v>
      </c>
      <c r="C3020" s="45">
        <v>1.0945265861530213</v>
      </c>
    </row>
    <row r="3021" spans="1:3" x14ac:dyDescent="0.3">
      <c r="A3021" s="45">
        <v>2997</v>
      </c>
      <c r="B3021" s="45">
        <v>2.0710667382835126</v>
      </c>
      <c r="C3021" s="45">
        <v>0.92893326171648738</v>
      </c>
    </row>
    <row r="3022" spans="1:3" x14ac:dyDescent="0.3">
      <c r="A3022" s="45">
        <v>2998</v>
      </c>
      <c r="B3022" s="45">
        <v>1.8921297074756538</v>
      </c>
      <c r="C3022" s="45">
        <v>1.1078702925243462</v>
      </c>
    </row>
    <row r="3023" spans="1:3" x14ac:dyDescent="0.3">
      <c r="A3023" s="45">
        <v>2999</v>
      </c>
      <c r="B3023" s="45">
        <v>2.1527770973318745</v>
      </c>
      <c r="C3023" s="45">
        <v>0.8472229026681255</v>
      </c>
    </row>
    <row r="3024" spans="1:3" x14ac:dyDescent="0.3">
      <c r="A3024" s="45">
        <v>3000</v>
      </c>
      <c r="B3024" s="45">
        <v>1.8908215420620849</v>
      </c>
      <c r="C3024" s="45">
        <v>1.1091784579379151</v>
      </c>
    </row>
    <row r="3025" spans="1:3" x14ac:dyDescent="0.3">
      <c r="A3025" s="45">
        <v>3001</v>
      </c>
      <c r="B3025" s="45">
        <v>1.8981149542878146</v>
      </c>
      <c r="C3025" s="45">
        <v>1.1018850457121854</v>
      </c>
    </row>
    <row r="3026" spans="1:3" x14ac:dyDescent="0.3">
      <c r="A3026" s="45">
        <v>3002</v>
      </c>
      <c r="B3026" s="45">
        <v>1.9550583256585181</v>
      </c>
      <c r="C3026" s="45">
        <v>1.0449416743414819</v>
      </c>
    </row>
    <row r="3027" spans="1:3" x14ac:dyDescent="0.3">
      <c r="A3027" s="45">
        <v>3003</v>
      </c>
      <c r="B3027" s="45">
        <v>2.2934445702908342</v>
      </c>
      <c r="C3027" s="45">
        <v>0.70655542970916585</v>
      </c>
    </row>
    <row r="3028" spans="1:3" x14ac:dyDescent="0.3">
      <c r="A3028" s="45">
        <v>3004</v>
      </c>
      <c r="B3028" s="45">
        <v>1.9906058995285463</v>
      </c>
      <c r="C3028" s="45">
        <v>1.0093941004714537</v>
      </c>
    </row>
    <row r="3029" spans="1:3" x14ac:dyDescent="0.3">
      <c r="A3029" s="45">
        <v>3005</v>
      </c>
      <c r="B3029" s="45">
        <v>2.1134039545711456</v>
      </c>
      <c r="C3029" s="45">
        <v>0.8865960454288544</v>
      </c>
    </row>
    <row r="3030" spans="1:3" x14ac:dyDescent="0.3">
      <c r="A3030" s="45">
        <v>3006</v>
      </c>
      <c r="B3030" s="45">
        <v>2.1239094482144321</v>
      </c>
      <c r="C3030" s="45">
        <v>0.87609055178556794</v>
      </c>
    </row>
    <row r="3031" spans="1:3" x14ac:dyDescent="0.3">
      <c r="A3031" s="45">
        <v>3007</v>
      </c>
      <c r="B3031" s="45">
        <v>2.1058589991749805</v>
      </c>
      <c r="C3031" s="45">
        <v>0.89414100082501946</v>
      </c>
    </row>
    <row r="3032" spans="1:3" x14ac:dyDescent="0.3">
      <c r="A3032" s="45">
        <v>3008</v>
      </c>
      <c r="B3032" s="45">
        <v>2.0691583434520222</v>
      </c>
      <c r="C3032" s="45">
        <v>0.93084165654797779</v>
      </c>
    </row>
    <row r="3033" spans="1:3" x14ac:dyDescent="0.3">
      <c r="A3033" s="45">
        <v>3009</v>
      </c>
      <c r="B3033" s="45">
        <v>2.0007014277334285</v>
      </c>
      <c r="C3033" s="45">
        <v>0.99929857226657148</v>
      </c>
    </row>
    <row r="3034" spans="1:3" x14ac:dyDescent="0.3">
      <c r="A3034" s="45">
        <v>3010</v>
      </c>
      <c r="B3034" s="45">
        <v>2.1106110654000432</v>
      </c>
      <c r="C3034" s="45">
        <v>0.88938893459995683</v>
      </c>
    </row>
    <row r="3035" spans="1:3" x14ac:dyDescent="0.3">
      <c r="A3035" s="45">
        <v>3011</v>
      </c>
      <c r="B3035" s="45">
        <v>2.0956489418165187</v>
      </c>
      <c r="C3035" s="45">
        <v>0.90435105818348127</v>
      </c>
    </row>
    <row r="3036" spans="1:3" x14ac:dyDescent="0.3">
      <c r="A3036" s="45">
        <v>3012</v>
      </c>
      <c r="B3036" s="45">
        <v>2.0074278433808406</v>
      </c>
      <c r="C3036" s="45">
        <v>0.99257215661915943</v>
      </c>
    </row>
    <row r="3037" spans="1:3" x14ac:dyDescent="0.3">
      <c r="A3037" s="45">
        <v>3013</v>
      </c>
      <c r="B3037" s="45">
        <v>2.0883666555910523</v>
      </c>
      <c r="C3037" s="45">
        <v>0.91163334440894772</v>
      </c>
    </row>
    <row r="3038" spans="1:3" x14ac:dyDescent="0.3">
      <c r="A3038" s="45">
        <v>3014</v>
      </c>
      <c r="B3038" s="45">
        <v>2.0564544229225046</v>
      </c>
      <c r="C3038" s="45">
        <v>0.94354557707749542</v>
      </c>
    </row>
    <row r="3039" spans="1:3" x14ac:dyDescent="0.3">
      <c r="A3039" s="45">
        <v>3015</v>
      </c>
      <c r="B3039" s="45">
        <v>2.1156921908702238</v>
      </c>
      <c r="C3039" s="45">
        <v>0.88430780912977625</v>
      </c>
    </row>
    <row r="3040" spans="1:3" x14ac:dyDescent="0.3">
      <c r="A3040" s="45">
        <v>3016</v>
      </c>
      <c r="B3040" s="45">
        <v>2.1508086239134663</v>
      </c>
      <c r="C3040" s="45">
        <v>0.84919137608653372</v>
      </c>
    </row>
    <row r="3041" spans="1:3" x14ac:dyDescent="0.3">
      <c r="A3041" s="45">
        <v>3017</v>
      </c>
      <c r="B3041" s="45">
        <v>2.1526844875177655</v>
      </c>
      <c r="C3041" s="45">
        <v>0.84731551248223447</v>
      </c>
    </row>
    <row r="3042" spans="1:3" x14ac:dyDescent="0.3">
      <c r="A3042" s="45">
        <v>3018</v>
      </c>
      <c r="B3042" s="45">
        <v>2.1361443045566553</v>
      </c>
      <c r="C3042" s="45">
        <v>0.86385569544334473</v>
      </c>
    </row>
    <row r="3043" spans="1:3" x14ac:dyDescent="0.3">
      <c r="A3043" s="45">
        <v>3019</v>
      </c>
      <c r="B3043" s="45">
        <v>2.0521530338008542</v>
      </c>
      <c r="C3043" s="45">
        <v>0.94784696619914577</v>
      </c>
    </row>
    <row r="3044" spans="1:3" x14ac:dyDescent="0.3">
      <c r="A3044" s="45">
        <v>3020</v>
      </c>
      <c r="B3044" s="45">
        <v>2.1578356895517246</v>
      </c>
      <c r="C3044" s="45">
        <v>0.84216431044827544</v>
      </c>
    </row>
    <row r="3045" spans="1:3" x14ac:dyDescent="0.3">
      <c r="A3045" s="45">
        <v>3021</v>
      </c>
      <c r="B3045" s="45">
        <v>2.0501807861915466</v>
      </c>
      <c r="C3045" s="45">
        <v>0.94981921380845336</v>
      </c>
    </row>
    <row r="3046" spans="1:3" x14ac:dyDescent="0.3">
      <c r="A3046" s="45">
        <v>3022</v>
      </c>
      <c r="B3046" s="45">
        <v>1.9222080855830352</v>
      </c>
      <c r="C3046" s="45">
        <v>1.0777919144169648</v>
      </c>
    </row>
    <row r="3047" spans="1:3" x14ac:dyDescent="0.3">
      <c r="A3047" s="45">
        <v>3023</v>
      </c>
      <c r="B3047" s="45">
        <v>1.9472044188660398</v>
      </c>
      <c r="C3047" s="45">
        <v>1.0527955811339602</v>
      </c>
    </row>
    <row r="3048" spans="1:3" x14ac:dyDescent="0.3">
      <c r="A3048" s="45">
        <v>3024</v>
      </c>
      <c r="B3048" s="45">
        <v>2.0630286007734124</v>
      </c>
      <c r="C3048" s="45">
        <v>0.93697139922658756</v>
      </c>
    </row>
    <row r="3049" spans="1:3" x14ac:dyDescent="0.3">
      <c r="A3049" s="45">
        <v>3025</v>
      </c>
      <c r="B3049" s="45">
        <v>2.3145678730228632</v>
      </c>
      <c r="C3049" s="45">
        <v>0.68543212697713685</v>
      </c>
    </row>
    <row r="3050" spans="1:3" x14ac:dyDescent="0.3">
      <c r="A3050" s="45">
        <v>3026</v>
      </c>
      <c r="B3050" s="45">
        <v>2.1571365176628401</v>
      </c>
      <c r="C3050" s="45">
        <v>0.84286348233715991</v>
      </c>
    </row>
    <row r="3051" spans="1:3" x14ac:dyDescent="0.3">
      <c r="A3051" s="45">
        <v>3027</v>
      </c>
      <c r="B3051" s="45">
        <v>1.8901110627214504</v>
      </c>
      <c r="C3051" s="45">
        <v>1.1098889372785496</v>
      </c>
    </row>
    <row r="3052" spans="1:3" x14ac:dyDescent="0.3">
      <c r="A3052" s="45">
        <v>3028</v>
      </c>
      <c r="B3052" s="45">
        <v>2.0807888756211259</v>
      </c>
      <c r="C3052" s="45">
        <v>0.91921112437887409</v>
      </c>
    </row>
    <row r="3053" spans="1:3" x14ac:dyDescent="0.3">
      <c r="A3053" s="45">
        <v>3029</v>
      </c>
      <c r="B3053" s="45">
        <v>1.9466007418698865</v>
      </c>
      <c r="C3053" s="45">
        <v>1.0533992581301135</v>
      </c>
    </row>
    <row r="3054" spans="1:3" x14ac:dyDescent="0.3">
      <c r="A3054" s="45">
        <v>3030</v>
      </c>
      <c r="B3054" s="45">
        <v>2.1124037849094019</v>
      </c>
      <c r="C3054" s="45">
        <v>0.88759621509059805</v>
      </c>
    </row>
    <row r="3055" spans="1:3" x14ac:dyDescent="0.3">
      <c r="A3055" s="45">
        <v>3031</v>
      </c>
      <c r="B3055" s="45">
        <v>2.0337454005360005</v>
      </c>
      <c r="C3055" s="45">
        <v>0.9662545994639995</v>
      </c>
    </row>
    <row r="3056" spans="1:3" x14ac:dyDescent="0.3">
      <c r="A3056" s="45">
        <v>3032</v>
      </c>
      <c r="B3056" s="45">
        <v>1.9386004793332354</v>
      </c>
      <c r="C3056" s="45">
        <v>1.0613995206667646</v>
      </c>
    </row>
    <row r="3057" spans="1:3" x14ac:dyDescent="0.3">
      <c r="A3057" s="45">
        <v>3033</v>
      </c>
      <c r="B3057" s="45">
        <v>2.0352354559430239</v>
      </c>
      <c r="C3057" s="45">
        <v>0.96476454405697609</v>
      </c>
    </row>
    <row r="3058" spans="1:3" x14ac:dyDescent="0.3">
      <c r="A3058" s="45">
        <v>3034</v>
      </c>
      <c r="B3058" s="45">
        <v>1.9458570931976666</v>
      </c>
      <c r="C3058" s="45">
        <v>1.0541429068023334</v>
      </c>
    </row>
    <row r="3059" spans="1:3" x14ac:dyDescent="0.3">
      <c r="A3059" s="45">
        <v>3035</v>
      </c>
      <c r="B3059" s="45">
        <v>1.9264105443304889</v>
      </c>
      <c r="C3059" s="45">
        <v>1.0735894556695111</v>
      </c>
    </row>
    <row r="3060" spans="1:3" x14ac:dyDescent="0.3">
      <c r="A3060" s="45">
        <v>3036</v>
      </c>
      <c r="B3060" s="45">
        <v>2.259810248103733</v>
      </c>
      <c r="C3060" s="45">
        <v>0.74018975189626701</v>
      </c>
    </row>
    <row r="3061" spans="1:3" x14ac:dyDescent="0.3">
      <c r="A3061" s="45">
        <v>3037</v>
      </c>
      <c r="B3061" s="45">
        <v>2.2341450392815716</v>
      </c>
      <c r="C3061" s="45">
        <v>0.7658549607184284</v>
      </c>
    </row>
    <row r="3062" spans="1:3" x14ac:dyDescent="0.3">
      <c r="A3062" s="45">
        <v>3038</v>
      </c>
      <c r="B3062" s="45">
        <v>2.5184004982730617</v>
      </c>
      <c r="C3062" s="45">
        <v>0.48159950172693833</v>
      </c>
    </row>
    <row r="3063" spans="1:3" x14ac:dyDescent="0.3">
      <c r="A3063" s="45">
        <v>3039</v>
      </c>
      <c r="B3063" s="45">
        <v>1.9972941377833671</v>
      </c>
      <c r="C3063" s="45">
        <v>1.0027058622166329</v>
      </c>
    </row>
    <row r="3064" spans="1:3" x14ac:dyDescent="0.3">
      <c r="A3064" s="45">
        <v>3040</v>
      </c>
      <c r="B3064" s="45">
        <v>2.1965168579991676</v>
      </c>
      <c r="C3064" s="45">
        <v>0.80348314200083237</v>
      </c>
    </row>
    <row r="3065" spans="1:3" x14ac:dyDescent="0.3">
      <c r="A3065" s="45">
        <v>3041</v>
      </c>
      <c r="B3065" s="45">
        <v>2.0483660052057182</v>
      </c>
      <c r="C3065" s="45">
        <v>0.95163399479428179</v>
      </c>
    </row>
    <row r="3066" spans="1:3" x14ac:dyDescent="0.3">
      <c r="A3066" s="45">
        <v>3042</v>
      </c>
      <c r="B3066" s="45">
        <v>2.0007911585172966</v>
      </c>
      <c r="C3066" s="45">
        <v>0.99920884148270339</v>
      </c>
    </row>
    <row r="3067" spans="1:3" x14ac:dyDescent="0.3">
      <c r="A3067" s="45">
        <v>3043</v>
      </c>
      <c r="B3067" s="45">
        <v>2.0285350937047664</v>
      </c>
      <c r="C3067" s="45">
        <v>0.97146490629523363</v>
      </c>
    </row>
    <row r="3068" spans="1:3" x14ac:dyDescent="0.3">
      <c r="A3068" s="45">
        <v>3044</v>
      </c>
      <c r="B3068" s="45">
        <v>2.0731157519680412</v>
      </c>
      <c r="C3068" s="45">
        <v>0.92688424803195879</v>
      </c>
    </row>
    <row r="3069" spans="1:3" x14ac:dyDescent="0.3">
      <c r="A3069" s="45">
        <v>3045</v>
      </c>
      <c r="B3069" s="45">
        <v>1.9935120809589364</v>
      </c>
      <c r="C3069" s="45">
        <v>1.0064879190410636</v>
      </c>
    </row>
    <row r="3070" spans="1:3" x14ac:dyDescent="0.3">
      <c r="A3070" s="45">
        <v>3046</v>
      </c>
      <c r="B3070" s="45">
        <v>2.1358031394732446</v>
      </c>
      <c r="C3070" s="45">
        <v>0.86419686052675537</v>
      </c>
    </row>
    <row r="3071" spans="1:3" x14ac:dyDescent="0.3">
      <c r="A3071" s="45">
        <v>3047</v>
      </c>
      <c r="B3071" s="45">
        <v>2.1306694807737614</v>
      </c>
      <c r="C3071" s="45">
        <v>0.86933051922623861</v>
      </c>
    </row>
    <row r="3072" spans="1:3" x14ac:dyDescent="0.3">
      <c r="A3072" s="45">
        <v>3048</v>
      </c>
      <c r="B3072" s="45">
        <v>1.9788113170712212</v>
      </c>
      <c r="C3072" s="45">
        <v>1.0211886829287788</v>
      </c>
    </row>
    <row r="3073" spans="1:3" x14ac:dyDescent="0.3">
      <c r="A3073" s="45">
        <v>3049</v>
      </c>
      <c r="B3073" s="45">
        <v>2.1011180619743808</v>
      </c>
      <c r="C3073" s="45">
        <v>0.89888193802561922</v>
      </c>
    </row>
    <row r="3074" spans="1:3" x14ac:dyDescent="0.3">
      <c r="A3074" s="45">
        <v>3050</v>
      </c>
      <c r="B3074" s="45">
        <v>2.0584981533446047</v>
      </c>
      <c r="C3074" s="45">
        <v>0.94150184665539527</v>
      </c>
    </row>
    <row r="3075" spans="1:3" x14ac:dyDescent="0.3">
      <c r="A3075" s="45">
        <v>3051</v>
      </c>
      <c r="B3075" s="45">
        <v>1.9732773310314151</v>
      </c>
      <c r="C3075" s="45">
        <v>1.0267226689685849</v>
      </c>
    </row>
    <row r="3076" spans="1:3" x14ac:dyDescent="0.3">
      <c r="A3076" s="45">
        <v>3052</v>
      </c>
      <c r="B3076" s="45">
        <v>1.9003127098035524</v>
      </c>
      <c r="C3076" s="45">
        <v>-0.90031270980355238</v>
      </c>
    </row>
    <row r="3077" spans="1:3" x14ac:dyDescent="0.3">
      <c r="A3077" s="45">
        <v>3053</v>
      </c>
      <c r="B3077" s="45">
        <v>2.062768798536192</v>
      </c>
      <c r="C3077" s="45">
        <v>-1.062768798536192</v>
      </c>
    </row>
    <row r="3078" spans="1:3" x14ac:dyDescent="0.3">
      <c r="A3078" s="45">
        <v>3054</v>
      </c>
      <c r="B3078" s="45">
        <v>2.1306802862097349</v>
      </c>
      <c r="C3078" s="45">
        <v>-1.1306802862097349</v>
      </c>
    </row>
    <row r="3079" spans="1:3" x14ac:dyDescent="0.3">
      <c r="A3079" s="45">
        <v>3055</v>
      </c>
      <c r="B3079" s="45">
        <v>2.0875488416482444</v>
      </c>
      <c r="C3079" s="45">
        <v>-1.0875488416482444</v>
      </c>
    </row>
    <row r="3080" spans="1:3" x14ac:dyDescent="0.3">
      <c r="A3080" s="45">
        <v>3056</v>
      </c>
      <c r="B3080" s="45">
        <v>2.1068515418259448</v>
      </c>
      <c r="C3080" s="45">
        <v>-1.1068515418259448</v>
      </c>
    </row>
    <row r="3081" spans="1:3" x14ac:dyDescent="0.3">
      <c r="A3081" s="45">
        <v>3057</v>
      </c>
      <c r="B3081" s="45">
        <v>2.1335872267121729</v>
      </c>
      <c r="C3081" s="45">
        <v>-1.1335872267121729</v>
      </c>
    </row>
    <row r="3082" spans="1:3" x14ac:dyDescent="0.3">
      <c r="A3082" s="45">
        <v>3058</v>
      </c>
      <c r="B3082" s="45">
        <v>1.9815126548952158</v>
      </c>
      <c r="C3082" s="45">
        <v>-0.98151265489521577</v>
      </c>
    </row>
    <row r="3083" spans="1:3" x14ac:dyDescent="0.3">
      <c r="A3083" s="45">
        <v>3059</v>
      </c>
      <c r="B3083" s="45">
        <v>1.9745300116048501</v>
      </c>
      <c r="C3083" s="45">
        <v>-0.97453001160485009</v>
      </c>
    </row>
    <row r="3084" spans="1:3" x14ac:dyDescent="0.3">
      <c r="A3084" s="45">
        <v>3060</v>
      </c>
      <c r="B3084" s="45">
        <v>2.13925739814038</v>
      </c>
      <c r="C3084" s="45">
        <v>-1.13925739814038</v>
      </c>
    </row>
    <row r="3085" spans="1:3" x14ac:dyDescent="0.3">
      <c r="A3085" s="45">
        <v>3061</v>
      </c>
      <c r="B3085" s="45">
        <v>2.0307334177684915</v>
      </c>
      <c r="C3085" s="45">
        <v>-1.0307334177684915</v>
      </c>
    </row>
    <row r="3086" spans="1:3" x14ac:dyDescent="0.3">
      <c r="A3086" s="45">
        <v>3062</v>
      </c>
      <c r="B3086" s="45">
        <v>2.1379905583026773</v>
      </c>
      <c r="C3086" s="45">
        <v>-1.1379905583026773</v>
      </c>
    </row>
    <row r="3087" spans="1:3" x14ac:dyDescent="0.3">
      <c r="A3087" s="45">
        <v>3063</v>
      </c>
      <c r="B3087" s="45">
        <v>2.0298813276400338</v>
      </c>
      <c r="C3087" s="45">
        <v>-1.0298813276400338</v>
      </c>
    </row>
    <row r="3088" spans="1:3" x14ac:dyDescent="0.3">
      <c r="A3088" s="45">
        <v>3064</v>
      </c>
      <c r="B3088" s="45">
        <v>1.9299673472805736</v>
      </c>
      <c r="C3088" s="45">
        <v>-0.92996734728057362</v>
      </c>
    </row>
    <row r="3089" spans="1:3" x14ac:dyDescent="0.3">
      <c r="A3089" s="45">
        <v>3065</v>
      </c>
      <c r="B3089" s="45">
        <v>2.0166615163431434</v>
      </c>
      <c r="C3089" s="45">
        <v>-1.0166615163431434</v>
      </c>
    </row>
    <row r="3090" spans="1:3" x14ac:dyDescent="0.3">
      <c r="A3090" s="45">
        <v>3066</v>
      </c>
      <c r="B3090" s="45">
        <v>2.1405326210367175</v>
      </c>
      <c r="C3090" s="45">
        <v>-1.1405326210367175</v>
      </c>
    </row>
    <row r="3091" spans="1:3" x14ac:dyDescent="0.3">
      <c r="A3091" s="45">
        <v>3067</v>
      </c>
      <c r="B3091" s="45">
        <v>1.95601652559162</v>
      </c>
      <c r="C3091" s="45">
        <v>-0.95601652559161998</v>
      </c>
    </row>
    <row r="3092" spans="1:3" x14ac:dyDescent="0.3">
      <c r="A3092" s="45">
        <v>3068</v>
      </c>
      <c r="B3092" s="45">
        <v>2.0355245081597406</v>
      </c>
      <c r="C3092" s="45">
        <v>-1.0355245081597406</v>
      </c>
    </row>
    <row r="3093" spans="1:3" x14ac:dyDescent="0.3">
      <c r="A3093" s="45">
        <v>3069</v>
      </c>
      <c r="B3093" s="45">
        <v>2.0259212699323257</v>
      </c>
      <c r="C3093" s="45">
        <v>-1.0259212699323257</v>
      </c>
    </row>
    <row r="3094" spans="1:3" x14ac:dyDescent="0.3">
      <c r="A3094" s="45">
        <v>3070</v>
      </c>
      <c r="B3094" s="45">
        <v>2.1058389094713252</v>
      </c>
      <c r="C3094" s="45">
        <v>-1.1058389094713252</v>
      </c>
    </row>
    <row r="3095" spans="1:3" x14ac:dyDescent="0.3">
      <c r="A3095" s="45">
        <v>3071</v>
      </c>
      <c r="B3095" s="45">
        <v>1.9143394419057262</v>
      </c>
      <c r="C3095" s="45">
        <v>-0.91433944190572625</v>
      </c>
    </row>
    <row r="3096" spans="1:3" x14ac:dyDescent="0.3">
      <c r="A3096" s="45">
        <v>3072</v>
      </c>
      <c r="B3096" s="45">
        <v>2.069284760702109</v>
      </c>
      <c r="C3096" s="45">
        <v>-1.069284760702109</v>
      </c>
    </row>
    <row r="3097" spans="1:3" x14ac:dyDescent="0.3">
      <c r="A3097" s="45">
        <v>3073</v>
      </c>
      <c r="B3097" s="45">
        <v>1.9227119370443315</v>
      </c>
      <c r="C3097" s="45">
        <v>-0.92271193704433152</v>
      </c>
    </row>
    <row r="3098" spans="1:3" x14ac:dyDescent="0.3">
      <c r="A3098" s="45">
        <v>3074</v>
      </c>
      <c r="B3098" s="45">
        <v>2.0656393428947908</v>
      </c>
      <c r="C3098" s="45">
        <v>-1.0656393428947908</v>
      </c>
    </row>
    <row r="3099" spans="1:3" x14ac:dyDescent="0.3">
      <c r="A3099" s="45">
        <v>3075</v>
      </c>
      <c r="B3099" s="45">
        <v>1.9878043400006185</v>
      </c>
      <c r="C3099" s="45">
        <v>-0.98780434000061845</v>
      </c>
    </row>
    <row r="3100" spans="1:3" x14ac:dyDescent="0.3">
      <c r="A3100" s="45">
        <v>3076</v>
      </c>
      <c r="B3100" s="45">
        <v>1.9508236774175032</v>
      </c>
      <c r="C3100" s="45">
        <v>-0.95082367741750318</v>
      </c>
    </row>
    <row r="3101" spans="1:3" x14ac:dyDescent="0.3">
      <c r="A3101" s="45">
        <v>3077</v>
      </c>
      <c r="B3101" s="45">
        <v>2.0355993750427412</v>
      </c>
      <c r="C3101" s="45">
        <v>-1.0355993750427412</v>
      </c>
    </row>
    <row r="3102" spans="1:3" x14ac:dyDescent="0.3">
      <c r="A3102" s="45">
        <v>3078</v>
      </c>
      <c r="B3102" s="45">
        <v>1.8944229971986086</v>
      </c>
      <c r="C3102" s="45">
        <v>-0.89442299719860863</v>
      </c>
    </row>
    <row r="3103" spans="1:3" x14ac:dyDescent="0.3">
      <c r="A3103" s="45">
        <v>3079</v>
      </c>
      <c r="B3103" s="45">
        <v>2.0866850085844728</v>
      </c>
      <c r="C3103" s="45">
        <v>-1.0866850085844728</v>
      </c>
    </row>
    <row r="3104" spans="1:3" x14ac:dyDescent="0.3">
      <c r="A3104" s="45">
        <v>3080</v>
      </c>
      <c r="B3104" s="45">
        <v>2.0802639243762364</v>
      </c>
      <c r="C3104" s="45">
        <v>-1.0802639243762364</v>
      </c>
    </row>
    <row r="3105" spans="1:3" x14ac:dyDescent="0.3">
      <c r="A3105" s="45">
        <v>3081</v>
      </c>
      <c r="B3105" s="45">
        <v>2.1104912953227171</v>
      </c>
      <c r="C3105" s="45">
        <v>-1.1104912953227171</v>
      </c>
    </row>
    <row r="3106" spans="1:3" x14ac:dyDescent="0.3">
      <c r="A3106" s="45">
        <v>3082</v>
      </c>
      <c r="B3106" s="45">
        <v>2.0328480624553951</v>
      </c>
      <c r="C3106" s="45">
        <v>-1.0328480624553951</v>
      </c>
    </row>
    <row r="3107" spans="1:3" x14ac:dyDescent="0.3">
      <c r="A3107" s="45">
        <v>3083</v>
      </c>
      <c r="B3107" s="45">
        <v>2.0180221000667391</v>
      </c>
      <c r="C3107" s="45">
        <v>-1.0180221000667391</v>
      </c>
    </row>
    <row r="3108" spans="1:3" x14ac:dyDescent="0.3">
      <c r="A3108" s="45">
        <v>3084</v>
      </c>
      <c r="B3108" s="45">
        <v>2.13308371698451</v>
      </c>
      <c r="C3108" s="45">
        <v>-1.13308371698451</v>
      </c>
    </row>
    <row r="3109" spans="1:3" x14ac:dyDescent="0.3">
      <c r="A3109" s="45">
        <v>3085</v>
      </c>
      <c r="B3109" s="45">
        <v>2.0685031584274647</v>
      </c>
      <c r="C3109" s="45">
        <v>-1.0685031584274647</v>
      </c>
    </row>
    <row r="3110" spans="1:3" x14ac:dyDescent="0.3">
      <c r="A3110" s="45">
        <v>3086</v>
      </c>
      <c r="B3110" s="45">
        <v>2.0303129795551715</v>
      </c>
      <c r="C3110" s="45">
        <v>-1.0303129795551715</v>
      </c>
    </row>
    <row r="3111" spans="1:3" x14ac:dyDescent="0.3">
      <c r="A3111" s="45">
        <v>3087</v>
      </c>
      <c r="B3111" s="45">
        <v>2.0494428048540616</v>
      </c>
      <c r="C3111" s="45">
        <v>-1.0494428048540616</v>
      </c>
    </row>
    <row r="3112" spans="1:3" x14ac:dyDescent="0.3">
      <c r="A3112" s="45">
        <v>3088</v>
      </c>
      <c r="B3112" s="45">
        <v>1.9210240511308321</v>
      </c>
      <c r="C3112" s="45">
        <v>-0.92102405113083208</v>
      </c>
    </row>
    <row r="3113" spans="1:3" x14ac:dyDescent="0.3">
      <c r="A3113" s="45">
        <v>3089</v>
      </c>
      <c r="B3113" s="45">
        <v>2.0996362535373798</v>
      </c>
      <c r="C3113" s="45">
        <v>-1.0996362535373798</v>
      </c>
    </row>
    <row r="3114" spans="1:3" x14ac:dyDescent="0.3">
      <c r="A3114" s="45">
        <v>3090</v>
      </c>
      <c r="B3114" s="45">
        <v>1.9567183013093228</v>
      </c>
      <c r="C3114" s="45">
        <v>-0.95671830130932278</v>
      </c>
    </row>
    <row r="3115" spans="1:3" x14ac:dyDescent="0.3">
      <c r="A3115" s="45">
        <v>3091</v>
      </c>
      <c r="B3115" s="45">
        <v>2.077623472598269</v>
      </c>
      <c r="C3115" s="45">
        <v>-1.077623472598269</v>
      </c>
    </row>
    <row r="3116" spans="1:3" x14ac:dyDescent="0.3">
      <c r="A3116" s="45">
        <v>3092</v>
      </c>
      <c r="B3116" s="45">
        <v>1.9466832478604346</v>
      </c>
      <c r="C3116" s="45">
        <v>-0.94668324786043456</v>
      </c>
    </row>
    <row r="3117" spans="1:3" x14ac:dyDescent="0.3">
      <c r="A3117" s="45">
        <v>3093</v>
      </c>
      <c r="B3117" s="45">
        <v>2.0280304620020821</v>
      </c>
      <c r="C3117" s="45">
        <v>-1.0280304620020821</v>
      </c>
    </row>
    <row r="3118" spans="1:3" x14ac:dyDescent="0.3">
      <c r="A3118" s="45">
        <v>3094</v>
      </c>
      <c r="B3118" s="45">
        <v>2.1572933885206105</v>
      </c>
      <c r="C3118" s="45">
        <v>-1.1572933885206105</v>
      </c>
    </row>
    <row r="3119" spans="1:3" x14ac:dyDescent="0.3">
      <c r="A3119" s="45">
        <v>3095</v>
      </c>
      <c r="B3119" s="45">
        <v>2.0405262879194197</v>
      </c>
      <c r="C3119" s="45">
        <v>-1.0405262879194197</v>
      </c>
    </row>
    <row r="3120" spans="1:3" x14ac:dyDescent="0.3">
      <c r="A3120" s="45">
        <v>3096</v>
      </c>
      <c r="B3120" s="45">
        <v>1.9581599424357705</v>
      </c>
      <c r="C3120" s="45">
        <v>-0.95815994243577052</v>
      </c>
    </row>
    <row r="3121" spans="1:3" x14ac:dyDescent="0.3">
      <c r="A3121" s="45">
        <v>3097</v>
      </c>
      <c r="B3121" s="45">
        <v>2.0648184987121709</v>
      </c>
      <c r="C3121" s="45">
        <v>-1.0648184987121709</v>
      </c>
    </row>
    <row r="3122" spans="1:3" x14ac:dyDescent="0.3">
      <c r="A3122" s="45">
        <v>3098</v>
      </c>
      <c r="B3122" s="45">
        <v>1.9303382250447658</v>
      </c>
      <c r="C3122" s="45">
        <v>-0.93033822504476582</v>
      </c>
    </row>
    <row r="3123" spans="1:3" x14ac:dyDescent="0.3">
      <c r="A3123" s="45">
        <v>3099</v>
      </c>
      <c r="B3123" s="45">
        <v>2.000811115156532</v>
      </c>
      <c r="C3123" s="45">
        <v>-1.000811115156532</v>
      </c>
    </row>
    <row r="3124" spans="1:3" x14ac:dyDescent="0.3">
      <c r="A3124" s="45">
        <v>3100</v>
      </c>
      <c r="B3124" s="45">
        <v>1.994958875307578</v>
      </c>
      <c r="C3124" s="45">
        <v>-0.99495887530757798</v>
      </c>
    </row>
    <row r="3125" spans="1:3" x14ac:dyDescent="0.3">
      <c r="A3125" s="45">
        <v>3101</v>
      </c>
      <c r="B3125" s="45">
        <v>2.1202650858499226</v>
      </c>
      <c r="C3125" s="45">
        <v>-1.1202650858499226</v>
      </c>
    </row>
    <row r="3126" spans="1:3" x14ac:dyDescent="0.3">
      <c r="A3126" s="45">
        <v>3102</v>
      </c>
      <c r="B3126" s="45">
        <v>2.0500404516125066</v>
      </c>
      <c r="C3126" s="45">
        <v>-1.0500404516125066</v>
      </c>
    </row>
    <row r="3127" spans="1:3" x14ac:dyDescent="0.3">
      <c r="A3127" s="45">
        <v>3103</v>
      </c>
      <c r="B3127" s="45">
        <v>1.9497162850486678</v>
      </c>
      <c r="C3127" s="45">
        <v>-0.94971628504866779</v>
      </c>
    </row>
    <row r="3128" spans="1:3" x14ac:dyDescent="0.3">
      <c r="A3128" s="45">
        <v>3104</v>
      </c>
      <c r="B3128" s="45">
        <v>2.0668223884363961</v>
      </c>
      <c r="C3128" s="45">
        <v>-1.0668223884363961</v>
      </c>
    </row>
    <row r="3129" spans="1:3" x14ac:dyDescent="0.3">
      <c r="A3129" s="45">
        <v>3105</v>
      </c>
      <c r="B3129" s="45">
        <v>2.093016104952568</v>
      </c>
      <c r="C3129" s="45">
        <v>-1.093016104952568</v>
      </c>
    </row>
    <row r="3130" spans="1:3" x14ac:dyDescent="0.3">
      <c r="A3130" s="45">
        <v>3106</v>
      </c>
      <c r="B3130" s="45">
        <v>2.1270334046937656</v>
      </c>
      <c r="C3130" s="45">
        <v>-1.1270334046937656</v>
      </c>
    </row>
    <row r="3131" spans="1:3" x14ac:dyDescent="0.3">
      <c r="A3131" s="45">
        <v>3107</v>
      </c>
      <c r="B3131" s="45">
        <v>2.0317382295640751</v>
      </c>
      <c r="C3131" s="45">
        <v>-1.0317382295640751</v>
      </c>
    </row>
    <row r="3132" spans="1:3" x14ac:dyDescent="0.3">
      <c r="A3132" s="45">
        <v>3108</v>
      </c>
      <c r="B3132" s="45">
        <v>2.0611633853471378</v>
      </c>
      <c r="C3132" s="45">
        <v>-1.0611633853471378</v>
      </c>
    </row>
    <row r="3133" spans="1:3" x14ac:dyDescent="0.3">
      <c r="A3133" s="45">
        <v>3109</v>
      </c>
      <c r="B3133" s="45">
        <v>2.0784434851282434</v>
      </c>
      <c r="C3133" s="45">
        <v>-1.0784434851282434</v>
      </c>
    </row>
    <row r="3134" spans="1:3" x14ac:dyDescent="0.3">
      <c r="A3134" s="45">
        <v>3110</v>
      </c>
      <c r="B3134" s="45">
        <v>2.1355498483201671</v>
      </c>
      <c r="C3134" s="45">
        <v>-1.1355498483201671</v>
      </c>
    </row>
    <row r="3135" spans="1:3" x14ac:dyDescent="0.3">
      <c r="A3135" s="45">
        <v>3111</v>
      </c>
      <c r="B3135" s="45">
        <v>1.9001519014485435</v>
      </c>
      <c r="C3135" s="45">
        <v>-0.90015190144854351</v>
      </c>
    </row>
    <row r="3136" spans="1:3" x14ac:dyDescent="0.3">
      <c r="A3136" s="45">
        <v>3112</v>
      </c>
      <c r="B3136" s="45">
        <v>2.1247141401906333</v>
      </c>
      <c r="C3136" s="45">
        <v>-1.1247141401906333</v>
      </c>
    </row>
    <row r="3137" spans="1:3" x14ac:dyDescent="0.3">
      <c r="A3137" s="45">
        <v>3113</v>
      </c>
      <c r="B3137" s="45">
        <v>1.9340959855152615</v>
      </c>
      <c r="C3137" s="45">
        <v>-0.93409598551526152</v>
      </c>
    </row>
    <row r="3138" spans="1:3" x14ac:dyDescent="0.3">
      <c r="A3138" s="45">
        <v>3114</v>
      </c>
      <c r="B3138" s="45">
        <v>2.0734657023275496</v>
      </c>
      <c r="C3138" s="45">
        <v>-1.0734657023275496</v>
      </c>
    </row>
    <row r="3139" spans="1:3" x14ac:dyDescent="0.3">
      <c r="A3139" s="45">
        <v>3115</v>
      </c>
      <c r="B3139" s="45">
        <v>2.1356785579073563</v>
      </c>
      <c r="C3139" s="45">
        <v>-1.1356785579073563</v>
      </c>
    </row>
    <row r="3140" spans="1:3" x14ac:dyDescent="0.3">
      <c r="A3140" s="45">
        <v>3116</v>
      </c>
      <c r="B3140" s="45">
        <v>1.9651045534947347</v>
      </c>
      <c r="C3140" s="45">
        <v>-0.96510455349473467</v>
      </c>
    </row>
    <row r="3141" spans="1:3" x14ac:dyDescent="0.3">
      <c r="A3141" s="45">
        <v>3117</v>
      </c>
      <c r="B3141" s="45">
        <v>2.0735221246670292</v>
      </c>
      <c r="C3141" s="45">
        <v>-1.0735221246670292</v>
      </c>
    </row>
    <row r="3142" spans="1:3" x14ac:dyDescent="0.3">
      <c r="A3142" s="45">
        <v>3118</v>
      </c>
      <c r="B3142" s="45">
        <v>1.9617267342901457</v>
      </c>
      <c r="C3142" s="45">
        <v>-0.96172673429014566</v>
      </c>
    </row>
    <row r="3143" spans="1:3" x14ac:dyDescent="0.3">
      <c r="A3143" s="45">
        <v>3119</v>
      </c>
      <c r="B3143" s="45">
        <v>1.9551226169440916</v>
      </c>
      <c r="C3143" s="45">
        <v>-0.95512261694409162</v>
      </c>
    </row>
    <row r="3144" spans="1:3" x14ac:dyDescent="0.3">
      <c r="A3144" s="45">
        <v>3120</v>
      </c>
      <c r="B3144" s="45">
        <v>2.0791319785971947</v>
      </c>
      <c r="C3144" s="45">
        <v>-1.0791319785971947</v>
      </c>
    </row>
    <row r="3145" spans="1:3" x14ac:dyDescent="0.3">
      <c r="A3145" s="45">
        <v>3121</v>
      </c>
      <c r="B3145" s="45">
        <v>1.980913910355282</v>
      </c>
      <c r="C3145" s="45">
        <v>-0.98091391035528197</v>
      </c>
    </row>
    <row r="3146" spans="1:3" x14ac:dyDescent="0.3">
      <c r="A3146" s="45">
        <v>3122</v>
      </c>
      <c r="B3146" s="45">
        <v>2.1343597533883436</v>
      </c>
      <c r="C3146" s="45">
        <v>-1.1343597533883436</v>
      </c>
    </row>
    <row r="3147" spans="1:3" x14ac:dyDescent="0.3">
      <c r="A3147" s="45">
        <v>3123</v>
      </c>
      <c r="B3147" s="45">
        <v>1.9174230193811095</v>
      </c>
      <c r="C3147" s="45">
        <v>-0.91742301938110948</v>
      </c>
    </row>
    <row r="3148" spans="1:3" x14ac:dyDescent="0.3">
      <c r="A3148" s="45">
        <v>3124</v>
      </c>
      <c r="B3148" s="45">
        <v>1.9560780346210809</v>
      </c>
      <c r="C3148" s="45">
        <v>-0.95607803462108087</v>
      </c>
    </row>
    <row r="3149" spans="1:3" x14ac:dyDescent="0.3">
      <c r="A3149" s="45">
        <v>3125</v>
      </c>
      <c r="B3149" s="45">
        <v>2.1006271177620981</v>
      </c>
      <c r="C3149" s="45">
        <v>-1.1006271177620981</v>
      </c>
    </row>
    <row r="3150" spans="1:3" x14ac:dyDescent="0.3">
      <c r="A3150" s="45">
        <v>3126</v>
      </c>
      <c r="B3150" s="45">
        <v>2.0043608414986753</v>
      </c>
      <c r="C3150" s="45">
        <v>-1.0043608414986753</v>
      </c>
    </row>
    <row r="3151" spans="1:3" x14ac:dyDescent="0.3">
      <c r="A3151" s="45">
        <v>3127</v>
      </c>
      <c r="B3151" s="45">
        <v>1.9832456647690133</v>
      </c>
      <c r="C3151" s="45">
        <v>-0.98324566476901332</v>
      </c>
    </row>
    <row r="3152" spans="1:3" x14ac:dyDescent="0.3">
      <c r="A3152" s="45">
        <v>3128</v>
      </c>
      <c r="B3152" s="45">
        <v>2.0857135354751914</v>
      </c>
      <c r="C3152" s="45">
        <v>-1.0857135354751914</v>
      </c>
    </row>
    <row r="3153" spans="1:3" x14ac:dyDescent="0.3">
      <c r="A3153" s="45">
        <v>3129</v>
      </c>
      <c r="B3153" s="45">
        <v>1.8907992205051531</v>
      </c>
      <c r="C3153" s="45">
        <v>2.1092007794948469</v>
      </c>
    </row>
    <row r="3154" spans="1:3" x14ac:dyDescent="0.3">
      <c r="A3154" s="45">
        <v>3130</v>
      </c>
      <c r="B3154" s="45">
        <v>1.8847850775438921</v>
      </c>
      <c r="C3154" s="45">
        <v>2.1152149224561079</v>
      </c>
    </row>
    <row r="3155" spans="1:3" x14ac:dyDescent="0.3">
      <c r="A3155" s="45">
        <v>3131</v>
      </c>
      <c r="B3155" s="45">
        <v>1.8835315592694357</v>
      </c>
      <c r="C3155" s="45">
        <v>2.1164684407305643</v>
      </c>
    </row>
    <row r="3156" spans="1:3" x14ac:dyDescent="0.3">
      <c r="A3156" s="45">
        <v>3132</v>
      </c>
      <c r="B3156" s="45">
        <v>1.8848539504794797</v>
      </c>
      <c r="C3156" s="45">
        <v>2.1151460495205203</v>
      </c>
    </row>
    <row r="3157" spans="1:3" x14ac:dyDescent="0.3">
      <c r="A3157" s="45">
        <v>3133</v>
      </c>
      <c r="B3157" s="45">
        <v>1.8893557164767838</v>
      </c>
      <c r="C3157" s="45">
        <v>2.1106442835232162</v>
      </c>
    </row>
    <row r="3158" spans="1:3" x14ac:dyDescent="0.3">
      <c r="A3158" s="45">
        <v>3134</v>
      </c>
      <c r="B3158" s="45">
        <v>1.8887769648663841</v>
      </c>
      <c r="C3158" s="45">
        <v>2.1112230351336159</v>
      </c>
    </row>
    <row r="3159" spans="1:3" x14ac:dyDescent="0.3">
      <c r="A3159" s="45">
        <v>3135</v>
      </c>
      <c r="B3159" s="45">
        <v>1.8856010043912494</v>
      </c>
      <c r="C3159" s="45">
        <v>2.1143989956087506</v>
      </c>
    </row>
    <row r="3160" spans="1:3" x14ac:dyDescent="0.3">
      <c r="A3160" s="45">
        <v>3136</v>
      </c>
      <c r="B3160" s="45">
        <v>1.883920455166157</v>
      </c>
      <c r="C3160" s="45">
        <v>2.116079544833843</v>
      </c>
    </row>
    <row r="3161" spans="1:3" x14ac:dyDescent="0.3">
      <c r="A3161" s="45">
        <v>3137</v>
      </c>
      <c r="B3161" s="45">
        <v>1.8885425295468625</v>
      </c>
      <c r="C3161" s="45">
        <v>2.1114574704531375</v>
      </c>
    </row>
    <row r="3162" spans="1:3" x14ac:dyDescent="0.3">
      <c r="A3162" s="45">
        <v>3138</v>
      </c>
      <c r="B3162" s="45">
        <v>1.8837288786875561</v>
      </c>
      <c r="C3162" s="45">
        <v>2.1162711213124439</v>
      </c>
    </row>
    <row r="3163" spans="1:3" x14ac:dyDescent="0.3">
      <c r="A3163" s="45">
        <v>3139</v>
      </c>
      <c r="B3163" s="45">
        <v>1.8832687842520368</v>
      </c>
      <c r="C3163" s="45">
        <v>2.1167312157479632</v>
      </c>
    </row>
    <row r="3164" spans="1:3" x14ac:dyDescent="0.3">
      <c r="A3164" s="45">
        <v>3140</v>
      </c>
      <c r="B3164" s="45">
        <v>1.8896378735370458</v>
      </c>
      <c r="C3164" s="45">
        <v>2.1103621264629542</v>
      </c>
    </row>
    <row r="3165" spans="1:3" x14ac:dyDescent="0.3">
      <c r="A3165" s="45">
        <v>3141</v>
      </c>
      <c r="B3165" s="45">
        <v>1.8850787749186431</v>
      </c>
      <c r="C3165" s="45">
        <v>2.1149212250813569</v>
      </c>
    </row>
    <row r="3166" spans="1:3" x14ac:dyDescent="0.3">
      <c r="A3166" s="45">
        <v>3142</v>
      </c>
      <c r="B3166" s="45">
        <v>1.8855923279860409</v>
      </c>
      <c r="C3166" s="45">
        <v>2.1144076720139591</v>
      </c>
    </row>
    <row r="3167" spans="1:3" x14ac:dyDescent="0.3">
      <c r="A3167" s="45">
        <v>3143</v>
      </c>
      <c r="B3167" s="45">
        <v>1.8900970093038811</v>
      </c>
      <c r="C3167" s="45">
        <v>2.1099029906961189</v>
      </c>
    </row>
    <row r="3168" spans="1:3" x14ac:dyDescent="0.3">
      <c r="A3168" s="45">
        <v>3144</v>
      </c>
      <c r="B3168" s="45">
        <v>1.8836052285726268</v>
      </c>
      <c r="C3168" s="45">
        <v>2.1163947714273732</v>
      </c>
    </row>
    <row r="3169" spans="1:3" x14ac:dyDescent="0.3">
      <c r="A3169" s="45">
        <v>3145</v>
      </c>
      <c r="B3169" s="45">
        <v>1.8866936810445925</v>
      </c>
      <c r="C3169" s="45">
        <v>2.1133063189554075</v>
      </c>
    </row>
    <row r="3170" spans="1:3" x14ac:dyDescent="0.3">
      <c r="A3170" s="45">
        <v>3146</v>
      </c>
      <c r="B3170" s="45">
        <v>1.8957075043626332</v>
      </c>
      <c r="C3170" s="45">
        <v>2.1042924956373668</v>
      </c>
    </row>
    <row r="3171" spans="1:3" x14ac:dyDescent="0.3">
      <c r="A3171" s="45">
        <v>3147</v>
      </c>
      <c r="B3171" s="45">
        <v>1.886656002643587</v>
      </c>
      <c r="C3171" s="45">
        <v>2.113343997356413</v>
      </c>
    </row>
    <row r="3172" spans="1:3" x14ac:dyDescent="0.3">
      <c r="A3172" s="45">
        <v>3148</v>
      </c>
      <c r="B3172" s="45">
        <v>2.1183453896150617</v>
      </c>
      <c r="C3172" s="45">
        <v>0.88165461038493831</v>
      </c>
    </row>
    <row r="3173" spans="1:3" x14ac:dyDescent="0.3">
      <c r="A3173" s="45">
        <v>3149</v>
      </c>
      <c r="B3173" s="45">
        <v>2.123128060657379</v>
      </c>
      <c r="C3173" s="45">
        <v>0.87687193934262098</v>
      </c>
    </row>
    <row r="3174" spans="1:3" x14ac:dyDescent="0.3">
      <c r="A3174" s="45">
        <v>3150</v>
      </c>
      <c r="B3174" s="45">
        <v>2.2970553096950432</v>
      </c>
      <c r="C3174" s="45">
        <v>0.70294469030495677</v>
      </c>
    </row>
    <row r="3175" spans="1:3" x14ac:dyDescent="0.3">
      <c r="A3175" s="45">
        <v>3151</v>
      </c>
      <c r="B3175" s="45">
        <v>2.492435909620454</v>
      </c>
      <c r="C3175" s="45">
        <v>0.50756409037954597</v>
      </c>
    </row>
    <row r="3176" spans="1:3" x14ac:dyDescent="0.3">
      <c r="A3176" s="45">
        <v>3152</v>
      </c>
      <c r="B3176" s="45">
        <v>2.1306598396514875</v>
      </c>
      <c r="C3176" s="45">
        <v>0.86934016034851247</v>
      </c>
    </row>
    <row r="3177" spans="1:3" x14ac:dyDescent="0.3">
      <c r="A3177" s="45">
        <v>3153</v>
      </c>
      <c r="B3177" s="45">
        <v>2.212175126255957</v>
      </c>
      <c r="C3177" s="45">
        <v>0.78782487374404297</v>
      </c>
    </row>
    <row r="3178" spans="1:3" x14ac:dyDescent="0.3">
      <c r="A3178" s="45">
        <v>3154</v>
      </c>
      <c r="B3178" s="45">
        <v>2.4519645650086428</v>
      </c>
      <c r="C3178" s="45">
        <v>0.54803543499135721</v>
      </c>
    </row>
    <row r="3179" spans="1:3" x14ac:dyDescent="0.3">
      <c r="A3179" s="45">
        <v>3155</v>
      </c>
      <c r="B3179" s="45">
        <v>2.3637213173949441</v>
      </c>
      <c r="C3179" s="45">
        <v>0.63627868260505593</v>
      </c>
    </row>
    <row r="3180" spans="1:3" x14ac:dyDescent="0.3">
      <c r="A3180" s="45">
        <v>3156</v>
      </c>
      <c r="B3180" s="45">
        <v>2.2951003967509997</v>
      </c>
      <c r="C3180" s="45">
        <v>0.70489960324900025</v>
      </c>
    </row>
    <row r="3181" spans="1:3" x14ac:dyDescent="0.3">
      <c r="A3181" s="45">
        <v>3157</v>
      </c>
      <c r="B3181" s="45">
        <v>2.3490688498443379</v>
      </c>
      <c r="C3181" s="45">
        <v>0.65093115015566205</v>
      </c>
    </row>
    <row r="3182" spans="1:3" x14ac:dyDescent="0.3">
      <c r="A3182" s="45">
        <v>3158</v>
      </c>
      <c r="B3182" s="45">
        <v>2.1392959293633673</v>
      </c>
      <c r="C3182" s="45">
        <v>0.86070407063663268</v>
      </c>
    </row>
    <row r="3183" spans="1:3" x14ac:dyDescent="0.3">
      <c r="A3183" s="45">
        <v>3159</v>
      </c>
      <c r="B3183" s="45">
        <v>2.2390953140370353</v>
      </c>
      <c r="C3183" s="45">
        <v>0.76090468596296468</v>
      </c>
    </row>
    <row r="3184" spans="1:3" x14ac:dyDescent="0.3">
      <c r="A3184" s="45">
        <v>3160</v>
      </c>
      <c r="B3184" s="45">
        <v>2.3864036512920901</v>
      </c>
      <c r="C3184" s="45">
        <v>0.61359634870790991</v>
      </c>
    </row>
    <row r="3185" spans="1:3" x14ac:dyDescent="0.3">
      <c r="A3185" s="45">
        <v>3161</v>
      </c>
      <c r="B3185" s="45">
        <v>2.1362971955785053</v>
      </c>
      <c r="C3185" s="45">
        <v>0.86370280442149472</v>
      </c>
    </row>
    <row r="3186" spans="1:3" x14ac:dyDescent="0.3">
      <c r="A3186" s="45">
        <v>3162</v>
      </c>
      <c r="B3186" s="45">
        <v>2.1215940758456675</v>
      </c>
      <c r="C3186" s="45">
        <v>0.8784059241543325</v>
      </c>
    </row>
    <row r="3187" spans="1:3" x14ac:dyDescent="0.3">
      <c r="A3187" s="45">
        <v>3163</v>
      </c>
      <c r="B3187" s="45">
        <v>2.1471613764703363</v>
      </c>
      <c r="C3187" s="45">
        <v>0.85283862352966366</v>
      </c>
    </row>
    <row r="3188" spans="1:3" x14ac:dyDescent="0.3">
      <c r="A3188" s="45">
        <v>3164</v>
      </c>
      <c r="B3188" s="45">
        <v>2.153414608981727</v>
      </c>
      <c r="C3188" s="45">
        <v>0.84658539101827301</v>
      </c>
    </row>
    <row r="3189" spans="1:3" x14ac:dyDescent="0.3">
      <c r="A3189" s="45">
        <v>3165</v>
      </c>
      <c r="B3189" s="45">
        <v>2.1557526416168642</v>
      </c>
      <c r="C3189" s="45">
        <v>0.8442473583831358</v>
      </c>
    </row>
    <row r="3190" spans="1:3" x14ac:dyDescent="0.3">
      <c r="A3190" s="45">
        <v>3166</v>
      </c>
      <c r="B3190" s="45">
        <v>2.4490890942422077</v>
      </c>
      <c r="C3190" s="45">
        <v>0.55091090575779234</v>
      </c>
    </row>
    <row r="3191" spans="1:3" x14ac:dyDescent="0.3">
      <c r="A3191" s="45">
        <v>3167</v>
      </c>
      <c r="B3191" s="45">
        <v>2.1103179819361504</v>
      </c>
      <c r="C3191" s="45">
        <v>0.88968201806384961</v>
      </c>
    </row>
    <row r="3192" spans="1:3" x14ac:dyDescent="0.3">
      <c r="A3192" s="45">
        <v>3168</v>
      </c>
      <c r="B3192" s="45">
        <v>2.1368430802764617</v>
      </c>
      <c r="C3192" s="45">
        <v>0.86315691972353825</v>
      </c>
    </row>
    <row r="3193" spans="1:3" x14ac:dyDescent="0.3">
      <c r="A3193" s="45">
        <v>3169</v>
      </c>
      <c r="B3193" s="45">
        <v>2.1543677494425673</v>
      </c>
      <c r="C3193" s="45">
        <v>0.84563225055743274</v>
      </c>
    </row>
    <row r="3194" spans="1:3" x14ac:dyDescent="0.3">
      <c r="A3194" s="45">
        <v>3170</v>
      </c>
      <c r="B3194" s="45">
        <v>2.2014961196294713</v>
      </c>
      <c r="C3194" s="45">
        <v>0.79850388037052866</v>
      </c>
    </row>
    <row r="3195" spans="1:3" x14ac:dyDescent="0.3">
      <c r="A3195" s="45">
        <v>3171</v>
      </c>
      <c r="B3195" s="45">
        <v>2.1499324975115375</v>
      </c>
      <c r="C3195" s="45">
        <v>0.85006750248846252</v>
      </c>
    </row>
    <row r="3196" spans="1:3" x14ac:dyDescent="0.3">
      <c r="A3196" s="45">
        <v>3172</v>
      </c>
      <c r="B3196" s="45">
        <v>1.9729011276661179</v>
      </c>
      <c r="C3196" s="45">
        <v>1.0270988723338821</v>
      </c>
    </row>
    <row r="3197" spans="1:3" x14ac:dyDescent="0.3">
      <c r="A3197" s="45">
        <v>3173</v>
      </c>
      <c r="B3197" s="45">
        <v>2.3760400285170906</v>
      </c>
      <c r="C3197" s="45">
        <v>0.62395997148290938</v>
      </c>
    </row>
    <row r="3198" spans="1:3" x14ac:dyDescent="0.3">
      <c r="A3198" s="45">
        <v>3174</v>
      </c>
      <c r="B3198" s="45">
        <v>2.126469163153839</v>
      </c>
      <c r="C3198" s="45">
        <v>0.87353083684616095</v>
      </c>
    </row>
    <row r="3199" spans="1:3" x14ac:dyDescent="0.3">
      <c r="A3199" s="45">
        <v>3175</v>
      </c>
      <c r="B3199" s="45">
        <v>2.1306533860269798</v>
      </c>
      <c r="C3199" s="45">
        <v>0.86934661397302015</v>
      </c>
    </row>
    <row r="3200" spans="1:3" x14ac:dyDescent="0.3">
      <c r="A3200" s="45">
        <v>3176</v>
      </c>
      <c r="B3200" s="45">
        <v>2.4784247581525189</v>
      </c>
      <c r="C3200" s="45">
        <v>0.52157524184748105</v>
      </c>
    </row>
    <row r="3201" spans="1:3" x14ac:dyDescent="0.3">
      <c r="A3201" s="45">
        <v>3177</v>
      </c>
      <c r="B3201" s="45">
        <v>2.2312327822506042</v>
      </c>
      <c r="C3201" s="45">
        <v>0.76876721774939583</v>
      </c>
    </row>
    <row r="3202" spans="1:3" x14ac:dyDescent="0.3">
      <c r="A3202" s="45">
        <v>3178</v>
      </c>
      <c r="B3202" s="45">
        <v>2.1518695979680675</v>
      </c>
      <c r="C3202" s="45">
        <v>0.84813040203193246</v>
      </c>
    </row>
    <row r="3203" spans="1:3" x14ac:dyDescent="0.3">
      <c r="A3203" s="45">
        <v>3179</v>
      </c>
      <c r="B3203" s="45">
        <v>2.1453534755200074</v>
      </c>
      <c r="C3203" s="45">
        <v>0.85464652447999256</v>
      </c>
    </row>
    <row r="3204" spans="1:3" x14ac:dyDescent="0.3">
      <c r="A3204" s="45">
        <v>3180</v>
      </c>
      <c r="B3204" s="45">
        <v>2.2579441344926003</v>
      </c>
      <c r="C3204" s="45">
        <v>0.74205586550739966</v>
      </c>
    </row>
    <row r="3205" spans="1:3" x14ac:dyDescent="0.3">
      <c r="A3205" s="45">
        <v>3181</v>
      </c>
      <c r="B3205" s="45">
        <v>2.1521972993512399</v>
      </c>
      <c r="C3205" s="45">
        <v>0.84780270064876007</v>
      </c>
    </row>
    <row r="3206" spans="1:3" x14ac:dyDescent="0.3">
      <c r="A3206" s="45">
        <v>3182</v>
      </c>
      <c r="B3206" s="45">
        <v>2.1524853898750838</v>
      </c>
      <c r="C3206" s="45">
        <v>0.84751461012491625</v>
      </c>
    </row>
    <row r="3207" spans="1:3" x14ac:dyDescent="0.3">
      <c r="A3207" s="45">
        <v>3183</v>
      </c>
      <c r="B3207" s="45">
        <v>2.3864343165931743</v>
      </c>
      <c r="C3207" s="45">
        <v>0.61356568340682571</v>
      </c>
    </row>
    <row r="3208" spans="1:3" x14ac:dyDescent="0.3">
      <c r="A3208" s="45">
        <v>3184</v>
      </c>
      <c r="B3208" s="45">
        <v>2.2276102908385038</v>
      </c>
      <c r="C3208" s="45">
        <v>0.77238970916149619</v>
      </c>
    </row>
    <row r="3209" spans="1:3" x14ac:dyDescent="0.3">
      <c r="A3209" s="45">
        <v>3185</v>
      </c>
      <c r="B3209" s="45">
        <v>2.1491713478435237</v>
      </c>
      <c r="C3209" s="45">
        <v>0.85082865215647629</v>
      </c>
    </row>
    <row r="3210" spans="1:3" x14ac:dyDescent="0.3">
      <c r="A3210" s="45">
        <v>3186</v>
      </c>
      <c r="B3210" s="45">
        <v>2.139246526172192</v>
      </c>
      <c r="C3210" s="45">
        <v>0.86075347382780798</v>
      </c>
    </row>
    <row r="3211" spans="1:3" x14ac:dyDescent="0.3">
      <c r="A3211" s="45">
        <v>3187</v>
      </c>
      <c r="B3211" s="45">
        <v>2.1290701310885183</v>
      </c>
      <c r="C3211" s="45">
        <v>0.87092986891148172</v>
      </c>
    </row>
    <row r="3212" spans="1:3" x14ac:dyDescent="0.3">
      <c r="A3212" s="45">
        <v>3188</v>
      </c>
      <c r="B3212" s="45">
        <v>2.1377600393110558</v>
      </c>
      <c r="C3212" s="45">
        <v>0.86223996068894415</v>
      </c>
    </row>
    <row r="3213" spans="1:3" x14ac:dyDescent="0.3">
      <c r="A3213" s="45">
        <v>3189</v>
      </c>
      <c r="B3213" s="45">
        <v>2.0570869234871587</v>
      </c>
      <c r="C3213" s="45">
        <v>-1.0570869234871587</v>
      </c>
    </row>
    <row r="3214" spans="1:3" x14ac:dyDescent="0.3">
      <c r="A3214" s="45">
        <v>3190</v>
      </c>
      <c r="B3214" s="45">
        <v>2.0638985215345329</v>
      </c>
      <c r="C3214" s="45">
        <v>-1.0638985215345329</v>
      </c>
    </row>
    <row r="3215" spans="1:3" x14ac:dyDescent="0.3">
      <c r="A3215" s="45">
        <v>3191</v>
      </c>
      <c r="B3215" s="45">
        <v>1.9163205715652598</v>
      </c>
      <c r="C3215" s="45">
        <v>-0.91632057156525981</v>
      </c>
    </row>
    <row r="3216" spans="1:3" x14ac:dyDescent="0.3">
      <c r="A3216" s="45">
        <v>3192</v>
      </c>
      <c r="B3216" s="45">
        <v>1.9540497971316686</v>
      </c>
      <c r="C3216" s="45">
        <v>-0.9540497971316686</v>
      </c>
    </row>
    <row r="3217" spans="1:3" x14ac:dyDescent="0.3">
      <c r="A3217" s="45">
        <v>3193</v>
      </c>
      <c r="B3217" s="45">
        <v>2.0898723128016563</v>
      </c>
      <c r="C3217" s="45">
        <v>-1.0898723128016563</v>
      </c>
    </row>
    <row r="3218" spans="1:3" x14ac:dyDescent="0.3">
      <c r="A3218" s="45">
        <v>3194</v>
      </c>
      <c r="B3218" s="45">
        <v>2.0919553849300474</v>
      </c>
      <c r="C3218" s="45">
        <v>-1.0919553849300474</v>
      </c>
    </row>
    <row r="3219" spans="1:3" x14ac:dyDescent="0.3">
      <c r="A3219" s="45">
        <v>3195</v>
      </c>
      <c r="B3219" s="45">
        <v>2.0472501481250767</v>
      </c>
      <c r="C3219" s="45">
        <v>-1.0472501481250767</v>
      </c>
    </row>
    <row r="3220" spans="1:3" x14ac:dyDescent="0.3">
      <c r="A3220" s="45">
        <v>3196</v>
      </c>
      <c r="B3220" s="45">
        <v>2.0902240776760213</v>
      </c>
      <c r="C3220" s="45">
        <v>-1.0902240776760213</v>
      </c>
    </row>
    <row r="3221" spans="1:3" x14ac:dyDescent="0.3">
      <c r="A3221" s="45">
        <v>3197</v>
      </c>
      <c r="B3221" s="45">
        <v>2.053642451103487</v>
      </c>
      <c r="C3221" s="45">
        <v>-1.053642451103487</v>
      </c>
    </row>
    <row r="3222" spans="1:3" x14ac:dyDescent="0.3">
      <c r="A3222" s="45">
        <v>3198</v>
      </c>
      <c r="B3222" s="45">
        <v>2.0923407818372883</v>
      </c>
      <c r="C3222" s="45">
        <v>-1.0923407818372883</v>
      </c>
    </row>
    <row r="3223" spans="1:3" x14ac:dyDescent="0.3">
      <c r="A3223" s="45">
        <v>3199</v>
      </c>
      <c r="B3223" s="45">
        <v>2.0913135880009417</v>
      </c>
      <c r="C3223" s="45">
        <v>-1.0913135880009417</v>
      </c>
    </row>
    <row r="3224" spans="1:3" x14ac:dyDescent="0.3">
      <c r="A3224" s="45">
        <v>3200</v>
      </c>
      <c r="B3224" s="45">
        <v>2.1317254316464016</v>
      </c>
      <c r="C3224" s="45">
        <v>-1.1317254316464016</v>
      </c>
    </row>
    <row r="3225" spans="1:3" x14ac:dyDescent="0.3">
      <c r="A3225" s="45">
        <v>3201</v>
      </c>
      <c r="B3225" s="45">
        <v>1.974544040828885</v>
      </c>
      <c r="C3225" s="45">
        <v>-0.97454404082888502</v>
      </c>
    </row>
    <row r="3226" spans="1:3" x14ac:dyDescent="0.3">
      <c r="A3226" s="45">
        <v>3202</v>
      </c>
      <c r="B3226" s="45">
        <v>2.1309401731243174</v>
      </c>
      <c r="C3226" s="45">
        <v>-1.1309401731243174</v>
      </c>
    </row>
    <row r="3227" spans="1:3" x14ac:dyDescent="0.3">
      <c r="A3227" s="45">
        <v>3203</v>
      </c>
      <c r="B3227" s="45">
        <v>2.0180402452153068</v>
      </c>
      <c r="C3227" s="45">
        <v>-1.0180402452153068</v>
      </c>
    </row>
    <row r="3228" spans="1:3" x14ac:dyDescent="0.3">
      <c r="A3228" s="45">
        <v>3204</v>
      </c>
      <c r="B3228" s="45">
        <v>2.0313307318658769</v>
      </c>
      <c r="C3228" s="45">
        <v>-1.0313307318658769</v>
      </c>
    </row>
    <row r="3229" spans="1:3" x14ac:dyDescent="0.3">
      <c r="A3229" s="45">
        <v>3205</v>
      </c>
      <c r="B3229" s="45">
        <v>2.0497001030607827</v>
      </c>
      <c r="C3229" s="45">
        <v>-1.0497001030607827</v>
      </c>
    </row>
    <row r="3230" spans="1:3" x14ac:dyDescent="0.3">
      <c r="A3230" s="45">
        <v>3206</v>
      </c>
      <c r="B3230" s="45">
        <v>2.0699008157137779</v>
      </c>
      <c r="C3230" s="45">
        <v>-1.0699008157137779</v>
      </c>
    </row>
    <row r="3231" spans="1:3" x14ac:dyDescent="0.3">
      <c r="A3231" s="45">
        <v>3207</v>
      </c>
      <c r="B3231" s="45">
        <v>2.0330846751927449</v>
      </c>
      <c r="C3231" s="45">
        <v>-1.0330846751927449</v>
      </c>
    </row>
    <row r="3232" spans="1:3" x14ac:dyDescent="0.3">
      <c r="A3232" s="45">
        <v>3208</v>
      </c>
      <c r="B3232" s="45">
        <v>2.0798551383724888</v>
      </c>
      <c r="C3232" s="45">
        <v>-1.0798551383724888</v>
      </c>
    </row>
    <row r="3233" spans="1:3" x14ac:dyDescent="0.3">
      <c r="A3233" s="45">
        <v>3209</v>
      </c>
      <c r="B3233" s="45">
        <v>2.1398663765441039</v>
      </c>
      <c r="C3233" s="45">
        <v>0.86013362345589606</v>
      </c>
    </row>
    <row r="3234" spans="1:3" x14ac:dyDescent="0.3">
      <c r="A3234" s="45">
        <v>3210</v>
      </c>
      <c r="B3234" s="45">
        <v>2.1526611830986173</v>
      </c>
      <c r="C3234" s="45">
        <v>0.84733881690138269</v>
      </c>
    </row>
    <row r="3235" spans="1:3" x14ac:dyDescent="0.3">
      <c r="A3235" s="45">
        <v>3211</v>
      </c>
      <c r="B3235" s="45">
        <v>2.3524699311293968</v>
      </c>
      <c r="C3235" s="45">
        <v>0.64753006887060316</v>
      </c>
    </row>
    <row r="3236" spans="1:3" x14ac:dyDescent="0.3">
      <c r="A3236" s="45">
        <v>3212</v>
      </c>
      <c r="B3236" s="45">
        <v>2.138042175201976</v>
      </c>
      <c r="C3236" s="45">
        <v>0.86195782479802396</v>
      </c>
    </row>
    <row r="3237" spans="1:3" x14ac:dyDescent="0.3">
      <c r="A3237" s="45">
        <v>3213</v>
      </c>
      <c r="B3237" s="45">
        <v>2.1392939757357041</v>
      </c>
      <c r="C3237" s="45">
        <v>0.86070602426429588</v>
      </c>
    </row>
    <row r="3238" spans="1:3" x14ac:dyDescent="0.3">
      <c r="A3238" s="45">
        <v>3214</v>
      </c>
      <c r="B3238" s="45">
        <v>2.0499411916014463</v>
      </c>
      <c r="C3238" s="45">
        <v>0.95005880839855372</v>
      </c>
    </row>
    <row r="3239" spans="1:3" x14ac:dyDescent="0.3">
      <c r="A3239" s="45">
        <v>3215</v>
      </c>
      <c r="B3239" s="45">
        <v>2.0065594256428625</v>
      </c>
      <c r="C3239" s="45">
        <v>0.99344057435713751</v>
      </c>
    </row>
    <row r="3240" spans="1:3" x14ac:dyDescent="0.3">
      <c r="A3240" s="45">
        <v>3216</v>
      </c>
      <c r="B3240" s="45">
        <v>2.0374249342468218</v>
      </c>
      <c r="C3240" s="45">
        <v>0.96257506575317819</v>
      </c>
    </row>
    <row r="3241" spans="1:3" x14ac:dyDescent="0.3">
      <c r="A3241" s="45">
        <v>3217</v>
      </c>
      <c r="B3241" s="45">
        <v>2.0515875251247184</v>
      </c>
      <c r="C3241" s="45">
        <v>0.94841247487528157</v>
      </c>
    </row>
    <row r="3242" spans="1:3" x14ac:dyDescent="0.3">
      <c r="A3242" s="45">
        <v>3218</v>
      </c>
      <c r="B3242" s="45">
        <v>1.9253625742990295</v>
      </c>
      <c r="C3242" s="45">
        <v>1.0746374257009705</v>
      </c>
    </row>
    <row r="3243" spans="1:3" x14ac:dyDescent="0.3">
      <c r="A3243" s="45">
        <v>3219</v>
      </c>
      <c r="B3243" s="45">
        <v>2.1023981296253869</v>
      </c>
      <c r="C3243" s="45">
        <v>0.89760187037461314</v>
      </c>
    </row>
    <row r="3244" spans="1:3" x14ac:dyDescent="0.3">
      <c r="A3244" s="45">
        <v>3220</v>
      </c>
      <c r="B3244" s="45">
        <v>2.0814998751226863</v>
      </c>
      <c r="C3244" s="45">
        <v>0.9185001248773137</v>
      </c>
    </row>
    <row r="3245" spans="1:3" x14ac:dyDescent="0.3">
      <c r="A3245" s="45">
        <v>3221</v>
      </c>
      <c r="B3245" s="45">
        <v>1.8928875365814815</v>
      </c>
      <c r="C3245" s="45">
        <v>1.1071124634185185</v>
      </c>
    </row>
    <row r="3246" spans="1:3" x14ac:dyDescent="0.3">
      <c r="A3246" s="45">
        <v>3222</v>
      </c>
      <c r="B3246" s="45">
        <v>2.0541392410777988</v>
      </c>
      <c r="C3246" s="45">
        <v>0.94586075892220123</v>
      </c>
    </row>
    <row r="3247" spans="1:3" x14ac:dyDescent="0.3">
      <c r="A3247" s="45">
        <v>3223</v>
      </c>
      <c r="B3247" s="45">
        <v>2.0241208326864406</v>
      </c>
      <c r="C3247" s="45">
        <v>0.97587916731355939</v>
      </c>
    </row>
    <row r="3248" spans="1:3" x14ac:dyDescent="0.3">
      <c r="A3248" s="45">
        <v>3224</v>
      </c>
      <c r="B3248" s="45">
        <v>2.0407772353241391</v>
      </c>
      <c r="C3248" s="45">
        <v>0.95922276467586087</v>
      </c>
    </row>
    <row r="3249" spans="1:3" x14ac:dyDescent="0.3">
      <c r="A3249" s="45">
        <v>3225</v>
      </c>
      <c r="B3249" s="45">
        <v>1.912479733532038</v>
      </c>
      <c r="C3249" s="45">
        <v>1.087520266467962</v>
      </c>
    </row>
    <row r="3250" spans="1:3" x14ac:dyDescent="0.3">
      <c r="A3250" s="45">
        <v>3226</v>
      </c>
      <c r="B3250" s="45">
        <v>1.9632461545959359</v>
      </c>
      <c r="C3250" s="45">
        <v>1.0367538454040641</v>
      </c>
    </row>
    <row r="3251" spans="1:3" x14ac:dyDescent="0.3">
      <c r="A3251" s="45">
        <v>3227</v>
      </c>
      <c r="B3251" s="45">
        <v>2.0222914539285863</v>
      </c>
      <c r="C3251" s="45">
        <v>0.97770854607141366</v>
      </c>
    </row>
    <row r="3252" spans="1:3" x14ac:dyDescent="0.3">
      <c r="A3252" s="45">
        <v>3228</v>
      </c>
      <c r="B3252" s="45">
        <v>1.9059392451736361</v>
      </c>
      <c r="C3252" s="45">
        <v>1.0940607548263639</v>
      </c>
    </row>
    <row r="3253" spans="1:3" x14ac:dyDescent="0.3">
      <c r="A3253" s="45">
        <v>3229</v>
      </c>
      <c r="B3253" s="45">
        <v>2.0102392285067179</v>
      </c>
      <c r="C3253" s="45">
        <v>0.98976077149328212</v>
      </c>
    </row>
    <row r="3254" spans="1:3" x14ac:dyDescent="0.3">
      <c r="A3254" s="45">
        <v>3230</v>
      </c>
      <c r="B3254" s="45">
        <v>2.112251513846795</v>
      </c>
      <c r="C3254" s="45">
        <v>0.88774848615320501</v>
      </c>
    </row>
    <row r="3255" spans="1:3" x14ac:dyDescent="0.3">
      <c r="A3255" s="45">
        <v>3231</v>
      </c>
      <c r="B3255" s="45">
        <v>2.1214289428969142</v>
      </c>
      <c r="C3255" s="45">
        <v>0.87857105710308581</v>
      </c>
    </row>
    <row r="3256" spans="1:3" x14ac:dyDescent="0.3">
      <c r="A3256" s="45">
        <v>3232</v>
      </c>
      <c r="B3256" s="45">
        <v>1.9780392621689149</v>
      </c>
      <c r="C3256" s="45">
        <v>1.0219607378310851</v>
      </c>
    </row>
    <row r="3257" spans="1:3" x14ac:dyDescent="0.3">
      <c r="A3257" s="45">
        <v>3233</v>
      </c>
      <c r="B3257" s="45">
        <v>1.9736312914687577</v>
      </c>
      <c r="C3257" s="45">
        <v>1.0263687085312423</v>
      </c>
    </row>
    <row r="3258" spans="1:3" x14ac:dyDescent="0.3">
      <c r="A3258" s="45">
        <v>3234</v>
      </c>
      <c r="B3258" s="45">
        <v>1.8944626836627219</v>
      </c>
      <c r="C3258" s="45">
        <v>1.1055373163372781</v>
      </c>
    </row>
    <row r="3259" spans="1:3" x14ac:dyDescent="0.3">
      <c r="A3259" s="45">
        <v>3235</v>
      </c>
      <c r="B3259" s="45">
        <v>1.902828041709558</v>
      </c>
      <c r="C3259" s="45">
        <v>1.097171958290442</v>
      </c>
    </row>
    <row r="3260" spans="1:3" x14ac:dyDescent="0.3">
      <c r="A3260" s="45">
        <v>3236</v>
      </c>
      <c r="B3260" s="45">
        <v>1.9583369453358799</v>
      </c>
      <c r="C3260" s="45">
        <v>1.0416630546641201</v>
      </c>
    </row>
    <row r="3261" spans="1:3" x14ac:dyDescent="0.3">
      <c r="A3261" s="45">
        <v>3237</v>
      </c>
      <c r="B3261" s="45">
        <v>1.9111559844600396</v>
      </c>
      <c r="C3261" s="45">
        <v>1.0888440155399604</v>
      </c>
    </row>
    <row r="3262" spans="1:3" x14ac:dyDescent="0.3">
      <c r="A3262" s="45">
        <v>3238</v>
      </c>
      <c r="B3262" s="45">
        <v>2.0288522194905134</v>
      </c>
      <c r="C3262" s="45">
        <v>0.97114778050948658</v>
      </c>
    </row>
    <row r="3263" spans="1:3" x14ac:dyDescent="0.3">
      <c r="A3263" s="45">
        <v>3239</v>
      </c>
      <c r="B3263" s="45">
        <v>2.0539266555413462</v>
      </c>
      <c r="C3263" s="45">
        <v>0.94607334445865376</v>
      </c>
    </row>
    <row r="3264" spans="1:3" x14ac:dyDescent="0.3">
      <c r="A3264" s="45">
        <v>3240</v>
      </c>
      <c r="B3264" s="45">
        <v>2.0221593542228078</v>
      </c>
      <c r="C3264" s="45">
        <v>0.97784064577719221</v>
      </c>
    </row>
    <row r="3265" spans="1:3" x14ac:dyDescent="0.3">
      <c r="A3265" s="45">
        <v>3241</v>
      </c>
      <c r="B3265" s="45">
        <v>1.8976272187426417</v>
      </c>
      <c r="C3265" s="45">
        <v>1.1023727812573583</v>
      </c>
    </row>
    <row r="3266" spans="1:3" x14ac:dyDescent="0.3">
      <c r="A3266" s="45">
        <v>3242</v>
      </c>
      <c r="B3266" s="45">
        <v>2.122694433945238</v>
      </c>
      <c r="C3266" s="45">
        <v>0.87730556605476195</v>
      </c>
    </row>
    <row r="3267" spans="1:3" x14ac:dyDescent="0.3">
      <c r="A3267" s="45">
        <v>3243</v>
      </c>
      <c r="B3267" s="45">
        <v>2.1283302505588182</v>
      </c>
      <c r="C3267" s="45">
        <v>0.87166974944118181</v>
      </c>
    </row>
    <row r="3268" spans="1:3" x14ac:dyDescent="0.3">
      <c r="A3268" s="45">
        <v>3244</v>
      </c>
      <c r="B3268" s="45">
        <v>2.0263379732692322</v>
      </c>
      <c r="C3268" s="45">
        <v>0.97366202673076785</v>
      </c>
    </row>
    <row r="3269" spans="1:3" x14ac:dyDescent="0.3">
      <c r="A3269" s="45">
        <v>3245</v>
      </c>
      <c r="B3269" s="45">
        <v>1.918269036933177</v>
      </c>
      <c r="C3269" s="45">
        <v>1.081730963066823</v>
      </c>
    </row>
    <row r="3270" spans="1:3" x14ac:dyDescent="0.3">
      <c r="A3270" s="45">
        <v>3246</v>
      </c>
      <c r="B3270" s="45">
        <v>2.059390280743381</v>
      </c>
      <c r="C3270" s="45">
        <v>0.94060971925661896</v>
      </c>
    </row>
    <row r="3271" spans="1:3" x14ac:dyDescent="0.3">
      <c r="A3271" s="45">
        <v>3247</v>
      </c>
      <c r="B3271" s="45">
        <v>2.0346011590086608</v>
      </c>
      <c r="C3271" s="45">
        <v>0.96539884099133921</v>
      </c>
    </row>
    <row r="3272" spans="1:3" x14ac:dyDescent="0.3">
      <c r="A3272" s="45">
        <v>3248</v>
      </c>
      <c r="B3272" s="45">
        <v>2.0510723813326308</v>
      </c>
      <c r="C3272" s="45">
        <v>0.94892761866736919</v>
      </c>
    </row>
    <row r="3273" spans="1:3" x14ac:dyDescent="0.3">
      <c r="A3273" s="45">
        <v>3249</v>
      </c>
      <c r="B3273" s="45">
        <v>2.076821420741183</v>
      </c>
      <c r="C3273" s="45">
        <v>0.92317857925881697</v>
      </c>
    </row>
    <row r="3274" spans="1:3" x14ac:dyDescent="0.3">
      <c r="A3274" s="45">
        <v>3250</v>
      </c>
      <c r="B3274" s="45">
        <v>2.0567391051826078</v>
      </c>
      <c r="C3274" s="45">
        <v>0.94326089481739217</v>
      </c>
    </row>
    <row r="3275" spans="1:3" x14ac:dyDescent="0.3">
      <c r="A3275" s="45">
        <v>3251</v>
      </c>
      <c r="B3275" s="45">
        <v>2.1160531462623418</v>
      </c>
      <c r="C3275" s="45">
        <v>0.88394685373765824</v>
      </c>
    </row>
    <row r="3276" spans="1:3" x14ac:dyDescent="0.3">
      <c r="A3276" s="45">
        <v>3252</v>
      </c>
      <c r="B3276" s="45">
        <v>2.056481891653247</v>
      </c>
      <c r="C3276" s="45">
        <v>0.94351810834675298</v>
      </c>
    </row>
    <row r="3277" spans="1:3" x14ac:dyDescent="0.3">
      <c r="A3277" s="45">
        <v>3253</v>
      </c>
      <c r="B3277" s="45">
        <v>1.9405365878549752</v>
      </c>
      <c r="C3277" s="45">
        <v>1.0594634121450248</v>
      </c>
    </row>
    <row r="3278" spans="1:3" x14ac:dyDescent="0.3">
      <c r="A3278" s="45">
        <v>3254</v>
      </c>
      <c r="B3278" s="45">
        <v>1.9373739247495507</v>
      </c>
      <c r="C3278" s="45">
        <v>1.0626260752504493</v>
      </c>
    </row>
    <row r="3279" spans="1:3" x14ac:dyDescent="0.3">
      <c r="A3279" s="45">
        <v>3255</v>
      </c>
      <c r="B3279" s="45">
        <v>2.0793827536230047</v>
      </c>
      <c r="C3279" s="45">
        <v>0.92061724637699527</v>
      </c>
    </row>
    <row r="3280" spans="1:3" x14ac:dyDescent="0.3">
      <c r="A3280" s="45">
        <v>3256</v>
      </c>
      <c r="B3280" s="45">
        <v>2.1236237528502002</v>
      </c>
      <c r="C3280" s="45">
        <v>0.87637624714979978</v>
      </c>
    </row>
    <row r="3281" spans="1:3" x14ac:dyDescent="0.3">
      <c r="A3281" s="45">
        <v>3257</v>
      </c>
      <c r="B3281" s="45">
        <v>2.0570455676693769</v>
      </c>
      <c r="C3281" s="45">
        <v>0.94295443233062315</v>
      </c>
    </row>
    <row r="3282" spans="1:3" x14ac:dyDescent="0.3">
      <c r="A3282" s="45">
        <v>3258</v>
      </c>
      <c r="B3282" s="45">
        <v>1.8966171267088221</v>
      </c>
      <c r="C3282" s="45">
        <v>1.1033828732911779</v>
      </c>
    </row>
    <row r="3283" spans="1:3" x14ac:dyDescent="0.3">
      <c r="A3283" s="45">
        <v>3259</v>
      </c>
      <c r="B3283" s="45">
        <v>2.0992926630524451</v>
      </c>
      <c r="C3283" s="45">
        <v>0.90070733694755489</v>
      </c>
    </row>
    <row r="3284" spans="1:3" x14ac:dyDescent="0.3">
      <c r="A3284" s="45">
        <v>3260</v>
      </c>
      <c r="B3284" s="45">
        <v>1.9341903070217192</v>
      </c>
      <c r="C3284" s="45">
        <v>1.0658096929782808</v>
      </c>
    </row>
    <row r="3285" spans="1:3" x14ac:dyDescent="0.3">
      <c r="A3285" s="45">
        <v>3261</v>
      </c>
      <c r="B3285" s="45">
        <v>2.0154746058848954</v>
      </c>
      <c r="C3285" s="45">
        <v>0.98452539411510465</v>
      </c>
    </row>
    <row r="3286" spans="1:3" x14ac:dyDescent="0.3">
      <c r="A3286" s="45">
        <v>3262</v>
      </c>
      <c r="B3286" s="45">
        <v>2.0499511200219054</v>
      </c>
      <c r="C3286" s="45">
        <v>0.95004887997809462</v>
      </c>
    </row>
    <row r="3287" spans="1:3" x14ac:dyDescent="0.3">
      <c r="A3287" s="45">
        <v>3263</v>
      </c>
      <c r="B3287" s="45">
        <v>2.1041452775941138</v>
      </c>
      <c r="C3287" s="45">
        <v>0.89585472240588615</v>
      </c>
    </row>
    <row r="3288" spans="1:3" x14ac:dyDescent="0.3">
      <c r="A3288" s="45">
        <v>3264</v>
      </c>
      <c r="B3288" s="45">
        <v>2.0204800358436259</v>
      </c>
      <c r="C3288" s="45">
        <v>0.9795199641563741</v>
      </c>
    </row>
    <row r="3289" spans="1:3" x14ac:dyDescent="0.3">
      <c r="A3289" s="45">
        <v>3265</v>
      </c>
      <c r="B3289" s="45">
        <v>2.0904315493047694</v>
      </c>
      <c r="C3289" s="45">
        <v>0.90956845069523062</v>
      </c>
    </row>
    <row r="3290" spans="1:3" x14ac:dyDescent="0.3">
      <c r="A3290" s="45">
        <v>3266</v>
      </c>
      <c r="B3290" s="45">
        <v>2.0133740115913668</v>
      </c>
      <c r="C3290" s="45">
        <v>0.98662598840863325</v>
      </c>
    </row>
    <row r="3291" spans="1:3" x14ac:dyDescent="0.3">
      <c r="A3291" s="45">
        <v>3267</v>
      </c>
      <c r="B3291" s="45">
        <v>2.0591457325277194</v>
      </c>
      <c r="C3291" s="45">
        <v>0.94085426747228063</v>
      </c>
    </row>
    <row r="3292" spans="1:3" x14ac:dyDescent="0.3">
      <c r="A3292" s="45">
        <v>3268</v>
      </c>
      <c r="B3292" s="45">
        <v>2.0496814105335659</v>
      </c>
      <c r="C3292" s="45">
        <v>0.9503185894664341</v>
      </c>
    </row>
    <row r="3293" spans="1:3" x14ac:dyDescent="0.3">
      <c r="A3293" s="45">
        <v>3269</v>
      </c>
      <c r="B3293" s="45">
        <v>1.9404238218049983</v>
      </c>
      <c r="C3293" s="45">
        <v>1.0595761781950017</v>
      </c>
    </row>
    <row r="3294" spans="1:3" x14ac:dyDescent="0.3">
      <c r="A3294" s="45">
        <v>3270</v>
      </c>
      <c r="B3294" s="45">
        <v>2.0589211107093863</v>
      </c>
      <c r="C3294" s="45">
        <v>0.94107888929061367</v>
      </c>
    </row>
    <row r="3295" spans="1:3" x14ac:dyDescent="0.3">
      <c r="A3295" s="45">
        <v>3271</v>
      </c>
      <c r="B3295" s="45">
        <v>2.0510465154233444</v>
      </c>
      <c r="C3295" s="45">
        <v>0.94895348457665563</v>
      </c>
    </row>
    <row r="3296" spans="1:3" x14ac:dyDescent="0.3">
      <c r="A3296" s="45">
        <v>3272</v>
      </c>
      <c r="B3296" s="45">
        <v>2.1169167011005037</v>
      </c>
      <c r="C3296" s="45">
        <v>0.88308329889949633</v>
      </c>
    </row>
    <row r="3297" spans="1:3" x14ac:dyDescent="0.3">
      <c r="A3297" s="45">
        <v>3273</v>
      </c>
      <c r="B3297" s="45">
        <v>2.020484206203605</v>
      </c>
      <c r="C3297" s="45">
        <v>0.97951579379639497</v>
      </c>
    </row>
    <row r="3298" spans="1:3" x14ac:dyDescent="0.3">
      <c r="A3298" s="45">
        <v>3274</v>
      </c>
      <c r="B3298" s="45">
        <v>1.9349636018425116</v>
      </c>
      <c r="C3298" s="45">
        <v>1.0650363981574884</v>
      </c>
    </row>
    <row r="3299" spans="1:3" x14ac:dyDescent="0.3">
      <c r="A3299" s="45">
        <v>3275</v>
      </c>
      <c r="B3299" s="45">
        <v>1.9901211337393558</v>
      </c>
      <c r="C3299" s="45">
        <v>1.0098788662606442</v>
      </c>
    </row>
    <row r="3300" spans="1:3" x14ac:dyDescent="0.3">
      <c r="A3300" s="45">
        <v>3276</v>
      </c>
      <c r="B3300" s="45">
        <v>2.0901492924461902</v>
      </c>
      <c r="C3300" s="45">
        <v>0.90985070755380981</v>
      </c>
    </row>
    <row r="3301" spans="1:3" x14ac:dyDescent="0.3">
      <c r="A3301" s="45">
        <v>3277</v>
      </c>
      <c r="B3301" s="45">
        <v>1.9832634560871867</v>
      </c>
      <c r="C3301" s="45">
        <v>1.0167365439128133</v>
      </c>
    </row>
    <row r="3302" spans="1:3" x14ac:dyDescent="0.3">
      <c r="A3302" s="45">
        <v>3278</v>
      </c>
      <c r="B3302" s="45">
        <v>2.1126718522617978</v>
      </c>
      <c r="C3302" s="45">
        <v>0.88732814773820223</v>
      </c>
    </row>
    <row r="3303" spans="1:3" x14ac:dyDescent="0.3">
      <c r="A3303" s="45">
        <v>3279</v>
      </c>
      <c r="B3303" s="45">
        <v>2.0621996184916629</v>
      </c>
      <c r="C3303" s="45">
        <v>0.93780038150833711</v>
      </c>
    </row>
    <row r="3304" spans="1:3" x14ac:dyDescent="0.3">
      <c r="A3304" s="45">
        <v>3280</v>
      </c>
      <c r="B3304" s="45">
        <v>1.9821784366865423</v>
      </c>
      <c r="C3304" s="45">
        <v>1.0178215633134577</v>
      </c>
    </row>
    <row r="3305" spans="1:3" x14ac:dyDescent="0.3">
      <c r="A3305" s="45">
        <v>3281</v>
      </c>
      <c r="B3305" s="45">
        <v>2.0630073951431189</v>
      </c>
      <c r="C3305" s="45">
        <v>0.93699260485688107</v>
      </c>
    </row>
    <row r="3306" spans="1:3" x14ac:dyDescent="0.3">
      <c r="A3306" s="45">
        <v>3282</v>
      </c>
      <c r="B3306" s="45">
        <v>2.0375935813060106</v>
      </c>
      <c r="C3306" s="45">
        <v>0.96240641869398935</v>
      </c>
    </row>
    <row r="3307" spans="1:3" x14ac:dyDescent="0.3">
      <c r="A3307" s="45">
        <v>3283</v>
      </c>
      <c r="B3307" s="45">
        <v>1.9784963959210256</v>
      </c>
      <c r="C3307" s="45">
        <v>1.0215036040789744</v>
      </c>
    </row>
    <row r="3308" spans="1:3" x14ac:dyDescent="0.3">
      <c r="A3308" s="45">
        <v>3284</v>
      </c>
      <c r="B3308" s="45">
        <v>1.9955978657870403</v>
      </c>
      <c r="C3308" s="45">
        <v>1.0044021342129597</v>
      </c>
    </row>
    <row r="3309" spans="1:3" x14ac:dyDescent="0.3">
      <c r="A3309" s="45">
        <v>3285</v>
      </c>
      <c r="B3309" s="45">
        <v>1.9952998166008218</v>
      </c>
      <c r="C3309" s="45">
        <v>1.0047001833991782</v>
      </c>
    </row>
    <row r="3310" spans="1:3" x14ac:dyDescent="0.3">
      <c r="A3310" s="45">
        <v>3286</v>
      </c>
      <c r="B3310" s="45">
        <v>1.8954719440438978</v>
      </c>
      <c r="C3310" s="45">
        <v>1.1045280559561022</v>
      </c>
    </row>
    <row r="3311" spans="1:3" x14ac:dyDescent="0.3">
      <c r="A3311" s="45">
        <v>3287</v>
      </c>
      <c r="B3311" s="45">
        <v>1.9464502671769885</v>
      </c>
      <c r="C3311" s="45">
        <v>1.0535497328230115</v>
      </c>
    </row>
    <row r="3312" spans="1:3" x14ac:dyDescent="0.3">
      <c r="A3312" s="45">
        <v>3288</v>
      </c>
      <c r="B3312" s="45">
        <v>2.0133639924451643</v>
      </c>
      <c r="C3312" s="45">
        <v>0.98663600755483571</v>
      </c>
    </row>
    <row r="3313" spans="1:3" x14ac:dyDescent="0.3">
      <c r="A3313" s="45">
        <v>3289</v>
      </c>
      <c r="B3313" s="45">
        <v>1.9626673939129624</v>
      </c>
      <c r="C3313" s="45">
        <v>1.0373326060870376</v>
      </c>
    </row>
    <row r="3314" spans="1:3" x14ac:dyDescent="0.3">
      <c r="A3314" s="45">
        <v>3290</v>
      </c>
      <c r="B3314" s="45">
        <v>1.8966671770769601</v>
      </c>
      <c r="C3314" s="45">
        <v>1.1033328229230399</v>
      </c>
    </row>
    <row r="3315" spans="1:3" x14ac:dyDescent="0.3">
      <c r="A3315" s="45">
        <v>3291</v>
      </c>
      <c r="B3315" s="45">
        <v>1.8921868707420302</v>
      </c>
      <c r="C3315" s="45">
        <v>1.1078131292579698</v>
      </c>
    </row>
    <row r="3316" spans="1:3" x14ac:dyDescent="0.3">
      <c r="A3316" s="45">
        <v>3292</v>
      </c>
      <c r="B3316" s="45">
        <v>2.0340183973204269</v>
      </c>
      <c r="C3316" s="45">
        <v>0.96598160267957311</v>
      </c>
    </row>
    <row r="3317" spans="1:3" x14ac:dyDescent="0.3">
      <c r="A3317" s="45">
        <v>3293</v>
      </c>
      <c r="B3317" s="45">
        <v>2.0209362048786712</v>
      </c>
      <c r="C3317" s="45">
        <v>0.97906379512132879</v>
      </c>
    </row>
    <row r="3318" spans="1:3" x14ac:dyDescent="0.3">
      <c r="A3318" s="45">
        <v>3294</v>
      </c>
      <c r="B3318" s="45">
        <v>1.8940393059353333</v>
      </c>
      <c r="C3318" s="45">
        <v>1.1059606940646667</v>
      </c>
    </row>
    <row r="3319" spans="1:3" x14ac:dyDescent="0.3">
      <c r="A3319" s="45">
        <v>3295</v>
      </c>
      <c r="B3319" s="45">
        <v>2.0578379753799965</v>
      </c>
      <c r="C3319" s="45">
        <v>0.94216202462000354</v>
      </c>
    </row>
    <row r="3320" spans="1:3" x14ac:dyDescent="0.3">
      <c r="A3320" s="45">
        <v>3296</v>
      </c>
      <c r="B3320" s="45">
        <v>1.9355799713700872</v>
      </c>
      <c r="C3320" s="45">
        <v>1.0644200286299128</v>
      </c>
    </row>
    <row r="3321" spans="1:3" x14ac:dyDescent="0.3">
      <c r="A3321" s="45">
        <v>3297</v>
      </c>
      <c r="B3321" s="45">
        <v>2.0138849275638382</v>
      </c>
      <c r="C3321" s="45">
        <v>0.98611507243616181</v>
      </c>
    </row>
    <row r="3322" spans="1:3" x14ac:dyDescent="0.3">
      <c r="A3322" s="45">
        <v>3298</v>
      </c>
      <c r="B3322" s="45">
        <v>2.0441907006730968</v>
      </c>
      <c r="C3322" s="45">
        <v>0.95580929932690317</v>
      </c>
    </row>
    <row r="3323" spans="1:3" x14ac:dyDescent="0.3">
      <c r="A3323" s="45">
        <v>3299</v>
      </c>
      <c r="B3323" s="45">
        <v>2.0321226284881462</v>
      </c>
      <c r="C3323" s="45">
        <v>0.96787737151185382</v>
      </c>
    </row>
    <row r="3324" spans="1:3" x14ac:dyDescent="0.3">
      <c r="A3324" s="45">
        <v>3300</v>
      </c>
      <c r="B3324" s="45">
        <v>2.0263848452121778</v>
      </c>
      <c r="C3324" s="45">
        <v>0.97361515478782223</v>
      </c>
    </row>
    <row r="3325" spans="1:3" x14ac:dyDescent="0.3">
      <c r="A3325" s="45">
        <v>3301</v>
      </c>
      <c r="B3325" s="45">
        <v>2.0679753432732895</v>
      </c>
      <c r="C3325" s="45">
        <v>0.93202465672671053</v>
      </c>
    </row>
    <row r="3326" spans="1:3" x14ac:dyDescent="0.3">
      <c r="A3326" s="45">
        <v>3302</v>
      </c>
      <c r="B3326" s="45">
        <v>1.9540549170877544</v>
      </c>
      <c r="C3326" s="45">
        <v>1.0459450829122456</v>
      </c>
    </row>
    <row r="3327" spans="1:3" x14ac:dyDescent="0.3">
      <c r="A3327" s="45">
        <v>3303</v>
      </c>
      <c r="B3327" s="45">
        <v>1.9167908303081713</v>
      </c>
      <c r="C3327" s="45">
        <v>1.0832091696918287</v>
      </c>
    </row>
    <row r="3328" spans="1:3" x14ac:dyDescent="0.3">
      <c r="A3328" s="45">
        <v>3304</v>
      </c>
      <c r="B3328" s="45">
        <v>2.0800188166851648</v>
      </c>
      <c r="C3328" s="45">
        <v>0.91998118331483525</v>
      </c>
    </row>
    <row r="3329" spans="1:3" x14ac:dyDescent="0.3">
      <c r="A3329" s="45">
        <v>3305</v>
      </c>
      <c r="B3329" s="45">
        <v>1.9128001798799712</v>
      </c>
      <c r="C3329" s="45">
        <v>1.0871998201200288</v>
      </c>
    </row>
    <row r="3330" spans="1:3" x14ac:dyDescent="0.3">
      <c r="A3330" s="45">
        <v>3306</v>
      </c>
      <c r="B3330" s="45">
        <v>2.0459976792450423</v>
      </c>
      <c r="C3330" s="45">
        <v>0.95400232075495772</v>
      </c>
    </row>
    <row r="3331" spans="1:3" x14ac:dyDescent="0.3">
      <c r="A3331" s="45">
        <v>3307</v>
      </c>
      <c r="B3331" s="45">
        <v>1.9659479551212211</v>
      </c>
      <c r="C3331" s="45">
        <v>1.0340520448787789</v>
      </c>
    </row>
    <row r="3332" spans="1:3" x14ac:dyDescent="0.3">
      <c r="A3332" s="45">
        <v>3308</v>
      </c>
      <c r="B3332" s="45">
        <v>1.9706935253830924</v>
      </c>
      <c r="C3332" s="45">
        <v>1.0293064746169076</v>
      </c>
    </row>
    <row r="3333" spans="1:3" x14ac:dyDescent="0.3">
      <c r="A3333" s="45">
        <v>3309</v>
      </c>
      <c r="B3333" s="45">
        <v>1.9764890072073182</v>
      </c>
      <c r="C3333" s="45">
        <v>1.0235109927926818</v>
      </c>
    </row>
    <row r="3334" spans="1:3" x14ac:dyDescent="0.3">
      <c r="A3334" s="45">
        <v>3310</v>
      </c>
      <c r="B3334" s="45">
        <v>1.9305611775094356</v>
      </c>
      <c r="C3334" s="45">
        <v>1.0694388224905644</v>
      </c>
    </row>
    <row r="3335" spans="1:3" x14ac:dyDescent="0.3">
      <c r="A3335" s="45">
        <v>3311</v>
      </c>
      <c r="B3335" s="45">
        <v>2.0284722570552702</v>
      </c>
      <c r="C3335" s="45">
        <v>0.97152774294472977</v>
      </c>
    </row>
    <row r="3336" spans="1:3" x14ac:dyDescent="0.3">
      <c r="A3336" s="45">
        <v>3312</v>
      </c>
      <c r="B3336" s="45">
        <v>2.0257644414132354</v>
      </c>
      <c r="C3336" s="45">
        <v>0.97423555858676458</v>
      </c>
    </row>
    <row r="3337" spans="1:3" x14ac:dyDescent="0.3">
      <c r="A3337" s="45">
        <v>3313</v>
      </c>
      <c r="B3337" s="45">
        <v>1.921113095423248</v>
      </c>
      <c r="C3337" s="45">
        <v>1.078886904576752</v>
      </c>
    </row>
    <row r="3338" spans="1:3" x14ac:dyDescent="0.3">
      <c r="A3338" s="45">
        <v>3314</v>
      </c>
      <c r="B3338" s="45">
        <v>1.9949445829788885</v>
      </c>
      <c r="C3338" s="45">
        <v>1.0050554170211115</v>
      </c>
    </row>
    <row r="3339" spans="1:3" x14ac:dyDescent="0.3">
      <c r="A3339" s="45">
        <v>3315</v>
      </c>
      <c r="B3339" s="45">
        <v>2.0673159213565384</v>
      </c>
      <c r="C3339" s="45">
        <v>0.93268407864346159</v>
      </c>
    </row>
    <row r="3340" spans="1:3" x14ac:dyDescent="0.3">
      <c r="A3340" s="45">
        <v>3316</v>
      </c>
      <c r="B3340" s="45">
        <v>1.9729807153119356</v>
      </c>
      <c r="C3340" s="45">
        <v>1.0270192846880644</v>
      </c>
    </row>
    <row r="3341" spans="1:3" x14ac:dyDescent="0.3">
      <c r="A3341" s="45">
        <v>3317</v>
      </c>
      <c r="B3341" s="45">
        <v>2.1400581163290422</v>
      </c>
      <c r="C3341" s="45">
        <v>0.85994188367095781</v>
      </c>
    </row>
    <row r="3342" spans="1:3" x14ac:dyDescent="0.3">
      <c r="A3342" s="45">
        <v>3318</v>
      </c>
      <c r="B3342" s="45">
        <v>1.9644271436873719</v>
      </c>
      <c r="C3342" s="45">
        <v>1.0355728563126281</v>
      </c>
    </row>
    <row r="3343" spans="1:3" x14ac:dyDescent="0.3">
      <c r="A3343" s="45">
        <v>3319</v>
      </c>
      <c r="B3343" s="45">
        <v>1.9821263177714652</v>
      </c>
      <c r="C3343" s="45">
        <v>1.0178736822285348</v>
      </c>
    </row>
    <row r="3344" spans="1:3" x14ac:dyDescent="0.3">
      <c r="A3344" s="45">
        <v>3320</v>
      </c>
      <c r="B3344" s="45">
        <v>2.0972811977286927</v>
      </c>
      <c r="C3344" s="45">
        <v>0.9027188022713073</v>
      </c>
    </row>
    <row r="3345" spans="1:3" x14ac:dyDescent="0.3">
      <c r="A3345" s="45">
        <v>3321</v>
      </c>
      <c r="B3345" s="45">
        <v>1.9607674698416595</v>
      </c>
      <c r="C3345" s="45">
        <v>1.0392325301583405</v>
      </c>
    </row>
    <row r="3346" spans="1:3" x14ac:dyDescent="0.3">
      <c r="A3346" s="45">
        <v>3322</v>
      </c>
      <c r="B3346" s="45">
        <v>2.1172660254523858</v>
      </c>
      <c r="C3346" s="45">
        <v>0.88273397454761415</v>
      </c>
    </row>
    <row r="3347" spans="1:3" x14ac:dyDescent="0.3">
      <c r="A3347" s="45">
        <v>3323</v>
      </c>
      <c r="B3347" s="45">
        <v>1.9586864057763762</v>
      </c>
      <c r="C3347" s="45">
        <v>1.0413135942236238</v>
      </c>
    </row>
    <row r="3348" spans="1:3" x14ac:dyDescent="0.3">
      <c r="A3348" s="45">
        <v>3324</v>
      </c>
      <c r="B3348" s="45">
        <v>1.9358612846809429</v>
      </c>
      <c r="C3348" s="45">
        <v>1.0641387153190571</v>
      </c>
    </row>
    <row r="3349" spans="1:3" x14ac:dyDescent="0.3">
      <c r="A3349" s="45">
        <v>3325</v>
      </c>
      <c r="B3349" s="45">
        <v>1.9608883377004762</v>
      </c>
      <c r="C3349" s="45">
        <v>1.0391116622995238</v>
      </c>
    </row>
    <row r="3350" spans="1:3" x14ac:dyDescent="0.3">
      <c r="A3350" s="45">
        <v>3326</v>
      </c>
      <c r="B3350" s="45">
        <v>2.0778934361186892</v>
      </c>
      <c r="C3350" s="45">
        <v>0.92210656388131085</v>
      </c>
    </row>
    <row r="3351" spans="1:3" x14ac:dyDescent="0.3">
      <c r="A3351" s="45">
        <v>3327</v>
      </c>
      <c r="B3351" s="45">
        <v>2.0839217746345149</v>
      </c>
      <c r="C3351" s="45">
        <v>0.91607822536548511</v>
      </c>
    </row>
    <row r="3352" spans="1:3" x14ac:dyDescent="0.3">
      <c r="A3352" s="45">
        <v>3328</v>
      </c>
      <c r="B3352" s="45">
        <v>1.9724396118606276</v>
      </c>
      <c r="C3352" s="45">
        <v>1.0275603881393724</v>
      </c>
    </row>
    <row r="3353" spans="1:3" x14ac:dyDescent="0.3">
      <c r="A3353" s="45">
        <v>3329</v>
      </c>
      <c r="B3353" s="45">
        <v>2.1411806719936983</v>
      </c>
      <c r="C3353" s="45">
        <v>0.85881932800630167</v>
      </c>
    </row>
    <row r="3354" spans="1:3" x14ac:dyDescent="0.3">
      <c r="A3354" s="45">
        <v>3330</v>
      </c>
      <c r="B3354" s="45">
        <v>2.1373271716709663</v>
      </c>
      <c r="C3354" s="45">
        <v>0.86267282832903369</v>
      </c>
    </row>
    <row r="3355" spans="1:3" x14ac:dyDescent="0.3">
      <c r="A3355" s="45">
        <v>3331</v>
      </c>
      <c r="B3355" s="45">
        <v>2.0776055603124384</v>
      </c>
      <c r="C3355" s="45">
        <v>0.92239443968756163</v>
      </c>
    </row>
    <row r="3356" spans="1:3" x14ac:dyDescent="0.3">
      <c r="A3356" s="45">
        <v>3332</v>
      </c>
      <c r="B3356" s="45">
        <v>2.0298390071051884</v>
      </c>
      <c r="C3356" s="45">
        <v>0.97016099289481161</v>
      </c>
    </row>
    <row r="3357" spans="1:3" x14ac:dyDescent="0.3">
      <c r="A3357" s="45">
        <v>3333</v>
      </c>
      <c r="B3357" s="45">
        <v>2.144502906559838</v>
      </c>
      <c r="C3357" s="45">
        <v>0.855497093440162</v>
      </c>
    </row>
    <row r="3358" spans="1:3" x14ac:dyDescent="0.3">
      <c r="A3358" s="45">
        <v>3334</v>
      </c>
      <c r="B3358" s="45">
        <v>2.0559734827354692</v>
      </c>
      <c r="C3358" s="45">
        <v>0.9440265172645308</v>
      </c>
    </row>
    <row r="3359" spans="1:3" x14ac:dyDescent="0.3">
      <c r="A3359" s="45">
        <v>3335</v>
      </c>
      <c r="B3359" s="45">
        <v>2.0463464471457034</v>
      </c>
      <c r="C3359" s="45">
        <v>0.95365355285429665</v>
      </c>
    </row>
    <row r="3360" spans="1:3" x14ac:dyDescent="0.3">
      <c r="A3360" s="45">
        <v>3336</v>
      </c>
      <c r="B3360" s="45">
        <v>2.1398483251454703</v>
      </c>
      <c r="C3360" s="45">
        <v>0.8601516748545297</v>
      </c>
    </row>
    <row r="3361" spans="1:3" x14ac:dyDescent="0.3">
      <c r="A3361" s="45">
        <v>3337</v>
      </c>
      <c r="B3361" s="45">
        <v>1.9805333158640295</v>
      </c>
      <c r="C3361" s="45">
        <v>1.0194666841359705</v>
      </c>
    </row>
    <row r="3362" spans="1:3" x14ac:dyDescent="0.3">
      <c r="A3362" s="45">
        <v>3338</v>
      </c>
      <c r="B3362" s="45">
        <v>2.1206153114108535</v>
      </c>
      <c r="C3362" s="45">
        <v>0.87938468858914653</v>
      </c>
    </row>
    <row r="3363" spans="1:3" x14ac:dyDescent="0.3">
      <c r="A3363" s="45">
        <v>3339</v>
      </c>
      <c r="B3363" s="45">
        <v>1.8937389190491434</v>
      </c>
      <c r="C3363" s="45">
        <v>1.1062610809508566</v>
      </c>
    </row>
    <row r="3364" spans="1:3" x14ac:dyDescent="0.3">
      <c r="A3364" s="45">
        <v>3340</v>
      </c>
      <c r="B3364" s="45">
        <v>1.9511990461059661</v>
      </c>
      <c r="C3364" s="45">
        <v>1.0488009538940339</v>
      </c>
    </row>
    <row r="3365" spans="1:3" x14ac:dyDescent="0.3">
      <c r="A3365" s="45">
        <v>3341</v>
      </c>
      <c r="B3365" s="45">
        <v>1.915583034783916</v>
      </c>
      <c r="C3365" s="45">
        <v>1.084416965216084</v>
      </c>
    </row>
    <row r="3366" spans="1:3" x14ac:dyDescent="0.3">
      <c r="A3366" s="45">
        <v>3342</v>
      </c>
      <c r="B3366" s="45">
        <v>1.9613545742687855</v>
      </c>
      <c r="C3366" s="45">
        <v>1.0386454257312145</v>
      </c>
    </row>
    <row r="3367" spans="1:3" x14ac:dyDescent="0.3">
      <c r="A3367" s="45">
        <v>3343</v>
      </c>
      <c r="B3367" s="45">
        <v>2.0785438398966036</v>
      </c>
      <c r="C3367" s="45">
        <v>0.92145616010339637</v>
      </c>
    </row>
    <row r="3368" spans="1:3" x14ac:dyDescent="0.3">
      <c r="A3368" s="45">
        <v>3344</v>
      </c>
      <c r="B3368" s="45">
        <v>1.9764786674968242</v>
      </c>
      <c r="C3368" s="45">
        <v>1.0235213325031758</v>
      </c>
    </row>
    <row r="3369" spans="1:3" x14ac:dyDescent="0.3">
      <c r="A3369" s="45">
        <v>3345</v>
      </c>
      <c r="B3369" s="45">
        <v>2.1337012115112994</v>
      </c>
      <c r="C3369" s="45">
        <v>0.86629878848870057</v>
      </c>
    </row>
    <row r="3370" spans="1:3" x14ac:dyDescent="0.3">
      <c r="A3370" s="45">
        <v>3346</v>
      </c>
      <c r="B3370" s="45">
        <v>2.0809451749067165</v>
      </c>
      <c r="C3370" s="45">
        <v>0.91905482509328351</v>
      </c>
    </row>
    <row r="3371" spans="1:3" x14ac:dyDescent="0.3">
      <c r="A3371" s="45">
        <v>3347</v>
      </c>
      <c r="B3371" s="45">
        <v>2.0807052295104107</v>
      </c>
      <c r="C3371" s="45">
        <v>0.9192947704895893</v>
      </c>
    </row>
    <row r="3372" spans="1:3" x14ac:dyDescent="0.3">
      <c r="A3372" s="45">
        <v>3348</v>
      </c>
      <c r="B3372" s="45">
        <v>1.96821273579158</v>
      </c>
      <c r="C3372" s="45">
        <v>1.03178726420842</v>
      </c>
    </row>
    <row r="3373" spans="1:3" x14ac:dyDescent="0.3">
      <c r="A3373" s="45">
        <v>3349</v>
      </c>
      <c r="B3373" s="45">
        <v>1.9729140651570471</v>
      </c>
      <c r="C3373" s="45">
        <v>1.0270859348429529</v>
      </c>
    </row>
    <row r="3374" spans="1:3" x14ac:dyDescent="0.3">
      <c r="A3374" s="45">
        <v>3350</v>
      </c>
      <c r="B3374" s="45">
        <v>1.9607504890067915</v>
      </c>
      <c r="C3374" s="45">
        <v>1.0392495109932085</v>
      </c>
    </row>
    <row r="3375" spans="1:3" x14ac:dyDescent="0.3">
      <c r="A3375" s="45">
        <v>3351</v>
      </c>
      <c r="B3375" s="45">
        <v>2.0157283567150692</v>
      </c>
      <c r="C3375" s="45">
        <v>0.98427164328493078</v>
      </c>
    </row>
    <row r="3376" spans="1:3" x14ac:dyDescent="0.3">
      <c r="A3376" s="45">
        <v>3352</v>
      </c>
      <c r="B3376" s="45">
        <v>2.1454082436267718</v>
      </c>
      <c r="C3376" s="45">
        <v>0.85459175637322815</v>
      </c>
    </row>
    <row r="3377" spans="1:3" x14ac:dyDescent="0.3">
      <c r="A3377" s="45">
        <v>3353</v>
      </c>
      <c r="B3377" s="45">
        <v>1.9652232499841045</v>
      </c>
      <c r="C3377" s="45">
        <v>1.0347767500158955</v>
      </c>
    </row>
    <row r="3378" spans="1:3" x14ac:dyDescent="0.3">
      <c r="A3378" s="45">
        <v>3354</v>
      </c>
      <c r="B3378" s="45">
        <v>1.9695503477570853</v>
      </c>
      <c r="C3378" s="45">
        <v>1.0304496522429147</v>
      </c>
    </row>
    <row r="3379" spans="1:3" x14ac:dyDescent="0.3">
      <c r="A3379" s="45">
        <v>3355</v>
      </c>
      <c r="B3379" s="45">
        <v>2.0240830030758623</v>
      </c>
      <c r="C3379" s="45">
        <v>0.97591699692413769</v>
      </c>
    </row>
    <row r="3380" spans="1:3" x14ac:dyDescent="0.3">
      <c r="A3380" s="45">
        <v>3356</v>
      </c>
      <c r="B3380" s="45">
        <v>1.9668885240182945</v>
      </c>
      <c r="C3380" s="45">
        <v>1.0331114759817055</v>
      </c>
    </row>
    <row r="3381" spans="1:3" x14ac:dyDescent="0.3">
      <c r="A3381" s="45">
        <v>3357</v>
      </c>
      <c r="B3381" s="45">
        <v>1.9545566425424763</v>
      </c>
      <c r="C3381" s="45">
        <v>1.0454433574575237</v>
      </c>
    </row>
    <row r="3382" spans="1:3" x14ac:dyDescent="0.3">
      <c r="A3382" s="45">
        <v>3358</v>
      </c>
      <c r="B3382" s="45">
        <v>2.1412217193439549</v>
      </c>
      <c r="C3382" s="45">
        <v>0.85877828065604511</v>
      </c>
    </row>
    <row r="3383" spans="1:3" x14ac:dyDescent="0.3">
      <c r="A3383" s="45">
        <v>3359</v>
      </c>
      <c r="B3383" s="45">
        <v>2.1125077203204103</v>
      </c>
      <c r="C3383" s="45">
        <v>0.88749227967958966</v>
      </c>
    </row>
    <row r="3384" spans="1:3" x14ac:dyDescent="0.3">
      <c r="A3384" s="45">
        <v>3360</v>
      </c>
      <c r="B3384" s="45">
        <v>1.8998839127251212</v>
      </c>
      <c r="C3384" s="45">
        <v>1.1001160872748788</v>
      </c>
    </row>
    <row r="3385" spans="1:3" x14ac:dyDescent="0.3">
      <c r="A3385" s="45">
        <v>3361</v>
      </c>
      <c r="B3385" s="45">
        <v>1.9126804491171345</v>
      </c>
      <c r="C3385" s="45">
        <v>1.0873195508828655</v>
      </c>
    </row>
    <row r="3386" spans="1:3" x14ac:dyDescent="0.3">
      <c r="A3386" s="45">
        <v>3362</v>
      </c>
      <c r="B3386" s="45">
        <v>2.1298275337833541</v>
      </c>
      <c r="C3386" s="45">
        <v>0.8701724662166459</v>
      </c>
    </row>
    <row r="3387" spans="1:3" x14ac:dyDescent="0.3">
      <c r="A3387" s="45">
        <v>3363</v>
      </c>
      <c r="B3387" s="45">
        <v>2.0801650877519755</v>
      </c>
      <c r="C3387" s="45">
        <v>0.91983491224802449</v>
      </c>
    </row>
    <row r="3388" spans="1:3" x14ac:dyDescent="0.3">
      <c r="A3388" s="45">
        <v>3364</v>
      </c>
      <c r="B3388" s="45">
        <v>2.1335519616159289</v>
      </c>
      <c r="C3388" s="45">
        <v>0.86644803838407114</v>
      </c>
    </row>
    <row r="3389" spans="1:3" x14ac:dyDescent="0.3">
      <c r="A3389" s="45">
        <v>3365</v>
      </c>
      <c r="B3389" s="45">
        <v>1.9843014493111255</v>
      </c>
      <c r="C3389" s="45">
        <v>1.0156985506888745</v>
      </c>
    </row>
    <row r="3390" spans="1:3" x14ac:dyDescent="0.3">
      <c r="A3390" s="45">
        <v>3366</v>
      </c>
      <c r="B3390" s="45">
        <v>2.0109205546419844</v>
      </c>
      <c r="C3390" s="45">
        <v>0.98907944535801562</v>
      </c>
    </row>
    <row r="3391" spans="1:3" x14ac:dyDescent="0.3">
      <c r="A3391" s="45">
        <v>3367</v>
      </c>
      <c r="B3391" s="45">
        <v>2.0668455809604609</v>
      </c>
      <c r="C3391" s="45">
        <v>0.93315441903953911</v>
      </c>
    </row>
    <row r="3392" spans="1:3" x14ac:dyDescent="0.3">
      <c r="A3392" s="45">
        <v>3368</v>
      </c>
      <c r="B3392" s="45">
        <v>2.044409537213232</v>
      </c>
      <c r="C3392" s="45">
        <v>0.95559046278676796</v>
      </c>
    </row>
    <row r="3393" spans="1:3" x14ac:dyDescent="0.3">
      <c r="A3393" s="45">
        <v>3369</v>
      </c>
      <c r="B3393" s="45">
        <v>2.1028690778839429</v>
      </c>
      <c r="C3393" s="45">
        <v>0.89713092211605705</v>
      </c>
    </row>
    <row r="3394" spans="1:3" x14ac:dyDescent="0.3">
      <c r="A3394" s="45">
        <v>3370</v>
      </c>
      <c r="B3394" s="45">
        <v>1.914520255287032</v>
      </c>
      <c r="C3394" s="45">
        <v>1.085479744712968</v>
      </c>
    </row>
    <row r="3395" spans="1:3" x14ac:dyDescent="0.3">
      <c r="A3395" s="45">
        <v>3371</v>
      </c>
      <c r="B3395" s="45">
        <v>1.9144437281229401</v>
      </c>
      <c r="C3395" s="45">
        <v>1.0855562718770599</v>
      </c>
    </row>
    <row r="3396" spans="1:3" x14ac:dyDescent="0.3">
      <c r="A3396" s="45">
        <v>3372</v>
      </c>
      <c r="B3396" s="45">
        <v>2.0130702315623932</v>
      </c>
      <c r="C3396" s="45">
        <v>0.98692976843760682</v>
      </c>
    </row>
    <row r="3397" spans="1:3" x14ac:dyDescent="0.3">
      <c r="A3397" s="45">
        <v>3373</v>
      </c>
      <c r="B3397" s="45">
        <v>2.132565134686768</v>
      </c>
      <c r="C3397" s="45">
        <v>0.867434865313232</v>
      </c>
    </row>
    <row r="3398" spans="1:3" x14ac:dyDescent="0.3">
      <c r="A3398" s="45">
        <v>3374</v>
      </c>
      <c r="B3398" s="45">
        <v>2.0478270368335565</v>
      </c>
      <c r="C3398" s="45">
        <v>0.95217296316644351</v>
      </c>
    </row>
    <row r="3399" spans="1:3" x14ac:dyDescent="0.3">
      <c r="A3399" s="45">
        <v>3375</v>
      </c>
      <c r="B3399" s="45">
        <v>2.0227753124603502</v>
      </c>
      <c r="C3399" s="45">
        <v>0.97722468753964975</v>
      </c>
    </row>
    <row r="3400" spans="1:3" x14ac:dyDescent="0.3">
      <c r="A3400" s="45">
        <v>3376</v>
      </c>
      <c r="B3400" s="45">
        <v>2.1560648651883056</v>
      </c>
      <c r="C3400" s="45">
        <v>0.84393513481169435</v>
      </c>
    </row>
    <row r="3401" spans="1:3" x14ac:dyDescent="0.3">
      <c r="A3401" s="45">
        <v>3377</v>
      </c>
      <c r="B3401" s="45">
        <v>2.0792219120018895</v>
      </c>
      <c r="C3401" s="45">
        <v>0.92077808799811045</v>
      </c>
    </row>
    <row r="3402" spans="1:3" x14ac:dyDescent="0.3">
      <c r="A3402" s="45">
        <v>3378</v>
      </c>
      <c r="B3402" s="45">
        <v>2.080781472400508</v>
      </c>
      <c r="C3402" s="45">
        <v>0.91921852759949196</v>
      </c>
    </row>
    <row r="3403" spans="1:3" x14ac:dyDescent="0.3">
      <c r="A3403" s="45">
        <v>3379</v>
      </c>
      <c r="B3403" s="45">
        <v>2.1318316170558305</v>
      </c>
      <c r="C3403" s="45">
        <v>0.86816838294416954</v>
      </c>
    </row>
    <row r="3404" spans="1:3" x14ac:dyDescent="0.3">
      <c r="A3404" s="45">
        <v>3380</v>
      </c>
      <c r="B3404" s="45">
        <v>2.0358967226165454</v>
      </c>
      <c r="C3404" s="45">
        <v>0.96410327738345458</v>
      </c>
    </row>
    <row r="3405" spans="1:3" x14ac:dyDescent="0.3">
      <c r="A3405" s="45">
        <v>3381</v>
      </c>
      <c r="B3405" s="45">
        <v>2.1110334300233031</v>
      </c>
      <c r="C3405" s="45">
        <v>0.88896656997669687</v>
      </c>
    </row>
    <row r="3406" spans="1:3" x14ac:dyDescent="0.3">
      <c r="A3406" s="45">
        <v>3382</v>
      </c>
      <c r="B3406" s="45">
        <v>2.0832761762967831</v>
      </c>
      <c r="C3406" s="45">
        <v>0.91672382370321692</v>
      </c>
    </row>
    <row r="3407" spans="1:3" x14ac:dyDescent="0.3">
      <c r="A3407" s="45">
        <v>3383</v>
      </c>
      <c r="B3407" s="45">
        <v>1.9486474208786309</v>
      </c>
      <c r="C3407" s="45">
        <v>1.0513525791213691</v>
      </c>
    </row>
    <row r="3408" spans="1:3" x14ac:dyDescent="0.3">
      <c r="A3408" s="45">
        <v>3384</v>
      </c>
      <c r="B3408" s="45">
        <v>1.9577007492092964</v>
      </c>
      <c r="C3408" s="45">
        <v>1.0422992507907036</v>
      </c>
    </row>
    <row r="3409" spans="1:3" x14ac:dyDescent="0.3">
      <c r="A3409" s="45">
        <v>3385</v>
      </c>
      <c r="B3409" s="45">
        <v>2.0185016702950556</v>
      </c>
      <c r="C3409" s="45">
        <v>0.98149832970494444</v>
      </c>
    </row>
    <row r="3410" spans="1:3" x14ac:dyDescent="0.3">
      <c r="A3410" s="45">
        <v>3386</v>
      </c>
      <c r="B3410" s="45">
        <v>2.1068752454383599</v>
      </c>
      <c r="C3410" s="45">
        <v>0.89312475456164009</v>
      </c>
    </row>
    <row r="3411" spans="1:3" x14ac:dyDescent="0.3">
      <c r="A3411" s="45">
        <v>3387</v>
      </c>
      <c r="B3411" s="45">
        <v>2.1087624800024276</v>
      </c>
      <c r="C3411" s="45">
        <v>0.89123751999757239</v>
      </c>
    </row>
    <row r="3412" spans="1:3" x14ac:dyDescent="0.3">
      <c r="A3412" s="45">
        <v>3388</v>
      </c>
      <c r="B3412" s="45">
        <v>2.1084703975459007</v>
      </c>
      <c r="C3412" s="45">
        <v>0.89152960245409929</v>
      </c>
    </row>
    <row r="3413" spans="1:3" x14ac:dyDescent="0.3">
      <c r="A3413" s="45">
        <v>3389</v>
      </c>
      <c r="B3413" s="45">
        <v>2.0573363013365285</v>
      </c>
      <c r="C3413" s="45">
        <v>0.94266369866347155</v>
      </c>
    </row>
    <row r="3414" spans="1:3" x14ac:dyDescent="0.3">
      <c r="A3414" s="45">
        <v>3390</v>
      </c>
      <c r="B3414" s="45">
        <v>1.9655967255287354</v>
      </c>
      <c r="C3414" s="45">
        <v>1.0344032744712646</v>
      </c>
    </row>
    <row r="3415" spans="1:3" x14ac:dyDescent="0.3">
      <c r="A3415" s="45">
        <v>3391</v>
      </c>
      <c r="B3415" s="45">
        <v>2.1429574993771023</v>
      </c>
      <c r="C3415" s="45">
        <v>0.85704250062289766</v>
      </c>
    </row>
    <row r="3416" spans="1:3" x14ac:dyDescent="0.3">
      <c r="A3416" s="45">
        <v>3392</v>
      </c>
      <c r="B3416" s="45">
        <v>2.1390980172037235</v>
      </c>
      <c r="C3416" s="45">
        <v>0.8609019827962765</v>
      </c>
    </row>
    <row r="3417" spans="1:3" x14ac:dyDescent="0.3">
      <c r="A3417" s="45">
        <v>3393</v>
      </c>
      <c r="B3417" s="45">
        <v>1.9780649436025222</v>
      </c>
      <c r="C3417" s="45">
        <v>1.0219350563974778</v>
      </c>
    </row>
    <row r="3418" spans="1:3" x14ac:dyDescent="0.3">
      <c r="A3418" s="45">
        <v>3394</v>
      </c>
      <c r="B3418" s="45">
        <v>2.1146998024530248</v>
      </c>
      <c r="C3418" s="45">
        <v>0.8853001975469752</v>
      </c>
    </row>
    <row r="3419" spans="1:3" x14ac:dyDescent="0.3">
      <c r="A3419" s="45">
        <v>3395</v>
      </c>
      <c r="B3419" s="45">
        <v>2.1424817940654304</v>
      </c>
      <c r="C3419" s="45">
        <v>0.85751820593456962</v>
      </c>
    </row>
    <row r="3420" spans="1:3" x14ac:dyDescent="0.3">
      <c r="A3420" s="45">
        <v>3396</v>
      </c>
      <c r="B3420" s="45">
        <v>2.0580545377281769</v>
      </c>
      <c r="C3420" s="45">
        <v>0.94194546227182308</v>
      </c>
    </row>
    <row r="3421" spans="1:3" x14ac:dyDescent="0.3">
      <c r="A3421" s="45">
        <v>3397</v>
      </c>
      <c r="B3421" s="45">
        <v>2.156369050458931</v>
      </c>
      <c r="C3421" s="45">
        <v>0.84363094954106899</v>
      </c>
    </row>
    <row r="3422" spans="1:3" x14ac:dyDescent="0.3">
      <c r="A3422" s="45">
        <v>3398</v>
      </c>
      <c r="B3422" s="45">
        <v>1.995928618579363</v>
      </c>
      <c r="C3422" s="45">
        <v>1.004071381420637</v>
      </c>
    </row>
    <row r="3423" spans="1:3" x14ac:dyDescent="0.3">
      <c r="A3423" s="45">
        <v>3399</v>
      </c>
      <c r="B3423" s="45">
        <v>2.1100408964449144</v>
      </c>
      <c r="C3423" s="45">
        <v>0.88995910355508556</v>
      </c>
    </row>
    <row r="3424" spans="1:3" x14ac:dyDescent="0.3">
      <c r="A3424" s="45">
        <v>3400</v>
      </c>
      <c r="B3424" s="45">
        <v>2.0877872356343463</v>
      </c>
      <c r="C3424" s="45">
        <v>0.91221276436565368</v>
      </c>
    </row>
    <row r="3425" spans="1:3" x14ac:dyDescent="0.3">
      <c r="A3425" s="45">
        <v>3401</v>
      </c>
      <c r="B3425" s="45">
        <v>2.1379462055111915</v>
      </c>
      <c r="C3425" s="45">
        <v>0.86205379448880848</v>
      </c>
    </row>
    <row r="3426" spans="1:3" x14ac:dyDescent="0.3">
      <c r="A3426" s="45">
        <v>3402</v>
      </c>
      <c r="B3426" s="45">
        <v>2.0442031300998682</v>
      </c>
      <c r="C3426" s="45">
        <v>0.9557968699001318</v>
      </c>
    </row>
    <row r="3427" spans="1:3" x14ac:dyDescent="0.3">
      <c r="A3427" s="45">
        <v>3403</v>
      </c>
      <c r="B3427" s="45">
        <v>2.0188855157920944</v>
      </c>
      <c r="C3427" s="45">
        <v>0.98111448420790559</v>
      </c>
    </row>
    <row r="3428" spans="1:3" x14ac:dyDescent="0.3">
      <c r="A3428" s="45">
        <v>3404</v>
      </c>
      <c r="B3428" s="45">
        <v>2.0555070193528007</v>
      </c>
      <c r="C3428" s="45">
        <v>0.94449298064719933</v>
      </c>
    </row>
    <row r="3429" spans="1:3" x14ac:dyDescent="0.3">
      <c r="A3429" s="45">
        <v>3405</v>
      </c>
      <c r="B3429" s="45">
        <v>2.0549736185170584</v>
      </c>
      <c r="C3429" s="45">
        <v>0.9450263814829416</v>
      </c>
    </row>
    <row r="3430" spans="1:3" x14ac:dyDescent="0.3">
      <c r="A3430" s="45">
        <v>3406</v>
      </c>
      <c r="B3430" s="45">
        <v>1.9876878269774583</v>
      </c>
      <c r="C3430" s="45">
        <v>1.0123121730225417</v>
      </c>
    </row>
    <row r="3431" spans="1:3" x14ac:dyDescent="0.3">
      <c r="A3431" s="45">
        <v>3407</v>
      </c>
      <c r="B3431" s="45">
        <v>2.1493021592437529</v>
      </c>
      <c r="C3431" s="45">
        <v>0.8506978407562471</v>
      </c>
    </row>
    <row r="3432" spans="1:3" x14ac:dyDescent="0.3">
      <c r="A3432" s="45">
        <v>3408</v>
      </c>
      <c r="B3432" s="45">
        <v>2.1480141167999509</v>
      </c>
      <c r="C3432" s="45">
        <v>0.85198588320004909</v>
      </c>
    </row>
    <row r="3433" spans="1:3" x14ac:dyDescent="0.3">
      <c r="A3433" s="45">
        <v>3409</v>
      </c>
      <c r="B3433" s="45">
        <v>2.1447297995459369</v>
      </c>
      <c r="C3433" s="45">
        <v>0.8552702004540631</v>
      </c>
    </row>
    <row r="3434" spans="1:3" x14ac:dyDescent="0.3">
      <c r="A3434" s="45">
        <v>3410</v>
      </c>
      <c r="B3434" s="45">
        <v>1.9524666661850532</v>
      </c>
      <c r="C3434" s="45">
        <v>1.0475333338149468</v>
      </c>
    </row>
    <row r="3435" spans="1:3" x14ac:dyDescent="0.3">
      <c r="A3435" s="45">
        <v>3411</v>
      </c>
      <c r="B3435" s="45">
        <v>1.9641653515321877</v>
      </c>
      <c r="C3435" s="45">
        <v>1.0358346484678123</v>
      </c>
    </row>
    <row r="3436" spans="1:3" x14ac:dyDescent="0.3">
      <c r="A3436" s="45">
        <v>3412</v>
      </c>
      <c r="B3436" s="45">
        <v>2.0255734274342423</v>
      </c>
      <c r="C3436" s="45">
        <v>0.97442657256575771</v>
      </c>
    </row>
    <row r="3437" spans="1:3" x14ac:dyDescent="0.3">
      <c r="A3437" s="45">
        <v>3413</v>
      </c>
      <c r="B3437" s="45">
        <v>2.1261867944001764</v>
      </c>
      <c r="C3437" s="45">
        <v>0.87381320559982356</v>
      </c>
    </row>
    <row r="3438" spans="1:3" x14ac:dyDescent="0.3">
      <c r="A3438" s="45">
        <v>3414</v>
      </c>
      <c r="B3438" s="45">
        <v>2.0807813544570433</v>
      </c>
      <c r="C3438" s="45">
        <v>0.91921864554295674</v>
      </c>
    </row>
    <row r="3439" spans="1:3" x14ac:dyDescent="0.3">
      <c r="A3439" s="45">
        <v>3415</v>
      </c>
      <c r="B3439" s="45">
        <v>1.9182329190149492</v>
      </c>
      <c r="C3439" s="45">
        <v>1.0817670809850508</v>
      </c>
    </row>
    <row r="3440" spans="1:3" x14ac:dyDescent="0.3">
      <c r="A3440" s="45">
        <v>3416</v>
      </c>
      <c r="B3440" s="45">
        <v>1.9727611136513694</v>
      </c>
      <c r="C3440" s="45">
        <v>1.0272388863486306</v>
      </c>
    </row>
    <row r="3441" spans="1:3" x14ac:dyDescent="0.3">
      <c r="A3441" s="45">
        <v>3417</v>
      </c>
      <c r="B3441" s="45">
        <v>2.0714586583716663</v>
      </c>
      <c r="C3441" s="45">
        <v>0.92854134162833368</v>
      </c>
    </row>
    <row r="3442" spans="1:3" x14ac:dyDescent="0.3">
      <c r="A3442" s="45">
        <v>3418</v>
      </c>
      <c r="B3442" s="45">
        <v>2.122279278994343</v>
      </c>
      <c r="C3442" s="45">
        <v>0.87772072100565701</v>
      </c>
    </row>
    <row r="3443" spans="1:3" x14ac:dyDescent="0.3">
      <c r="A3443" s="45">
        <v>3419</v>
      </c>
      <c r="B3443" s="45">
        <v>2.1594031672835037</v>
      </c>
      <c r="C3443" s="45">
        <v>0.84059683271649632</v>
      </c>
    </row>
    <row r="3444" spans="1:3" x14ac:dyDescent="0.3">
      <c r="A3444" s="45">
        <v>3420</v>
      </c>
      <c r="B3444" s="45">
        <v>1.9775486233999704</v>
      </c>
      <c r="C3444" s="45">
        <v>1.0224513766000296</v>
      </c>
    </row>
    <row r="3445" spans="1:3" x14ac:dyDescent="0.3">
      <c r="A3445" s="45">
        <v>3421</v>
      </c>
      <c r="B3445" s="45">
        <v>1.988975176881425</v>
      </c>
      <c r="C3445" s="45">
        <v>1.011024823118575</v>
      </c>
    </row>
    <row r="3446" spans="1:3" x14ac:dyDescent="0.3">
      <c r="A3446" s="45">
        <v>3422</v>
      </c>
      <c r="B3446" s="45">
        <v>2.0849468001256071</v>
      </c>
      <c r="C3446" s="45">
        <v>0.91505319987439293</v>
      </c>
    </row>
    <row r="3447" spans="1:3" x14ac:dyDescent="0.3">
      <c r="A3447" s="45">
        <v>3423</v>
      </c>
      <c r="B3447" s="45">
        <v>2.0102776599313898</v>
      </c>
      <c r="C3447" s="45">
        <v>0.98972234006861015</v>
      </c>
    </row>
    <row r="3448" spans="1:3" x14ac:dyDescent="0.3">
      <c r="A3448" s="45">
        <v>3424</v>
      </c>
      <c r="B3448" s="45">
        <v>2.0715896179572777</v>
      </c>
      <c r="C3448" s="45">
        <v>0.9284103820427223</v>
      </c>
    </row>
    <row r="3449" spans="1:3" x14ac:dyDescent="0.3">
      <c r="A3449" s="45">
        <v>3425</v>
      </c>
      <c r="B3449" s="45">
        <v>2.0899411887614363</v>
      </c>
      <c r="C3449" s="45">
        <v>0.91005881123856369</v>
      </c>
    </row>
    <row r="3450" spans="1:3" x14ac:dyDescent="0.3">
      <c r="A3450" s="45">
        <v>3426</v>
      </c>
      <c r="B3450" s="45">
        <v>2.1249696359792623</v>
      </c>
      <c r="C3450" s="45">
        <v>0.87503036402073775</v>
      </c>
    </row>
    <row r="3451" spans="1:3" x14ac:dyDescent="0.3">
      <c r="A3451" s="45">
        <v>3427</v>
      </c>
      <c r="B3451" s="45">
        <v>2.1251161066427091</v>
      </c>
      <c r="C3451" s="45">
        <v>0.87488389335729089</v>
      </c>
    </row>
    <row r="3452" spans="1:3" x14ac:dyDescent="0.3">
      <c r="A3452" s="45">
        <v>3428</v>
      </c>
      <c r="B3452" s="45">
        <v>2.1490010223580889</v>
      </c>
      <c r="C3452" s="45">
        <v>0.85099897764191113</v>
      </c>
    </row>
    <row r="3453" spans="1:3" x14ac:dyDescent="0.3">
      <c r="A3453" s="45">
        <v>3429</v>
      </c>
      <c r="B3453" s="45">
        <v>2.0847040059409778</v>
      </c>
      <c r="C3453" s="45">
        <v>0.91529599405902218</v>
      </c>
    </row>
    <row r="3454" spans="1:3" x14ac:dyDescent="0.3">
      <c r="A3454" s="45">
        <v>3430</v>
      </c>
      <c r="B3454" s="45">
        <v>1.9218415777754547</v>
      </c>
      <c r="C3454" s="45">
        <v>1.0781584222245453</v>
      </c>
    </row>
    <row r="3455" spans="1:3" x14ac:dyDescent="0.3">
      <c r="A3455" s="45">
        <v>3431</v>
      </c>
      <c r="B3455" s="45">
        <v>2.1416064237113588</v>
      </c>
      <c r="C3455" s="45">
        <v>0.85839357628864121</v>
      </c>
    </row>
    <row r="3456" spans="1:3" x14ac:dyDescent="0.3">
      <c r="A3456" s="45">
        <v>3432</v>
      </c>
      <c r="B3456" s="45">
        <v>2.1366980037652628</v>
      </c>
      <c r="C3456" s="45">
        <v>0.86330199623473725</v>
      </c>
    </row>
    <row r="3457" spans="1:3" x14ac:dyDescent="0.3">
      <c r="A3457" s="45">
        <v>3433</v>
      </c>
      <c r="B3457" s="45">
        <v>1.99537916835971</v>
      </c>
      <c r="C3457" s="45">
        <v>1.00462083164029</v>
      </c>
    </row>
    <row r="3458" spans="1:3" x14ac:dyDescent="0.3">
      <c r="A3458" s="45">
        <v>3434</v>
      </c>
      <c r="B3458" s="45">
        <v>2.1533337723448476</v>
      </c>
      <c r="C3458" s="45">
        <v>0.84666622765515243</v>
      </c>
    </row>
    <row r="3459" spans="1:3" x14ac:dyDescent="0.3">
      <c r="A3459" s="45">
        <v>3435</v>
      </c>
      <c r="B3459" s="45">
        <v>2.1469799038152964</v>
      </c>
      <c r="C3459" s="45">
        <v>0.85302009618470365</v>
      </c>
    </row>
    <row r="3460" spans="1:3" x14ac:dyDescent="0.3">
      <c r="A3460" s="45">
        <v>3436</v>
      </c>
      <c r="B3460" s="45">
        <v>1.9452021501084218</v>
      </c>
      <c r="C3460" s="45">
        <v>1.0547978498915782</v>
      </c>
    </row>
    <row r="3461" spans="1:3" x14ac:dyDescent="0.3">
      <c r="A3461" s="45">
        <v>3437</v>
      </c>
      <c r="B3461" s="45">
        <v>2.133611997864163</v>
      </c>
      <c r="C3461" s="45">
        <v>0.866388002135837</v>
      </c>
    </row>
    <row r="3462" spans="1:3" x14ac:dyDescent="0.3">
      <c r="A3462" s="45">
        <v>3438</v>
      </c>
      <c r="B3462" s="45">
        <v>2.0410710536665491</v>
      </c>
      <c r="C3462" s="45">
        <v>0.95892894633345094</v>
      </c>
    </row>
    <row r="3463" spans="1:3" x14ac:dyDescent="0.3">
      <c r="A3463" s="45">
        <v>3439</v>
      </c>
      <c r="B3463" s="45">
        <v>2.068449823787434</v>
      </c>
      <c r="C3463" s="45">
        <v>0.93155017621256597</v>
      </c>
    </row>
    <row r="3464" spans="1:3" x14ac:dyDescent="0.3">
      <c r="A3464" s="45">
        <v>3440</v>
      </c>
      <c r="B3464" s="45">
        <v>1.9968606713533745</v>
      </c>
      <c r="C3464" s="45">
        <v>1.0031393286466255</v>
      </c>
    </row>
    <row r="3465" spans="1:3" x14ac:dyDescent="0.3">
      <c r="A3465" s="45">
        <v>3441</v>
      </c>
      <c r="B3465" s="45">
        <v>2.1446955536022045</v>
      </c>
      <c r="C3465" s="45">
        <v>0.85530444639779546</v>
      </c>
    </row>
    <row r="3466" spans="1:3" x14ac:dyDescent="0.3">
      <c r="A3466" s="45">
        <v>3442</v>
      </c>
      <c r="B3466" s="45">
        <v>2.0178897160869642</v>
      </c>
      <c r="C3466" s="45">
        <v>0.98211028391303579</v>
      </c>
    </row>
    <row r="3467" spans="1:3" x14ac:dyDescent="0.3">
      <c r="A3467" s="45">
        <v>3443</v>
      </c>
      <c r="B3467" s="45">
        <v>2.0622015267564553</v>
      </c>
      <c r="C3467" s="45">
        <v>0.93779847324354471</v>
      </c>
    </row>
    <row r="3468" spans="1:3" x14ac:dyDescent="0.3">
      <c r="A3468" s="45">
        <v>3444</v>
      </c>
      <c r="B3468" s="45">
        <v>2.1310034724751041</v>
      </c>
      <c r="C3468" s="45">
        <v>0.86899652752489587</v>
      </c>
    </row>
    <row r="3469" spans="1:3" x14ac:dyDescent="0.3">
      <c r="A3469" s="45">
        <v>3445</v>
      </c>
      <c r="B3469" s="45">
        <v>1.9586129481665839</v>
      </c>
      <c r="C3469" s="45">
        <v>1.0413870518334161</v>
      </c>
    </row>
    <row r="3470" spans="1:3" x14ac:dyDescent="0.3">
      <c r="A3470" s="45">
        <v>3446</v>
      </c>
      <c r="B3470" s="45">
        <v>2.0236117433255902</v>
      </c>
      <c r="C3470" s="45">
        <v>0.97638825667440976</v>
      </c>
    </row>
    <row r="3471" spans="1:3" x14ac:dyDescent="0.3">
      <c r="A3471" s="45">
        <v>3447</v>
      </c>
      <c r="B3471" s="45">
        <v>2.0904231208832567</v>
      </c>
      <c r="C3471" s="45">
        <v>0.90957687911674334</v>
      </c>
    </row>
    <row r="3472" spans="1:3" x14ac:dyDescent="0.3">
      <c r="A3472" s="45">
        <v>3448</v>
      </c>
      <c r="B3472" s="45">
        <v>1.9895503478491747</v>
      </c>
      <c r="C3472" s="45">
        <v>1.0104496521508253</v>
      </c>
    </row>
    <row r="3473" spans="1:3" x14ac:dyDescent="0.3">
      <c r="A3473" s="45">
        <v>3449</v>
      </c>
      <c r="B3473" s="45">
        <v>2.1052417677528492</v>
      </c>
      <c r="C3473" s="45">
        <v>0.89475823224715079</v>
      </c>
    </row>
    <row r="3474" spans="1:3" x14ac:dyDescent="0.3">
      <c r="A3474" s="45">
        <v>3450</v>
      </c>
      <c r="B3474" s="45">
        <v>1.955801200137735</v>
      </c>
      <c r="C3474" s="45">
        <v>1.044198799862265</v>
      </c>
    </row>
    <row r="3475" spans="1:3" x14ac:dyDescent="0.3">
      <c r="A3475" s="45">
        <v>3451</v>
      </c>
      <c r="B3475" s="45">
        <v>2.0852307475071932</v>
      </c>
      <c r="C3475" s="45">
        <v>0.91476925249280683</v>
      </c>
    </row>
    <row r="3476" spans="1:3" x14ac:dyDescent="0.3">
      <c r="A3476" s="45">
        <v>3452</v>
      </c>
      <c r="B3476" s="45">
        <v>2.0716386521970964</v>
      </c>
      <c r="C3476" s="45">
        <v>0.92836134780290358</v>
      </c>
    </row>
    <row r="3477" spans="1:3" x14ac:dyDescent="0.3">
      <c r="A3477" s="45">
        <v>3453</v>
      </c>
      <c r="B3477" s="45">
        <v>2.1416864891794223</v>
      </c>
      <c r="C3477" s="45">
        <v>0.85831351082057772</v>
      </c>
    </row>
    <row r="3478" spans="1:3" x14ac:dyDescent="0.3">
      <c r="A3478" s="45">
        <v>3454</v>
      </c>
      <c r="B3478" s="45">
        <v>1.9547753399698049</v>
      </c>
      <c r="C3478" s="45">
        <v>1.0452246600301951</v>
      </c>
    </row>
    <row r="3479" spans="1:3" x14ac:dyDescent="0.3">
      <c r="A3479" s="45">
        <v>3455</v>
      </c>
      <c r="B3479" s="45">
        <v>2.1414096758654164</v>
      </c>
      <c r="C3479" s="45">
        <v>0.85859032413458358</v>
      </c>
    </row>
    <row r="3480" spans="1:3" x14ac:dyDescent="0.3">
      <c r="A3480" s="45">
        <v>3456</v>
      </c>
      <c r="B3480" s="45">
        <v>1.9310576015565832</v>
      </c>
      <c r="C3480" s="45">
        <v>1.0689423984434168</v>
      </c>
    </row>
    <row r="3481" spans="1:3" x14ac:dyDescent="0.3">
      <c r="A3481" s="45">
        <v>3457</v>
      </c>
      <c r="B3481" s="45">
        <v>2.1415384822267303</v>
      </c>
      <c r="C3481" s="45">
        <v>0.85846151777326973</v>
      </c>
    </row>
    <row r="3482" spans="1:3" x14ac:dyDescent="0.3">
      <c r="A3482" s="45">
        <v>3458</v>
      </c>
      <c r="B3482" s="45">
        <v>2.0904559877956999</v>
      </c>
      <c r="C3482" s="45">
        <v>0.90954401220430015</v>
      </c>
    </row>
    <row r="3483" spans="1:3" x14ac:dyDescent="0.3">
      <c r="A3483" s="45">
        <v>3459</v>
      </c>
      <c r="B3483" s="45">
        <v>2.0918941541261979</v>
      </c>
      <c r="C3483" s="45">
        <v>0.90810584587380205</v>
      </c>
    </row>
    <row r="3484" spans="1:3" x14ac:dyDescent="0.3">
      <c r="A3484" s="45">
        <v>3460</v>
      </c>
      <c r="B3484" s="45">
        <v>1.9692766281909098</v>
      </c>
      <c r="C3484" s="45">
        <v>1.0307233718090902</v>
      </c>
    </row>
    <row r="3485" spans="1:3" x14ac:dyDescent="0.3">
      <c r="A3485" s="45">
        <v>3461</v>
      </c>
      <c r="B3485" s="45">
        <v>2.13335446074632</v>
      </c>
      <c r="C3485" s="45">
        <v>0.86664553925368004</v>
      </c>
    </row>
    <row r="3486" spans="1:3" x14ac:dyDescent="0.3">
      <c r="A3486" s="45">
        <v>3462</v>
      </c>
      <c r="B3486" s="45">
        <v>1.9266463586813032</v>
      </c>
      <c r="C3486" s="45">
        <v>1.0733536413186968</v>
      </c>
    </row>
    <row r="3487" spans="1:3" x14ac:dyDescent="0.3">
      <c r="A3487" s="45">
        <v>3463</v>
      </c>
      <c r="B3487" s="45">
        <v>2.0478155811964243</v>
      </c>
      <c r="C3487" s="45">
        <v>0.95218441880357574</v>
      </c>
    </row>
    <row r="3488" spans="1:3" x14ac:dyDescent="0.3">
      <c r="A3488" s="45">
        <v>3464</v>
      </c>
      <c r="B3488" s="45">
        <v>1.9346716373294477</v>
      </c>
      <c r="C3488" s="45">
        <v>1.0653283626705523</v>
      </c>
    </row>
    <row r="3489" spans="1:3" x14ac:dyDescent="0.3">
      <c r="A3489" s="45">
        <v>3465</v>
      </c>
      <c r="B3489" s="45">
        <v>1.9445454650849143</v>
      </c>
      <c r="C3489" s="45">
        <v>1.0554545349150857</v>
      </c>
    </row>
    <row r="3490" spans="1:3" x14ac:dyDescent="0.3">
      <c r="A3490" s="45">
        <v>3466</v>
      </c>
      <c r="B3490" s="45">
        <v>2.0423997261221931</v>
      </c>
      <c r="C3490" s="45">
        <v>0.95760027387780688</v>
      </c>
    </row>
    <row r="3491" spans="1:3" x14ac:dyDescent="0.3">
      <c r="A3491" s="45">
        <v>3467</v>
      </c>
      <c r="B3491" s="45">
        <v>1.9850744296160094</v>
      </c>
      <c r="C3491" s="45">
        <v>1.0149255703839906</v>
      </c>
    </row>
    <row r="3492" spans="1:3" x14ac:dyDescent="0.3">
      <c r="A3492" s="45">
        <v>3468</v>
      </c>
      <c r="B3492" s="45">
        <v>2.0807974008167651</v>
      </c>
      <c r="C3492" s="45">
        <v>0.91920259918323488</v>
      </c>
    </row>
    <row r="3493" spans="1:3" x14ac:dyDescent="0.3">
      <c r="A3493" s="45">
        <v>3469</v>
      </c>
      <c r="B3493" s="45">
        <v>1.9365407569868633</v>
      </c>
      <c r="C3493" s="45">
        <v>1.0634592430131367</v>
      </c>
    </row>
    <row r="3494" spans="1:3" x14ac:dyDescent="0.3">
      <c r="A3494" s="45">
        <v>3470</v>
      </c>
      <c r="B3494" s="45">
        <v>1.9749827179407085</v>
      </c>
      <c r="C3494" s="45">
        <v>1.0250172820592915</v>
      </c>
    </row>
    <row r="3495" spans="1:3" x14ac:dyDescent="0.3">
      <c r="A3495" s="45">
        <v>3471</v>
      </c>
      <c r="B3495" s="45">
        <v>1.9565930423245561</v>
      </c>
      <c r="C3495" s="45">
        <v>1.0434069576754439</v>
      </c>
    </row>
    <row r="3496" spans="1:3" x14ac:dyDescent="0.3">
      <c r="A3496" s="45">
        <v>3472</v>
      </c>
      <c r="B3496" s="45">
        <v>2.1361520253173722</v>
      </c>
      <c r="C3496" s="45">
        <v>0.86384797468262775</v>
      </c>
    </row>
    <row r="3497" spans="1:3" x14ac:dyDescent="0.3">
      <c r="A3497" s="45">
        <v>3473</v>
      </c>
      <c r="B3497" s="45">
        <v>2.1135896187555048</v>
      </c>
      <c r="C3497" s="45">
        <v>0.88641038124449523</v>
      </c>
    </row>
    <row r="3498" spans="1:3" x14ac:dyDescent="0.3">
      <c r="A3498" s="45">
        <v>3474</v>
      </c>
      <c r="B3498" s="45">
        <v>2.0784032573338642</v>
      </c>
      <c r="C3498" s="45">
        <v>0.92159674266613578</v>
      </c>
    </row>
    <row r="3499" spans="1:3" x14ac:dyDescent="0.3">
      <c r="A3499" s="45">
        <v>3475</v>
      </c>
      <c r="B3499" s="45">
        <v>1.9533322714250048</v>
      </c>
      <c r="C3499" s="45">
        <v>1.0466677285749952</v>
      </c>
    </row>
    <row r="3500" spans="1:3" x14ac:dyDescent="0.3">
      <c r="A3500" s="45">
        <v>3476</v>
      </c>
      <c r="B3500" s="45">
        <v>2.1160169164490323</v>
      </c>
      <c r="C3500" s="45">
        <v>0.88398308355096766</v>
      </c>
    </row>
    <row r="3501" spans="1:3" x14ac:dyDescent="0.3">
      <c r="A3501" s="45">
        <v>3477</v>
      </c>
      <c r="B3501" s="45">
        <v>2.1153900439046236</v>
      </c>
      <c r="C3501" s="45">
        <v>0.8846099560953764</v>
      </c>
    </row>
    <row r="3502" spans="1:3" x14ac:dyDescent="0.3">
      <c r="A3502" s="45">
        <v>3478</v>
      </c>
      <c r="B3502" s="45">
        <v>2.0611836716232368</v>
      </c>
      <c r="C3502" s="45">
        <v>0.93881632837676321</v>
      </c>
    </row>
    <row r="3503" spans="1:3" x14ac:dyDescent="0.3">
      <c r="A3503" s="45">
        <v>3479</v>
      </c>
      <c r="B3503" s="45">
        <v>2.0807333182003962</v>
      </c>
      <c r="C3503" s="45">
        <v>0.9192666817996038</v>
      </c>
    </row>
    <row r="3504" spans="1:3" x14ac:dyDescent="0.3">
      <c r="A3504" s="45">
        <v>3480</v>
      </c>
      <c r="B3504" s="45">
        <v>2.1518203913493394</v>
      </c>
      <c r="C3504" s="45">
        <v>0.84817960865066055</v>
      </c>
    </row>
    <row r="3505" spans="1:3" x14ac:dyDescent="0.3">
      <c r="A3505" s="45">
        <v>3481</v>
      </c>
      <c r="B3505" s="45">
        <v>2.0500577197455634</v>
      </c>
      <c r="C3505" s="45">
        <v>0.94994228025443661</v>
      </c>
    </row>
    <row r="3506" spans="1:3" x14ac:dyDescent="0.3">
      <c r="A3506" s="45">
        <v>3482</v>
      </c>
      <c r="B3506" s="45">
        <v>2.0976307882094236</v>
      </c>
      <c r="C3506" s="45">
        <v>0.90236921179057639</v>
      </c>
    </row>
    <row r="3507" spans="1:3" x14ac:dyDescent="0.3">
      <c r="A3507" s="45">
        <v>3483</v>
      </c>
      <c r="B3507" s="45">
        <v>2.1479228557752172</v>
      </c>
      <c r="C3507" s="45">
        <v>0.85207714422478276</v>
      </c>
    </row>
    <row r="3508" spans="1:3" x14ac:dyDescent="0.3">
      <c r="A3508" s="45">
        <v>3484</v>
      </c>
      <c r="B3508" s="45">
        <v>2.1487335961342744</v>
      </c>
      <c r="C3508" s="45">
        <v>0.85126640386572561</v>
      </c>
    </row>
    <row r="3509" spans="1:3" x14ac:dyDescent="0.3">
      <c r="A3509" s="45">
        <v>3485</v>
      </c>
      <c r="B3509" s="45">
        <v>1.9624097811903347</v>
      </c>
      <c r="C3509" s="45">
        <v>1.0375902188096653</v>
      </c>
    </row>
    <row r="3510" spans="1:3" x14ac:dyDescent="0.3">
      <c r="A3510" s="45">
        <v>3486</v>
      </c>
      <c r="B3510" s="45">
        <v>1.9974402576406085</v>
      </c>
      <c r="C3510" s="45">
        <v>1.0025597423593915</v>
      </c>
    </row>
    <row r="3511" spans="1:3" x14ac:dyDescent="0.3">
      <c r="A3511" s="45">
        <v>3487</v>
      </c>
      <c r="B3511" s="45">
        <v>2.06167008862095</v>
      </c>
      <c r="C3511" s="45">
        <v>0.93832991137904997</v>
      </c>
    </row>
    <row r="3512" spans="1:3" x14ac:dyDescent="0.3">
      <c r="A3512" s="45">
        <v>3488</v>
      </c>
      <c r="B3512" s="45">
        <v>2.0556433257088589</v>
      </c>
      <c r="C3512" s="45">
        <v>0.94435667429114112</v>
      </c>
    </row>
    <row r="3513" spans="1:3" x14ac:dyDescent="0.3">
      <c r="A3513" s="45">
        <v>3489</v>
      </c>
      <c r="B3513" s="45">
        <v>2.0718883506107577</v>
      </c>
      <c r="C3513" s="45">
        <v>0.92811164938924229</v>
      </c>
    </row>
    <row r="3514" spans="1:3" x14ac:dyDescent="0.3">
      <c r="A3514" s="45">
        <v>3490</v>
      </c>
      <c r="B3514" s="45">
        <v>2.1591938206560712</v>
      </c>
      <c r="C3514" s="45">
        <v>0.84080617934392876</v>
      </c>
    </row>
    <row r="3515" spans="1:3" x14ac:dyDescent="0.3">
      <c r="A3515" s="45">
        <v>3491</v>
      </c>
      <c r="B3515" s="45">
        <v>1.9788600972789592</v>
      </c>
      <c r="C3515" s="45">
        <v>1.0211399027210408</v>
      </c>
    </row>
    <row r="3516" spans="1:3" x14ac:dyDescent="0.3">
      <c r="A3516" s="45">
        <v>3492</v>
      </c>
      <c r="B3516" s="45">
        <v>2.0631398970663586</v>
      </c>
      <c r="C3516" s="45">
        <v>0.93686010293364141</v>
      </c>
    </row>
    <row r="3517" spans="1:3" x14ac:dyDescent="0.3">
      <c r="A3517" s="45">
        <v>3493</v>
      </c>
      <c r="B3517" s="45">
        <v>2.0247931104409531</v>
      </c>
      <c r="C3517" s="45">
        <v>0.97520688955904689</v>
      </c>
    </row>
    <row r="3518" spans="1:3" x14ac:dyDescent="0.3">
      <c r="A3518" s="45">
        <v>3494</v>
      </c>
      <c r="B3518" s="45">
        <v>2.1343110608821565</v>
      </c>
      <c r="C3518" s="45">
        <v>0.8656889391178435</v>
      </c>
    </row>
    <row r="3519" spans="1:3" x14ac:dyDescent="0.3">
      <c r="A3519" s="45">
        <v>3495</v>
      </c>
      <c r="B3519" s="45">
        <v>1.9147361976759711</v>
      </c>
      <c r="C3519" s="45">
        <v>1.0852638023240289</v>
      </c>
    </row>
    <row r="3520" spans="1:3" x14ac:dyDescent="0.3">
      <c r="A3520" s="45">
        <v>3496</v>
      </c>
      <c r="B3520" s="45">
        <v>2.1168316184988587</v>
      </c>
      <c r="C3520" s="45">
        <v>0.8831683815011413</v>
      </c>
    </row>
    <row r="3521" spans="1:3" x14ac:dyDescent="0.3">
      <c r="A3521" s="45">
        <v>3497</v>
      </c>
      <c r="B3521" s="45">
        <v>1.9420065686792984</v>
      </c>
      <c r="C3521" s="45">
        <v>1.0579934313207016</v>
      </c>
    </row>
    <row r="3522" spans="1:3" x14ac:dyDescent="0.3">
      <c r="A3522" s="45">
        <v>3498</v>
      </c>
      <c r="B3522" s="45">
        <v>1.9611081540786355</v>
      </c>
      <c r="C3522" s="45">
        <v>1.0388918459213645</v>
      </c>
    </row>
    <row r="3523" spans="1:3" x14ac:dyDescent="0.3">
      <c r="A3523" s="45">
        <v>3499</v>
      </c>
      <c r="B3523" s="45">
        <v>1.9748476605757119</v>
      </c>
      <c r="C3523" s="45">
        <v>1.0251523394242881</v>
      </c>
    </row>
    <row r="3524" spans="1:3" x14ac:dyDescent="0.3">
      <c r="A3524" s="45">
        <v>3500</v>
      </c>
      <c r="B3524" s="45">
        <v>2.0603215290824721</v>
      </c>
      <c r="C3524" s="45">
        <v>0.93967847091752787</v>
      </c>
    </row>
    <row r="3525" spans="1:3" x14ac:dyDescent="0.3">
      <c r="A3525" s="45">
        <v>3501</v>
      </c>
      <c r="B3525" s="45">
        <v>1.9851004739525901</v>
      </c>
      <c r="C3525" s="45">
        <v>1.0148995260474099</v>
      </c>
    </row>
    <row r="3526" spans="1:3" x14ac:dyDescent="0.3">
      <c r="A3526" s="45">
        <v>3502</v>
      </c>
      <c r="B3526" s="45">
        <v>2.0337410940874072</v>
      </c>
      <c r="C3526" s="45">
        <v>0.96625890591259278</v>
      </c>
    </row>
    <row r="3527" spans="1:3" x14ac:dyDescent="0.3">
      <c r="A3527" s="45">
        <v>3503</v>
      </c>
      <c r="B3527" s="45">
        <v>1.9822471916786615</v>
      </c>
      <c r="C3527" s="45">
        <v>1.0177528083213385</v>
      </c>
    </row>
    <row r="3528" spans="1:3" x14ac:dyDescent="0.3">
      <c r="A3528" s="45">
        <v>3504</v>
      </c>
      <c r="B3528" s="45">
        <v>1.9522931683228126</v>
      </c>
      <c r="C3528" s="45">
        <v>1.0477068316771874</v>
      </c>
    </row>
    <row r="3529" spans="1:3" x14ac:dyDescent="0.3">
      <c r="A3529" s="45">
        <v>3505</v>
      </c>
      <c r="B3529" s="45">
        <v>2.0170224687110689</v>
      </c>
      <c r="C3529" s="45">
        <v>0.98297753128893106</v>
      </c>
    </row>
    <row r="3530" spans="1:3" x14ac:dyDescent="0.3">
      <c r="A3530" s="45">
        <v>3506</v>
      </c>
      <c r="B3530" s="45">
        <v>2.1572864207835583</v>
      </c>
      <c r="C3530" s="45">
        <v>0.84271357921644174</v>
      </c>
    </row>
    <row r="3531" spans="1:3" x14ac:dyDescent="0.3">
      <c r="A3531" s="45">
        <v>3507</v>
      </c>
      <c r="B3531" s="45">
        <v>2.1393100372163794</v>
      </c>
      <c r="C3531" s="45">
        <v>0.86068996278362064</v>
      </c>
    </row>
    <row r="3532" spans="1:3" x14ac:dyDescent="0.3">
      <c r="A3532" s="45">
        <v>3508</v>
      </c>
      <c r="B3532" s="45">
        <v>1.966286679682149</v>
      </c>
      <c r="C3532" s="45">
        <v>1.033713320317851</v>
      </c>
    </row>
    <row r="3533" spans="1:3" x14ac:dyDescent="0.3">
      <c r="A3533" s="45">
        <v>3509</v>
      </c>
      <c r="B3533" s="45">
        <v>1.969995197243616</v>
      </c>
      <c r="C3533" s="45">
        <v>1.030004802756384</v>
      </c>
    </row>
    <row r="3534" spans="1:3" x14ac:dyDescent="0.3">
      <c r="A3534" s="45">
        <v>3510</v>
      </c>
      <c r="B3534" s="45">
        <v>2.1076611904518963</v>
      </c>
      <c r="C3534" s="45">
        <v>0.89233880954810374</v>
      </c>
    </row>
    <row r="3535" spans="1:3" x14ac:dyDescent="0.3">
      <c r="A3535" s="45">
        <v>3511</v>
      </c>
      <c r="B3535" s="45">
        <v>2.1463944899111791</v>
      </c>
      <c r="C3535" s="45">
        <v>0.85360551008882091</v>
      </c>
    </row>
    <row r="3536" spans="1:3" x14ac:dyDescent="0.3">
      <c r="A3536" s="45">
        <v>3512</v>
      </c>
      <c r="B3536" s="45">
        <v>2.1136671469269608</v>
      </c>
      <c r="C3536" s="45">
        <v>0.88633285307303922</v>
      </c>
    </row>
    <row r="3537" spans="1:3" x14ac:dyDescent="0.3">
      <c r="A3537" s="45">
        <v>3513</v>
      </c>
      <c r="B3537" s="45">
        <v>2.0797874418473672</v>
      </c>
      <c r="C3537" s="45">
        <v>0.92021255815263281</v>
      </c>
    </row>
    <row r="3538" spans="1:3" x14ac:dyDescent="0.3">
      <c r="A3538" s="45">
        <v>3514</v>
      </c>
      <c r="B3538" s="45">
        <v>2.1520186815329101</v>
      </c>
      <c r="C3538" s="45">
        <v>0.84798131846708991</v>
      </c>
    </row>
    <row r="3539" spans="1:3" x14ac:dyDescent="0.3">
      <c r="A3539" s="45">
        <v>3515</v>
      </c>
      <c r="B3539" s="45">
        <v>2.0893742496427539</v>
      </c>
      <c r="C3539" s="45">
        <v>0.91062575035724613</v>
      </c>
    </row>
    <row r="3540" spans="1:3" x14ac:dyDescent="0.3">
      <c r="A3540" s="45">
        <v>3516</v>
      </c>
      <c r="B3540" s="45">
        <v>2.0619580823706656</v>
      </c>
      <c r="C3540" s="45">
        <v>0.93804191762933442</v>
      </c>
    </row>
    <row r="3541" spans="1:3" x14ac:dyDescent="0.3">
      <c r="A3541" s="45">
        <v>3517</v>
      </c>
      <c r="B3541" s="45">
        <v>2.132444427110098</v>
      </c>
      <c r="C3541" s="45">
        <v>0.86755557288990204</v>
      </c>
    </row>
    <row r="3542" spans="1:3" x14ac:dyDescent="0.3">
      <c r="A3542" s="45">
        <v>3518</v>
      </c>
      <c r="B3542" s="45">
        <v>2.1484334360624402</v>
      </c>
      <c r="C3542" s="45">
        <v>0.85156656393755981</v>
      </c>
    </row>
    <row r="3543" spans="1:3" x14ac:dyDescent="0.3">
      <c r="A3543" s="45">
        <v>3519</v>
      </c>
      <c r="B3543" s="45">
        <v>2.1225745882631255</v>
      </c>
      <c r="C3543" s="45">
        <v>0.87742541173687449</v>
      </c>
    </row>
    <row r="3544" spans="1:3" x14ac:dyDescent="0.3">
      <c r="A3544" s="45">
        <v>3520</v>
      </c>
      <c r="B3544" s="45">
        <v>2.0849970410178074</v>
      </c>
      <c r="C3544" s="45">
        <v>0.91500295898219264</v>
      </c>
    </row>
    <row r="3545" spans="1:3" x14ac:dyDescent="0.3">
      <c r="A3545" s="45">
        <v>3521</v>
      </c>
      <c r="B3545" s="45">
        <v>2.0352930577171584</v>
      </c>
      <c r="C3545" s="45">
        <v>0.9647069422828416</v>
      </c>
    </row>
    <row r="3546" spans="1:3" x14ac:dyDescent="0.3">
      <c r="A3546" s="45">
        <v>3522</v>
      </c>
      <c r="B3546" s="45">
        <v>2.1258203894151073</v>
      </c>
      <c r="C3546" s="45">
        <v>0.87417961058489269</v>
      </c>
    </row>
    <row r="3547" spans="1:3" x14ac:dyDescent="0.3">
      <c r="A3547" s="45">
        <v>3523</v>
      </c>
      <c r="B3547" s="45">
        <v>2.0334729964930975</v>
      </c>
      <c r="C3547" s="45">
        <v>0.96652700350690246</v>
      </c>
    </row>
    <row r="3548" spans="1:3" x14ac:dyDescent="0.3">
      <c r="A3548" s="45">
        <v>3524</v>
      </c>
      <c r="B3548" s="45">
        <v>1.9429078321603797</v>
      </c>
      <c r="C3548" s="45">
        <v>1.0570921678396203</v>
      </c>
    </row>
    <row r="3549" spans="1:3" x14ac:dyDescent="0.3">
      <c r="A3549" s="45">
        <v>3525</v>
      </c>
      <c r="B3549" s="45">
        <v>2.1259765798298051</v>
      </c>
      <c r="C3549" s="45">
        <v>0.87402342017019485</v>
      </c>
    </row>
    <row r="3550" spans="1:3" x14ac:dyDescent="0.3">
      <c r="A3550" s="45">
        <v>3526</v>
      </c>
      <c r="B3550" s="45">
        <v>2.0387234161994332</v>
      </c>
      <c r="C3550" s="45">
        <v>0.9612765838005668</v>
      </c>
    </row>
    <row r="3551" spans="1:3" x14ac:dyDescent="0.3">
      <c r="A3551" s="45">
        <v>3527</v>
      </c>
      <c r="B3551" s="45">
        <v>1.9745402001057712</v>
      </c>
      <c r="C3551" s="45">
        <v>1.0254597998942288</v>
      </c>
    </row>
    <row r="3552" spans="1:3" x14ac:dyDescent="0.3">
      <c r="A3552" s="45">
        <v>3528</v>
      </c>
      <c r="B3552" s="45">
        <v>2.051179761297675</v>
      </c>
      <c r="C3552" s="45">
        <v>0.94882023870232501</v>
      </c>
    </row>
    <row r="3553" spans="1:3" x14ac:dyDescent="0.3">
      <c r="A3553" s="45">
        <v>3529</v>
      </c>
      <c r="B3553" s="45">
        <v>1.9031646039736128</v>
      </c>
      <c r="C3553" s="45">
        <v>1.0968353960263872</v>
      </c>
    </row>
    <row r="3554" spans="1:3" x14ac:dyDescent="0.3">
      <c r="A3554" s="45">
        <v>3530</v>
      </c>
      <c r="B3554" s="45">
        <v>2.0483738771760045</v>
      </c>
      <c r="C3554" s="45">
        <v>0.9516261228239955</v>
      </c>
    </row>
    <row r="3555" spans="1:3" x14ac:dyDescent="0.3">
      <c r="A3555" s="45">
        <v>3531</v>
      </c>
      <c r="B3555" s="45">
        <v>1.9791681625871878</v>
      </c>
      <c r="C3555" s="45">
        <v>1.0208318374128122</v>
      </c>
    </row>
    <row r="3556" spans="1:3" x14ac:dyDescent="0.3">
      <c r="A3556" s="45">
        <v>3532</v>
      </c>
      <c r="B3556" s="45">
        <v>1.958518145813688</v>
      </c>
      <c r="C3556" s="45">
        <v>1.041481854186312</v>
      </c>
    </row>
    <row r="3557" spans="1:3" x14ac:dyDescent="0.3">
      <c r="A3557" s="45">
        <v>3533</v>
      </c>
      <c r="B3557" s="45">
        <v>2.1249741994841269</v>
      </c>
      <c r="C3557" s="45">
        <v>0.87502580051587309</v>
      </c>
    </row>
    <row r="3558" spans="1:3" x14ac:dyDescent="0.3">
      <c r="A3558" s="45">
        <v>3534</v>
      </c>
      <c r="B3558" s="45">
        <v>2.0191095357963356</v>
      </c>
      <c r="C3558" s="45">
        <v>0.98089046420366444</v>
      </c>
    </row>
    <row r="3559" spans="1:3" x14ac:dyDescent="0.3">
      <c r="A3559" s="45">
        <v>3535</v>
      </c>
      <c r="B3559" s="45">
        <v>2.0311643983131304</v>
      </c>
      <c r="C3559" s="45">
        <v>0.96883560168686955</v>
      </c>
    </row>
    <row r="3560" spans="1:3" x14ac:dyDescent="0.3">
      <c r="A3560" s="45">
        <v>3536</v>
      </c>
      <c r="B3560" s="45">
        <v>2.029854055481735</v>
      </c>
      <c r="C3560" s="45">
        <v>0.97014594451826497</v>
      </c>
    </row>
    <row r="3561" spans="1:3" x14ac:dyDescent="0.3">
      <c r="A3561" s="45">
        <v>3537</v>
      </c>
      <c r="B3561" s="45">
        <v>2.008928117530699</v>
      </c>
      <c r="C3561" s="45">
        <v>0.991071882469301</v>
      </c>
    </row>
    <row r="3562" spans="1:3" x14ac:dyDescent="0.3">
      <c r="A3562" s="45">
        <v>3538</v>
      </c>
      <c r="B3562" s="45">
        <v>2.1148480301716948</v>
      </c>
      <c r="C3562" s="45">
        <v>0.88515196982830524</v>
      </c>
    </row>
    <row r="3563" spans="1:3" x14ac:dyDescent="0.3">
      <c r="A3563" s="45">
        <v>3539</v>
      </c>
      <c r="B3563" s="45">
        <v>1.94551470936511</v>
      </c>
      <c r="C3563" s="45">
        <v>1.05448529063489</v>
      </c>
    </row>
    <row r="3564" spans="1:3" x14ac:dyDescent="0.3">
      <c r="A3564" s="45">
        <v>3540</v>
      </c>
      <c r="B3564" s="45">
        <v>1.9378496482063721</v>
      </c>
      <c r="C3564" s="45">
        <v>1.0621503517936279</v>
      </c>
    </row>
    <row r="3565" spans="1:3" x14ac:dyDescent="0.3">
      <c r="A3565" s="45">
        <v>3541</v>
      </c>
      <c r="B3565" s="45">
        <v>1.9597333959698133</v>
      </c>
      <c r="C3565" s="45">
        <v>1.0402666040301867</v>
      </c>
    </row>
    <row r="3566" spans="1:3" x14ac:dyDescent="0.3">
      <c r="A3566" s="45">
        <v>3542</v>
      </c>
      <c r="B3566" s="45">
        <v>2.0366241162598406</v>
      </c>
      <c r="C3566" s="45">
        <v>0.96337588374015937</v>
      </c>
    </row>
    <row r="3567" spans="1:3" x14ac:dyDescent="0.3">
      <c r="A3567" s="45">
        <v>3543</v>
      </c>
      <c r="B3567" s="45">
        <v>2.1393451722723942</v>
      </c>
      <c r="C3567" s="45">
        <v>0.86065482772760582</v>
      </c>
    </row>
    <row r="3568" spans="1:3" x14ac:dyDescent="0.3">
      <c r="A3568" s="45">
        <v>3544</v>
      </c>
      <c r="B3568" s="45">
        <v>2.0554304014629654</v>
      </c>
      <c r="C3568" s="45">
        <v>0.94456959853703459</v>
      </c>
    </row>
    <row r="3569" spans="1:3" x14ac:dyDescent="0.3">
      <c r="A3569" s="45">
        <v>3545</v>
      </c>
      <c r="B3569" s="45">
        <v>2.0841523631825396</v>
      </c>
      <c r="C3569" s="45">
        <v>0.9158476368174604</v>
      </c>
    </row>
    <row r="3570" spans="1:3" x14ac:dyDescent="0.3">
      <c r="A3570" s="45">
        <v>3546</v>
      </c>
      <c r="B3570" s="45">
        <v>2.0750135530569604</v>
      </c>
      <c r="C3570" s="45">
        <v>0.92498644694303955</v>
      </c>
    </row>
    <row r="3571" spans="1:3" x14ac:dyDescent="0.3">
      <c r="A3571" s="45">
        <v>3547</v>
      </c>
      <c r="B3571" s="45">
        <v>2.0755744649621253</v>
      </c>
      <c r="C3571" s="45">
        <v>0.92442553503787472</v>
      </c>
    </row>
    <row r="3572" spans="1:3" x14ac:dyDescent="0.3">
      <c r="A3572" s="45">
        <v>3548</v>
      </c>
      <c r="B3572" s="45">
        <v>1.9693814436416233</v>
      </c>
      <c r="C3572" s="45">
        <v>1.0306185563583767</v>
      </c>
    </row>
    <row r="3573" spans="1:3" x14ac:dyDescent="0.3">
      <c r="A3573" s="45">
        <v>3549</v>
      </c>
      <c r="B3573" s="45">
        <v>1.9871848192655719</v>
      </c>
      <c r="C3573" s="45">
        <v>1.0128151807344281</v>
      </c>
    </row>
    <row r="3574" spans="1:3" x14ac:dyDescent="0.3">
      <c r="A3574" s="45">
        <v>3550</v>
      </c>
      <c r="B3574" s="45">
        <v>2.0364505337202363</v>
      </c>
      <c r="C3574" s="45">
        <v>0.96354946627976368</v>
      </c>
    </row>
    <row r="3575" spans="1:3" x14ac:dyDescent="0.3">
      <c r="A3575" s="45">
        <v>3551</v>
      </c>
      <c r="B3575" s="45">
        <v>1.9738717721469463</v>
      </c>
      <c r="C3575" s="45">
        <v>1.0261282278530537</v>
      </c>
    </row>
    <row r="3576" spans="1:3" x14ac:dyDescent="0.3">
      <c r="A3576" s="45">
        <v>3552</v>
      </c>
      <c r="B3576" s="45">
        <v>2.15922515430346</v>
      </c>
      <c r="C3576" s="45">
        <v>0.84077484569654004</v>
      </c>
    </row>
    <row r="3577" spans="1:3" x14ac:dyDescent="0.3">
      <c r="A3577" s="45">
        <v>3553</v>
      </c>
      <c r="B3577" s="45">
        <v>2.1500613885502133</v>
      </c>
      <c r="C3577" s="45">
        <v>0.84993861144978666</v>
      </c>
    </row>
    <row r="3578" spans="1:3" x14ac:dyDescent="0.3">
      <c r="A3578" s="45">
        <v>3554</v>
      </c>
      <c r="B3578" s="45">
        <v>2.043600910763983</v>
      </c>
      <c r="C3578" s="45">
        <v>0.95639908923601702</v>
      </c>
    </row>
    <row r="3579" spans="1:3" x14ac:dyDescent="0.3">
      <c r="A3579" s="45">
        <v>3555</v>
      </c>
      <c r="B3579" s="45">
        <v>2.0906274534013036</v>
      </c>
      <c r="C3579" s="45">
        <v>0.90937254659869637</v>
      </c>
    </row>
    <row r="3580" spans="1:3" x14ac:dyDescent="0.3">
      <c r="A3580" s="45">
        <v>3556</v>
      </c>
      <c r="B3580" s="45">
        <v>1.9219929899676949</v>
      </c>
      <c r="C3580" s="45">
        <v>1.0780070100323051</v>
      </c>
    </row>
    <row r="3581" spans="1:3" x14ac:dyDescent="0.3">
      <c r="A3581" s="45">
        <v>3557</v>
      </c>
      <c r="B3581" s="45">
        <v>2.1448192551283878</v>
      </c>
      <c r="C3581" s="45">
        <v>0.85518074487161222</v>
      </c>
    </row>
    <row r="3582" spans="1:3" x14ac:dyDescent="0.3">
      <c r="A3582" s="45">
        <v>3558</v>
      </c>
      <c r="B3582" s="45">
        <v>2.1652973042805055</v>
      </c>
      <c r="C3582" s="45">
        <v>0.83470269571949451</v>
      </c>
    </row>
    <row r="3583" spans="1:3" x14ac:dyDescent="0.3">
      <c r="A3583" s="45">
        <v>3559</v>
      </c>
      <c r="B3583" s="45">
        <v>2.0582885163947928</v>
      </c>
      <c r="C3583" s="45">
        <v>0.94171148360520718</v>
      </c>
    </row>
    <row r="3584" spans="1:3" x14ac:dyDescent="0.3">
      <c r="A3584" s="45">
        <v>3560</v>
      </c>
      <c r="B3584" s="45">
        <v>2.044105866055153</v>
      </c>
      <c r="C3584" s="45">
        <v>0.95589413394484701</v>
      </c>
    </row>
    <row r="3585" spans="1:3" x14ac:dyDescent="0.3">
      <c r="A3585" s="45">
        <v>3561</v>
      </c>
      <c r="B3585" s="45">
        <v>2.0645404545522528</v>
      </c>
      <c r="C3585" s="45">
        <v>0.93545954544774723</v>
      </c>
    </row>
    <row r="3586" spans="1:3" x14ac:dyDescent="0.3">
      <c r="A3586" s="45">
        <v>3562</v>
      </c>
      <c r="B3586" s="45">
        <v>2.0416016238591119</v>
      </c>
      <c r="C3586" s="45">
        <v>0.95839837614088808</v>
      </c>
    </row>
    <row r="3587" spans="1:3" x14ac:dyDescent="0.3">
      <c r="A3587" s="45">
        <v>3563</v>
      </c>
      <c r="B3587" s="45">
        <v>1.9814835742704417</v>
      </c>
      <c r="C3587" s="45">
        <v>1.0185164257295583</v>
      </c>
    </row>
    <row r="3588" spans="1:3" x14ac:dyDescent="0.3">
      <c r="A3588" s="45">
        <v>3564</v>
      </c>
      <c r="B3588" s="45">
        <v>1.9496296782545439</v>
      </c>
      <c r="C3588" s="45">
        <v>1.0503703217454561</v>
      </c>
    </row>
    <row r="3589" spans="1:3" x14ac:dyDescent="0.3">
      <c r="A3589" s="45">
        <v>3565</v>
      </c>
      <c r="B3589" s="45">
        <v>2.0329939554982772</v>
      </c>
      <c r="C3589" s="45">
        <v>0.96700604450172278</v>
      </c>
    </row>
    <row r="3590" spans="1:3" x14ac:dyDescent="0.3">
      <c r="A3590" s="45">
        <v>3566</v>
      </c>
      <c r="B3590" s="45">
        <v>2.1014206444235466</v>
      </c>
      <c r="C3590" s="45">
        <v>0.89857935557645341</v>
      </c>
    </row>
    <row r="3591" spans="1:3" x14ac:dyDescent="0.3">
      <c r="A3591" s="45">
        <v>3567</v>
      </c>
      <c r="B3591" s="45">
        <v>2.095472437907997</v>
      </c>
      <c r="C3591" s="45">
        <v>0.90452756209200302</v>
      </c>
    </row>
    <row r="3592" spans="1:3" x14ac:dyDescent="0.3">
      <c r="A3592" s="45">
        <v>3568</v>
      </c>
      <c r="B3592" s="45">
        <v>2.0593352827980649</v>
      </c>
      <c r="C3592" s="45">
        <v>0.94066471720193512</v>
      </c>
    </row>
    <row r="3593" spans="1:3" x14ac:dyDescent="0.3">
      <c r="A3593" s="45">
        <v>3569</v>
      </c>
      <c r="B3593" s="45">
        <v>2.1288567562381022</v>
      </c>
      <c r="C3593" s="45">
        <v>0.87114324376189778</v>
      </c>
    </row>
    <row r="3594" spans="1:3" x14ac:dyDescent="0.3">
      <c r="A3594" s="45">
        <v>3570</v>
      </c>
      <c r="B3594" s="45">
        <v>2.0993445732983123</v>
      </c>
      <c r="C3594" s="45">
        <v>0.90065542670168774</v>
      </c>
    </row>
    <row r="3595" spans="1:3" x14ac:dyDescent="0.3">
      <c r="A3595" s="45">
        <v>3571</v>
      </c>
      <c r="B3595" s="45">
        <v>2.1010054985452236</v>
      </c>
      <c r="C3595" s="45">
        <v>0.89899450145477644</v>
      </c>
    </row>
    <row r="3596" spans="1:3" x14ac:dyDescent="0.3">
      <c r="A3596" s="45">
        <v>3572</v>
      </c>
      <c r="B3596" s="45">
        <v>2.1175903760314547</v>
      </c>
      <c r="C3596" s="45">
        <v>0.88240962396854528</v>
      </c>
    </row>
    <row r="3597" spans="1:3" x14ac:dyDescent="0.3">
      <c r="A3597" s="45">
        <v>3573</v>
      </c>
      <c r="B3597" s="45">
        <v>2.0565238795270382</v>
      </c>
      <c r="C3597" s="45">
        <v>0.94347612047296181</v>
      </c>
    </row>
    <row r="3598" spans="1:3" x14ac:dyDescent="0.3">
      <c r="A3598" s="45">
        <v>3574</v>
      </c>
      <c r="B3598" s="45">
        <v>2.1153650761801899</v>
      </c>
      <c r="C3598" s="45">
        <v>0.88463492381981013</v>
      </c>
    </row>
    <row r="3599" spans="1:3" x14ac:dyDescent="0.3">
      <c r="A3599" s="45">
        <v>3575</v>
      </c>
      <c r="B3599" s="45">
        <v>2.1139104340547945</v>
      </c>
      <c r="C3599" s="45">
        <v>0.88608956594520549</v>
      </c>
    </row>
    <row r="3600" spans="1:3" x14ac:dyDescent="0.3">
      <c r="A3600" s="45">
        <v>3576</v>
      </c>
      <c r="B3600" s="45">
        <v>1.9480326904628082</v>
      </c>
      <c r="C3600" s="45">
        <v>1.0519673095371918</v>
      </c>
    </row>
    <row r="3601" spans="1:3" x14ac:dyDescent="0.3">
      <c r="A3601" s="45">
        <v>3577</v>
      </c>
      <c r="B3601" s="45">
        <v>1.9251004676279386</v>
      </c>
      <c r="C3601" s="45">
        <v>1.0748995323720614</v>
      </c>
    </row>
    <row r="3602" spans="1:3" x14ac:dyDescent="0.3">
      <c r="A3602" s="45">
        <v>3578</v>
      </c>
      <c r="B3602" s="45">
        <v>2.0703157015116336</v>
      </c>
      <c r="C3602" s="45">
        <v>0.92968429848836642</v>
      </c>
    </row>
    <row r="3603" spans="1:3" x14ac:dyDescent="0.3">
      <c r="A3603" s="45">
        <v>3579</v>
      </c>
      <c r="B3603" s="45">
        <v>1.9744361497754888</v>
      </c>
      <c r="C3603" s="45">
        <v>1.0255638502245112</v>
      </c>
    </row>
    <row r="3604" spans="1:3" x14ac:dyDescent="0.3">
      <c r="A3604" s="45">
        <v>3580</v>
      </c>
      <c r="B3604" s="45">
        <v>1.982267356987105</v>
      </c>
      <c r="C3604" s="45">
        <v>1.017732643012895</v>
      </c>
    </row>
    <row r="3605" spans="1:3" x14ac:dyDescent="0.3">
      <c r="A3605" s="45">
        <v>3581</v>
      </c>
      <c r="B3605" s="45">
        <v>2.0879817002157601</v>
      </c>
      <c r="C3605" s="45">
        <v>0.91201829978423987</v>
      </c>
    </row>
    <row r="3606" spans="1:3" x14ac:dyDescent="0.3">
      <c r="A3606" s="45">
        <v>3582</v>
      </c>
      <c r="B3606" s="45">
        <v>2.1375497461117057</v>
      </c>
      <c r="C3606" s="45">
        <v>0.86245025388829433</v>
      </c>
    </row>
    <row r="3607" spans="1:3" x14ac:dyDescent="0.3">
      <c r="A3607" s="45">
        <v>3583</v>
      </c>
      <c r="B3607" s="45">
        <v>1.9769543788568829</v>
      </c>
      <c r="C3607" s="45">
        <v>1.0230456211431171</v>
      </c>
    </row>
    <row r="3608" spans="1:3" x14ac:dyDescent="0.3">
      <c r="A3608" s="45">
        <v>3584</v>
      </c>
      <c r="B3608" s="45">
        <v>1.9854906944451578</v>
      </c>
      <c r="C3608" s="45">
        <v>1.0145093055548422</v>
      </c>
    </row>
    <row r="3609" spans="1:3" x14ac:dyDescent="0.3">
      <c r="A3609" s="45">
        <v>3585</v>
      </c>
      <c r="B3609" s="45">
        <v>2.0508418411716676</v>
      </c>
      <c r="C3609" s="45">
        <v>0.94915815882833243</v>
      </c>
    </row>
    <row r="3610" spans="1:3" x14ac:dyDescent="0.3">
      <c r="A3610" s="45">
        <v>3586</v>
      </c>
      <c r="B3610" s="45">
        <v>2.1040405558933344</v>
      </c>
      <c r="C3610" s="45">
        <v>0.89595944410666561</v>
      </c>
    </row>
    <row r="3611" spans="1:3" x14ac:dyDescent="0.3">
      <c r="A3611" s="45">
        <v>3587</v>
      </c>
      <c r="B3611" s="45">
        <v>1.944135889767205</v>
      </c>
      <c r="C3611" s="45">
        <v>1.055864110232795</v>
      </c>
    </row>
    <row r="3612" spans="1:3" x14ac:dyDescent="0.3">
      <c r="A3612" s="45">
        <v>3588</v>
      </c>
      <c r="B3612" s="45">
        <v>1.963251247334302</v>
      </c>
      <c r="C3612" s="45">
        <v>1.036748752665698</v>
      </c>
    </row>
    <row r="3613" spans="1:3" x14ac:dyDescent="0.3">
      <c r="A3613" s="45">
        <v>3589</v>
      </c>
      <c r="B3613" s="45">
        <v>2.068214411654079</v>
      </c>
      <c r="C3613" s="45">
        <v>0.93178558834592096</v>
      </c>
    </row>
    <row r="3614" spans="1:3" x14ac:dyDescent="0.3">
      <c r="A3614" s="45">
        <v>3590</v>
      </c>
      <c r="B3614" s="45">
        <v>2.0619908162186853</v>
      </c>
      <c r="C3614" s="45">
        <v>0.9380091837813147</v>
      </c>
    </row>
    <row r="3615" spans="1:3" x14ac:dyDescent="0.3">
      <c r="A3615" s="45">
        <v>3591</v>
      </c>
      <c r="B3615" s="45">
        <v>2.1203405122083367</v>
      </c>
      <c r="C3615" s="45">
        <v>0.87965948779166325</v>
      </c>
    </row>
    <row r="3616" spans="1:3" x14ac:dyDescent="0.3">
      <c r="A3616" s="45">
        <v>3592</v>
      </c>
      <c r="B3616" s="45">
        <v>2.0937895933216115</v>
      </c>
      <c r="C3616" s="45">
        <v>0.90621040667838848</v>
      </c>
    </row>
    <row r="3617" spans="1:3" x14ac:dyDescent="0.3">
      <c r="A3617" s="45">
        <v>3593</v>
      </c>
      <c r="B3617" s="45">
        <v>2.097739904060349</v>
      </c>
      <c r="C3617" s="45">
        <v>0.90226009593965095</v>
      </c>
    </row>
    <row r="3618" spans="1:3" x14ac:dyDescent="0.3">
      <c r="A3618" s="45">
        <v>3594</v>
      </c>
      <c r="B3618" s="45">
        <v>2.1013800265084726</v>
      </c>
      <c r="C3618" s="45">
        <v>0.89861997349152745</v>
      </c>
    </row>
    <row r="3619" spans="1:3" x14ac:dyDescent="0.3">
      <c r="A3619" s="45">
        <v>3595</v>
      </c>
      <c r="B3619" s="45">
        <v>1.9401200296792585</v>
      </c>
      <c r="C3619" s="45">
        <v>1.0598799703207415</v>
      </c>
    </row>
    <row r="3620" spans="1:3" x14ac:dyDescent="0.3">
      <c r="A3620" s="45">
        <v>3596</v>
      </c>
      <c r="B3620" s="45">
        <v>2.0817545846215459</v>
      </c>
      <c r="C3620" s="45">
        <v>0.91824541537845406</v>
      </c>
    </row>
    <row r="3621" spans="1:3" x14ac:dyDescent="0.3">
      <c r="A3621" s="45">
        <v>3597</v>
      </c>
      <c r="B3621" s="45">
        <v>2.1322602175618162</v>
      </c>
      <c r="C3621" s="45">
        <v>0.86773978243818384</v>
      </c>
    </row>
    <row r="3622" spans="1:3" x14ac:dyDescent="0.3">
      <c r="A3622" s="45">
        <v>3598</v>
      </c>
      <c r="B3622" s="45">
        <v>1.985710296105724</v>
      </c>
      <c r="C3622" s="45">
        <v>1.014289703894276</v>
      </c>
    </row>
    <row r="3623" spans="1:3" x14ac:dyDescent="0.3">
      <c r="A3623" s="45">
        <v>3599</v>
      </c>
      <c r="B3623" s="45">
        <v>2.1296254210218191</v>
      </c>
      <c r="C3623" s="45">
        <v>0.87037457897818093</v>
      </c>
    </row>
    <row r="3624" spans="1:3" x14ac:dyDescent="0.3">
      <c r="A3624" s="45">
        <v>3600</v>
      </c>
      <c r="B3624" s="45">
        <v>2.0371297550182685</v>
      </c>
      <c r="C3624" s="45">
        <v>0.96287024498173146</v>
      </c>
    </row>
    <row r="3625" spans="1:3" x14ac:dyDescent="0.3">
      <c r="A3625" s="45">
        <v>3601</v>
      </c>
      <c r="B3625" s="45">
        <v>1.9305092037555482</v>
      </c>
      <c r="C3625" s="45">
        <v>1.0694907962444518</v>
      </c>
    </row>
    <row r="3626" spans="1:3" x14ac:dyDescent="0.3">
      <c r="A3626" s="45">
        <v>3602</v>
      </c>
      <c r="B3626" s="45">
        <v>2.0971732461914687</v>
      </c>
      <c r="C3626" s="45">
        <v>0.90282675380853128</v>
      </c>
    </row>
    <row r="3627" spans="1:3" x14ac:dyDescent="0.3">
      <c r="A3627" s="45">
        <v>3603</v>
      </c>
      <c r="B3627" s="45">
        <v>1.9777908792785261</v>
      </c>
      <c r="C3627" s="45">
        <v>1.0222091207214739</v>
      </c>
    </row>
    <row r="3628" spans="1:3" x14ac:dyDescent="0.3">
      <c r="A3628" s="45">
        <v>3604</v>
      </c>
      <c r="B3628" s="45">
        <v>2.0206503220145713</v>
      </c>
      <c r="C3628" s="45">
        <v>0.97934967798542871</v>
      </c>
    </row>
    <row r="3629" spans="1:3" x14ac:dyDescent="0.3">
      <c r="A3629" s="45">
        <v>3605</v>
      </c>
      <c r="B3629" s="45">
        <v>1.9686140399457344</v>
      </c>
      <c r="C3629" s="45">
        <v>1.0313859600542656</v>
      </c>
    </row>
    <row r="3630" spans="1:3" x14ac:dyDescent="0.3">
      <c r="A3630" s="45">
        <v>3606</v>
      </c>
      <c r="B3630" s="45">
        <v>1.9945399189480586</v>
      </c>
      <c r="C3630" s="45">
        <v>1.0054600810519414</v>
      </c>
    </row>
    <row r="3631" spans="1:3" x14ac:dyDescent="0.3">
      <c r="A3631" s="45">
        <v>3607</v>
      </c>
      <c r="B3631" s="45">
        <v>1.9467730240071752</v>
      </c>
      <c r="C3631" s="45">
        <v>1.0532269759928248</v>
      </c>
    </row>
    <row r="3632" spans="1:3" x14ac:dyDescent="0.3">
      <c r="A3632" s="45">
        <v>3608</v>
      </c>
      <c r="B3632" s="45">
        <v>2.0062533502525941</v>
      </c>
      <c r="C3632" s="45">
        <v>0.9937466497474059</v>
      </c>
    </row>
    <row r="3633" spans="1:3" x14ac:dyDescent="0.3">
      <c r="A3633" s="45">
        <v>3609</v>
      </c>
      <c r="B3633" s="45">
        <v>1.9624231148503384</v>
      </c>
      <c r="C3633" s="45">
        <v>1.0375768851496616</v>
      </c>
    </row>
    <row r="3634" spans="1:3" x14ac:dyDescent="0.3">
      <c r="A3634" s="45">
        <v>3610</v>
      </c>
      <c r="B3634" s="45">
        <v>1.9824686804346818</v>
      </c>
      <c r="C3634" s="45">
        <v>1.0175313195653182</v>
      </c>
    </row>
    <row r="3635" spans="1:3" x14ac:dyDescent="0.3">
      <c r="A3635" s="45">
        <v>3611</v>
      </c>
      <c r="B3635" s="45">
        <v>2.0416664685717212</v>
      </c>
      <c r="C3635" s="45">
        <v>0.95833353142827882</v>
      </c>
    </row>
    <row r="3636" spans="1:3" x14ac:dyDescent="0.3">
      <c r="A3636" s="45">
        <v>3612</v>
      </c>
      <c r="B3636" s="45">
        <v>2.0759116108951261</v>
      </c>
      <c r="C3636" s="45">
        <v>0.9240883891048739</v>
      </c>
    </row>
    <row r="3637" spans="1:3" x14ac:dyDescent="0.3">
      <c r="A3637" s="45">
        <v>3613</v>
      </c>
      <c r="B3637" s="45">
        <v>2.1497635450090122</v>
      </c>
      <c r="C3637" s="45">
        <v>0.85023645499098777</v>
      </c>
    </row>
    <row r="3638" spans="1:3" x14ac:dyDescent="0.3">
      <c r="A3638" s="45">
        <v>3614</v>
      </c>
      <c r="B3638" s="45">
        <v>2.1500606325023561</v>
      </c>
      <c r="C3638" s="45">
        <v>0.84993936749764387</v>
      </c>
    </row>
    <row r="3639" spans="1:3" x14ac:dyDescent="0.3">
      <c r="A3639" s="45">
        <v>3615</v>
      </c>
      <c r="B3639" s="45">
        <v>2.0571845625316119</v>
      </c>
      <c r="C3639" s="45">
        <v>0.94281543746838814</v>
      </c>
    </row>
    <row r="3640" spans="1:3" x14ac:dyDescent="0.3">
      <c r="A3640" s="45">
        <v>3616</v>
      </c>
      <c r="B3640" s="45">
        <v>2.0115758848277316</v>
      </c>
      <c r="C3640" s="45">
        <v>0.98842411517226836</v>
      </c>
    </row>
    <row r="3641" spans="1:3" x14ac:dyDescent="0.3">
      <c r="A3641" s="45">
        <v>3617</v>
      </c>
      <c r="B3641" s="45">
        <v>2.0809860135877649</v>
      </c>
      <c r="C3641" s="45">
        <v>0.91901398641223508</v>
      </c>
    </row>
    <row r="3642" spans="1:3" x14ac:dyDescent="0.3">
      <c r="A3642" s="45">
        <v>3618</v>
      </c>
      <c r="B3642" s="45">
        <v>1.891116796895421</v>
      </c>
      <c r="C3642" s="45">
        <v>1.108883203104579</v>
      </c>
    </row>
    <row r="3643" spans="1:3" x14ac:dyDescent="0.3">
      <c r="A3643" s="45">
        <v>3619</v>
      </c>
      <c r="B3643" s="45">
        <v>2.0612120778533232</v>
      </c>
      <c r="C3643" s="45">
        <v>0.93878792214667683</v>
      </c>
    </row>
    <row r="3644" spans="1:3" x14ac:dyDescent="0.3">
      <c r="A3644" s="45">
        <v>3620</v>
      </c>
      <c r="B3644" s="45">
        <v>1.9220739415238484</v>
      </c>
      <c r="C3644" s="45">
        <v>1.0779260584761516</v>
      </c>
    </row>
    <row r="3645" spans="1:3" x14ac:dyDescent="0.3">
      <c r="A3645" s="45">
        <v>3621</v>
      </c>
      <c r="B3645" s="45">
        <v>2.0849083989428507</v>
      </c>
      <c r="C3645" s="45">
        <v>0.91509160105714926</v>
      </c>
    </row>
    <row r="3646" spans="1:3" x14ac:dyDescent="0.3">
      <c r="A3646" s="45">
        <v>3622</v>
      </c>
      <c r="B3646" s="45">
        <v>1.9328381940583164</v>
      </c>
      <c r="C3646" s="45">
        <v>1.0671618059416836</v>
      </c>
    </row>
    <row r="3647" spans="1:3" x14ac:dyDescent="0.3">
      <c r="A3647" s="45">
        <v>3623</v>
      </c>
      <c r="B3647" s="45">
        <v>2.1269019884552502</v>
      </c>
      <c r="C3647" s="45">
        <v>0.87309801154474975</v>
      </c>
    </row>
    <row r="3648" spans="1:3" x14ac:dyDescent="0.3">
      <c r="A3648" s="45">
        <v>3624</v>
      </c>
      <c r="B3648" s="45">
        <v>2.1395706317917575</v>
      </c>
      <c r="C3648" s="45">
        <v>0.86042936820824245</v>
      </c>
    </row>
    <row r="3649" spans="1:3" x14ac:dyDescent="0.3">
      <c r="A3649" s="45">
        <v>3625</v>
      </c>
      <c r="B3649" s="45">
        <v>1.9522158639415235</v>
      </c>
      <c r="C3649" s="45">
        <v>1.0477841360584765</v>
      </c>
    </row>
    <row r="3650" spans="1:3" x14ac:dyDescent="0.3">
      <c r="A3650" s="45">
        <v>3626</v>
      </c>
      <c r="B3650" s="45">
        <v>2.0536282313553915</v>
      </c>
      <c r="C3650" s="45">
        <v>0.94637176864460848</v>
      </c>
    </row>
    <row r="3651" spans="1:3" x14ac:dyDescent="0.3">
      <c r="A3651" s="45">
        <v>3627</v>
      </c>
      <c r="B3651" s="45">
        <v>2.1348855937455138</v>
      </c>
      <c r="C3651" s="45">
        <v>0.86511440625448621</v>
      </c>
    </row>
    <row r="3652" spans="1:3" x14ac:dyDescent="0.3">
      <c r="A3652" s="45">
        <v>3628</v>
      </c>
      <c r="B3652" s="45">
        <v>1.9744340025995744</v>
      </c>
      <c r="C3652" s="45">
        <v>1.0255659974004256</v>
      </c>
    </row>
    <row r="3653" spans="1:3" x14ac:dyDescent="0.3">
      <c r="A3653" s="45">
        <v>3629</v>
      </c>
      <c r="B3653" s="45">
        <v>2.018568117829119</v>
      </c>
      <c r="C3653" s="45">
        <v>-1.018568117829119</v>
      </c>
    </row>
    <row r="3654" spans="1:3" x14ac:dyDescent="0.3">
      <c r="A3654" s="45">
        <v>3630</v>
      </c>
      <c r="B3654" s="45">
        <v>1.9806127976631487</v>
      </c>
      <c r="C3654" s="45">
        <v>-0.98061279766314868</v>
      </c>
    </row>
    <row r="3655" spans="1:3" x14ac:dyDescent="0.3">
      <c r="A3655" s="45">
        <v>3631</v>
      </c>
      <c r="B3655" s="45">
        <v>2.1097547655971187</v>
      </c>
      <c r="C3655" s="45">
        <v>-1.1097547655971187</v>
      </c>
    </row>
    <row r="3656" spans="1:3" x14ac:dyDescent="0.3">
      <c r="A3656" s="45">
        <v>3632</v>
      </c>
      <c r="B3656" s="45">
        <v>2.1259792290214978</v>
      </c>
      <c r="C3656" s="45">
        <v>-1.1259792290214978</v>
      </c>
    </row>
    <row r="3657" spans="1:3" x14ac:dyDescent="0.3">
      <c r="A3657" s="45">
        <v>3633</v>
      </c>
      <c r="B3657" s="45">
        <v>2.1086861403382038</v>
      </c>
      <c r="C3657" s="45">
        <v>-1.1086861403382038</v>
      </c>
    </row>
    <row r="3658" spans="1:3" x14ac:dyDescent="0.3">
      <c r="A3658" s="45">
        <v>3634</v>
      </c>
      <c r="B3658" s="45">
        <v>1.9250810734883093</v>
      </c>
      <c r="C3658" s="45">
        <v>-0.92508107348830926</v>
      </c>
    </row>
    <row r="3659" spans="1:3" x14ac:dyDescent="0.3">
      <c r="A3659" s="45">
        <v>3635</v>
      </c>
      <c r="B3659" s="45">
        <v>1.9116134206312942</v>
      </c>
      <c r="C3659" s="45">
        <v>-0.91161342063129425</v>
      </c>
    </row>
    <row r="3660" spans="1:3" x14ac:dyDescent="0.3">
      <c r="A3660" s="45">
        <v>3636</v>
      </c>
      <c r="B3660" s="45">
        <v>1.9770100421243129</v>
      </c>
      <c r="C3660" s="45">
        <v>-0.97701004212431286</v>
      </c>
    </row>
    <row r="3661" spans="1:3" x14ac:dyDescent="0.3">
      <c r="A3661" s="45">
        <v>3637</v>
      </c>
      <c r="B3661" s="45">
        <v>2.0355881673893048</v>
      </c>
      <c r="C3661" s="45">
        <v>-1.0355881673893048</v>
      </c>
    </row>
    <row r="3662" spans="1:3" x14ac:dyDescent="0.3">
      <c r="A3662" s="45">
        <v>3638</v>
      </c>
      <c r="B3662" s="45">
        <v>2.1011704621392564</v>
      </c>
      <c r="C3662" s="45">
        <v>-1.1011704621392564</v>
      </c>
    </row>
    <row r="3663" spans="1:3" x14ac:dyDescent="0.3">
      <c r="A3663" s="45">
        <v>3639</v>
      </c>
      <c r="B3663" s="45">
        <v>2.0807970983976194</v>
      </c>
      <c r="C3663" s="45">
        <v>-1.0807970983976194</v>
      </c>
    </row>
    <row r="3664" spans="1:3" x14ac:dyDescent="0.3">
      <c r="A3664" s="45">
        <v>3640</v>
      </c>
      <c r="B3664" s="45">
        <v>1.9404831624892047</v>
      </c>
      <c r="C3664" s="45">
        <v>-0.94048316248920472</v>
      </c>
    </row>
    <row r="3665" spans="1:3" x14ac:dyDescent="0.3">
      <c r="A3665" s="45">
        <v>3641</v>
      </c>
      <c r="B3665" s="45">
        <v>2.0674428799368894</v>
      </c>
      <c r="C3665" s="45">
        <v>-1.0674428799368894</v>
      </c>
    </row>
    <row r="3666" spans="1:3" x14ac:dyDescent="0.3">
      <c r="A3666" s="45">
        <v>3642</v>
      </c>
      <c r="B3666" s="45">
        <v>2.1210477344948018</v>
      </c>
      <c r="C3666" s="45">
        <v>-1.1210477344948018</v>
      </c>
    </row>
    <row r="3667" spans="1:3" x14ac:dyDescent="0.3">
      <c r="A3667" s="45">
        <v>3643</v>
      </c>
      <c r="B3667" s="45">
        <v>2.0170048195298929</v>
      </c>
      <c r="C3667" s="45">
        <v>-1.0170048195298929</v>
      </c>
    </row>
    <row r="3668" spans="1:3" x14ac:dyDescent="0.3">
      <c r="A3668" s="45">
        <v>3644</v>
      </c>
      <c r="B3668" s="45">
        <v>2.0203159704344476</v>
      </c>
      <c r="C3668" s="45">
        <v>-1.0203159704344476</v>
      </c>
    </row>
    <row r="3669" spans="1:3" x14ac:dyDescent="0.3">
      <c r="A3669" s="45">
        <v>3645</v>
      </c>
      <c r="B3669" s="45">
        <v>1.987890444778964</v>
      </c>
      <c r="C3669" s="45">
        <v>-0.98789044477896404</v>
      </c>
    </row>
    <row r="3670" spans="1:3" x14ac:dyDescent="0.3">
      <c r="A3670" s="45">
        <v>3646</v>
      </c>
      <c r="B3670" s="45">
        <v>1.920809793216522</v>
      </c>
      <c r="C3670" s="45">
        <v>-0.92080979321652201</v>
      </c>
    </row>
    <row r="3671" spans="1:3" x14ac:dyDescent="0.3">
      <c r="A3671" s="45">
        <v>3647</v>
      </c>
      <c r="B3671" s="45">
        <v>2.0581305719490679</v>
      </c>
      <c r="C3671" s="45">
        <v>-1.0581305719490679</v>
      </c>
    </row>
    <row r="3672" spans="1:3" x14ac:dyDescent="0.3">
      <c r="A3672" s="45">
        <v>3648</v>
      </c>
      <c r="B3672" s="45">
        <v>1.9383740278790835</v>
      </c>
      <c r="C3672" s="45">
        <v>-0.93837402787908353</v>
      </c>
    </row>
    <row r="3673" spans="1:3" x14ac:dyDescent="0.3">
      <c r="A3673" s="45">
        <v>3649</v>
      </c>
      <c r="B3673" s="45">
        <v>2.1242707181224567</v>
      </c>
      <c r="C3673" s="45">
        <v>0.87572928187754329</v>
      </c>
    </row>
    <row r="3674" spans="1:3" x14ac:dyDescent="0.3">
      <c r="A3674" s="45">
        <v>3650</v>
      </c>
      <c r="B3674" s="45">
        <v>2.1521188367046324</v>
      </c>
      <c r="C3674" s="45">
        <v>0.84788116329536756</v>
      </c>
    </row>
    <row r="3675" spans="1:3" x14ac:dyDescent="0.3">
      <c r="A3675" s="45">
        <v>3651</v>
      </c>
      <c r="B3675" s="45">
        <v>1.9951445818306137</v>
      </c>
      <c r="C3675" s="45">
        <v>1.0048554181693863</v>
      </c>
    </row>
    <row r="3676" spans="1:3" x14ac:dyDescent="0.3">
      <c r="A3676" s="45">
        <v>3652</v>
      </c>
      <c r="B3676" s="45">
        <v>2.139594305162257</v>
      </c>
      <c r="C3676" s="45">
        <v>0.86040569483774298</v>
      </c>
    </row>
    <row r="3677" spans="1:3" x14ac:dyDescent="0.3">
      <c r="A3677" s="45">
        <v>3653</v>
      </c>
      <c r="B3677" s="45">
        <v>1.9389239014855359</v>
      </c>
      <c r="C3677" s="45">
        <v>1.0610760985144641</v>
      </c>
    </row>
    <row r="3678" spans="1:3" x14ac:dyDescent="0.3">
      <c r="A3678" s="45">
        <v>3654</v>
      </c>
      <c r="B3678" s="45">
        <v>2.0448198806755666</v>
      </c>
      <c r="C3678" s="45">
        <v>0.95518011932443336</v>
      </c>
    </row>
    <row r="3679" spans="1:3" x14ac:dyDescent="0.3">
      <c r="A3679" s="45">
        <v>3655</v>
      </c>
      <c r="B3679" s="45">
        <v>1.9797447881910148</v>
      </c>
      <c r="C3679" s="45">
        <v>1.0202552118089852</v>
      </c>
    </row>
    <row r="3680" spans="1:3" x14ac:dyDescent="0.3">
      <c r="A3680" s="45">
        <v>3656</v>
      </c>
      <c r="B3680" s="45">
        <v>2.0494082111283145</v>
      </c>
      <c r="C3680" s="45">
        <v>0.95059178887168549</v>
      </c>
    </row>
    <row r="3681" spans="1:3" x14ac:dyDescent="0.3">
      <c r="A3681" s="45">
        <v>3657</v>
      </c>
      <c r="B3681" s="45">
        <v>1.902012635023123</v>
      </c>
      <c r="C3681" s="45">
        <v>1.097987364976877</v>
      </c>
    </row>
    <row r="3682" spans="1:3" x14ac:dyDescent="0.3">
      <c r="A3682" s="45">
        <v>3658</v>
      </c>
      <c r="B3682" s="45">
        <v>1.9642729250454831</v>
      </c>
      <c r="C3682" s="45">
        <v>1.0357270749545169</v>
      </c>
    </row>
    <row r="3683" spans="1:3" x14ac:dyDescent="0.3">
      <c r="A3683" s="45">
        <v>3659</v>
      </c>
      <c r="B3683" s="45">
        <v>2.153387224928343</v>
      </c>
      <c r="C3683" s="45">
        <v>0.846612775071657</v>
      </c>
    </row>
    <row r="3684" spans="1:3" x14ac:dyDescent="0.3">
      <c r="A3684" s="45">
        <v>3660</v>
      </c>
      <c r="B3684" s="45">
        <v>2.0803778910302118</v>
      </c>
      <c r="C3684" s="45">
        <v>0.91962210896978824</v>
      </c>
    </row>
    <row r="3685" spans="1:3" x14ac:dyDescent="0.3">
      <c r="A3685" s="45">
        <v>3661</v>
      </c>
      <c r="B3685" s="45">
        <v>2.1021684755525119</v>
      </c>
      <c r="C3685" s="45">
        <v>0.89783152444748815</v>
      </c>
    </row>
    <row r="3686" spans="1:3" x14ac:dyDescent="0.3">
      <c r="A3686" s="45">
        <v>3662</v>
      </c>
      <c r="B3686" s="45">
        <v>1.9777902956095801</v>
      </c>
      <c r="C3686" s="45">
        <v>1.0222097043904199</v>
      </c>
    </row>
    <row r="3687" spans="1:3" x14ac:dyDescent="0.3">
      <c r="A3687" s="45">
        <v>3663</v>
      </c>
      <c r="B3687" s="45">
        <v>2.0780412071844498</v>
      </c>
      <c r="C3687" s="45">
        <v>0.92195879281555015</v>
      </c>
    </row>
    <row r="3688" spans="1:3" x14ac:dyDescent="0.3">
      <c r="A3688" s="45">
        <v>3664</v>
      </c>
      <c r="B3688" s="45">
        <v>1.9209453011860411</v>
      </c>
      <c r="C3688" s="45">
        <v>1.0790546988139589</v>
      </c>
    </row>
    <row r="3689" spans="1:3" x14ac:dyDescent="0.3">
      <c r="A3689" s="45">
        <v>3665</v>
      </c>
      <c r="B3689" s="45">
        <v>1.9581015483234836</v>
      </c>
      <c r="C3689" s="45">
        <v>1.0418984516765164</v>
      </c>
    </row>
    <row r="3690" spans="1:3" x14ac:dyDescent="0.3">
      <c r="A3690" s="45">
        <v>3666</v>
      </c>
      <c r="B3690" s="45">
        <v>2.017790822003068</v>
      </c>
      <c r="C3690" s="45">
        <v>0.98220917799693197</v>
      </c>
    </row>
    <row r="3691" spans="1:3" x14ac:dyDescent="0.3">
      <c r="A3691" s="45">
        <v>3667</v>
      </c>
      <c r="B3691" s="45">
        <v>2.1410944855621832</v>
      </c>
      <c r="C3691" s="45">
        <v>0.85890551443781682</v>
      </c>
    </row>
    <row r="3692" spans="1:3" x14ac:dyDescent="0.3">
      <c r="A3692" s="45">
        <v>3668</v>
      </c>
      <c r="B3692" s="45">
        <v>2.0493645992637255</v>
      </c>
      <c r="C3692" s="45">
        <v>0.95063540073627451</v>
      </c>
    </row>
    <row r="3693" spans="1:3" x14ac:dyDescent="0.3">
      <c r="A3693" s="45">
        <v>3669</v>
      </c>
      <c r="B3693" s="45">
        <v>2.0463372838456753</v>
      </c>
      <c r="C3693" s="45">
        <v>0.95366271615432474</v>
      </c>
    </row>
    <row r="3694" spans="1:3" x14ac:dyDescent="0.3">
      <c r="A3694" s="45">
        <v>3670</v>
      </c>
      <c r="B3694" s="45">
        <v>2.0591093968677114</v>
      </c>
      <c r="C3694" s="45">
        <v>0.94089060313228856</v>
      </c>
    </row>
    <row r="3695" spans="1:3" x14ac:dyDescent="0.3">
      <c r="A3695" s="45">
        <v>3671</v>
      </c>
      <c r="B3695" s="45">
        <v>2.0575837709211093</v>
      </c>
      <c r="C3695" s="45">
        <v>0.94241622907889067</v>
      </c>
    </row>
    <row r="3696" spans="1:3" x14ac:dyDescent="0.3">
      <c r="A3696" s="45">
        <v>3672</v>
      </c>
      <c r="B3696" s="45">
        <v>2.1416893893790014</v>
      </c>
      <c r="C3696" s="45">
        <v>0.85831061062099856</v>
      </c>
    </row>
    <row r="3697" spans="1:3" x14ac:dyDescent="0.3">
      <c r="A3697" s="45">
        <v>3673</v>
      </c>
      <c r="B3697" s="45">
        <v>2.1264513446179443</v>
      </c>
      <c r="C3697" s="45">
        <v>0.87354865538205573</v>
      </c>
    </row>
    <row r="3698" spans="1:3" x14ac:dyDescent="0.3">
      <c r="A3698" s="45">
        <v>3674</v>
      </c>
      <c r="B3698" s="45">
        <v>2.1172151222622659</v>
      </c>
      <c r="C3698" s="45">
        <v>0.88278487773773406</v>
      </c>
    </row>
    <row r="3699" spans="1:3" x14ac:dyDescent="0.3">
      <c r="A3699" s="45">
        <v>3675</v>
      </c>
      <c r="B3699" s="45">
        <v>1.9493158488374558</v>
      </c>
      <c r="C3699" s="45">
        <v>1.0506841511625442</v>
      </c>
    </row>
    <row r="3700" spans="1:3" x14ac:dyDescent="0.3">
      <c r="A3700" s="45">
        <v>3676</v>
      </c>
      <c r="B3700" s="45">
        <v>1.9658492455130006</v>
      </c>
      <c r="C3700" s="45">
        <v>1.0341507544869994</v>
      </c>
    </row>
    <row r="3701" spans="1:3" x14ac:dyDescent="0.3">
      <c r="A3701" s="45">
        <v>3677</v>
      </c>
      <c r="B3701" s="45">
        <v>2.1270080982598945</v>
      </c>
      <c r="C3701" s="45">
        <v>0.87299190174010555</v>
      </c>
    </row>
    <row r="3702" spans="1:3" x14ac:dyDescent="0.3">
      <c r="A3702" s="45">
        <v>3678</v>
      </c>
      <c r="B3702" s="45">
        <v>2.1464066713542547</v>
      </c>
      <c r="C3702" s="45">
        <v>0.85359332864574533</v>
      </c>
    </row>
    <row r="3703" spans="1:3" x14ac:dyDescent="0.3">
      <c r="A3703" s="45">
        <v>3679</v>
      </c>
      <c r="B3703" s="45">
        <v>2.0633276570153782</v>
      </c>
      <c r="C3703" s="45">
        <v>0.93667234298462176</v>
      </c>
    </row>
    <row r="3704" spans="1:3" x14ac:dyDescent="0.3">
      <c r="A3704" s="45">
        <v>3680</v>
      </c>
      <c r="B3704" s="45">
        <v>2.1505384335786886</v>
      </c>
      <c r="C3704" s="45">
        <v>0.84946156642131143</v>
      </c>
    </row>
    <row r="3705" spans="1:3" x14ac:dyDescent="0.3">
      <c r="A3705" s="45">
        <v>3681</v>
      </c>
      <c r="B3705" s="45">
        <v>1.9308737095484041</v>
      </c>
      <c r="C3705" s="45">
        <v>1.0691262904515959</v>
      </c>
    </row>
    <row r="3706" spans="1:3" x14ac:dyDescent="0.3">
      <c r="A3706" s="45">
        <v>3682</v>
      </c>
      <c r="B3706" s="45">
        <v>1.9969285342090259</v>
      </c>
      <c r="C3706" s="45">
        <v>1.0030714657909741</v>
      </c>
    </row>
    <row r="3707" spans="1:3" x14ac:dyDescent="0.3">
      <c r="A3707" s="45">
        <v>3683</v>
      </c>
      <c r="B3707" s="45">
        <v>2.1542163432987103</v>
      </c>
      <c r="C3707" s="45">
        <v>0.84578365670128974</v>
      </c>
    </row>
    <row r="3708" spans="1:3" x14ac:dyDescent="0.3">
      <c r="A3708" s="45">
        <v>3684</v>
      </c>
      <c r="B3708" s="45">
        <v>1.9293940876018052</v>
      </c>
      <c r="C3708" s="45">
        <v>1.0706059123981948</v>
      </c>
    </row>
    <row r="3709" spans="1:3" x14ac:dyDescent="0.3">
      <c r="A3709" s="45">
        <v>3685</v>
      </c>
      <c r="B3709" s="45">
        <v>2.0375516025047951</v>
      </c>
      <c r="C3709" s="45">
        <v>0.96244839749520494</v>
      </c>
    </row>
    <row r="3710" spans="1:3" x14ac:dyDescent="0.3">
      <c r="A3710" s="45">
        <v>3686</v>
      </c>
      <c r="B3710" s="45">
        <v>2.1592049254869963</v>
      </c>
      <c r="C3710" s="45">
        <v>0.84079507451300373</v>
      </c>
    </row>
    <row r="3711" spans="1:3" x14ac:dyDescent="0.3">
      <c r="A3711" s="45">
        <v>3687</v>
      </c>
      <c r="B3711" s="45">
        <v>2.0345513808177493</v>
      </c>
      <c r="C3711" s="45">
        <v>0.96544861918225067</v>
      </c>
    </row>
    <row r="3712" spans="1:3" x14ac:dyDescent="0.3">
      <c r="A3712" s="45">
        <v>3688</v>
      </c>
      <c r="B3712" s="45">
        <v>2.1504190566462462</v>
      </c>
      <c r="C3712" s="45">
        <v>0.84958094335375378</v>
      </c>
    </row>
    <row r="3713" spans="1:3" x14ac:dyDescent="0.3">
      <c r="A3713" s="45">
        <v>3689</v>
      </c>
      <c r="B3713" s="45">
        <v>2.1392962348067019</v>
      </c>
      <c r="C3713" s="45">
        <v>0.86070376519329805</v>
      </c>
    </row>
    <row r="3714" spans="1:3" x14ac:dyDescent="0.3">
      <c r="A3714" s="45">
        <v>3690</v>
      </c>
      <c r="B3714" s="45">
        <v>2.0561955823781553</v>
      </c>
      <c r="C3714" s="45">
        <v>0.94380441762184475</v>
      </c>
    </row>
    <row r="3715" spans="1:3" x14ac:dyDescent="0.3">
      <c r="A3715" s="45">
        <v>3691</v>
      </c>
      <c r="B3715" s="45">
        <v>2.1103423871609763</v>
      </c>
      <c r="C3715" s="45">
        <v>0.88965761283902367</v>
      </c>
    </row>
    <row r="3716" spans="1:3" x14ac:dyDescent="0.3">
      <c r="A3716" s="45">
        <v>3692</v>
      </c>
      <c r="B3716" s="45">
        <v>2.0894124240111527</v>
      </c>
      <c r="C3716" s="45">
        <v>0.91058757598884732</v>
      </c>
    </row>
    <row r="3717" spans="1:3" x14ac:dyDescent="0.3">
      <c r="A3717" s="45">
        <v>3693</v>
      </c>
      <c r="B3717" s="45">
        <v>2.1230497492203426</v>
      </c>
      <c r="C3717" s="45">
        <v>0.87695025077965738</v>
      </c>
    </row>
    <row r="3718" spans="1:3" x14ac:dyDescent="0.3">
      <c r="A3718" s="45">
        <v>3694</v>
      </c>
      <c r="B3718" s="45">
        <v>2.0140326381457729</v>
      </c>
      <c r="C3718" s="45">
        <v>0.98596736185422706</v>
      </c>
    </row>
    <row r="3719" spans="1:3" x14ac:dyDescent="0.3">
      <c r="A3719" s="45">
        <v>3695</v>
      </c>
      <c r="B3719" s="45">
        <v>1.9667541289512194</v>
      </c>
      <c r="C3719" s="45">
        <v>1.0332458710487806</v>
      </c>
    </row>
    <row r="3720" spans="1:3" x14ac:dyDescent="0.3">
      <c r="A3720" s="45">
        <v>3696</v>
      </c>
      <c r="B3720" s="45">
        <v>2.0959002793419348</v>
      </c>
      <c r="C3720" s="45">
        <v>0.90409972065806521</v>
      </c>
    </row>
    <row r="3721" spans="1:3" x14ac:dyDescent="0.3">
      <c r="A3721" s="45">
        <v>3697</v>
      </c>
      <c r="B3721" s="45">
        <v>2.0977955219649065</v>
      </c>
      <c r="C3721" s="45">
        <v>0.90220447803509352</v>
      </c>
    </row>
    <row r="3722" spans="1:3" x14ac:dyDescent="0.3">
      <c r="A3722" s="45">
        <v>3698</v>
      </c>
      <c r="B3722" s="45">
        <v>1.9695415836503258</v>
      </c>
      <c r="C3722" s="45">
        <v>1.0304584163496742</v>
      </c>
    </row>
    <row r="3723" spans="1:3" x14ac:dyDescent="0.3">
      <c r="A3723" s="45">
        <v>3699</v>
      </c>
      <c r="B3723" s="45">
        <v>1.9898331853525075</v>
      </c>
      <c r="C3723" s="45">
        <v>1.0101668146474925</v>
      </c>
    </row>
    <row r="3724" spans="1:3" x14ac:dyDescent="0.3">
      <c r="A3724" s="45">
        <v>3700</v>
      </c>
      <c r="B3724" s="45">
        <v>2.1215768560996739</v>
      </c>
      <c r="C3724" s="45">
        <v>0.87842314390032605</v>
      </c>
    </row>
    <row r="3725" spans="1:3" x14ac:dyDescent="0.3">
      <c r="A3725" s="45">
        <v>3701</v>
      </c>
      <c r="B3725" s="45">
        <v>2.1255004904458215</v>
      </c>
      <c r="C3725" s="45">
        <v>0.87449950955417854</v>
      </c>
    </row>
    <row r="3726" spans="1:3" x14ac:dyDescent="0.3">
      <c r="A3726" s="45">
        <v>3702</v>
      </c>
      <c r="B3726" s="45">
        <v>2.0609733391093989</v>
      </c>
      <c r="C3726" s="45">
        <v>0.93902666089060105</v>
      </c>
    </row>
    <row r="3727" spans="1:3" x14ac:dyDescent="0.3">
      <c r="A3727" s="45">
        <v>3703</v>
      </c>
      <c r="B3727" s="45">
        <v>1.9577646685193262</v>
      </c>
      <c r="C3727" s="45">
        <v>1.0422353314806738</v>
      </c>
    </row>
    <row r="3728" spans="1:3" x14ac:dyDescent="0.3">
      <c r="A3728" s="45">
        <v>3704</v>
      </c>
      <c r="B3728" s="45">
        <v>1.9494121421167225</v>
      </c>
      <c r="C3728" s="45">
        <v>1.0505878578832775</v>
      </c>
    </row>
    <row r="3729" spans="1:3" x14ac:dyDescent="0.3">
      <c r="A3729" s="45">
        <v>3705</v>
      </c>
      <c r="B3729" s="45">
        <v>1.9741863001522564</v>
      </c>
      <c r="C3729" s="45">
        <v>1.0258136998477436</v>
      </c>
    </row>
    <row r="3730" spans="1:3" x14ac:dyDescent="0.3">
      <c r="A3730" s="45">
        <v>3706</v>
      </c>
      <c r="B3730" s="45">
        <v>2.1490277501619328</v>
      </c>
      <c r="C3730" s="45">
        <v>0.85097224983806719</v>
      </c>
    </row>
    <row r="3731" spans="1:3" x14ac:dyDescent="0.3">
      <c r="A3731" s="45">
        <v>3707</v>
      </c>
      <c r="B3731" s="45">
        <v>2.1261986280612355</v>
      </c>
      <c r="C3731" s="45">
        <v>0.8738013719387645</v>
      </c>
    </row>
    <row r="3732" spans="1:3" x14ac:dyDescent="0.3">
      <c r="A3732" s="45">
        <v>3708</v>
      </c>
      <c r="B3732" s="45">
        <v>1.9505764860585355</v>
      </c>
      <c r="C3732" s="45">
        <v>1.0494235139414645</v>
      </c>
    </row>
    <row r="3733" spans="1:3" x14ac:dyDescent="0.3">
      <c r="A3733" s="45">
        <v>3709</v>
      </c>
      <c r="B3733" s="45">
        <v>2.1444292493534114</v>
      </c>
      <c r="C3733" s="45">
        <v>0.85557075064658861</v>
      </c>
    </row>
    <row r="3734" spans="1:3" x14ac:dyDescent="0.3">
      <c r="A3734" s="45">
        <v>3710</v>
      </c>
      <c r="B3734" s="45">
        <v>2.1508137408453631</v>
      </c>
      <c r="C3734" s="45">
        <v>0.84918625915463686</v>
      </c>
    </row>
    <row r="3735" spans="1:3" x14ac:dyDescent="0.3">
      <c r="A3735" s="45">
        <v>3711</v>
      </c>
      <c r="B3735" s="45">
        <v>2.0758578196021915</v>
      </c>
      <c r="C3735" s="45">
        <v>0.92414218039780849</v>
      </c>
    </row>
    <row r="3736" spans="1:3" x14ac:dyDescent="0.3">
      <c r="A3736" s="45">
        <v>3712</v>
      </c>
      <c r="B3736" s="45">
        <v>2.1523771661606297</v>
      </c>
      <c r="C3736" s="45">
        <v>0.84762283383937032</v>
      </c>
    </row>
    <row r="3737" spans="1:3" x14ac:dyDescent="0.3">
      <c r="A3737" s="45">
        <v>3713</v>
      </c>
      <c r="B3737" s="45">
        <v>2.0597634387479093</v>
      </c>
      <c r="C3737" s="45">
        <v>0.94023656125209065</v>
      </c>
    </row>
    <row r="3738" spans="1:3" x14ac:dyDescent="0.3">
      <c r="A3738" s="45">
        <v>3714</v>
      </c>
      <c r="B3738" s="45">
        <v>1.9626769170917697</v>
      </c>
      <c r="C3738" s="45">
        <v>1.0373230829082303</v>
      </c>
    </row>
    <row r="3739" spans="1:3" x14ac:dyDescent="0.3">
      <c r="A3739" s="45">
        <v>3715</v>
      </c>
      <c r="B3739" s="45">
        <v>2.0638436778229785</v>
      </c>
      <c r="C3739" s="45">
        <v>0.93615632217702149</v>
      </c>
    </row>
    <row r="3740" spans="1:3" x14ac:dyDescent="0.3">
      <c r="A3740" s="45">
        <v>3716</v>
      </c>
      <c r="B3740" s="45">
        <v>2.0851546951411564</v>
      </c>
      <c r="C3740" s="45">
        <v>0.91484530485884363</v>
      </c>
    </row>
    <row r="3741" spans="1:3" x14ac:dyDescent="0.3">
      <c r="A3741" s="45">
        <v>3717</v>
      </c>
      <c r="B3741" s="45">
        <v>2.0005248451959297</v>
      </c>
      <c r="C3741" s="45">
        <v>0.99947515480407034</v>
      </c>
    </row>
    <row r="3742" spans="1:3" x14ac:dyDescent="0.3">
      <c r="A3742" s="45">
        <v>3718</v>
      </c>
      <c r="B3742" s="45">
        <v>2.0679433261586375</v>
      </c>
      <c r="C3742" s="45">
        <v>0.93205667384136248</v>
      </c>
    </row>
    <row r="3743" spans="1:3" x14ac:dyDescent="0.3">
      <c r="A3743" s="45">
        <v>3719</v>
      </c>
      <c r="B3743" s="45">
        <v>2.0862728717766235</v>
      </c>
      <c r="C3743" s="45">
        <v>0.91372712822337654</v>
      </c>
    </row>
    <row r="3744" spans="1:3" x14ac:dyDescent="0.3">
      <c r="A3744" s="45">
        <v>3720</v>
      </c>
      <c r="B3744" s="45">
        <v>2.0562209039329833</v>
      </c>
      <c r="C3744" s="45">
        <v>0.94377909606701671</v>
      </c>
    </row>
    <row r="3745" spans="1:3" x14ac:dyDescent="0.3">
      <c r="A3745" s="45">
        <v>3721</v>
      </c>
      <c r="B3745" s="45">
        <v>2.0514489113106027</v>
      </c>
      <c r="C3745" s="45">
        <v>0.9485510886893973</v>
      </c>
    </row>
    <row r="3746" spans="1:3" x14ac:dyDescent="0.3">
      <c r="A3746" s="45">
        <v>3722</v>
      </c>
      <c r="B3746" s="45">
        <v>2.1136508495593525</v>
      </c>
      <c r="C3746" s="45">
        <v>0.88634915044064755</v>
      </c>
    </row>
    <row r="3747" spans="1:3" x14ac:dyDescent="0.3">
      <c r="A3747" s="45">
        <v>3723</v>
      </c>
      <c r="B3747" s="45">
        <v>1.9950941897288459</v>
      </c>
      <c r="C3747" s="45">
        <v>1.0049058102711541</v>
      </c>
    </row>
    <row r="3748" spans="1:3" x14ac:dyDescent="0.3">
      <c r="A3748" s="45">
        <v>3724</v>
      </c>
      <c r="B3748" s="45">
        <v>2.1095180560856406</v>
      </c>
      <c r="C3748" s="45">
        <v>0.89048194391435942</v>
      </c>
    </row>
    <row r="3749" spans="1:3" x14ac:dyDescent="0.3">
      <c r="A3749" s="45">
        <v>3725</v>
      </c>
      <c r="B3749" s="45">
        <v>1.9731929560905641</v>
      </c>
      <c r="C3749" s="45">
        <v>1.0268070439094359</v>
      </c>
    </row>
    <row r="3750" spans="1:3" x14ac:dyDescent="0.3">
      <c r="A3750" s="45">
        <v>3726</v>
      </c>
      <c r="B3750" s="45">
        <v>1.9897969555391963</v>
      </c>
      <c r="C3750" s="45">
        <v>1.0102030444608037</v>
      </c>
    </row>
    <row r="3751" spans="1:3" x14ac:dyDescent="0.3">
      <c r="A3751" s="45">
        <v>3727</v>
      </c>
      <c r="B3751" s="45">
        <v>1.9740684262429529</v>
      </c>
      <c r="C3751" s="45">
        <v>1.0259315737570471</v>
      </c>
    </row>
    <row r="3752" spans="1:3" x14ac:dyDescent="0.3">
      <c r="A3752" s="45">
        <v>3728</v>
      </c>
      <c r="B3752" s="45">
        <v>1.9295948999610282</v>
      </c>
      <c r="C3752" s="45">
        <v>1.0704051000389718</v>
      </c>
    </row>
    <row r="3753" spans="1:3" x14ac:dyDescent="0.3">
      <c r="A3753" s="45">
        <v>3729</v>
      </c>
      <c r="B3753" s="45">
        <v>2.0412121140515289</v>
      </c>
      <c r="C3753" s="45">
        <v>-1.0412121140515289</v>
      </c>
    </row>
    <row r="3754" spans="1:3" x14ac:dyDescent="0.3">
      <c r="A3754" s="45">
        <v>3730</v>
      </c>
      <c r="B3754" s="45">
        <v>2.0840548178880205</v>
      </c>
      <c r="C3754" s="45">
        <v>-1.0840548178880205</v>
      </c>
    </row>
    <row r="3755" spans="1:3" x14ac:dyDescent="0.3">
      <c r="A3755" s="45">
        <v>3731</v>
      </c>
      <c r="B3755" s="45">
        <v>2.0416022861570351</v>
      </c>
      <c r="C3755" s="45">
        <v>-1.0416022861570351</v>
      </c>
    </row>
    <row r="3756" spans="1:3" x14ac:dyDescent="0.3">
      <c r="A3756" s="45">
        <v>3732</v>
      </c>
      <c r="B3756" s="45">
        <v>2.0990664988964802</v>
      </c>
      <c r="C3756" s="45">
        <v>-1.0990664988964802</v>
      </c>
    </row>
    <row r="3757" spans="1:3" x14ac:dyDescent="0.3">
      <c r="A3757" s="45">
        <v>3733</v>
      </c>
      <c r="B3757" s="45">
        <v>2.103005547546335</v>
      </c>
      <c r="C3757" s="45">
        <v>-1.103005547546335</v>
      </c>
    </row>
    <row r="3758" spans="1:3" x14ac:dyDescent="0.3">
      <c r="A3758" s="45">
        <v>3734</v>
      </c>
      <c r="B3758" s="45">
        <v>2.0679020187279189</v>
      </c>
      <c r="C3758" s="45">
        <v>-1.0679020187279189</v>
      </c>
    </row>
    <row r="3759" spans="1:3" x14ac:dyDescent="0.3">
      <c r="A3759" s="45">
        <v>3735</v>
      </c>
      <c r="B3759" s="45">
        <v>2.0713308832596287</v>
      </c>
      <c r="C3759" s="45">
        <v>-1.0713308832596287</v>
      </c>
    </row>
    <row r="3760" spans="1:3" x14ac:dyDescent="0.3">
      <c r="A3760" s="45">
        <v>3736</v>
      </c>
      <c r="B3760" s="45">
        <v>2.062762765274293</v>
      </c>
      <c r="C3760" s="45">
        <v>-1.062762765274293</v>
      </c>
    </row>
    <row r="3761" spans="1:3" x14ac:dyDescent="0.3">
      <c r="A3761" s="45">
        <v>3737</v>
      </c>
      <c r="B3761" s="45">
        <v>2.0820933847872602</v>
      </c>
      <c r="C3761" s="45">
        <v>-1.0820933847872602</v>
      </c>
    </row>
    <row r="3762" spans="1:3" x14ac:dyDescent="0.3">
      <c r="A3762" s="45">
        <v>3738</v>
      </c>
      <c r="B3762" s="45">
        <v>2.0170375533779143</v>
      </c>
      <c r="C3762" s="45">
        <v>-1.0170375533779143</v>
      </c>
    </row>
    <row r="3763" spans="1:3" x14ac:dyDescent="0.3">
      <c r="A3763" s="45">
        <v>3739</v>
      </c>
      <c r="B3763" s="45">
        <v>2.1434372571052887</v>
      </c>
      <c r="C3763" s="45">
        <v>-1.1434372571052887</v>
      </c>
    </row>
    <row r="3764" spans="1:3" x14ac:dyDescent="0.3">
      <c r="A3764" s="45">
        <v>3740</v>
      </c>
      <c r="B3764" s="45">
        <v>1.9515167374155098</v>
      </c>
      <c r="C3764" s="45">
        <v>-0.95151673741550979</v>
      </c>
    </row>
    <row r="3765" spans="1:3" x14ac:dyDescent="0.3">
      <c r="A3765" s="45">
        <v>3741</v>
      </c>
      <c r="B3765" s="45">
        <v>2.138433278758443</v>
      </c>
      <c r="C3765" s="45">
        <v>-1.138433278758443</v>
      </c>
    </row>
    <row r="3766" spans="1:3" x14ac:dyDescent="0.3">
      <c r="A3766" s="45">
        <v>3742</v>
      </c>
      <c r="B3766" s="45">
        <v>2.009661408347279</v>
      </c>
      <c r="C3766" s="45">
        <v>-1.009661408347279</v>
      </c>
    </row>
    <row r="3767" spans="1:3" x14ac:dyDescent="0.3">
      <c r="A3767" s="45">
        <v>3743</v>
      </c>
      <c r="B3767" s="45">
        <v>2.1318683972719832</v>
      </c>
      <c r="C3767" s="45">
        <v>-1.1318683972719832</v>
      </c>
    </row>
    <row r="3768" spans="1:3" x14ac:dyDescent="0.3">
      <c r="A3768" s="45">
        <v>3744</v>
      </c>
      <c r="B3768" s="45">
        <v>2.148722760456387</v>
      </c>
      <c r="C3768" s="45">
        <v>-1.148722760456387</v>
      </c>
    </row>
    <row r="3769" spans="1:3" x14ac:dyDescent="0.3">
      <c r="A3769" s="45">
        <v>3745</v>
      </c>
      <c r="B3769" s="45">
        <v>2.148695579023828</v>
      </c>
      <c r="C3769" s="45">
        <v>-1.148695579023828</v>
      </c>
    </row>
    <row r="3770" spans="1:3" x14ac:dyDescent="0.3">
      <c r="A3770" s="45">
        <v>3746</v>
      </c>
      <c r="B3770" s="45">
        <v>2.1387969468502703</v>
      </c>
      <c r="C3770" s="45">
        <v>-1.1387969468502703</v>
      </c>
    </row>
    <row r="3771" spans="1:3" x14ac:dyDescent="0.3">
      <c r="A3771" s="45">
        <v>3747</v>
      </c>
      <c r="B3771" s="45">
        <v>1.932458370735878</v>
      </c>
      <c r="C3771" s="45">
        <v>-0.93245837073587801</v>
      </c>
    </row>
    <row r="3772" spans="1:3" x14ac:dyDescent="0.3">
      <c r="A3772" s="45">
        <v>3748</v>
      </c>
      <c r="B3772" s="45">
        <v>2.0518913807584802</v>
      </c>
      <c r="C3772" s="45">
        <v>-1.0518913807584802</v>
      </c>
    </row>
    <row r="3773" spans="1:3" x14ac:dyDescent="0.3">
      <c r="A3773" s="45">
        <v>3749</v>
      </c>
      <c r="B3773" s="45">
        <v>1.9914270884689866</v>
      </c>
      <c r="C3773" s="45">
        <v>1.0085729115310134</v>
      </c>
    </row>
    <row r="3774" spans="1:3" x14ac:dyDescent="0.3">
      <c r="A3774" s="45">
        <v>3750</v>
      </c>
      <c r="B3774" s="45">
        <v>1.9751171644190375</v>
      </c>
      <c r="C3774" s="45">
        <v>1.0248828355809625</v>
      </c>
    </row>
    <row r="3775" spans="1:3" x14ac:dyDescent="0.3">
      <c r="A3775" s="45">
        <v>3751</v>
      </c>
      <c r="B3775" s="45">
        <v>2.0903841602250868</v>
      </c>
      <c r="C3775" s="45">
        <v>0.90961583977491323</v>
      </c>
    </row>
    <row r="3776" spans="1:3" x14ac:dyDescent="0.3">
      <c r="A3776" s="45">
        <v>3752</v>
      </c>
      <c r="B3776" s="45">
        <v>1.9895120585615018</v>
      </c>
      <c r="C3776" s="45">
        <v>1.0104879414384982</v>
      </c>
    </row>
    <row r="3777" spans="1:3" x14ac:dyDescent="0.3">
      <c r="A3777" s="45">
        <v>3753</v>
      </c>
      <c r="B3777" s="45">
        <v>1.9328729994774658</v>
      </c>
      <c r="C3777" s="45">
        <v>1.0671270005225342</v>
      </c>
    </row>
    <row r="3778" spans="1:3" x14ac:dyDescent="0.3">
      <c r="A3778" s="45">
        <v>3754</v>
      </c>
      <c r="B3778" s="45">
        <v>2.0611608178086129</v>
      </c>
      <c r="C3778" s="45">
        <v>0.93883918219138707</v>
      </c>
    </row>
    <row r="3779" spans="1:3" x14ac:dyDescent="0.3">
      <c r="A3779" s="45">
        <v>3755</v>
      </c>
      <c r="B3779" s="45">
        <v>2.1447587319853341</v>
      </c>
      <c r="C3779" s="45">
        <v>0.85524126801466593</v>
      </c>
    </row>
    <row r="3780" spans="1:3" x14ac:dyDescent="0.3">
      <c r="A3780" s="45">
        <v>3756</v>
      </c>
      <c r="B3780" s="45">
        <v>1.9783206329394059</v>
      </c>
      <c r="C3780" s="45">
        <v>1.0216793670605941</v>
      </c>
    </row>
    <row r="3781" spans="1:3" x14ac:dyDescent="0.3">
      <c r="A3781" s="45">
        <v>3757</v>
      </c>
      <c r="B3781" s="45">
        <v>2.1544438229779495</v>
      </c>
      <c r="C3781" s="45">
        <v>0.84555617702205055</v>
      </c>
    </row>
    <row r="3782" spans="1:3" x14ac:dyDescent="0.3">
      <c r="A3782" s="45">
        <v>3758</v>
      </c>
      <c r="B3782" s="45">
        <v>2.1066183010620367</v>
      </c>
      <c r="C3782" s="45">
        <v>0.89338169893796326</v>
      </c>
    </row>
    <row r="3783" spans="1:3" x14ac:dyDescent="0.3">
      <c r="A3783" s="45">
        <v>3759</v>
      </c>
      <c r="B3783" s="45">
        <v>2.1608044838414475</v>
      </c>
      <c r="C3783" s="45">
        <v>0.83919551615855248</v>
      </c>
    </row>
    <row r="3784" spans="1:3" x14ac:dyDescent="0.3">
      <c r="A3784" s="45">
        <v>3760</v>
      </c>
      <c r="B3784" s="45">
        <v>2.0472381874479755</v>
      </c>
      <c r="C3784" s="45">
        <v>0.95276181255202452</v>
      </c>
    </row>
    <row r="3785" spans="1:3" x14ac:dyDescent="0.3">
      <c r="A3785" s="45">
        <v>3761</v>
      </c>
      <c r="B3785" s="45">
        <v>2.1628807485149331</v>
      </c>
      <c r="C3785" s="45">
        <v>0.83711925148506694</v>
      </c>
    </row>
    <row r="3786" spans="1:3" x14ac:dyDescent="0.3">
      <c r="A3786" s="45">
        <v>3762</v>
      </c>
      <c r="B3786" s="45">
        <v>2.0494960971554104</v>
      </c>
      <c r="C3786" s="45">
        <v>0.95050390284458963</v>
      </c>
    </row>
    <row r="3787" spans="1:3" x14ac:dyDescent="0.3">
      <c r="A3787" s="45">
        <v>3763</v>
      </c>
      <c r="B3787" s="45">
        <v>2.0441797137856383</v>
      </c>
      <c r="C3787" s="45">
        <v>0.95582028621436166</v>
      </c>
    </row>
    <row r="3788" spans="1:3" x14ac:dyDescent="0.3">
      <c r="A3788" s="45">
        <v>3764</v>
      </c>
      <c r="B3788" s="45">
        <v>2.0776413727873333</v>
      </c>
      <c r="C3788" s="45">
        <v>0.9223586272126667</v>
      </c>
    </row>
    <row r="3789" spans="1:3" x14ac:dyDescent="0.3">
      <c r="A3789" s="45">
        <v>3765</v>
      </c>
      <c r="B3789" s="45">
        <v>1.9642172406087131</v>
      </c>
      <c r="C3789" s="45">
        <v>1.0357827593912869</v>
      </c>
    </row>
    <row r="3790" spans="1:3" x14ac:dyDescent="0.3">
      <c r="A3790" s="45">
        <v>3766</v>
      </c>
      <c r="B3790" s="45">
        <v>2.1416506343658472</v>
      </c>
      <c r="C3790" s="45">
        <v>0.85834936563415276</v>
      </c>
    </row>
    <row r="3791" spans="1:3" x14ac:dyDescent="0.3">
      <c r="A3791" s="45">
        <v>3767</v>
      </c>
      <c r="B3791" s="45">
        <v>2.15017110319104</v>
      </c>
      <c r="C3791" s="45">
        <v>0.84982889680896001</v>
      </c>
    </row>
    <row r="3792" spans="1:3" x14ac:dyDescent="0.3">
      <c r="A3792" s="45">
        <v>3768</v>
      </c>
      <c r="B3792" s="45">
        <v>2.0817516390590942</v>
      </c>
      <c r="C3792" s="45">
        <v>0.91824836094090578</v>
      </c>
    </row>
    <row r="3793" spans="1:3" x14ac:dyDescent="0.3">
      <c r="A3793" s="45">
        <v>3769</v>
      </c>
      <c r="B3793" s="45">
        <v>2.154205238467787</v>
      </c>
      <c r="C3793" s="45">
        <v>0.845794761532213</v>
      </c>
    </row>
    <row r="3794" spans="1:3" x14ac:dyDescent="0.3">
      <c r="A3794" s="45">
        <v>3770</v>
      </c>
      <c r="B3794" s="45">
        <v>1.9783908788579012</v>
      </c>
      <c r="C3794" s="45">
        <v>1.0216091211420988</v>
      </c>
    </row>
    <row r="3795" spans="1:3" x14ac:dyDescent="0.3">
      <c r="A3795" s="45">
        <v>3771</v>
      </c>
      <c r="B3795" s="45">
        <v>2.0585200636115015</v>
      </c>
      <c r="C3795" s="45">
        <v>0.94147993638849847</v>
      </c>
    </row>
    <row r="3796" spans="1:3" x14ac:dyDescent="0.3">
      <c r="A3796" s="45">
        <v>3772</v>
      </c>
      <c r="B3796" s="45">
        <v>1.9657812919316058</v>
      </c>
      <c r="C3796" s="45">
        <v>1.0342187080683942</v>
      </c>
    </row>
    <row r="3797" spans="1:3" x14ac:dyDescent="0.3">
      <c r="A3797" s="45">
        <v>3773</v>
      </c>
      <c r="B3797" s="45">
        <v>1.9164601954593135</v>
      </c>
      <c r="C3797" s="45">
        <v>1.0835398045406865</v>
      </c>
    </row>
    <row r="3798" spans="1:3" x14ac:dyDescent="0.3">
      <c r="A3798" s="45">
        <v>3774</v>
      </c>
      <c r="B3798" s="45">
        <v>1.9234135948185695</v>
      </c>
      <c r="C3798" s="45">
        <v>1.0765864051814305</v>
      </c>
    </row>
    <row r="3799" spans="1:3" x14ac:dyDescent="0.3">
      <c r="A3799" s="45">
        <v>3775</v>
      </c>
      <c r="B3799" s="45">
        <v>2.0718820149297148</v>
      </c>
      <c r="C3799" s="45">
        <v>0.9281179850702852</v>
      </c>
    </row>
    <row r="3800" spans="1:3" x14ac:dyDescent="0.3">
      <c r="A3800" s="45">
        <v>3776</v>
      </c>
      <c r="B3800" s="45">
        <v>2.0749782184043113</v>
      </c>
      <c r="C3800" s="45">
        <v>0.92502178159568871</v>
      </c>
    </row>
    <row r="3801" spans="1:3" x14ac:dyDescent="0.3">
      <c r="A3801" s="45">
        <v>3777</v>
      </c>
      <c r="B3801" s="45">
        <v>2.1433251412564669</v>
      </c>
      <c r="C3801" s="45">
        <v>0.85667485874353311</v>
      </c>
    </row>
    <row r="3802" spans="1:3" x14ac:dyDescent="0.3">
      <c r="A3802" s="45">
        <v>3778</v>
      </c>
      <c r="B3802" s="45">
        <v>2.1243179680893327</v>
      </c>
      <c r="C3802" s="45">
        <v>0.87568203191066729</v>
      </c>
    </row>
    <row r="3803" spans="1:3" x14ac:dyDescent="0.3">
      <c r="A3803" s="45">
        <v>3779</v>
      </c>
      <c r="B3803" s="45">
        <v>2.0974814173463958</v>
      </c>
      <c r="C3803" s="45">
        <v>0.90251858265360418</v>
      </c>
    </row>
    <row r="3804" spans="1:3" x14ac:dyDescent="0.3">
      <c r="A3804" s="45">
        <v>3780</v>
      </c>
      <c r="B3804" s="45">
        <v>1.9835808117114837</v>
      </c>
      <c r="C3804" s="45">
        <v>1.0164191882885163</v>
      </c>
    </row>
    <row r="3805" spans="1:3" x14ac:dyDescent="0.3">
      <c r="A3805" s="45">
        <v>3781</v>
      </c>
      <c r="B3805" s="45">
        <v>2.0513897006666273</v>
      </c>
      <c r="C3805" s="45">
        <v>0.94861029933337271</v>
      </c>
    </row>
    <row r="3806" spans="1:3" x14ac:dyDescent="0.3">
      <c r="A3806" s="45">
        <v>3782</v>
      </c>
      <c r="B3806" s="45">
        <v>2.1298647464588818</v>
      </c>
      <c r="C3806" s="45">
        <v>0.8701352535411182</v>
      </c>
    </row>
    <row r="3807" spans="1:3" x14ac:dyDescent="0.3">
      <c r="A3807" s="45">
        <v>3783</v>
      </c>
      <c r="B3807" s="45">
        <v>1.9519315687779208</v>
      </c>
      <c r="C3807" s="45">
        <v>1.0480684312220792</v>
      </c>
    </row>
    <row r="3808" spans="1:3" x14ac:dyDescent="0.3">
      <c r="A3808" s="45">
        <v>3784</v>
      </c>
      <c r="B3808" s="45">
        <v>1.9850427663317554</v>
      </c>
      <c r="C3808" s="45">
        <v>1.0149572336682446</v>
      </c>
    </row>
    <row r="3809" spans="1:3" x14ac:dyDescent="0.3">
      <c r="A3809" s="45">
        <v>3785</v>
      </c>
      <c r="B3809" s="45">
        <v>1.9558199682697381</v>
      </c>
      <c r="C3809" s="45">
        <v>1.0441800317302619</v>
      </c>
    </row>
    <row r="3810" spans="1:3" x14ac:dyDescent="0.3">
      <c r="A3810" s="45">
        <v>3786</v>
      </c>
      <c r="B3810" s="45">
        <v>1.9514674400710366</v>
      </c>
      <c r="C3810" s="45">
        <v>1.0485325599289634</v>
      </c>
    </row>
    <row r="3811" spans="1:3" x14ac:dyDescent="0.3">
      <c r="A3811" s="45">
        <v>3787</v>
      </c>
      <c r="B3811" s="45">
        <v>1.9675630759647618</v>
      </c>
      <c r="C3811" s="45">
        <v>1.0324369240352382</v>
      </c>
    </row>
    <row r="3812" spans="1:3" x14ac:dyDescent="0.3">
      <c r="A3812" s="45">
        <v>3788</v>
      </c>
      <c r="B3812" s="45">
        <v>2.0510460890123525</v>
      </c>
      <c r="C3812" s="45">
        <v>0.94895391098764748</v>
      </c>
    </row>
    <row r="3813" spans="1:3" x14ac:dyDescent="0.3">
      <c r="A3813" s="45">
        <v>3789</v>
      </c>
      <c r="B3813" s="45">
        <v>2.0076298502956753</v>
      </c>
      <c r="C3813" s="45">
        <v>-1.0076298502956753</v>
      </c>
    </row>
    <row r="3814" spans="1:3" x14ac:dyDescent="0.3">
      <c r="A3814" s="45">
        <v>3790</v>
      </c>
      <c r="B3814" s="45">
        <v>2.0585545152002531</v>
      </c>
      <c r="C3814" s="45">
        <v>-1.0585545152002531</v>
      </c>
    </row>
    <row r="3815" spans="1:3" x14ac:dyDescent="0.3">
      <c r="A3815" s="45">
        <v>3791</v>
      </c>
      <c r="B3815" s="45">
        <v>1.9206277822554068</v>
      </c>
      <c r="C3815" s="45">
        <v>-0.92062778225540676</v>
      </c>
    </row>
    <row r="3816" spans="1:3" x14ac:dyDescent="0.3">
      <c r="A3816" s="45">
        <v>3792</v>
      </c>
      <c r="B3816" s="45">
        <v>2.1557823482492644</v>
      </c>
      <c r="C3816" s="45">
        <v>-1.1557823482492644</v>
      </c>
    </row>
    <row r="3817" spans="1:3" x14ac:dyDescent="0.3">
      <c r="A3817" s="45">
        <v>3793</v>
      </c>
      <c r="B3817" s="45">
        <v>2.0502851540619282</v>
      </c>
      <c r="C3817" s="45">
        <v>-1.0502851540619282</v>
      </c>
    </row>
    <row r="3818" spans="1:3" x14ac:dyDescent="0.3">
      <c r="A3818" s="45">
        <v>3794</v>
      </c>
      <c r="B3818" s="45">
        <v>2.1029372129168227</v>
      </c>
      <c r="C3818" s="45">
        <v>-1.1029372129168227</v>
      </c>
    </row>
    <row r="3819" spans="1:3" x14ac:dyDescent="0.3">
      <c r="A3819" s="45">
        <v>3795</v>
      </c>
      <c r="B3819" s="45">
        <v>2.0601793043837908</v>
      </c>
      <c r="C3819" s="45">
        <v>-1.0601793043837908</v>
      </c>
    </row>
    <row r="3820" spans="1:3" x14ac:dyDescent="0.3">
      <c r="A3820" s="45">
        <v>3796</v>
      </c>
      <c r="B3820" s="45">
        <v>2.0421879782867656</v>
      </c>
      <c r="C3820" s="45">
        <v>-1.0421879782867656</v>
      </c>
    </row>
    <row r="3821" spans="1:3" x14ac:dyDescent="0.3">
      <c r="A3821" s="45">
        <v>3797</v>
      </c>
      <c r="B3821" s="45">
        <v>1.9147846421984607</v>
      </c>
      <c r="C3821" s="45">
        <v>-0.91478464219846067</v>
      </c>
    </row>
    <row r="3822" spans="1:3" x14ac:dyDescent="0.3">
      <c r="A3822" s="45">
        <v>3798</v>
      </c>
      <c r="B3822" s="45">
        <v>2.0726425688320198</v>
      </c>
      <c r="C3822" s="45">
        <v>-1.0726425688320198</v>
      </c>
    </row>
    <row r="3823" spans="1:3" x14ac:dyDescent="0.3">
      <c r="A3823" s="45">
        <v>3799</v>
      </c>
      <c r="B3823" s="45">
        <v>2.1387904569354639</v>
      </c>
      <c r="C3823" s="45">
        <v>-1.1387904569354639</v>
      </c>
    </row>
    <row r="3824" spans="1:3" x14ac:dyDescent="0.3">
      <c r="A3824" s="45">
        <v>3800</v>
      </c>
      <c r="B3824" s="45">
        <v>1.9874490458948539</v>
      </c>
      <c r="C3824" s="45">
        <v>-0.98744904589485394</v>
      </c>
    </row>
    <row r="3825" spans="1:3" x14ac:dyDescent="0.3">
      <c r="A3825" s="45">
        <v>3801</v>
      </c>
      <c r="B3825" s="45">
        <v>2.099331911008802</v>
      </c>
      <c r="C3825" s="45">
        <v>-1.099331911008802</v>
      </c>
    </row>
    <row r="3826" spans="1:3" x14ac:dyDescent="0.3">
      <c r="A3826" s="45">
        <v>3802</v>
      </c>
      <c r="B3826" s="45">
        <v>2.1011768704008933</v>
      </c>
      <c r="C3826" s="45">
        <v>-1.1011768704008933</v>
      </c>
    </row>
    <row r="3827" spans="1:3" x14ac:dyDescent="0.3">
      <c r="A3827" s="45">
        <v>3803</v>
      </c>
      <c r="B3827" s="45">
        <v>2.0245012487503988</v>
      </c>
      <c r="C3827" s="45">
        <v>-1.0245012487503988</v>
      </c>
    </row>
    <row r="3828" spans="1:3" x14ac:dyDescent="0.3">
      <c r="A3828" s="45">
        <v>3804</v>
      </c>
      <c r="B3828" s="45">
        <v>1.9892674165959097</v>
      </c>
      <c r="C3828" s="45">
        <v>-0.98926741659590967</v>
      </c>
    </row>
    <row r="3829" spans="1:3" x14ac:dyDescent="0.3">
      <c r="A3829" s="45">
        <v>3805</v>
      </c>
      <c r="B3829" s="45">
        <v>1.9571188826817263</v>
      </c>
      <c r="C3829" s="45">
        <v>-0.95711888268172629</v>
      </c>
    </row>
    <row r="3830" spans="1:3" x14ac:dyDescent="0.3">
      <c r="A3830" s="45">
        <v>3806</v>
      </c>
      <c r="B3830" s="45">
        <v>2.1340443151014146</v>
      </c>
      <c r="C3830" s="45">
        <v>-1.1340443151014146</v>
      </c>
    </row>
    <row r="3831" spans="1:3" x14ac:dyDescent="0.3">
      <c r="A3831" s="45">
        <v>3807</v>
      </c>
      <c r="B3831" s="45">
        <v>2.1472729116744045</v>
      </c>
      <c r="C3831" s="45">
        <v>-1.1472729116744045</v>
      </c>
    </row>
    <row r="3832" spans="1:3" x14ac:dyDescent="0.3">
      <c r="A3832" s="45">
        <v>3808</v>
      </c>
      <c r="B3832" s="45">
        <v>2.0710676485651351</v>
      </c>
      <c r="C3832" s="45">
        <v>-1.0710676485651351</v>
      </c>
    </row>
    <row r="3833" spans="1:3" x14ac:dyDescent="0.3">
      <c r="A3833" s="45">
        <v>3809</v>
      </c>
      <c r="B3833" s="45">
        <v>2.0792865540936685</v>
      </c>
      <c r="C3833" s="45">
        <v>0.92071344590633153</v>
      </c>
    </row>
    <row r="3834" spans="1:3" x14ac:dyDescent="0.3">
      <c r="A3834" s="45">
        <v>3810</v>
      </c>
      <c r="B3834" s="45">
        <v>2.1469416840840267</v>
      </c>
      <c r="C3834" s="45">
        <v>0.85305831591597325</v>
      </c>
    </row>
    <row r="3835" spans="1:3" x14ac:dyDescent="0.3">
      <c r="A3835" s="45">
        <v>3811</v>
      </c>
      <c r="B3835" s="45">
        <v>2.0804897619195266</v>
      </c>
      <c r="C3835" s="45">
        <v>0.91951023808047339</v>
      </c>
    </row>
    <row r="3836" spans="1:3" x14ac:dyDescent="0.3">
      <c r="A3836" s="45">
        <v>3812</v>
      </c>
      <c r="B3836" s="45">
        <v>1.9674091506694431</v>
      </c>
      <c r="C3836" s="45">
        <v>1.0325908493305569</v>
      </c>
    </row>
    <row r="3837" spans="1:3" x14ac:dyDescent="0.3">
      <c r="A3837" s="45">
        <v>3813</v>
      </c>
      <c r="B3837" s="45">
        <v>2.0661443586697867</v>
      </c>
      <c r="C3837" s="45">
        <v>0.93385564133021326</v>
      </c>
    </row>
    <row r="3838" spans="1:3" x14ac:dyDescent="0.3">
      <c r="A3838" s="45">
        <v>3814</v>
      </c>
      <c r="B3838" s="45">
        <v>1.9648880395336192</v>
      </c>
      <c r="C3838" s="45">
        <v>1.0351119604663808</v>
      </c>
    </row>
    <row r="3839" spans="1:3" x14ac:dyDescent="0.3">
      <c r="A3839" s="45">
        <v>3815</v>
      </c>
      <c r="B3839" s="45">
        <v>2.0794302243558551</v>
      </c>
      <c r="C3839" s="45">
        <v>0.92056977564414488</v>
      </c>
    </row>
    <row r="3840" spans="1:3" x14ac:dyDescent="0.3">
      <c r="A3840" s="45">
        <v>3816</v>
      </c>
      <c r="B3840" s="45">
        <v>2.0406663049583589</v>
      </c>
      <c r="C3840" s="45">
        <v>0.95933369504164112</v>
      </c>
    </row>
    <row r="3841" spans="1:3" x14ac:dyDescent="0.3">
      <c r="A3841" s="45">
        <v>3817</v>
      </c>
      <c r="B3841" s="45">
        <v>2.1450699636219852</v>
      </c>
      <c r="C3841" s="45">
        <v>0.85493003637801479</v>
      </c>
    </row>
    <row r="3842" spans="1:3" x14ac:dyDescent="0.3">
      <c r="A3842" s="45">
        <v>3818</v>
      </c>
      <c r="B3842" s="45">
        <v>2.0204327737799854</v>
      </c>
      <c r="C3842" s="45">
        <v>0.97956722622001458</v>
      </c>
    </row>
    <row r="3843" spans="1:3" x14ac:dyDescent="0.3">
      <c r="A3843" s="45">
        <v>3819</v>
      </c>
      <c r="B3843" s="45">
        <v>2.0828431151084406</v>
      </c>
      <c r="C3843" s="45">
        <v>0.91715688489155944</v>
      </c>
    </row>
    <row r="3844" spans="1:3" x14ac:dyDescent="0.3">
      <c r="A3844" s="45">
        <v>3820</v>
      </c>
      <c r="B3844" s="45">
        <v>2.046689142469976</v>
      </c>
      <c r="C3844" s="45">
        <v>0.95331085753002398</v>
      </c>
    </row>
    <row r="3845" spans="1:3" x14ac:dyDescent="0.3">
      <c r="A3845" s="45">
        <v>3821</v>
      </c>
      <c r="B3845" s="45">
        <v>2.0528445423886588</v>
      </c>
      <c r="C3845" s="45">
        <v>0.94715545761134123</v>
      </c>
    </row>
    <row r="3846" spans="1:3" x14ac:dyDescent="0.3">
      <c r="A3846" s="45">
        <v>3822</v>
      </c>
      <c r="B3846" s="45">
        <v>2.005674141989287</v>
      </c>
      <c r="C3846" s="45">
        <v>0.99432585801071305</v>
      </c>
    </row>
    <row r="3847" spans="1:3" x14ac:dyDescent="0.3">
      <c r="A3847" s="45">
        <v>3823</v>
      </c>
      <c r="B3847" s="45">
        <v>2.0086378193471148</v>
      </c>
      <c r="C3847" s="45">
        <v>0.99136218065288517</v>
      </c>
    </row>
    <row r="3848" spans="1:3" x14ac:dyDescent="0.3">
      <c r="A3848" s="45">
        <v>3824</v>
      </c>
      <c r="B3848" s="45">
        <v>2.0501641198725853</v>
      </c>
      <c r="C3848" s="45">
        <v>0.94983588012741471</v>
      </c>
    </row>
    <row r="3849" spans="1:3" x14ac:dyDescent="0.3">
      <c r="A3849" s="45">
        <v>3825</v>
      </c>
      <c r="B3849" s="45">
        <v>1.9454609906527711</v>
      </c>
      <c r="C3849" s="45">
        <v>1.0545390093472289</v>
      </c>
    </row>
    <row r="3850" spans="1:3" x14ac:dyDescent="0.3">
      <c r="A3850" s="45">
        <v>3826</v>
      </c>
      <c r="B3850" s="45">
        <v>2.0553482795447291</v>
      </c>
      <c r="C3850" s="45">
        <v>0.9446517204552709</v>
      </c>
    </row>
    <row r="3851" spans="1:3" x14ac:dyDescent="0.3">
      <c r="A3851" s="45">
        <v>3827</v>
      </c>
      <c r="B3851" s="45">
        <v>2.0683203067411338</v>
      </c>
      <c r="C3851" s="45">
        <v>0.93167969325886624</v>
      </c>
    </row>
    <row r="3852" spans="1:3" x14ac:dyDescent="0.3">
      <c r="A3852" s="45">
        <v>3828</v>
      </c>
      <c r="B3852" s="45">
        <v>2.0856948701656961</v>
      </c>
      <c r="C3852" s="45">
        <v>0.9143051298343039</v>
      </c>
    </row>
    <row r="3853" spans="1:3" x14ac:dyDescent="0.3">
      <c r="A3853" s="45">
        <v>3829</v>
      </c>
      <c r="B3853" s="45">
        <v>2.1093156620743017</v>
      </c>
      <c r="C3853" s="45">
        <v>0.89068433792569834</v>
      </c>
    </row>
    <row r="3854" spans="1:3" x14ac:dyDescent="0.3">
      <c r="A3854" s="45">
        <v>3830</v>
      </c>
      <c r="B3854" s="45">
        <v>1.9396501035974048</v>
      </c>
      <c r="C3854" s="45">
        <v>1.0603498964025952</v>
      </c>
    </row>
    <row r="3855" spans="1:3" x14ac:dyDescent="0.3">
      <c r="A3855" s="45">
        <v>3831</v>
      </c>
      <c r="B3855" s="45">
        <v>1.9631987564436812</v>
      </c>
      <c r="C3855" s="45">
        <v>1.0368012435563188</v>
      </c>
    </row>
    <row r="3856" spans="1:3" x14ac:dyDescent="0.3">
      <c r="A3856" s="45">
        <v>3832</v>
      </c>
      <c r="B3856" s="45">
        <v>2.1136736489385299</v>
      </c>
      <c r="C3856" s="45">
        <v>0.88632635106147006</v>
      </c>
    </row>
    <row r="3857" spans="1:3" x14ac:dyDescent="0.3">
      <c r="A3857" s="45">
        <v>3833</v>
      </c>
      <c r="B3857" s="45">
        <v>1.9968074304632797</v>
      </c>
      <c r="C3857" s="45">
        <v>1.0031925695367203</v>
      </c>
    </row>
    <row r="3858" spans="1:3" x14ac:dyDescent="0.3">
      <c r="A3858" s="45">
        <v>3834</v>
      </c>
      <c r="B3858" s="45">
        <v>2.1042610738839045</v>
      </c>
      <c r="C3858" s="45">
        <v>0.89573892611609551</v>
      </c>
    </row>
    <row r="3859" spans="1:3" x14ac:dyDescent="0.3">
      <c r="A3859" s="45">
        <v>3835</v>
      </c>
      <c r="B3859" s="45">
        <v>2.0573404565755524</v>
      </c>
      <c r="C3859" s="45">
        <v>0.94265954342444758</v>
      </c>
    </row>
    <row r="3860" spans="1:3" x14ac:dyDescent="0.3">
      <c r="A3860" s="45">
        <v>3836</v>
      </c>
      <c r="B3860" s="45">
        <v>1.9743816205798446</v>
      </c>
      <c r="C3860" s="45">
        <v>1.0256183794201554</v>
      </c>
    </row>
    <row r="3861" spans="1:3" x14ac:dyDescent="0.3">
      <c r="A3861" s="45">
        <v>3837</v>
      </c>
      <c r="B3861" s="45">
        <v>1.9500857384186983</v>
      </c>
      <c r="C3861" s="45">
        <v>1.0499142615813017</v>
      </c>
    </row>
    <row r="3862" spans="1:3" x14ac:dyDescent="0.3">
      <c r="A3862" s="45">
        <v>3838</v>
      </c>
      <c r="B3862" s="45">
        <v>2.0549051024360594</v>
      </c>
      <c r="C3862" s="45">
        <v>0.94509489756394061</v>
      </c>
    </row>
    <row r="3863" spans="1:3" x14ac:dyDescent="0.3">
      <c r="A3863" s="45">
        <v>3839</v>
      </c>
      <c r="B3863" s="45">
        <v>2.0643259093397557</v>
      </c>
      <c r="C3863" s="45">
        <v>0.93567409066024432</v>
      </c>
    </row>
    <row r="3864" spans="1:3" x14ac:dyDescent="0.3">
      <c r="A3864" s="45">
        <v>3840</v>
      </c>
      <c r="B3864" s="45">
        <v>2.0542840363391957</v>
      </c>
      <c r="C3864" s="45">
        <v>0.94571596366080435</v>
      </c>
    </row>
    <row r="3865" spans="1:3" x14ac:dyDescent="0.3">
      <c r="A3865" s="45">
        <v>3841</v>
      </c>
      <c r="B3865" s="45">
        <v>1.9817605841568913</v>
      </c>
      <c r="C3865" s="45">
        <v>1.0182394158431087</v>
      </c>
    </row>
    <row r="3866" spans="1:3" x14ac:dyDescent="0.3">
      <c r="A3866" s="45">
        <v>3842</v>
      </c>
      <c r="B3866" s="45">
        <v>2.1520998054679747</v>
      </c>
      <c r="C3866" s="45">
        <v>-1.1520998054679747</v>
      </c>
    </row>
    <row r="3867" spans="1:3" x14ac:dyDescent="0.3">
      <c r="A3867" s="45">
        <v>3843</v>
      </c>
      <c r="B3867" s="45">
        <v>2.1626277265148914</v>
      </c>
      <c r="C3867" s="45">
        <v>-1.1626277265148914</v>
      </c>
    </row>
    <row r="3868" spans="1:3" x14ac:dyDescent="0.3">
      <c r="A3868" s="45">
        <v>3844</v>
      </c>
      <c r="B3868" s="45">
        <v>2.1559442271680389</v>
      </c>
      <c r="C3868" s="45">
        <v>-1.1559442271680389</v>
      </c>
    </row>
    <row r="3869" spans="1:3" x14ac:dyDescent="0.3">
      <c r="A3869" s="45">
        <v>3845</v>
      </c>
      <c r="B3869" s="45">
        <v>2.1558018784775079</v>
      </c>
      <c r="C3869" s="45">
        <v>-1.1558018784775079</v>
      </c>
    </row>
    <row r="3870" spans="1:3" x14ac:dyDescent="0.3">
      <c r="A3870" s="45">
        <v>3846</v>
      </c>
      <c r="B3870" s="45">
        <v>2.029857490963197</v>
      </c>
      <c r="C3870" s="45">
        <v>-1.029857490963197</v>
      </c>
    </row>
    <row r="3871" spans="1:3" x14ac:dyDescent="0.3">
      <c r="A3871" s="45">
        <v>3847</v>
      </c>
      <c r="B3871" s="45">
        <v>2.1248117550415557</v>
      </c>
      <c r="C3871" s="45">
        <v>-1.1248117550415557</v>
      </c>
    </row>
    <row r="3872" spans="1:3" x14ac:dyDescent="0.3">
      <c r="A3872" s="45">
        <v>3848</v>
      </c>
      <c r="B3872" s="45">
        <v>2.0532175038207487</v>
      </c>
      <c r="C3872" s="45">
        <v>-1.0532175038207487</v>
      </c>
    </row>
    <row r="3873" spans="1:3" x14ac:dyDescent="0.3">
      <c r="A3873" s="45">
        <v>3849</v>
      </c>
      <c r="B3873" s="45">
        <v>2.0253659164910065</v>
      </c>
      <c r="C3873" s="45">
        <v>-1.0253659164910065</v>
      </c>
    </row>
    <row r="3874" spans="1:3" x14ac:dyDescent="0.3">
      <c r="A3874" s="45">
        <v>3850</v>
      </c>
      <c r="B3874" s="45">
        <v>2.059085363618431</v>
      </c>
      <c r="C3874" s="45">
        <v>-1.059085363618431</v>
      </c>
    </row>
    <row r="3875" spans="1:3" x14ac:dyDescent="0.3">
      <c r="A3875" s="45">
        <v>3851</v>
      </c>
      <c r="B3875" s="45">
        <v>2.1013210426788564</v>
      </c>
      <c r="C3875" s="45">
        <v>-1.1013210426788564</v>
      </c>
    </row>
    <row r="3876" spans="1:3" x14ac:dyDescent="0.3">
      <c r="A3876" s="45">
        <v>3852</v>
      </c>
      <c r="B3876" s="45">
        <v>2.0497645183382058</v>
      </c>
      <c r="C3876" s="45">
        <v>-1.0497645183382058</v>
      </c>
    </row>
    <row r="3877" spans="1:3" x14ac:dyDescent="0.3">
      <c r="A3877" s="45">
        <v>3853</v>
      </c>
      <c r="B3877" s="45">
        <v>2.0777875924428901</v>
      </c>
      <c r="C3877" s="45">
        <v>-1.0777875924428901</v>
      </c>
    </row>
    <row r="3878" spans="1:3" x14ac:dyDescent="0.3">
      <c r="A3878" s="45">
        <v>3854</v>
      </c>
      <c r="B3878" s="45">
        <v>2.1343178895064003</v>
      </c>
      <c r="C3878" s="45">
        <v>-1.1343178895064003</v>
      </c>
    </row>
    <row r="3879" spans="1:3" x14ac:dyDescent="0.3">
      <c r="A3879" s="45">
        <v>3855</v>
      </c>
      <c r="B3879" s="45">
        <v>2.067677170095223</v>
      </c>
      <c r="C3879" s="45">
        <v>-1.067677170095223</v>
      </c>
    </row>
    <row r="3880" spans="1:3" x14ac:dyDescent="0.3">
      <c r="A3880" s="45">
        <v>3856</v>
      </c>
      <c r="B3880" s="45">
        <v>2.079151517898012</v>
      </c>
      <c r="C3880" s="45">
        <v>-1.079151517898012</v>
      </c>
    </row>
    <row r="3881" spans="1:3" x14ac:dyDescent="0.3">
      <c r="A3881" s="45">
        <v>3857</v>
      </c>
      <c r="B3881" s="45">
        <v>2.0839142202043259</v>
      </c>
      <c r="C3881" s="45">
        <v>-1.0839142202043259</v>
      </c>
    </row>
    <row r="3882" spans="1:3" x14ac:dyDescent="0.3">
      <c r="A3882" s="45">
        <v>3858</v>
      </c>
      <c r="B3882" s="45">
        <v>2.1393092811685221</v>
      </c>
      <c r="C3882" s="45">
        <v>-1.1393092811685221</v>
      </c>
    </row>
    <row r="3883" spans="1:3" x14ac:dyDescent="0.3">
      <c r="A3883" s="45">
        <v>3859</v>
      </c>
      <c r="B3883" s="45">
        <v>2.0612635072527521</v>
      </c>
      <c r="C3883" s="45">
        <v>-1.0612635072527521</v>
      </c>
    </row>
    <row r="3884" spans="1:3" x14ac:dyDescent="0.3">
      <c r="A3884" s="45">
        <v>3860</v>
      </c>
      <c r="B3884" s="45">
        <v>2.1497200087492097</v>
      </c>
      <c r="C3884" s="45">
        <v>-1.1497200087492097</v>
      </c>
    </row>
    <row r="3885" spans="1:3" x14ac:dyDescent="0.3">
      <c r="A3885" s="45">
        <v>3861</v>
      </c>
      <c r="B3885" s="45">
        <v>2.1382840197904986</v>
      </c>
      <c r="C3885" s="45">
        <v>-1.1382840197904986</v>
      </c>
    </row>
    <row r="3886" spans="1:3" x14ac:dyDescent="0.3">
      <c r="A3886" s="45">
        <v>3862</v>
      </c>
      <c r="B3886" s="45">
        <v>2.1171380658646726</v>
      </c>
      <c r="C3886" s="45">
        <v>-1.1171380658646726</v>
      </c>
    </row>
    <row r="3887" spans="1:3" x14ac:dyDescent="0.3">
      <c r="A3887" s="45">
        <v>3863</v>
      </c>
      <c r="B3887" s="45">
        <v>1.9351047892435354</v>
      </c>
      <c r="C3887" s="45">
        <v>-0.93510478924353535</v>
      </c>
    </row>
    <row r="3888" spans="1:3" x14ac:dyDescent="0.3">
      <c r="A3888" s="45">
        <v>3864</v>
      </c>
      <c r="B3888" s="45">
        <v>2.028549434420519</v>
      </c>
      <c r="C3888" s="45">
        <v>-1.028549434420519</v>
      </c>
    </row>
    <row r="3889" spans="1:3" x14ac:dyDescent="0.3">
      <c r="A3889" s="45">
        <v>3865</v>
      </c>
      <c r="B3889" s="45">
        <v>2.0175076609112512</v>
      </c>
      <c r="C3889" s="45">
        <v>-1.0175076609112512</v>
      </c>
    </row>
    <row r="3890" spans="1:3" x14ac:dyDescent="0.3">
      <c r="A3890" s="45">
        <v>3866</v>
      </c>
      <c r="B3890" s="45">
        <v>2.1361961543186929</v>
      </c>
      <c r="C3890" s="45">
        <v>-1.1361961543186929</v>
      </c>
    </row>
    <row r="3891" spans="1:3" x14ac:dyDescent="0.3">
      <c r="A3891" s="45">
        <v>3867</v>
      </c>
      <c r="B3891" s="45">
        <v>1.9895351996743109</v>
      </c>
      <c r="C3891" s="45">
        <v>-0.98953519967431092</v>
      </c>
    </row>
    <row r="3892" spans="1:3" x14ac:dyDescent="0.3">
      <c r="A3892" s="45">
        <v>3868</v>
      </c>
      <c r="B3892" s="45">
        <v>1.9616118785238879</v>
      </c>
      <c r="C3892" s="45">
        <v>-0.96161187852388785</v>
      </c>
    </row>
    <row r="3893" spans="1:3" x14ac:dyDescent="0.3">
      <c r="A3893" s="45">
        <v>3869</v>
      </c>
      <c r="B3893" s="45">
        <v>2.1299230528696196</v>
      </c>
      <c r="C3893" s="45">
        <v>-1.1299230528696196</v>
      </c>
    </row>
    <row r="3894" spans="1:3" x14ac:dyDescent="0.3">
      <c r="A3894" s="45">
        <v>3870</v>
      </c>
      <c r="B3894" s="45">
        <v>2.082351351340284</v>
      </c>
      <c r="C3894" s="45">
        <v>-1.082351351340284</v>
      </c>
    </row>
    <row r="3895" spans="1:3" x14ac:dyDescent="0.3">
      <c r="A3895" s="45">
        <v>3871</v>
      </c>
      <c r="B3895" s="45">
        <v>2.1488633430191246</v>
      </c>
      <c r="C3895" s="45">
        <v>-1.1488633430191246</v>
      </c>
    </row>
    <row r="3896" spans="1:3" x14ac:dyDescent="0.3">
      <c r="A3896" s="45">
        <v>3872</v>
      </c>
      <c r="B3896" s="45">
        <v>1.8952529200038963</v>
      </c>
      <c r="C3896" s="45">
        <v>-0.89525292000389634</v>
      </c>
    </row>
    <row r="3897" spans="1:3" x14ac:dyDescent="0.3">
      <c r="A3897" s="45">
        <v>3873</v>
      </c>
      <c r="B3897" s="45">
        <v>2.0477509602739854</v>
      </c>
      <c r="C3897" s="45">
        <v>-1.0477509602739854</v>
      </c>
    </row>
    <row r="3898" spans="1:3" x14ac:dyDescent="0.3">
      <c r="A3898" s="45">
        <v>3874</v>
      </c>
      <c r="B3898" s="45">
        <v>2.0280104327822528</v>
      </c>
      <c r="C3898" s="45">
        <v>-1.0280104327822528</v>
      </c>
    </row>
    <row r="3899" spans="1:3" x14ac:dyDescent="0.3">
      <c r="A3899" s="45">
        <v>3875</v>
      </c>
      <c r="B3899" s="45">
        <v>2.0929879467061792</v>
      </c>
      <c r="C3899" s="45">
        <v>-1.0929879467061792</v>
      </c>
    </row>
    <row r="3900" spans="1:3" x14ac:dyDescent="0.3">
      <c r="A3900" s="45">
        <v>3876</v>
      </c>
      <c r="B3900" s="45">
        <v>1.9340372224516198</v>
      </c>
      <c r="C3900" s="45">
        <v>-0.9340372224516198</v>
      </c>
    </row>
    <row r="3901" spans="1:3" x14ac:dyDescent="0.3">
      <c r="A3901" s="45">
        <v>3877</v>
      </c>
      <c r="B3901" s="45">
        <v>1.99745825762799</v>
      </c>
      <c r="C3901" s="45">
        <v>-0.99745825762799001</v>
      </c>
    </row>
    <row r="3902" spans="1:3" x14ac:dyDescent="0.3">
      <c r="A3902" s="45">
        <v>3878</v>
      </c>
      <c r="B3902" s="45">
        <v>1.9164443305510801</v>
      </c>
      <c r="C3902" s="45">
        <v>-0.9164443305510801</v>
      </c>
    </row>
    <row r="3903" spans="1:3" x14ac:dyDescent="0.3">
      <c r="A3903" s="45">
        <v>3879</v>
      </c>
      <c r="B3903" s="45">
        <v>2.0543686471669762</v>
      </c>
      <c r="C3903" s="45">
        <v>-1.0543686471669762</v>
      </c>
    </row>
    <row r="3904" spans="1:3" x14ac:dyDescent="0.3">
      <c r="A3904" s="45">
        <v>3880</v>
      </c>
      <c r="B3904" s="45">
        <v>2.094857580476134</v>
      </c>
      <c r="C3904" s="45">
        <v>-1.094857580476134</v>
      </c>
    </row>
    <row r="3905" spans="1:3" x14ac:dyDescent="0.3">
      <c r="A3905" s="45">
        <v>3881</v>
      </c>
      <c r="B3905" s="45">
        <v>2.1429469903118896</v>
      </c>
      <c r="C3905" s="45">
        <v>-1.1429469903118896</v>
      </c>
    </row>
    <row r="3906" spans="1:3" x14ac:dyDescent="0.3">
      <c r="A3906" s="45">
        <v>3882</v>
      </c>
      <c r="B3906" s="45">
        <v>1.8972810970094809</v>
      </c>
      <c r="C3906" s="45">
        <v>-0.89728109700948089</v>
      </c>
    </row>
    <row r="3907" spans="1:3" x14ac:dyDescent="0.3">
      <c r="A3907" s="45">
        <v>3883</v>
      </c>
      <c r="B3907" s="45">
        <v>1.9971030905382658</v>
      </c>
      <c r="C3907" s="45">
        <v>-0.99710309053826585</v>
      </c>
    </row>
    <row r="3908" spans="1:3" x14ac:dyDescent="0.3">
      <c r="A3908" s="45">
        <v>3884</v>
      </c>
      <c r="B3908" s="45">
        <v>2.1328121718119704</v>
      </c>
      <c r="C3908" s="45">
        <v>-1.1328121718119704</v>
      </c>
    </row>
    <row r="3909" spans="1:3" x14ac:dyDescent="0.3">
      <c r="A3909" s="45">
        <v>3885</v>
      </c>
      <c r="B3909" s="45">
        <v>2.0776305885206998</v>
      </c>
      <c r="C3909" s="45">
        <v>-1.0776305885206998</v>
      </c>
    </row>
    <row r="3910" spans="1:3" x14ac:dyDescent="0.3">
      <c r="A3910" s="45">
        <v>3886</v>
      </c>
      <c r="B3910" s="45">
        <v>1.9720276413833062</v>
      </c>
      <c r="C3910" s="45">
        <v>-0.97202764138330622</v>
      </c>
    </row>
    <row r="3911" spans="1:3" x14ac:dyDescent="0.3">
      <c r="A3911" s="45">
        <v>3887</v>
      </c>
      <c r="B3911" s="45">
        <v>2.106781041875367</v>
      </c>
      <c r="C3911" s="45">
        <v>-1.106781041875367</v>
      </c>
    </row>
    <row r="3912" spans="1:3" x14ac:dyDescent="0.3">
      <c r="A3912" s="45">
        <v>3888</v>
      </c>
      <c r="B3912" s="45">
        <v>2.0739551767827962</v>
      </c>
      <c r="C3912" s="45">
        <v>-1.0739551767827962</v>
      </c>
    </row>
    <row r="3913" spans="1:3" x14ac:dyDescent="0.3">
      <c r="A3913" s="45">
        <v>3889</v>
      </c>
      <c r="B3913" s="45">
        <v>1.8955755770357658</v>
      </c>
      <c r="C3913" s="45">
        <v>-0.89557557703576585</v>
      </c>
    </row>
    <row r="3914" spans="1:3" x14ac:dyDescent="0.3">
      <c r="A3914" s="45">
        <v>3890</v>
      </c>
      <c r="B3914" s="45">
        <v>2.1008296508862436</v>
      </c>
      <c r="C3914" s="45">
        <v>-1.1008296508862436</v>
      </c>
    </row>
    <row r="3915" spans="1:3" x14ac:dyDescent="0.3">
      <c r="A3915" s="45">
        <v>3891</v>
      </c>
      <c r="B3915" s="45">
        <v>2.0499424466408893</v>
      </c>
      <c r="C3915" s="45">
        <v>-1.0499424466408893</v>
      </c>
    </row>
    <row r="3916" spans="1:3" x14ac:dyDescent="0.3">
      <c r="A3916" s="45">
        <v>3892</v>
      </c>
      <c r="B3916" s="45">
        <v>2.0801544214288086</v>
      </c>
      <c r="C3916" s="45">
        <v>-1.0801544214288086</v>
      </c>
    </row>
    <row r="3917" spans="1:3" x14ac:dyDescent="0.3">
      <c r="A3917" s="45">
        <v>3893</v>
      </c>
      <c r="B3917" s="45">
        <v>2.1294024322668523</v>
      </c>
      <c r="C3917" s="45">
        <v>-1.1294024322668523</v>
      </c>
    </row>
    <row r="3918" spans="1:3" x14ac:dyDescent="0.3">
      <c r="A3918" s="45">
        <v>3894</v>
      </c>
      <c r="B3918" s="45">
        <v>2.152394503850088</v>
      </c>
      <c r="C3918" s="45">
        <v>-1.152394503850088</v>
      </c>
    </row>
    <row r="3919" spans="1:3" x14ac:dyDescent="0.3">
      <c r="A3919" s="45">
        <v>3895</v>
      </c>
      <c r="B3919" s="45">
        <v>1.9171548340852471</v>
      </c>
      <c r="C3919" s="45">
        <v>-0.91715483408524712</v>
      </c>
    </row>
    <row r="3920" spans="1:3" x14ac:dyDescent="0.3">
      <c r="A3920" s="45">
        <v>3896</v>
      </c>
      <c r="B3920" s="45">
        <v>2.0863946166509511</v>
      </c>
      <c r="C3920" s="45">
        <v>-1.0863946166509511</v>
      </c>
    </row>
    <row r="3921" spans="1:3" x14ac:dyDescent="0.3">
      <c r="A3921" s="45">
        <v>3897</v>
      </c>
      <c r="B3921" s="45">
        <v>2.1488582018936953</v>
      </c>
      <c r="C3921" s="45">
        <v>-1.1488582018936953</v>
      </c>
    </row>
    <row r="3922" spans="1:3" x14ac:dyDescent="0.3">
      <c r="A3922" s="45">
        <v>3898</v>
      </c>
      <c r="B3922" s="45">
        <v>2.0992962255499492</v>
      </c>
      <c r="C3922" s="45">
        <v>-1.0992962255499492</v>
      </c>
    </row>
    <row r="3923" spans="1:3" x14ac:dyDescent="0.3">
      <c r="A3923" s="45">
        <v>3899</v>
      </c>
      <c r="B3923" s="45">
        <v>2.0442662631201252</v>
      </c>
      <c r="C3923" s="45">
        <v>-1.0442662631201252</v>
      </c>
    </row>
    <row r="3924" spans="1:3" x14ac:dyDescent="0.3">
      <c r="A3924" s="45">
        <v>3900</v>
      </c>
      <c r="B3924" s="45">
        <v>2.1356413270866828</v>
      </c>
      <c r="C3924" s="45">
        <v>-1.1356413270866828</v>
      </c>
    </row>
    <row r="3925" spans="1:3" x14ac:dyDescent="0.3">
      <c r="A3925" s="45">
        <v>3901</v>
      </c>
      <c r="B3925" s="45">
        <v>2.0592616528093597</v>
      </c>
      <c r="C3925" s="45">
        <v>-1.0592616528093597</v>
      </c>
    </row>
    <row r="3926" spans="1:3" x14ac:dyDescent="0.3">
      <c r="A3926" s="45">
        <v>3902</v>
      </c>
      <c r="B3926" s="45">
        <v>2.0117763796468537</v>
      </c>
      <c r="C3926" s="45">
        <v>-1.0117763796468537</v>
      </c>
    </row>
    <row r="3927" spans="1:3" x14ac:dyDescent="0.3">
      <c r="A3927" s="45">
        <v>3903</v>
      </c>
      <c r="B3927" s="45">
        <v>1.9214636113065531</v>
      </c>
      <c r="C3927" s="45">
        <v>-0.92146361130655308</v>
      </c>
    </row>
    <row r="3928" spans="1:3" x14ac:dyDescent="0.3">
      <c r="A3928" s="45">
        <v>3904</v>
      </c>
      <c r="B3928" s="45">
        <v>2.0462183938080543</v>
      </c>
      <c r="C3928" s="45">
        <v>-1.0462183938080543</v>
      </c>
    </row>
    <row r="3929" spans="1:3" x14ac:dyDescent="0.3">
      <c r="A3929" s="45">
        <v>3905</v>
      </c>
      <c r="B3929" s="45">
        <v>2.0699388358484132</v>
      </c>
      <c r="C3929" s="45">
        <v>-1.0699388358484132</v>
      </c>
    </row>
    <row r="3930" spans="1:3" x14ac:dyDescent="0.3">
      <c r="A3930" s="45">
        <v>3906</v>
      </c>
      <c r="B3930" s="45">
        <v>2.0622582878053706</v>
      </c>
      <c r="C3930" s="45">
        <v>-1.0622582878053706</v>
      </c>
    </row>
    <row r="3931" spans="1:3" x14ac:dyDescent="0.3">
      <c r="A3931" s="45">
        <v>3907</v>
      </c>
      <c r="B3931" s="45">
        <v>2.0572169909362987</v>
      </c>
      <c r="C3931" s="45">
        <v>-1.0572169909362987</v>
      </c>
    </row>
    <row r="3932" spans="1:3" x14ac:dyDescent="0.3">
      <c r="A3932" s="45">
        <v>3908</v>
      </c>
      <c r="B3932" s="45">
        <v>2.1191684202880854</v>
      </c>
      <c r="C3932" s="45">
        <v>-1.1191684202880854</v>
      </c>
    </row>
    <row r="3933" spans="1:3" x14ac:dyDescent="0.3">
      <c r="A3933" s="45">
        <v>3909</v>
      </c>
      <c r="B3933" s="45">
        <v>2.1381600702806178</v>
      </c>
      <c r="C3933" s="45">
        <v>-1.1381600702806178</v>
      </c>
    </row>
    <row r="3934" spans="1:3" x14ac:dyDescent="0.3">
      <c r="A3934" s="45">
        <v>3910</v>
      </c>
      <c r="B3934" s="45">
        <v>2.1305241502304817</v>
      </c>
      <c r="C3934" s="45">
        <v>-1.1305241502304817</v>
      </c>
    </row>
    <row r="3935" spans="1:3" x14ac:dyDescent="0.3">
      <c r="A3935" s="45">
        <v>3911</v>
      </c>
      <c r="B3935" s="45">
        <v>2.036094513808532</v>
      </c>
      <c r="C3935" s="45">
        <v>-1.036094513808532</v>
      </c>
    </row>
    <row r="3936" spans="1:3" x14ac:dyDescent="0.3">
      <c r="A3936" s="45">
        <v>3912</v>
      </c>
      <c r="B3936" s="45">
        <v>2.110547747904107</v>
      </c>
      <c r="C3936" s="45">
        <v>-1.110547747904107</v>
      </c>
    </row>
    <row r="3937" spans="1:3" x14ac:dyDescent="0.3">
      <c r="A3937" s="45">
        <v>3913</v>
      </c>
      <c r="B3937" s="45">
        <v>2.079334605471276</v>
      </c>
      <c r="C3937" s="45">
        <v>-1.079334605471276</v>
      </c>
    </row>
    <row r="3938" spans="1:3" x14ac:dyDescent="0.3">
      <c r="A3938" s="45">
        <v>3914</v>
      </c>
      <c r="B3938" s="45">
        <v>2.01428872667592</v>
      </c>
      <c r="C3938" s="45">
        <v>-1.01428872667592</v>
      </c>
    </row>
    <row r="3939" spans="1:3" x14ac:dyDescent="0.3">
      <c r="A3939" s="45">
        <v>3915</v>
      </c>
      <c r="B3939" s="45">
        <v>2.0648202225012859</v>
      </c>
      <c r="C3939" s="45">
        <v>-1.0648202225012859</v>
      </c>
    </row>
    <row r="3940" spans="1:3" x14ac:dyDescent="0.3">
      <c r="A3940" s="45">
        <v>3916</v>
      </c>
      <c r="B3940" s="45">
        <v>1.9660091435863887</v>
      </c>
      <c r="C3940" s="45">
        <v>-0.96600914358638867</v>
      </c>
    </row>
    <row r="3941" spans="1:3" x14ac:dyDescent="0.3">
      <c r="A3941" s="45">
        <v>3917</v>
      </c>
      <c r="B3941" s="45">
        <v>1.9656207073667638</v>
      </c>
      <c r="C3941" s="45">
        <v>-0.96562070736676375</v>
      </c>
    </row>
    <row r="3942" spans="1:3" x14ac:dyDescent="0.3">
      <c r="A3942" s="45">
        <v>3918</v>
      </c>
      <c r="B3942" s="45">
        <v>2.1304802419951354</v>
      </c>
      <c r="C3942" s="45">
        <v>-1.1304802419951354</v>
      </c>
    </row>
    <row r="3943" spans="1:3" x14ac:dyDescent="0.3">
      <c r="A3943" s="45">
        <v>3919</v>
      </c>
      <c r="B3943" s="45">
        <v>2.1356701718245255</v>
      </c>
      <c r="C3943" s="45">
        <v>-1.1356701718245255</v>
      </c>
    </row>
    <row r="3944" spans="1:3" x14ac:dyDescent="0.3">
      <c r="A3944" s="45">
        <v>3920</v>
      </c>
      <c r="B3944" s="45">
        <v>2.0011004576956264</v>
      </c>
      <c r="C3944" s="45">
        <v>-1.0011004576956264</v>
      </c>
    </row>
    <row r="3945" spans="1:3" x14ac:dyDescent="0.3">
      <c r="A3945" s="45">
        <v>3921</v>
      </c>
      <c r="B3945" s="45">
        <v>1.9230524670475404</v>
      </c>
      <c r="C3945" s="45">
        <v>-0.9230524670475404</v>
      </c>
    </row>
    <row r="3946" spans="1:3" x14ac:dyDescent="0.3">
      <c r="A3946" s="45">
        <v>3922</v>
      </c>
      <c r="B3946" s="45">
        <v>2.1140150499088719</v>
      </c>
      <c r="C3946" s="45">
        <v>-1.1140150499088719</v>
      </c>
    </row>
    <row r="3947" spans="1:3" x14ac:dyDescent="0.3">
      <c r="A3947" s="45">
        <v>3923</v>
      </c>
      <c r="B3947" s="45">
        <v>2.0893946387413607</v>
      </c>
      <c r="C3947" s="45">
        <v>-1.0893946387413607</v>
      </c>
    </row>
    <row r="3948" spans="1:3" x14ac:dyDescent="0.3">
      <c r="A3948" s="45">
        <v>3924</v>
      </c>
      <c r="B3948" s="45">
        <v>2.0749684563143802</v>
      </c>
      <c r="C3948" s="45">
        <v>-1.0749684563143802</v>
      </c>
    </row>
    <row r="3949" spans="1:3" x14ac:dyDescent="0.3">
      <c r="A3949" s="45">
        <v>3925</v>
      </c>
      <c r="B3949" s="45">
        <v>2.1504865959134154</v>
      </c>
      <c r="C3949" s="45">
        <v>-1.1504865959134154</v>
      </c>
    </row>
    <row r="3950" spans="1:3" x14ac:dyDescent="0.3">
      <c r="A3950" s="45">
        <v>3926</v>
      </c>
      <c r="B3950" s="45">
        <v>2.1416259660363686</v>
      </c>
      <c r="C3950" s="45">
        <v>-1.1416259660363686</v>
      </c>
    </row>
    <row r="3951" spans="1:3" x14ac:dyDescent="0.3">
      <c r="A3951" s="45">
        <v>3927</v>
      </c>
      <c r="B3951" s="45">
        <v>2.1026377605057824</v>
      </c>
      <c r="C3951" s="45">
        <v>-1.1026377605057824</v>
      </c>
    </row>
    <row r="3952" spans="1:3" x14ac:dyDescent="0.3">
      <c r="A3952" s="45">
        <v>3928</v>
      </c>
      <c r="B3952" s="45">
        <v>2.1391707308624248</v>
      </c>
      <c r="C3952" s="45">
        <v>-1.1391707308624248</v>
      </c>
    </row>
    <row r="3953" spans="1:3" x14ac:dyDescent="0.3">
      <c r="A3953" s="45">
        <v>3929</v>
      </c>
      <c r="B3953" s="45">
        <v>2.0254008821922991</v>
      </c>
      <c r="C3953" s="45">
        <v>-1.0254008821922991</v>
      </c>
    </row>
    <row r="3954" spans="1:3" x14ac:dyDescent="0.3">
      <c r="A3954" s="45">
        <v>3930</v>
      </c>
      <c r="B3954" s="45">
        <v>1.9375697804590235</v>
      </c>
      <c r="C3954" s="45">
        <v>-0.93756978045902351</v>
      </c>
    </row>
    <row r="3955" spans="1:3" x14ac:dyDescent="0.3">
      <c r="A3955" s="45">
        <v>3931</v>
      </c>
      <c r="B3955" s="45">
        <v>1.981594135684869</v>
      </c>
      <c r="C3955" s="45">
        <v>-0.98159413568486897</v>
      </c>
    </row>
    <row r="3956" spans="1:3" x14ac:dyDescent="0.3">
      <c r="A3956" s="45">
        <v>3932</v>
      </c>
      <c r="B3956" s="45">
        <v>2.0352074882206956</v>
      </c>
      <c r="C3956" s="45">
        <v>-1.0352074882206956</v>
      </c>
    </row>
    <row r="3957" spans="1:3" x14ac:dyDescent="0.3">
      <c r="A3957" s="45">
        <v>3933</v>
      </c>
      <c r="B3957" s="45">
        <v>1.9863418259049315</v>
      </c>
      <c r="C3957" s="45">
        <v>-0.98634182590493147</v>
      </c>
    </row>
    <row r="3958" spans="1:3" x14ac:dyDescent="0.3">
      <c r="A3958" s="45">
        <v>3934</v>
      </c>
      <c r="B3958" s="45">
        <v>1.9539941731787263</v>
      </c>
      <c r="C3958" s="45">
        <v>-0.95399417317872626</v>
      </c>
    </row>
    <row r="3959" spans="1:3" x14ac:dyDescent="0.3">
      <c r="A3959" s="45">
        <v>3935</v>
      </c>
      <c r="B3959" s="45">
        <v>2.0337651545544109</v>
      </c>
      <c r="C3959" s="45">
        <v>-1.0337651545544109</v>
      </c>
    </row>
    <row r="3960" spans="1:3" x14ac:dyDescent="0.3">
      <c r="A3960" s="45">
        <v>3936</v>
      </c>
      <c r="B3960" s="45">
        <v>2.036904546506797</v>
      </c>
      <c r="C3960" s="45">
        <v>-1.036904546506797</v>
      </c>
    </row>
    <row r="3961" spans="1:3" x14ac:dyDescent="0.3">
      <c r="A3961" s="45">
        <v>3937</v>
      </c>
      <c r="B3961" s="45">
        <v>1.9183817243541785</v>
      </c>
      <c r="C3961" s="45">
        <v>-0.91838172435417853</v>
      </c>
    </row>
    <row r="3962" spans="1:3" x14ac:dyDescent="0.3">
      <c r="A3962" s="45">
        <v>3938</v>
      </c>
      <c r="B3962" s="45">
        <v>1.9551273437552954</v>
      </c>
      <c r="C3962" s="45">
        <v>-0.9551273437552954</v>
      </c>
    </row>
    <row r="3963" spans="1:3" x14ac:dyDescent="0.3">
      <c r="A3963" s="45">
        <v>3939</v>
      </c>
      <c r="B3963" s="45">
        <v>2.0551298119559469</v>
      </c>
      <c r="C3963" s="45">
        <v>-1.0551298119559469</v>
      </c>
    </row>
    <row r="3964" spans="1:3" x14ac:dyDescent="0.3">
      <c r="A3964" s="45">
        <v>3940</v>
      </c>
      <c r="B3964" s="45">
        <v>2.1169263664163083</v>
      </c>
      <c r="C3964" s="45">
        <v>-1.1169263664163083</v>
      </c>
    </row>
    <row r="3965" spans="1:3" x14ac:dyDescent="0.3">
      <c r="A3965" s="45">
        <v>3941</v>
      </c>
      <c r="B3965" s="45">
        <v>2.1048829111495841</v>
      </c>
      <c r="C3965" s="45">
        <v>-1.1048829111495841</v>
      </c>
    </row>
    <row r="3966" spans="1:3" x14ac:dyDescent="0.3">
      <c r="A3966" s="45">
        <v>3942</v>
      </c>
      <c r="B3966" s="45">
        <v>2.1103452480460696</v>
      </c>
      <c r="C3966" s="45">
        <v>-1.1103452480460696</v>
      </c>
    </row>
    <row r="3967" spans="1:3" x14ac:dyDescent="0.3">
      <c r="A3967" s="45">
        <v>3943</v>
      </c>
      <c r="B3967" s="45">
        <v>2.0655818409189735</v>
      </c>
      <c r="C3967" s="45">
        <v>-1.0655818409189735</v>
      </c>
    </row>
    <row r="3968" spans="1:3" x14ac:dyDescent="0.3">
      <c r="A3968" s="45">
        <v>3944</v>
      </c>
      <c r="B3968" s="45">
        <v>2.0217178978790606</v>
      </c>
      <c r="C3968" s="45">
        <v>-1.0217178978790606</v>
      </c>
    </row>
    <row r="3969" spans="1:3" x14ac:dyDescent="0.3">
      <c r="A3969" s="45">
        <v>3945</v>
      </c>
      <c r="B3969" s="45">
        <v>2.0389932678247753</v>
      </c>
      <c r="C3969" s="45">
        <v>-1.0389932678247753</v>
      </c>
    </row>
    <row r="3970" spans="1:3" x14ac:dyDescent="0.3">
      <c r="A3970" s="45">
        <v>3946</v>
      </c>
      <c r="B3970" s="45">
        <v>2.0661311731951599</v>
      </c>
      <c r="C3970" s="45">
        <v>-1.0661311731951599</v>
      </c>
    </row>
    <row r="3971" spans="1:3" x14ac:dyDescent="0.3">
      <c r="A3971" s="45">
        <v>3947</v>
      </c>
      <c r="B3971" s="45">
        <v>2.0865034754456069</v>
      </c>
      <c r="C3971" s="45">
        <v>-1.0865034754456069</v>
      </c>
    </row>
    <row r="3972" spans="1:3" x14ac:dyDescent="0.3">
      <c r="A3972" s="45">
        <v>3948</v>
      </c>
      <c r="B3972" s="45">
        <v>1.9340905117287761</v>
      </c>
      <c r="C3972" s="45">
        <v>-0.93409051172877611</v>
      </c>
    </row>
    <row r="3973" spans="1:3" x14ac:dyDescent="0.3">
      <c r="A3973" s="45">
        <v>3949</v>
      </c>
      <c r="B3973" s="45">
        <v>2.1394168425850548</v>
      </c>
      <c r="C3973" s="45">
        <v>-1.1394168425850548</v>
      </c>
    </row>
    <row r="3974" spans="1:3" x14ac:dyDescent="0.3">
      <c r="A3974" s="45">
        <v>3950</v>
      </c>
      <c r="B3974" s="45">
        <v>2.0906091207528643</v>
      </c>
      <c r="C3974" s="45">
        <v>-1.0906091207528643</v>
      </c>
    </row>
    <row r="3975" spans="1:3" x14ac:dyDescent="0.3">
      <c r="A3975" s="45">
        <v>3951</v>
      </c>
      <c r="B3975" s="45">
        <v>1.9799313989472882</v>
      </c>
      <c r="C3975" s="45">
        <v>-0.9799313989472882</v>
      </c>
    </row>
    <row r="3976" spans="1:3" x14ac:dyDescent="0.3">
      <c r="A3976" s="45">
        <v>3952</v>
      </c>
      <c r="B3976" s="45">
        <v>1.9814668958547124</v>
      </c>
      <c r="C3976" s="45">
        <v>-0.98146689585471236</v>
      </c>
    </row>
    <row r="3977" spans="1:3" x14ac:dyDescent="0.3">
      <c r="A3977" s="45">
        <v>3953</v>
      </c>
      <c r="B3977" s="45">
        <v>2.0311212521740227</v>
      </c>
      <c r="C3977" s="45">
        <v>-1.0311212521740227</v>
      </c>
    </row>
    <row r="3978" spans="1:3" x14ac:dyDescent="0.3">
      <c r="A3978" s="45">
        <v>3954</v>
      </c>
      <c r="B3978" s="45">
        <v>1.951099042143813</v>
      </c>
      <c r="C3978" s="45">
        <v>-0.95109904214381302</v>
      </c>
    </row>
    <row r="3979" spans="1:3" x14ac:dyDescent="0.3">
      <c r="A3979" s="45">
        <v>3955</v>
      </c>
      <c r="B3979" s="45">
        <v>2.1537026964813784</v>
      </c>
      <c r="C3979" s="45">
        <v>-1.1537026964813784</v>
      </c>
    </row>
    <row r="3980" spans="1:3" x14ac:dyDescent="0.3">
      <c r="A3980" s="45">
        <v>3956</v>
      </c>
      <c r="B3980" s="45">
        <v>2.0146446982005628</v>
      </c>
      <c r="C3980" s="45">
        <v>-1.0146446982005628</v>
      </c>
    </row>
    <row r="3981" spans="1:3" x14ac:dyDescent="0.3">
      <c r="A3981" s="45">
        <v>3957</v>
      </c>
      <c r="B3981" s="45">
        <v>1.9751681553107101</v>
      </c>
      <c r="C3981" s="45">
        <v>-0.97516815531071011</v>
      </c>
    </row>
    <row r="3982" spans="1:3" x14ac:dyDescent="0.3">
      <c r="A3982" s="45">
        <v>3958</v>
      </c>
      <c r="B3982" s="45">
        <v>1.9605243339234004</v>
      </c>
      <c r="C3982" s="45">
        <v>-0.96052433392340042</v>
      </c>
    </row>
    <row r="3983" spans="1:3" x14ac:dyDescent="0.3">
      <c r="A3983" s="45">
        <v>3959</v>
      </c>
      <c r="B3983" s="45">
        <v>2.1426503413263021</v>
      </c>
      <c r="C3983" s="45">
        <v>-1.1426503413263021</v>
      </c>
    </row>
    <row r="3984" spans="1:3" x14ac:dyDescent="0.3">
      <c r="A3984" s="45">
        <v>3960</v>
      </c>
      <c r="B3984" s="45">
        <v>2.1259699780199171</v>
      </c>
      <c r="C3984" s="45">
        <v>-1.1259699780199171</v>
      </c>
    </row>
    <row r="3985" spans="1:3" x14ac:dyDescent="0.3">
      <c r="A3985" s="45">
        <v>3961</v>
      </c>
      <c r="B3985" s="45">
        <v>2.0052391150765185</v>
      </c>
      <c r="C3985" s="45">
        <v>-1.0052391150765185</v>
      </c>
    </row>
    <row r="3986" spans="1:3" x14ac:dyDescent="0.3">
      <c r="A3986" s="45">
        <v>3962</v>
      </c>
      <c r="B3986" s="45">
        <v>2.1612173706487692</v>
      </c>
      <c r="C3986" s="45">
        <v>-1.1612173706487692</v>
      </c>
    </row>
    <row r="3987" spans="1:3" x14ac:dyDescent="0.3">
      <c r="A3987" s="45">
        <v>3963</v>
      </c>
      <c r="B3987" s="45">
        <v>2.0133976637925262</v>
      </c>
      <c r="C3987" s="45">
        <v>-1.0133976637925262</v>
      </c>
    </row>
    <row r="3988" spans="1:3" x14ac:dyDescent="0.3">
      <c r="A3988" s="45">
        <v>3964</v>
      </c>
      <c r="B3988" s="45">
        <v>2.0174391236609122</v>
      </c>
      <c r="C3988" s="45">
        <v>-1.0174391236609122</v>
      </c>
    </row>
    <row r="3989" spans="1:3" x14ac:dyDescent="0.3">
      <c r="A3989" s="45">
        <v>3965</v>
      </c>
      <c r="B3989" s="45">
        <v>2.0807842334872841</v>
      </c>
      <c r="C3989" s="45">
        <v>-1.0807842334872841</v>
      </c>
    </row>
    <row r="3990" spans="1:3" x14ac:dyDescent="0.3">
      <c r="A3990" s="45">
        <v>3966</v>
      </c>
      <c r="B3990" s="45">
        <v>1.986585527346989</v>
      </c>
      <c r="C3990" s="45">
        <v>-0.98658552734698901</v>
      </c>
    </row>
    <row r="3991" spans="1:3" x14ac:dyDescent="0.3">
      <c r="A3991" s="45">
        <v>3967</v>
      </c>
      <c r="B3991" s="45">
        <v>2.1466320945833193</v>
      </c>
      <c r="C3991" s="45">
        <v>-1.1466320945833193</v>
      </c>
    </row>
    <row r="3992" spans="1:3" x14ac:dyDescent="0.3">
      <c r="A3992" s="45">
        <v>3968</v>
      </c>
      <c r="B3992" s="45">
        <v>1.8935519423657059</v>
      </c>
      <c r="C3992" s="45">
        <v>-0.8935519423657059</v>
      </c>
    </row>
    <row r="3993" spans="1:3" x14ac:dyDescent="0.3">
      <c r="A3993" s="45">
        <v>3969</v>
      </c>
      <c r="B3993" s="45">
        <v>1.9765050112283564</v>
      </c>
      <c r="C3993" s="45">
        <v>-0.97650501122835642</v>
      </c>
    </row>
    <row r="3994" spans="1:3" x14ac:dyDescent="0.3">
      <c r="A3994" s="45">
        <v>3970</v>
      </c>
      <c r="B3994" s="45">
        <v>1.9375625798592324</v>
      </c>
      <c r="C3994" s="45">
        <v>-0.93756257985923241</v>
      </c>
    </row>
    <row r="3995" spans="1:3" x14ac:dyDescent="0.3">
      <c r="A3995" s="45">
        <v>3971</v>
      </c>
      <c r="B3995" s="45">
        <v>1.9777989478212579</v>
      </c>
      <c r="C3995" s="45">
        <v>-0.97779894782125787</v>
      </c>
    </row>
    <row r="3996" spans="1:3" x14ac:dyDescent="0.3">
      <c r="A3996" s="45">
        <v>3972</v>
      </c>
      <c r="B3996" s="45">
        <v>2.1440650157377839</v>
      </c>
      <c r="C3996" s="45">
        <v>-1.1440650157377839</v>
      </c>
    </row>
    <row r="3997" spans="1:3" x14ac:dyDescent="0.3">
      <c r="A3997" s="45">
        <v>3973</v>
      </c>
      <c r="B3997" s="45">
        <v>2.0997681475981445</v>
      </c>
      <c r="C3997" s="45">
        <v>-1.0997681475981445</v>
      </c>
    </row>
    <row r="3998" spans="1:3" x14ac:dyDescent="0.3">
      <c r="A3998" s="45">
        <v>3974</v>
      </c>
      <c r="B3998" s="45">
        <v>1.9720974427456621</v>
      </c>
      <c r="C3998" s="45">
        <v>-0.97209744274566212</v>
      </c>
    </row>
    <row r="3999" spans="1:3" x14ac:dyDescent="0.3">
      <c r="A3999" s="45">
        <v>3975</v>
      </c>
      <c r="B3999" s="45">
        <v>1.965862352358652</v>
      </c>
      <c r="C3999" s="45">
        <v>-0.96586235235865203</v>
      </c>
    </row>
    <row r="4000" spans="1:3" x14ac:dyDescent="0.3">
      <c r="A4000" s="45">
        <v>3976</v>
      </c>
      <c r="B4000" s="45">
        <v>1.955065837750027</v>
      </c>
      <c r="C4000" s="45">
        <v>-0.95506583775002696</v>
      </c>
    </row>
    <row r="4001" spans="1:3" x14ac:dyDescent="0.3">
      <c r="A4001" s="45">
        <v>3977</v>
      </c>
      <c r="B4001" s="45">
        <v>2.1390163247206715</v>
      </c>
      <c r="C4001" s="45">
        <v>-1.1390163247206715</v>
      </c>
    </row>
    <row r="4002" spans="1:3" x14ac:dyDescent="0.3">
      <c r="A4002" s="45">
        <v>3978</v>
      </c>
      <c r="B4002" s="45">
        <v>1.95273468817458</v>
      </c>
      <c r="C4002" s="45">
        <v>-0.95273468817457996</v>
      </c>
    </row>
    <row r="4003" spans="1:3" x14ac:dyDescent="0.3">
      <c r="A4003" s="45">
        <v>3979</v>
      </c>
      <c r="B4003" s="45">
        <v>2.1011855286609524</v>
      </c>
      <c r="C4003" s="45">
        <v>-1.1011855286609524</v>
      </c>
    </row>
    <row r="4004" spans="1:3" x14ac:dyDescent="0.3">
      <c r="A4004" s="45">
        <v>3980</v>
      </c>
      <c r="B4004" s="45">
        <v>2.07655619915292</v>
      </c>
      <c r="C4004" s="45">
        <v>-1.07655619915292</v>
      </c>
    </row>
    <row r="4005" spans="1:3" x14ac:dyDescent="0.3">
      <c r="A4005" s="45">
        <v>3981</v>
      </c>
      <c r="B4005" s="45">
        <v>2.1482292638265417</v>
      </c>
      <c r="C4005" s="45">
        <v>-1.1482292638265417</v>
      </c>
    </row>
    <row r="4006" spans="1:3" x14ac:dyDescent="0.3">
      <c r="A4006" s="45">
        <v>3982</v>
      </c>
      <c r="B4006" s="45">
        <v>1.9620388641116513</v>
      </c>
      <c r="C4006" s="45">
        <v>-0.96203886411165129</v>
      </c>
    </row>
    <row r="4007" spans="1:3" x14ac:dyDescent="0.3">
      <c r="A4007" s="45">
        <v>3983</v>
      </c>
      <c r="B4007" s="45">
        <v>2.0601193467645338</v>
      </c>
      <c r="C4007" s="45">
        <v>-1.0601193467645338</v>
      </c>
    </row>
    <row r="4008" spans="1:3" x14ac:dyDescent="0.3">
      <c r="A4008" s="45">
        <v>3984</v>
      </c>
      <c r="B4008" s="45">
        <v>2.160700397220868</v>
      </c>
      <c r="C4008" s="45">
        <v>-1.160700397220868</v>
      </c>
    </row>
    <row r="4009" spans="1:3" x14ac:dyDescent="0.3">
      <c r="A4009" s="45">
        <v>3985</v>
      </c>
      <c r="B4009" s="45">
        <v>2.1154727434434228</v>
      </c>
      <c r="C4009" s="45">
        <v>-1.1154727434434228</v>
      </c>
    </row>
    <row r="4010" spans="1:3" x14ac:dyDescent="0.3">
      <c r="A4010" s="45">
        <v>3986</v>
      </c>
      <c r="B4010" s="45">
        <v>1.9903816738792859</v>
      </c>
      <c r="C4010" s="45">
        <v>-0.99038167387928588</v>
      </c>
    </row>
    <row r="4011" spans="1:3" x14ac:dyDescent="0.3">
      <c r="A4011" s="45">
        <v>3987</v>
      </c>
      <c r="B4011" s="45">
        <v>1.9726554544512478</v>
      </c>
      <c r="C4011" s="45">
        <v>-0.97265545445124779</v>
      </c>
    </row>
    <row r="4012" spans="1:3" x14ac:dyDescent="0.3">
      <c r="A4012" s="45">
        <v>3988</v>
      </c>
      <c r="B4012" s="45">
        <v>2.1559828581893434</v>
      </c>
      <c r="C4012" s="45">
        <v>-1.1559828581893434</v>
      </c>
    </row>
    <row r="4013" spans="1:3" x14ac:dyDescent="0.3">
      <c r="A4013" s="45">
        <v>3989</v>
      </c>
      <c r="B4013" s="45">
        <v>2.0347033373644479</v>
      </c>
      <c r="C4013" s="45">
        <v>-1.0347033373644479</v>
      </c>
    </row>
    <row r="4014" spans="1:3" x14ac:dyDescent="0.3">
      <c r="A4014" s="45">
        <v>3990</v>
      </c>
      <c r="B4014" s="45">
        <v>2.019896388067302</v>
      </c>
      <c r="C4014" s="45">
        <v>-1.019896388067302</v>
      </c>
    </row>
    <row r="4015" spans="1:3" x14ac:dyDescent="0.3">
      <c r="A4015" s="45">
        <v>3991</v>
      </c>
      <c r="B4015" s="45">
        <v>1.9898682478279284</v>
      </c>
      <c r="C4015" s="45">
        <v>-0.98986824782792837</v>
      </c>
    </row>
    <row r="4016" spans="1:3" x14ac:dyDescent="0.3">
      <c r="A4016" s="45">
        <v>3992</v>
      </c>
      <c r="B4016" s="45">
        <v>2.0619916176294151</v>
      </c>
      <c r="C4016" s="45">
        <v>-1.0619916176294151</v>
      </c>
    </row>
    <row r="4017" spans="1:3" x14ac:dyDescent="0.3">
      <c r="A4017" s="45">
        <v>3993</v>
      </c>
      <c r="B4017" s="45">
        <v>2.0190626850227318</v>
      </c>
      <c r="C4017" s="45">
        <v>-1.0190626850227318</v>
      </c>
    </row>
    <row r="4018" spans="1:3" x14ac:dyDescent="0.3">
      <c r="A4018" s="45">
        <v>3994</v>
      </c>
      <c r="B4018" s="45">
        <v>2.0666372897758354</v>
      </c>
      <c r="C4018" s="45">
        <v>-1.0666372897758354</v>
      </c>
    </row>
    <row r="4019" spans="1:3" x14ac:dyDescent="0.3">
      <c r="A4019" s="45">
        <v>3995</v>
      </c>
      <c r="B4019" s="45">
        <v>2.1446258096994857</v>
      </c>
      <c r="C4019" s="45">
        <v>-1.1446258096994857</v>
      </c>
    </row>
    <row r="4020" spans="1:3" x14ac:dyDescent="0.3">
      <c r="A4020" s="45">
        <v>3996</v>
      </c>
      <c r="B4020" s="45">
        <v>2.0896781052765121</v>
      </c>
      <c r="C4020" s="45">
        <v>-1.0896781052765121</v>
      </c>
    </row>
    <row r="4021" spans="1:3" x14ac:dyDescent="0.3">
      <c r="A4021" s="45">
        <v>3997</v>
      </c>
      <c r="B4021" s="45">
        <v>2.1078160351014095</v>
      </c>
      <c r="C4021" s="45">
        <v>-1.1078160351014095</v>
      </c>
    </row>
    <row r="4022" spans="1:3" x14ac:dyDescent="0.3">
      <c r="A4022" s="45">
        <v>3998</v>
      </c>
      <c r="B4022" s="45">
        <v>2.0766899772849445</v>
      </c>
      <c r="C4022" s="45">
        <v>-1.0766899772849445</v>
      </c>
    </row>
    <row r="4023" spans="1:3" x14ac:dyDescent="0.3">
      <c r="A4023" s="45">
        <v>3999</v>
      </c>
      <c r="B4023" s="45">
        <v>2.0786308882226745</v>
      </c>
      <c r="C4023" s="45">
        <v>-1.0786308882226745</v>
      </c>
    </row>
    <row r="4024" spans="1:3" x14ac:dyDescent="0.3">
      <c r="A4024" s="45">
        <v>4000</v>
      </c>
      <c r="B4024" s="45">
        <v>2.1358885940504351</v>
      </c>
      <c r="C4024" s="45">
        <v>-1.1358885940504351</v>
      </c>
    </row>
    <row r="4025" spans="1:3" x14ac:dyDescent="0.3">
      <c r="A4025" s="45">
        <v>4001</v>
      </c>
      <c r="B4025" s="45">
        <v>1.9804688642963111</v>
      </c>
      <c r="C4025" s="45">
        <v>-0.98046886429631108</v>
      </c>
    </row>
    <row r="4026" spans="1:3" x14ac:dyDescent="0.3">
      <c r="A4026" s="45">
        <v>4002</v>
      </c>
      <c r="B4026" s="45">
        <v>1.8920694807033573</v>
      </c>
      <c r="C4026" s="45">
        <v>-0.89206948070335734</v>
      </c>
    </row>
    <row r="4027" spans="1:3" x14ac:dyDescent="0.3">
      <c r="A4027" s="45">
        <v>4003</v>
      </c>
      <c r="B4027" s="45">
        <v>2.1264260109663482</v>
      </c>
      <c r="C4027" s="45">
        <v>-1.1264260109663482</v>
      </c>
    </row>
    <row r="4028" spans="1:3" x14ac:dyDescent="0.3">
      <c r="A4028" s="45">
        <v>4004</v>
      </c>
      <c r="B4028" s="45">
        <v>2.089442006651705</v>
      </c>
      <c r="C4028" s="45">
        <v>-1.089442006651705</v>
      </c>
    </row>
    <row r="4029" spans="1:3" x14ac:dyDescent="0.3">
      <c r="A4029" s="45">
        <v>4005</v>
      </c>
      <c r="B4029" s="45">
        <v>2.12352068235794</v>
      </c>
      <c r="C4029" s="45">
        <v>-1.12352068235794</v>
      </c>
    </row>
    <row r="4030" spans="1:3" x14ac:dyDescent="0.3">
      <c r="A4030" s="45">
        <v>4006</v>
      </c>
      <c r="B4030" s="45">
        <v>2.1280553727273261</v>
      </c>
      <c r="C4030" s="45">
        <v>-1.1280553727273261</v>
      </c>
    </row>
    <row r="4031" spans="1:3" x14ac:dyDescent="0.3">
      <c r="A4031" s="45">
        <v>4007</v>
      </c>
      <c r="B4031" s="45">
        <v>1.9924548569017073</v>
      </c>
      <c r="C4031" s="45">
        <v>-0.99245485690170732</v>
      </c>
    </row>
    <row r="4032" spans="1:3" x14ac:dyDescent="0.3">
      <c r="A4032" s="45">
        <v>4008</v>
      </c>
      <c r="B4032" s="45">
        <v>2.1343354207441116</v>
      </c>
      <c r="C4032" s="45">
        <v>-1.1343354207441116</v>
      </c>
    </row>
    <row r="4033" spans="1:3" x14ac:dyDescent="0.3">
      <c r="A4033" s="45">
        <v>4009</v>
      </c>
      <c r="B4033" s="45">
        <v>2.0483209870921151</v>
      </c>
      <c r="C4033" s="45">
        <v>-1.0483209870921151</v>
      </c>
    </row>
    <row r="4034" spans="1:3" x14ac:dyDescent="0.3">
      <c r="A4034" s="45">
        <v>4010</v>
      </c>
      <c r="B4034" s="45">
        <v>2.1335703638207679</v>
      </c>
      <c r="C4034" s="45">
        <v>-1.1335703638207679</v>
      </c>
    </row>
    <row r="4035" spans="1:3" x14ac:dyDescent="0.3">
      <c r="A4035" s="45">
        <v>4011</v>
      </c>
      <c r="B4035" s="45">
        <v>2.1152618907686573</v>
      </c>
      <c r="C4035" s="45">
        <v>-1.1152618907686573</v>
      </c>
    </row>
    <row r="4036" spans="1:3" x14ac:dyDescent="0.3">
      <c r="A4036" s="45">
        <v>4012</v>
      </c>
      <c r="B4036" s="45">
        <v>2.0941563249193553</v>
      </c>
      <c r="C4036" s="45">
        <v>-1.0941563249193553</v>
      </c>
    </row>
    <row r="4037" spans="1:3" x14ac:dyDescent="0.3">
      <c r="A4037" s="45">
        <v>4013</v>
      </c>
      <c r="B4037" s="45">
        <v>2.0695951395167782</v>
      </c>
      <c r="C4037" s="45">
        <v>-1.0695951395167782</v>
      </c>
    </row>
    <row r="4038" spans="1:3" x14ac:dyDescent="0.3">
      <c r="A4038" s="45">
        <v>4014</v>
      </c>
      <c r="B4038" s="45">
        <v>2.0892554866211732</v>
      </c>
      <c r="C4038" s="45">
        <v>-1.0892554866211732</v>
      </c>
    </row>
    <row r="4039" spans="1:3" x14ac:dyDescent="0.3">
      <c r="A4039" s="45">
        <v>4015</v>
      </c>
      <c r="B4039" s="45">
        <v>1.9852763881437827</v>
      </c>
      <c r="C4039" s="45">
        <v>-0.98527638814378271</v>
      </c>
    </row>
    <row r="4040" spans="1:3" x14ac:dyDescent="0.3">
      <c r="A4040" s="45">
        <v>4016</v>
      </c>
      <c r="B4040" s="45">
        <v>2.0491527727993226</v>
      </c>
      <c r="C4040" s="45">
        <v>-1.0491527727993226</v>
      </c>
    </row>
    <row r="4041" spans="1:3" x14ac:dyDescent="0.3">
      <c r="A4041" s="45">
        <v>4017</v>
      </c>
      <c r="B4041" s="45">
        <v>2.1288222623106723</v>
      </c>
      <c r="C4041" s="45">
        <v>-1.1288222623106723</v>
      </c>
    </row>
    <row r="4042" spans="1:3" x14ac:dyDescent="0.3">
      <c r="A4042" s="45">
        <v>4018</v>
      </c>
      <c r="B4042" s="45">
        <v>2.1322714312636322</v>
      </c>
      <c r="C4042" s="45">
        <v>-1.1322714312636322</v>
      </c>
    </row>
    <row r="4043" spans="1:3" x14ac:dyDescent="0.3">
      <c r="A4043" s="45">
        <v>4019</v>
      </c>
      <c r="B4043" s="45">
        <v>1.9325833635918013</v>
      </c>
      <c r="C4043" s="45">
        <v>-0.93258336359180127</v>
      </c>
    </row>
    <row r="4044" spans="1:3" x14ac:dyDescent="0.3">
      <c r="A4044" s="45">
        <v>4020</v>
      </c>
      <c r="B4044" s="45">
        <v>1.9856866892674336</v>
      </c>
      <c r="C4044" s="45">
        <v>-0.98568668926743364</v>
      </c>
    </row>
    <row r="4045" spans="1:3" x14ac:dyDescent="0.3">
      <c r="A4045" s="45">
        <v>4021</v>
      </c>
      <c r="B4045" s="45">
        <v>2.0798778440017323</v>
      </c>
      <c r="C4045" s="45">
        <v>-1.0798778440017323</v>
      </c>
    </row>
    <row r="4046" spans="1:3" x14ac:dyDescent="0.3">
      <c r="A4046" s="45">
        <v>4022</v>
      </c>
      <c r="B4046" s="45">
        <v>2.1264604958212043</v>
      </c>
      <c r="C4046" s="45">
        <v>-1.1264604958212043</v>
      </c>
    </row>
    <row r="4047" spans="1:3" x14ac:dyDescent="0.3">
      <c r="A4047" s="45">
        <v>4023</v>
      </c>
      <c r="B4047" s="45">
        <v>2.0972815576074737</v>
      </c>
      <c r="C4047" s="45">
        <v>-1.0972815576074737</v>
      </c>
    </row>
    <row r="4048" spans="1:3" x14ac:dyDescent="0.3">
      <c r="A4048" s="45">
        <v>4024</v>
      </c>
      <c r="B4048" s="45">
        <v>1.9879537229604107</v>
      </c>
      <c r="C4048" s="45">
        <v>-0.98795372296041073</v>
      </c>
    </row>
    <row r="4049" spans="1:3" x14ac:dyDescent="0.3">
      <c r="A4049" s="45">
        <v>4025</v>
      </c>
      <c r="B4049" s="45">
        <v>2.0379462262200825</v>
      </c>
      <c r="C4049" s="45">
        <v>-1.0379462262200825</v>
      </c>
    </row>
    <row r="4050" spans="1:3" x14ac:dyDescent="0.3">
      <c r="A4050" s="45">
        <v>4026</v>
      </c>
      <c r="B4050" s="45">
        <v>2.0553043622368072</v>
      </c>
      <c r="C4050" s="45">
        <v>-1.0553043622368072</v>
      </c>
    </row>
    <row r="4051" spans="1:3" x14ac:dyDescent="0.3">
      <c r="A4051" s="45">
        <v>4027</v>
      </c>
      <c r="B4051" s="45">
        <v>2.0209661715915335</v>
      </c>
      <c r="C4051" s="45">
        <v>-1.0209661715915335</v>
      </c>
    </row>
    <row r="4052" spans="1:3" x14ac:dyDescent="0.3">
      <c r="A4052" s="45">
        <v>4028</v>
      </c>
      <c r="B4052" s="45">
        <v>1.8938967788175081</v>
      </c>
      <c r="C4052" s="45">
        <v>-0.89389677881750806</v>
      </c>
    </row>
    <row r="4053" spans="1:3" x14ac:dyDescent="0.3">
      <c r="A4053" s="45">
        <v>4029</v>
      </c>
      <c r="B4053" s="45">
        <v>2.1559791989177164</v>
      </c>
      <c r="C4053" s="45">
        <v>-1.1559791989177164</v>
      </c>
    </row>
    <row r="4054" spans="1:3" x14ac:dyDescent="0.3">
      <c r="A4054" s="45">
        <v>4030</v>
      </c>
      <c r="B4054" s="45">
        <v>2.0106792906982154</v>
      </c>
      <c r="C4054" s="45">
        <v>-1.0106792906982154</v>
      </c>
    </row>
    <row r="4055" spans="1:3" x14ac:dyDescent="0.3">
      <c r="A4055" s="45">
        <v>4031</v>
      </c>
      <c r="B4055" s="45">
        <v>1.9969275997338745</v>
      </c>
      <c r="C4055" s="45">
        <v>-0.99692759973387446</v>
      </c>
    </row>
    <row r="4056" spans="1:3" x14ac:dyDescent="0.3">
      <c r="A4056" s="45">
        <v>4032</v>
      </c>
      <c r="B4056" s="45">
        <v>2.1100844810917803</v>
      </c>
      <c r="C4056" s="45">
        <v>-1.1100844810917803</v>
      </c>
    </row>
    <row r="4057" spans="1:3" x14ac:dyDescent="0.3">
      <c r="A4057" s="45">
        <v>4033</v>
      </c>
      <c r="B4057" s="45">
        <v>2.0180518278684776</v>
      </c>
      <c r="C4057" s="45">
        <v>-1.0180518278684776</v>
      </c>
    </row>
    <row r="4058" spans="1:3" x14ac:dyDescent="0.3">
      <c r="A4058" s="45">
        <v>4034</v>
      </c>
      <c r="B4058" s="45">
        <v>1.9343188986654436</v>
      </c>
      <c r="C4058" s="45">
        <v>-0.9343188986654436</v>
      </c>
    </row>
    <row r="4059" spans="1:3" x14ac:dyDescent="0.3">
      <c r="A4059" s="45">
        <v>4035</v>
      </c>
      <c r="B4059" s="45">
        <v>2.0770673086736444</v>
      </c>
      <c r="C4059" s="45">
        <v>-1.0770673086736444</v>
      </c>
    </row>
    <row r="4060" spans="1:3" x14ac:dyDescent="0.3">
      <c r="A4060" s="45">
        <v>4036</v>
      </c>
      <c r="B4060" s="45">
        <v>2.1199357151130851</v>
      </c>
      <c r="C4060" s="45">
        <v>-1.1199357151130851</v>
      </c>
    </row>
    <row r="4061" spans="1:3" x14ac:dyDescent="0.3">
      <c r="A4061" s="45">
        <v>4037</v>
      </c>
      <c r="B4061" s="45">
        <v>2.1457892947709318</v>
      </c>
      <c r="C4061" s="45">
        <v>-1.1457892947709318</v>
      </c>
    </row>
    <row r="4062" spans="1:3" x14ac:dyDescent="0.3">
      <c r="A4062" s="45">
        <v>4038</v>
      </c>
      <c r="B4062" s="45">
        <v>1.9649415858670469</v>
      </c>
      <c r="C4062" s="45">
        <v>-0.96494158586704692</v>
      </c>
    </row>
    <row r="4063" spans="1:3" x14ac:dyDescent="0.3">
      <c r="A4063" s="45">
        <v>4039</v>
      </c>
      <c r="B4063" s="45">
        <v>2.1288415868938984</v>
      </c>
      <c r="C4063" s="45">
        <v>-1.1288415868938984</v>
      </c>
    </row>
    <row r="4064" spans="1:3" x14ac:dyDescent="0.3">
      <c r="A4064" s="45">
        <v>4040</v>
      </c>
      <c r="B4064" s="45">
        <v>2.0149524822589875</v>
      </c>
      <c r="C4064" s="45">
        <v>-1.0149524822589875</v>
      </c>
    </row>
    <row r="4065" spans="1:3" x14ac:dyDescent="0.3">
      <c r="A4065" s="45">
        <v>4041</v>
      </c>
      <c r="B4065" s="45">
        <v>2.0571350020824859</v>
      </c>
      <c r="C4065" s="45">
        <v>-1.0571350020824859</v>
      </c>
    </row>
    <row r="4066" spans="1:3" x14ac:dyDescent="0.3">
      <c r="A4066" s="45">
        <v>4042</v>
      </c>
      <c r="B4066" s="45">
        <v>1.9486362374187287</v>
      </c>
      <c r="C4066" s="45">
        <v>-0.94863623741872871</v>
      </c>
    </row>
    <row r="4067" spans="1:3" x14ac:dyDescent="0.3">
      <c r="A4067" s="45">
        <v>4043</v>
      </c>
      <c r="B4067" s="45">
        <v>2.096105761052721</v>
      </c>
      <c r="C4067" s="45">
        <v>-1.096105761052721</v>
      </c>
    </row>
    <row r="4068" spans="1:3" x14ac:dyDescent="0.3">
      <c r="A4068" s="45">
        <v>4044</v>
      </c>
      <c r="B4068" s="45">
        <v>2.1081581890954144</v>
      </c>
      <c r="C4068" s="45">
        <v>-1.1081581890954144</v>
      </c>
    </row>
    <row r="4069" spans="1:3" x14ac:dyDescent="0.3">
      <c r="A4069" s="45">
        <v>4045</v>
      </c>
      <c r="B4069" s="45">
        <v>2.0754284025645191</v>
      </c>
      <c r="C4069" s="45">
        <v>-1.0754284025645191</v>
      </c>
    </row>
    <row r="4070" spans="1:3" x14ac:dyDescent="0.3">
      <c r="A4070" s="45">
        <v>4046</v>
      </c>
      <c r="B4070" s="45">
        <v>2.1360525324435713</v>
      </c>
      <c r="C4070" s="45">
        <v>-1.1360525324435713</v>
      </c>
    </row>
    <row r="4071" spans="1:3" x14ac:dyDescent="0.3">
      <c r="A4071" s="45">
        <v>4047</v>
      </c>
      <c r="B4071" s="45">
        <v>2.1197351416649841</v>
      </c>
      <c r="C4071" s="45">
        <v>-1.1197351416649841</v>
      </c>
    </row>
    <row r="4072" spans="1:3" x14ac:dyDescent="0.3">
      <c r="A4072" s="45">
        <v>4048</v>
      </c>
      <c r="B4072" s="45">
        <v>2.0971670133329354</v>
      </c>
      <c r="C4072" s="45">
        <v>-1.0971670133329354</v>
      </c>
    </row>
    <row r="4073" spans="1:3" x14ac:dyDescent="0.3">
      <c r="A4073" s="45">
        <v>4049</v>
      </c>
      <c r="B4073" s="45">
        <v>1.9807657521930189</v>
      </c>
      <c r="C4073" s="45">
        <v>-0.98076575219301887</v>
      </c>
    </row>
    <row r="4074" spans="1:3" x14ac:dyDescent="0.3">
      <c r="A4074" s="45">
        <v>4050</v>
      </c>
      <c r="B4074" s="45">
        <v>2.0504127961095424</v>
      </c>
      <c r="C4074" s="45">
        <v>-1.0504127961095424</v>
      </c>
    </row>
    <row r="4075" spans="1:3" x14ac:dyDescent="0.3">
      <c r="A4075" s="45">
        <v>4051</v>
      </c>
      <c r="B4075" s="45">
        <v>2.1194775380149302</v>
      </c>
      <c r="C4075" s="45">
        <v>-1.1194775380149302</v>
      </c>
    </row>
    <row r="4076" spans="1:3" x14ac:dyDescent="0.3">
      <c r="A4076" s="45">
        <v>4052</v>
      </c>
      <c r="B4076" s="45">
        <v>2.1570579370727661</v>
      </c>
      <c r="C4076" s="45">
        <v>-1.1570579370727661</v>
      </c>
    </row>
    <row r="4077" spans="1:3" x14ac:dyDescent="0.3">
      <c r="A4077" s="45">
        <v>4053</v>
      </c>
      <c r="B4077" s="45">
        <v>2.1298658623855182</v>
      </c>
      <c r="C4077" s="45">
        <v>-1.1298658623855182</v>
      </c>
    </row>
    <row r="4078" spans="1:3" x14ac:dyDescent="0.3">
      <c r="A4078" s="45">
        <v>4054</v>
      </c>
      <c r="B4078" s="45">
        <v>2.113453841632948</v>
      </c>
      <c r="C4078" s="45">
        <v>-1.113453841632948</v>
      </c>
    </row>
    <row r="4079" spans="1:3" x14ac:dyDescent="0.3">
      <c r="A4079" s="45">
        <v>4055</v>
      </c>
      <c r="B4079" s="45">
        <v>1.9344306092726136</v>
      </c>
      <c r="C4079" s="45">
        <v>-0.93443060927261357</v>
      </c>
    </row>
    <row r="4080" spans="1:3" x14ac:dyDescent="0.3">
      <c r="A4080" s="45">
        <v>4056</v>
      </c>
      <c r="B4080" s="45">
        <v>2.1523969504209521</v>
      </c>
      <c r="C4080" s="45">
        <v>-1.1523969504209521</v>
      </c>
    </row>
    <row r="4081" spans="1:3" x14ac:dyDescent="0.3">
      <c r="A4081" s="45">
        <v>4057</v>
      </c>
      <c r="B4081" s="45">
        <v>1.9550484758670343</v>
      </c>
      <c r="C4081" s="45">
        <v>-0.95504847586703434</v>
      </c>
    </row>
    <row r="4082" spans="1:3" x14ac:dyDescent="0.3">
      <c r="A4082" s="45">
        <v>4058</v>
      </c>
      <c r="B4082" s="45">
        <v>2.0135682705277631</v>
      </c>
      <c r="C4082" s="45">
        <v>-1.0135682705277631</v>
      </c>
    </row>
    <row r="4083" spans="1:3" x14ac:dyDescent="0.3">
      <c r="A4083" s="45">
        <v>4059</v>
      </c>
      <c r="B4083" s="45">
        <v>1.9782700170474694</v>
      </c>
      <c r="C4083" s="45">
        <v>-0.97827001704746941</v>
      </c>
    </row>
    <row r="4084" spans="1:3" x14ac:dyDescent="0.3">
      <c r="A4084" s="45">
        <v>4060</v>
      </c>
      <c r="B4084" s="45">
        <v>2.129666761718644</v>
      </c>
      <c r="C4084" s="45">
        <v>-1.129666761718644</v>
      </c>
    </row>
    <row r="4085" spans="1:3" x14ac:dyDescent="0.3">
      <c r="A4085" s="45">
        <v>4061</v>
      </c>
      <c r="B4085" s="45">
        <v>2.1523847780504539</v>
      </c>
      <c r="C4085" s="45">
        <v>-1.1523847780504539</v>
      </c>
    </row>
    <row r="4086" spans="1:3" x14ac:dyDescent="0.3">
      <c r="A4086" s="45">
        <v>4062</v>
      </c>
      <c r="B4086" s="45">
        <v>1.9847811647006317</v>
      </c>
      <c r="C4086" s="45">
        <v>-0.98478116470063171</v>
      </c>
    </row>
    <row r="4087" spans="1:3" x14ac:dyDescent="0.3">
      <c r="A4087" s="45">
        <v>4063</v>
      </c>
      <c r="B4087" s="45">
        <v>1.9579733861149435</v>
      </c>
      <c r="C4087" s="45">
        <v>-0.95797338611494354</v>
      </c>
    </row>
    <row r="4088" spans="1:3" x14ac:dyDescent="0.3">
      <c r="A4088" s="45">
        <v>4064</v>
      </c>
      <c r="B4088" s="45">
        <v>2.1502980012875632</v>
      </c>
      <c r="C4088" s="45">
        <v>-1.1502980012875632</v>
      </c>
    </row>
    <row r="4089" spans="1:3" x14ac:dyDescent="0.3">
      <c r="A4089" s="45">
        <v>4065</v>
      </c>
      <c r="B4089" s="45">
        <v>2.0703675875639718</v>
      </c>
      <c r="C4089" s="45">
        <v>-1.0703675875639718</v>
      </c>
    </row>
    <row r="4090" spans="1:3" x14ac:dyDescent="0.3">
      <c r="A4090" s="45">
        <v>4066</v>
      </c>
      <c r="B4090" s="45">
        <v>2.1382081095614556</v>
      </c>
      <c r="C4090" s="45">
        <v>-1.1382081095614556</v>
      </c>
    </row>
    <row r="4091" spans="1:3" x14ac:dyDescent="0.3">
      <c r="A4091" s="45">
        <v>4067</v>
      </c>
      <c r="B4091" s="45">
        <v>1.9696530553463738</v>
      </c>
      <c r="C4091" s="45">
        <v>-0.9696530553463738</v>
      </c>
    </row>
    <row r="4092" spans="1:3" x14ac:dyDescent="0.3">
      <c r="A4092" s="45">
        <v>4068</v>
      </c>
      <c r="B4092" s="45">
        <v>2.033387399778908</v>
      </c>
      <c r="C4092" s="45">
        <v>-1.033387399778908</v>
      </c>
    </row>
    <row r="4093" spans="1:3" x14ac:dyDescent="0.3">
      <c r="A4093" s="45">
        <v>4069</v>
      </c>
      <c r="B4093" s="45">
        <v>1.9069631789316261</v>
      </c>
      <c r="C4093" s="45">
        <v>-0.90696317893162615</v>
      </c>
    </row>
    <row r="4094" spans="1:3" x14ac:dyDescent="0.3">
      <c r="A4094" s="45">
        <v>4070</v>
      </c>
      <c r="B4094" s="45">
        <v>2.0889000443300301</v>
      </c>
      <c r="C4094" s="45">
        <v>-1.0889000443300301</v>
      </c>
    </row>
    <row r="4095" spans="1:3" x14ac:dyDescent="0.3">
      <c r="A4095" s="45">
        <v>4071</v>
      </c>
      <c r="B4095" s="45">
        <v>2.0865470298505553</v>
      </c>
      <c r="C4095" s="45">
        <v>-1.0865470298505553</v>
      </c>
    </row>
    <row r="4096" spans="1:3" x14ac:dyDescent="0.3">
      <c r="A4096" s="45">
        <v>4072</v>
      </c>
      <c r="B4096" s="45">
        <v>1.9117079054440875</v>
      </c>
      <c r="C4096" s="45">
        <v>-0.91170790544408753</v>
      </c>
    </row>
    <row r="4097" spans="1:3" x14ac:dyDescent="0.3">
      <c r="A4097" s="45">
        <v>4073</v>
      </c>
      <c r="B4097" s="45">
        <v>2.1437414726178279</v>
      </c>
      <c r="C4097" s="45">
        <v>-1.1437414726178279</v>
      </c>
    </row>
    <row r="4098" spans="1:3" x14ac:dyDescent="0.3">
      <c r="A4098" s="45">
        <v>4074</v>
      </c>
      <c r="B4098" s="45">
        <v>2.0743504476750481</v>
      </c>
      <c r="C4098" s="45">
        <v>-1.0743504476750481</v>
      </c>
    </row>
    <row r="4099" spans="1:3" x14ac:dyDescent="0.3">
      <c r="A4099" s="45">
        <v>4075</v>
      </c>
      <c r="B4099" s="45">
        <v>2.0207316878849486</v>
      </c>
      <c r="C4099" s="45">
        <v>-1.0207316878849486</v>
      </c>
    </row>
    <row r="4100" spans="1:3" x14ac:dyDescent="0.3">
      <c r="A4100" s="45">
        <v>4076</v>
      </c>
      <c r="B4100" s="45">
        <v>2.1525543958750948</v>
      </c>
      <c r="C4100" s="45">
        <v>-1.1525543958750948</v>
      </c>
    </row>
    <row r="4101" spans="1:3" x14ac:dyDescent="0.3">
      <c r="A4101" s="45">
        <v>4077</v>
      </c>
      <c r="B4101" s="45">
        <v>2.1194359311892583</v>
      </c>
      <c r="C4101" s="45">
        <v>-1.1194359311892583</v>
      </c>
    </row>
    <row r="4102" spans="1:3" x14ac:dyDescent="0.3">
      <c r="A4102" s="45">
        <v>4078</v>
      </c>
      <c r="B4102" s="45">
        <v>1.9130389639867698</v>
      </c>
      <c r="C4102" s="45">
        <v>-0.91303896398676976</v>
      </c>
    </row>
    <row r="4103" spans="1:3" x14ac:dyDescent="0.3">
      <c r="A4103" s="45">
        <v>4079</v>
      </c>
      <c r="B4103" s="45">
        <v>1.9033511240041463</v>
      </c>
      <c r="C4103" s="45">
        <v>-0.9033511240041463</v>
      </c>
    </row>
    <row r="4104" spans="1:3" x14ac:dyDescent="0.3">
      <c r="A4104" s="45">
        <v>4080</v>
      </c>
      <c r="B4104" s="45">
        <v>1.9613179815525026</v>
      </c>
      <c r="C4104" s="45">
        <v>-0.96131798155250259</v>
      </c>
    </row>
    <row r="4105" spans="1:3" x14ac:dyDescent="0.3">
      <c r="A4105" s="45">
        <v>4081</v>
      </c>
      <c r="B4105" s="45">
        <v>1.9611196097157624</v>
      </c>
      <c r="C4105" s="45">
        <v>-0.96111960971576238</v>
      </c>
    </row>
    <row r="4106" spans="1:3" x14ac:dyDescent="0.3">
      <c r="A4106" s="45">
        <v>4082</v>
      </c>
      <c r="B4106" s="45">
        <v>2.0839564923521134</v>
      </c>
      <c r="C4106" s="45">
        <v>-1.0839564923521134</v>
      </c>
    </row>
    <row r="4107" spans="1:3" x14ac:dyDescent="0.3">
      <c r="A4107" s="45">
        <v>4083</v>
      </c>
      <c r="B4107" s="45">
        <v>2.0145557506822751</v>
      </c>
      <c r="C4107" s="45">
        <v>-1.0145557506822751</v>
      </c>
    </row>
    <row r="4108" spans="1:3" x14ac:dyDescent="0.3">
      <c r="A4108" s="45">
        <v>4084</v>
      </c>
      <c r="B4108" s="45">
        <v>2.002386818688997</v>
      </c>
      <c r="C4108" s="45">
        <v>-1.002386818688997</v>
      </c>
    </row>
    <row r="4109" spans="1:3" x14ac:dyDescent="0.3">
      <c r="A4109" s="45">
        <v>4085</v>
      </c>
      <c r="B4109" s="45">
        <v>1.9321847812099335</v>
      </c>
      <c r="C4109" s="45">
        <v>-0.93218478120993353</v>
      </c>
    </row>
    <row r="4110" spans="1:3" x14ac:dyDescent="0.3">
      <c r="A4110" s="45">
        <v>4086</v>
      </c>
      <c r="B4110" s="45">
        <v>2.0795086628089301</v>
      </c>
      <c r="C4110" s="45">
        <v>-1.0795086628089301</v>
      </c>
    </row>
    <row r="4111" spans="1:3" x14ac:dyDescent="0.3">
      <c r="A4111" s="45">
        <v>4087</v>
      </c>
      <c r="B4111" s="45">
        <v>2.0151432119639878</v>
      </c>
      <c r="C4111" s="45">
        <v>-1.0151432119639878</v>
      </c>
    </row>
    <row r="4112" spans="1:3" x14ac:dyDescent="0.3">
      <c r="A4112" s="45">
        <v>4088</v>
      </c>
      <c r="B4112" s="45">
        <v>1.9540530723309839</v>
      </c>
      <c r="C4112" s="45">
        <v>-0.95405307233098391</v>
      </c>
    </row>
    <row r="4113" spans="1:3" x14ac:dyDescent="0.3">
      <c r="A4113" s="45">
        <v>4089</v>
      </c>
      <c r="B4113" s="45">
        <v>2.0972741271691344</v>
      </c>
      <c r="C4113" s="45">
        <v>-1.0972741271691344</v>
      </c>
    </row>
    <row r="4114" spans="1:3" x14ac:dyDescent="0.3">
      <c r="A4114" s="45">
        <v>4090</v>
      </c>
      <c r="B4114" s="45">
        <v>2.0627524860476285</v>
      </c>
      <c r="C4114" s="45">
        <v>-1.0627524860476285</v>
      </c>
    </row>
    <row r="4115" spans="1:3" x14ac:dyDescent="0.3">
      <c r="A4115" s="45">
        <v>4091</v>
      </c>
      <c r="B4115" s="45">
        <v>2.0400358215293863</v>
      </c>
      <c r="C4115" s="45">
        <v>-1.0400358215293863</v>
      </c>
    </row>
    <row r="4116" spans="1:3" x14ac:dyDescent="0.3">
      <c r="A4116" s="45">
        <v>4092</v>
      </c>
      <c r="B4116" s="45">
        <v>2.0973018680771052</v>
      </c>
      <c r="C4116" s="45">
        <v>-1.0973018680771052</v>
      </c>
    </row>
    <row r="4117" spans="1:3" x14ac:dyDescent="0.3">
      <c r="A4117" s="45">
        <v>4093</v>
      </c>
      <c r="B4117" s="45">
        <v>2.0845800140924169</v>
      </c>
      <c r="C4117" s="45">
        <v>-1.0845800140924169</v>
      </c>
    </row>
    <row r="4118" spans="1:3" x14ac:dyDescent="0.3">
      <c r="A4118" s="45">
        <v>4094</v>
      </c>
      <c r="B4118" s="45">
        <v>2.0480984489416727</v>
      </c>
      <c r="C4118" s="45">
        <v>-1.0480984489416727</v>
      </c>
    </row>
    <row r="4119" spans="1:3" x14ac:dyDescent="0.3">
      <c r="A4119" s="45">
        <v>4095</v>
      </c>
      <c r="B4119" s="45">
        <v>2.1235405119811368</v>
      </c>
      <c r="C4119" s="45">
        <v>-1.1235405119811368</v>
      </c>
    </row>
    <row r="4120" spans="1:3" x14ac:dyDescent="0.3">
      <c r="A4120" s="45">
        <v>4096</v>
      </c>
      <c r="B4120" s="45">
        <v>1.9137388949477003</v>
      </c>
      <c r="C4120" s="45">
        <v>-0.91373889494770033</v>
      </c>
    </row>
    <row r="4121" spans="1:3" x14ac:dyDescent="0.3">
      <c r="A4121" s="45">
        <v>4097</v>
      </c>
      <c r="B4121" s="45">
        <v>1.898715108100955</v>
      </c>
      <c r="C4121" s="45">
        <v>-0.89871510810095501</v>
      </c>
    </row>
    <row r="4122" spans="1:3" x14ac:dyDescent="0.3">
      <c r="A4122" s="45">
        <v>4098</v>
      </c>
      <c r="B4122" s="45">
        <v>2.0047220358019135</v>
      </c>
      <c r="C4122" s="45">
        <v>-1.0047220358019135</v>
      </c>
    </row>
    <row r="4123" spans="1:3" x14ac:dyDescent="0.3">
      <c r="A4123" s="45">
        <v>4099</v>
      </c>
      <c r="B4123" s="45">
        <v>1.9652939586038922</v>
      </c>
      <c r="C4123" s="45">
        <v>-0.96529395860389222</v>
      </c>
    </row>
    <row r="4124" spans="1:3" x14ac:dyDescent="0.3">
      <c r="A4124" s="45">
        <v>4100</v>
      </c>
      <c r="B4124" s="45">
        <v>1.9456637022042091</v>
      </c>
      <c r="C4124" s="45">
        <v>-0.94566370220420914</v>
      </c>
    </row>
    <row r="4125" spans="1:3" x14ac:dyDescent="0.3">
      <c r="A4125" s="45">
        <v>4101</v>
      </c>
      <c r="B4125" s="45">
        <v>2.1138628272333282</v>
      </c>
      <c r="C4125" s="45">
        <v>-1.1138628272333282</v>
      </c>
    </row>
    <row r="4126" spans="1:3" x14ac:dyDescent="0.3">
      <c r="A4126" s="45">
        <v>4102</v>
      </c>
      <c r="B4126" s="45">
        <v>1.9038433414010161</v>
      </c>
      <c r="C4126" s="45">
        <v>-0.90384334140101608</v>
      </c>
    </row>
    <row r="4127" spans="1:3" x14ac:dyDescent="0.3">
      <c r="A4127" s="45">
        <v>4103</v>
      </c>
      <c r="B4127" s="45">
        <v>1.970486870286031</v>
      </c>
      <c r="C4127" s="45">
        <v>-0.97048687028603098</v>
      </c>
    </row>
    <row r="4128" spans="1:3" x14ac:dyDescent="0.3">
      <c r="A4128" s="45">
        <v>4104</v>
      </c>
      <c r="B4128" s="45">
        <v>2.04548109291364</v>
      </c>
      <c r="C4128" s="45">
        <v>-1.04548109291364</v>
      </c>
    </row>
    <row r="4129" spans="1:3" x14ac:dyDescent="0.3">
      <c r="A4129" s="45">
        <v>4105</v>
      </c>
      <c r="B4129" s="45">
        <v>1.9275229054458389</v>
      </c>
      <c r="C4129" s="45">
        <v>-0.92752290544583893</v>
      </c>
    </row>
    <row r="4130" spans="1:3" x14ac:dyDescent="0.3">
      <c r="A4130" s="45">
        <v>4106</v>
      </c>
      <c r="B4130" s="45">
        <v>1.912699301926498</v>
      </c>
      <c r="C4130" s="45">
        <v>-0.91269930192649795</v>
      </c>
    </row>
    <row r="4131" spans="1:3" x14ac:dyDescent="0.3">
      <c r="A4131" s="45">
        <v>4107</v>
      </c>
      <c r="B4131" s="45">
        <v>2.0809599994930963</v>
      </c>
      <c r="C4131" s="45">
        <v>-1.0809599994930963</v>
      </c>
    </row>
    <row r="4132" spans="1:3" x14ac:dyDescent="0.3">
      <c r="A4132" s="45">
        <v>4108</v>
      </c>
      <c r="B4132" s="45">
        <v>2.1251527054073733</v>
      </c>
      <c r="C4132" s="45">
        <v>-1.1251527054073733</v>
      </c>
    </row>
    <row r="4133" spans="1:3" x14ac:dyDescent="0.3">
      <c r="A4133" s="45">
        <v>4109</v>
      </c>
      <c r="B4133" s="45">
        <v>1.8944034639461726</v>
      </c>
      <c r="C4133" s="45">
        <v>-0.89440346394617265</v>
      </c>
    </row>
    <row r="4134" spans="1:3" x14ac:dyDescent="0.3">
      <c r="A4134" s="45">
        <v>4110</v>
      </c>
      <c r="B4134" s="45">
        <v>2.0144642658673764</v>
      </c>
      <c r="C4134" s="45">
        <v>-1.0144642658673764</v>
      </c>
    </row>
    <row r="4135" spans="1:3" x14ac:dyDescent="0.3">
      <c r="A4135" s="45">
        <v>4111</v>
      </c>
      <c r="B4135" s="45">
        <v>1.9608769637165153</v>
      </c>
      <c r="C4135" s="45">
        <v>-0.96087696371651532</v>
      </c>
    </row>
    <row r="4136" spans="1:3" x14ac:dyDescent="0.3">
      <c r="A4136" s="45">
        <v>4112</v>
      </c>
      <c r="B4136" s="45">
        <v>2.0872083600320988</v>
      </c>
      <c r="C4136" s="45">
        <v>-1.0872083600320988</v>
      </c>
    </row>
    <row r="4137" spans="1:3" x14ac:dyDescent="0.3">
      <c r="A4137" s="45">
        <v>4113</v>
      </c>
      <c r="B4137" s="45">
        <v>1.9900578857998212</v>
      </c>
      <c r="C4137" s="45">
        <v>-0.99005788579982124</v>
      </c>
    </row>
    <row r="4138" spans="1:3" ht="15" thickBot="1" x14ac:dyDescent="0.35">
      <c r="A4138" s="46">
        <v>4114</v>
      </c>
      <c r="B4138" s="46">
        <v>2.00112964114291</v>
      </c>
      <c r="C4138" s="46">
        <v>-1.00112964114291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AA94-F0AF-47A2-8EEA-B3AB78C10899}">
  <dimension ref="A1:I4138"/>
  <sheetViews>
    <sheetView workbookViewId="0">
      <selection activeCell="D6" sqref="D6"/>
    </sheetView>
  </sheetViews>
  <sheetFormatPr defaultRowHeight="14.4" x14ac:dyDescent="0.3"/>
  <cols>
    <col min="1" max="1" width="17.44140625" bestFit="1" customWidth="1"/>
    <col min="6" max="6" width="12.441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0.14355335577420564</v>
      </c>
    </row>
    <row r="5" spans="1:9" x14ac:dyDescent="0.3">
      <c r="A5" s="50" t="s">
        <v>8445</v>
      </c>
      <c r="B5" s="53">
        <v>2.0607565954035657E-2</v>
      </c>
      <c r="D5" t="s">
        <v>8471</v>
      </c>
    </row>
    <row r="6" spans="1:9" x14ac:dyDescent="0.3">
      <c r="A6" s="45" t="s">
        <v>8446</v>
      </c>
      <c r="B6" s="45">
        <v>2.0369386860152883E-2</v>
      </c>
      <c r="D6" t="s">
        <v>8473</v>
      </c>
    </row>
    <row r="7" spans="1:9" x14ac:dyDescent="0.3">
      <c r="A7" s="45" t="s">
        <v>8447</v>
      </c>
      <c r="B7" s="45">
        <v>1.0030216914920753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87.044976069621043</v>
      </c>
      <c r="D12" s="45">
        <v>87.044976069621043</v>
      </c>
      <c r="E12" s="45">
        <v>86.521304695945531</v>
      </c>
      <c r="F12" s="50">
        <v>2.1880688465499447E-20</v>
      </c>
    </row>
    <row r="13" spans="1:9" x14ac:dyDescent="0.3">
      <c r="A13" s="45" t="s">
        <v>8451</v>
      </c>
      <c r="B13" s="45">
        <v>4112</v>
      </c>
      <c r="C13" s="45">
        <v>4136.8879359381017</v>
      </c>
      <c r="D13" s="45">
        <v>1.006052513603624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1.8277359483221125</v>
      </c>
      <c r="C17" s="45">
        <v>3.3061449356263803E-2</v>
      </c>
      <c r="D17" s="45">
        <v>55.282995268198391</v>
      </c>
      <c r="E17" s="50">
        <v>0</v>
      </c>
      <c r="F17" s="45">
        <v>1.7629176191671396</v>
      </c>
      <c r="G17" s="45">
        <v>1.8925542774770854</v>
      </c>
      <c r="H17" s="45">
        <v>1.7629176191671396</v>
      </c>
      <c r="I17" s="45">
        <v>1.8925542774770854</v>
      </c>
    </row>
    <row r="18" spans="1:9" ht="15" thickBot="1" x14ac:dyDescent="0.35">
      <c r="A18" s="46" t="s">
        <v>8440</v>
      </c>
      <c r="B18" s="46">
        <v>4.7447933793165135E-2</v>
      </c>
      <c r="C18" s="46">
        <v>5.1010053045428549E-3</v>
      </c>
      <c r="D18" s="46">
        <v>9.3016828959007238</v>
      </c>
      <c r="E18" s="51">
        <v>2.1880688466077175E-20</v>
      </c>
      <c r="F18" s="46">
        <v>3.7447203417184861E-2</v>
      </c>
      <c r="G18" s="46">
        <v>5.7448664169145409E-2</v>
      </c>
      <c r="H18" s="46">
        <v>3.7447203417184861E-2</v>
      </c>
      <c r="I18" s="46">
        <v>5.7448664169145409E-2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1.8751838821152775</v>
      </c>
      <c r="C25" s="45">
        <v>1.1248161178847225</v>
      </c>
    </row>
    <row r="26" spans="1:9" x14ac:dyDescent="0.3">
      <c r="A26" s="45">
        <v>2</v>
      </c>
      <c r="B26" s="45">
        <v>1.8751838821152775</v>
      </c>
      <c r="C26" s="45">
        <v>1.1248161178847225</v>
      </c>
    </row>
    <row r="27" spans="1:9" x14ac:dyDescent="0.3">
      <c r="A27" s="45">
        <v>3</v>
      </c>
      <c r="B27" s="45">
        <v>1.8751838821152775</v>
      </c>
      <c r="C27" s="45">
        <v>1.1248161178847225</v>
      </c>
    </row>
    <row r="28" spans="1:9" x14ac:dyDescent="0.3">
      <c r="A28" s="45">
        <v>4</v>
      </c>
      <c r="B28" s="45">
        <v>1.8751838821152775</v>
      </c>
      <c r="C28" s="45">
        <v>1.1248161178847225</v>
      </c>
    </row>
    <row r="29" spans="1:9" x14ac:dyDescent="0.3">
      <c r="A29" s="45">
        <v>5</v>
      </c>
      <c r="B29" s="45">
        <v>1.8751838821152775</v>
      </c>
      <c r="C29" s="45">
        <v>1.1248161178847225</v>
      </c>
    </row>
    <row r="30" spans="1:9" x14ac:dyDescent="0.3">
      <c r="A30" s="45">
        <v>6</v>
      </c>
      <c r="B30" s="45">
        <v>1.8751838821152775</v>
      </c>
      <c r="C30" s="45">
        <v>1.1248161178847225</v>
      </c>
    </row>
    <row r="31" spans="1:9" x14ac:dyDescent="0.3">
      <c r="A31" s="45">
        <v>7</v>
      </c>
      <c r="B31" s="45">
        <v>1.8751838821152775</v>
      </c>
      <c r="C31" s="45">
        <v>1.1248161178847225</v>
      </c>
    </row>
    <row r="32" spans="1:9" x14ac:dyDescent="0.3">
      <c r="A32" s="45">
        <v>8</v>
      </c>
      <c r="B32" s="45">
        <v>1.8751838821152775</v>
      </c>
      <c r="C32" s="45">
        <v>1.1248161178847225</v>
      </c>
    </row>
    <row r="33" spans="1:3" x14ac:dyDescent="0.3">
      <c r="A33" s="45">
        <v>9</v>
      </c>
      <c r="B33" s="45">
        <v>1.8751838821152775</v>
      </c>
      <c r="C33" s="45">
        <v>1.1248161178847225</v>
      </c>
    </row>
    <row r="34" spans="1:3" x14ac:dyDescent="0.3">
      <c r="A34" s="45">
        <v>10</v>
      </c>
      <c r="B34" s="45">
        <v>1.8751838821152775</v>
      </c>
      <c r="C34" s="45">
        <v>1.1248161178847225</v>
      </c>
    </row>
    <row r="35" spans="1:3" x14ac:dyDescent="0.3">
      <c r="A35" s="45">
        <v>11</v>
      </c>
      <c r="B35" s="45">
        <v>1.8751838821152775</v>
      </c>
      <c r="C35" s="45">
        <v>1.1248161178847225</v>
      </c>
    </row>
    <row r="36" spans="1:3" x14ac:dyDescent="0.3">
      <c r="A36" s="45">
        <v>12</v>
      </c>
      <c r="B36" s="45">
        <v>1.8751838821152775</v>
      </c>
      <c r="C36" s="45">
        <v>1.1248161178847225</v>
      </c>
    </row>
    <row r="37" spans="1:3" x14ac:dyDescent="0.3">
      <c r="A37" s="45">
        <v>13</v>
      </c>
      <c r="B37" s="45">
        <v>1.8751838821152775</v>
      </c>
      <c r="C37" s="45">
        <v>1.1248161178847225</v>
      </c>
    </row>
    <row r="38" spans="1:3" x14ac:dyDescent="0.3">
      <c r="A38" s="45">
        <v>14</v>
      </c>
      <c r="B38" s="45">
        <v>1.8751838821152775</v>
      </c>
      <c r="C38" s="45">
        <v>1.1248161178847225</v>
      </c>
    </row>
    <row r="39" spans="1:3" x14ac:dyDescent="0.3">
      <c r="A39" s="45">
        <v>15</v>
      </c>
      <c r="B39" s="45">
        <v>1.8751838821152775</v>
      </c>
      <c r="C39" s="45">
        <v>1.1248161178847225</v>
      </c>
    </row>
    <row r="40" spans="1:3" x14ac:dyDescent="0.3">
      <c r="A40" s="45">
        <v>16</v>
      </c>
      <c r="B40" s="45">
        <v>1.8751838821152775</v>
      </c>
      <c r="C40" s="45">
        <v>1.1248161178847225</v>
      </c>
    </row>
    <row r="41" spans="1:3" x14ac:dyDescent="0.3">
      <c r="A41" s="45">
        <v>17</v>
      </c>
      <c r="B41" s="45">
        <v>1.8751838821152775</v>
      </c>
      <c r="C41" s="45">
        <v>1.1248161178847225</v>
      </c>
    </row>
    <row r="42" spans="1:3" x14ac:dyDescent="0.3">
      <c r="A42" s="45">
        <v>18</v>
      </c>
      <c r="B42" s="45">
        <v>1.8751838821152775</v>
      </c>
      <c r="C42" s="45">
        <v>1.1248161178847225</v>
      </c>
    </row>
    <row r="43" spans="1:3" x14ac:dyDescent="0.3">
      <c r="A43" s="45">
        <v>19</v>
      </c>
      <c r="B43" s="45">
        <v>1.8751838821152775</v>
      </c>
      <c r="C43" s="45">
        <v>1.1248161178847225</v>
      </c>
    </row>
    <row r="44" spans="1:3" x14ac:dyDescent="0.3">
      <c r="A44" s="45">
        <v>20</v>
      </c>
      <c r="B44" s="45">
        <v>1.8751838821152775</v>
      </c>
      <c r="C44" s="45">
        <v>1.1248161178847225</v>
      </c>
    </row>
    <row r="45" spans="1:3" x14ac:dyDescent="0.3">
      <c r="A45" s="45">
        <v>21</v>
      </c>
      <c r="B45" s="45">
        <v>1.8751838821152775</v>
      </c>
      <c r="C45" s="45">
        <v>1.1248161178847225</v>
      </c>
    </row>
    <row r="46" spans="1:3" x14ac:dyDescent="0.3">
      <c r="A46" s="45">
        <v>22</v>
      </c>
      <c r="B46" s="45">
        <v>1.8751838821152775</v>
      </c>
      <c r="C46" s="45">
        <v>1.1248161178847225</v>
      </c>
    </row>
    <row r="47" spans="1:3" x14ac:dyDescent="0.3">
      <c r="A47" s="45">
        <v>23</v>
      </c>
      <c r="B47" s="45">
        <v>1.8751838821152775</v>
      </c>
      <c r="C47" s="45">
        <v>1.1248161178847225</v>
      </c>
    </row>
    <row r="48" spans="1:3" x14ac:dyDescent="0.3">
      <c r="A48" s="45">
        <v>24</v>
      </c>
      <c r="B48" s="45">
        <v>1.8751838821152775</v>
      </c>
      <c r="C48" s="45">
        <v>1.1248161178847225</v>
      </c>
    </row>
    <row r="49" spans="1:3" x14ac:dyDescent="0.3">
      <c r="A49" s="45">
        <v>25</v>
      </c>
      <c r="B49" s="45">
        <v>1.8751838821152775</v>
      </c>
      <c r="C49" s="45">
        <v>1.1248161178847225</v>
      </c>
    </row>
    <row r="50" spans="1:3" x14ac:dyDescent="0.3">
      <c r="A50" s="45">
        <v>26</v>
      </c>
      <c r="B50" s="45">
        <v>1.8751838821152775</v>
      </c>
      <c r="C50" s="45">
        <v>1.1248161178847225</v>
      </c>
    </row>
    <row r="51" spans="1:3" x14ac:dyDescent="0.3">
      <c r="A51" s="45">
        <v>27</v>
      </c>
      <c r="B51" s="45">
        <v>1.8751838821152775</v>
      </c>
      <c r="C51" s="45">
        <v>1.1248161178847225</v>
      </c>
    </row>
    <row r="52" spans="1:3" x14ac:dyDescent="0.3">
      <c r="A52" s="45">
        <v>28</v>
      </c>
      <c r="B52" s="45">
        <v>1.8751838821152775</v>
      </c>
      <c r="C52" s="45">
        <v>1.1248161178847225</v>
      </c>
    </row>
    <row r="53" spans="1:3" x14ac:dyDescent="0.3">
      <c r="A53" s="45">
        <v>29</v>
      </c>
      <c r="B53" s="45">
        <v>1.8751838821152775</v>
      </c>
      <c r="C53" s="45">
        <v>1.1248161178847225</v>
      </c>
    </row>
    <row r="54" spans="1:3" x14ac:dyDescent="0.3">
      <c r="A54" s="45">
        <v>30</v>
      </c>
      <c r="B54" s="45">
        <v>1.8751838821152775</v>
      </c>
      <c r="C54" s="45">
        <v>1.1248161178847225</v>
      </c>
    </row>
    <row r="55" spans="1:3" x14ac:dyDescent="0.3">
      <c r="A55" s="45">
        <v>31</v>
      </c>
      <c r="B55" s="45">
        <v>1.8751838821152775</v>
      </c>
      <c r="C55" s="45">
        <v>1.1248161178847225</v>
      </c>
    </row>
    <row r="56" spans="1:3" x14ac:dyDescent="0.3">
      <c r="A56" s="45">
        <v>32</v>
      </c>
      <c r="B56" s="45">
        <v>1.8751838821152775</v>
      </c>
      <c r="C56" s="45">
        <v>1.1248161178847225</v>
      </c>
    </row>
    <row r="57" spans="1:3" x14ac:dyDescent="0.3">
      <c r="A57" s="45">
        <v>33</v>
      </c>
      <c r="B57" s="45">
        <v>1.8751838821152775</v>
      </c>
      <c r="C57" s="45">
        <v>1.1248161178847225</v>
      </c>
    </row>
    <row r="58" spans="1:3" x14ac:dyDescent="0.3">
      <c r="A58" s="45">
        <v>34</v>
      </c>
      <c r="B58" s="45">
        <v>1.8751838821152775</v>
      </c>
      <c r="C58" s="45">
        <v>1.1248161178847225</v>
      </c>
    </row>
    <row r="59" spans="1:3" x14ac:dyDescent="0.3">
      <c r="A59" s="45">
        <v>35</v>
      </c>
      <c r="B59" s="45">
        <v>1.8751838821152775</v>
      </c>
      <c r="C59" s="45">
        <v>1.1248161178847225</v>
      </c>
    </row>
    <row r="60" spans="1:3" x14ac:dyDescent="0.3">
      <c r="A60" s="45">
        <v>36</v>
      </c>
      <c r="B60" s="45">
        <v>1.8751838821152775</v>
      </c>
      <c r="C60" s="45">
        <v>1.1248161178847225</v>
      </c>
    </row>
    <row r="61" spans="1:3" x14ac:dyDescent="0.3">
      <c r="A61" s="45">
        <v>37</v>
      </c>
      <c r="B61" s="45">
        <v>1.8751838821152775</v>
      </c>
      <c r="C61" s="45">
        <v>1.1248161178847225</v>
      </c>
    </row>
    <row r="62" spans="1:3" x14ac:dyDescent="0.3">
      <c r="A62" s="45">
        <v>38</v>
      </c>
      <c r="B62" s="45">
        <v>1.8751838821152775</v>
      </c>
      <c r="C62" s="45">
        <v>1.1248161178847225</v>
      </c>
    </row>
    <row r="63" spans="1:3" x14ac:dyDescent="0.3">
      <c r="A63" s="45">
        <v>39</v>
      </c>
      <c r="B63" s="45">
        <v>1.8751838821152775</v>
      </c>
      <c r="C63" s="45">
        <v>1.1248161178847225</v>
      </c>
    </row>
    <row r="64" spans="1:3" x14ac:dyDescent="0.3">
      <c r="A64" s="45">
        <v>40</v>
      </c>
      <c r="B64" s="45">
        <v>1.8751838821152775</v>
      </c>
      <c r="C64" s="45">
        <v>1.1248161178847225</v>
      </c>
    </row>
    <row r="65" spans="1:3" x14ac:dyDescent="0.3">
      <c r="A65" s="45">
        <v>41</v>
      </c>
      <c r="B65" s="45">
        <v>1.8751838821152775</v>
      </c>
      <c r="C65" s="45">
        <v>1.1248161178847225</v>
      </c>
    </row>
    <row r="66" spans="1:3" x14ac:dyDescent="0.3">
      <c r="A66" s="45">
        <v>42</v>
      </c>
      <c r="B66" s="45">
        <v>1.8751838821152775</v>
      </c>
      <c r="C66" s="45">
        <v>1.1248161178847225</v>
      </c>
    </row>
    <row r="67" spans="1:3" x14ac:dyDescent="0.3">
      <c r="A67" s="45">
        <v>43</v>
      </c>
      <c r="B67" s="45">
        <v>1.8751838821152775</v>
      </c>
      <c r="C67" s="45">
        <v>1.1248161178847225</v>
      </c>
    </row>
    <row r="68" spans="1:3" x14ac:dyDescent="0.3">
      <c r="A68" s="45">
        <v>44</v>
      </c>
      <c r="B68" s="45">
        <v>1.8751838821152775</v>
      </c>
      <c r="C68" s="45">
        <v>1.1248161178847225</v>
      </c>
    </row>
    <row r="69" spans="1:3" x14ac:dyDescent="0.3">
      <c r="A69" s="45">
        <v>45</v>
      </c>
      <c r="B69" s="45">
        <v>1.8751838821152775</v>
      </c>
      <c r="C69" s="45">
        <v>1.1248161178847225</v>
      </c>
    </row>
    <row r="70" spans="1:3" x14ac:dyDescent="0.3">
      <c r="A70" s="45">
        <v>46</v>
      </c>
      <c r="B70" s="45">
        <v>1.8751838821152775</v>
      </c>
      <c r="C70" s="45">
        <v>1.1248161178847225</v>
      </c>
    </row>
    <row r="71" spans="1:3" x14ac:dyDescent="0.3">
      <c r="A71" s="45">
        <v>47</v>
      </c>
      <c r="B71" s="45">
        <v>1.8751838821152775</v>
      </c>
      <c r="C71" s="45">
        <v>1.1248161178847225</v>
      </c>
    </row>
    <row r="72" spans="1:3" x14ac:dyDescent="0.3">
      <c r="A72" s="45">
        <v>48</v>
      </c>
      <c r="B72" s="45">
        <v>1.8751838821152775</v>
      </c>
      <c r="C72" s="45">
        <v>1.1248161178847225</v>
      </c>
    </row>
    <row r="73" spans="1:3" x14ac:dyDescent="0.3">
      <c r="A73" s="45">
        <v>49</v>
      </c>
      <c r="B73" s="45">
        <v>1.8751838821152775</v>
      </c>
      <c r="C73" s="45">
        <v>1.1248161178847225</v>
      </c>
    </row>
    <row r="74" spans="1:3" x14ac:dyDescent="0.3">
      <c r="A74" s="45">
        <v>50</v>
      </c>
      <c r="B74" s="45">
        <v>1.8751838821152775</v>
      </c>
      <c r="C74" s="45">
        <v>1.1248161178847225</v>
      </c>
    </row>
    <row r="75" spans="1:3" x14ac:dyDescent="0.3">
      <c r="A75" s="45">
        <v>51</v>
      </c>
      <c r="B75" s="45">
        <v>1.8751838821152775</v>
      </c>
      <c r="C75" s="45">
        <v>1.1248161178847225</v>
      </c>
    </row>
    <row r="76" spans="1:3" x14ac:dyDescent="0.3">
      <c r="A76" s="45">
        <v>52</v>
      </c>
      <c r="B76" s="45">
        <v>1.8751838821152775</v>
      </c>
      <c r="C76" s="45">
        <v>1.1248161178847225</v>
      </c>
    </row>
    <row r="77" spans="1:3" x14ac:dyDescent="0.3">
      <c r="A77" s="45">
        <v>53</v>
      </c>
      <c r="B77" s="45">
        <v>1.8751838821152775</v>
      </c>
      <c r="C77" s="45">
        <v>1.1248161178847225</v>
      </c>
    </row>
    <row r="78" spans="1:3" x14ac:dyDescent="0.3">
      <c r="A78" s="45">
        <v>54</v>
      </c>
      <c r="B78" s="45">
        <v>1.8751838821152775</v>
      </c>
      <c r="C78" s="45">
        <v>1.1248161178847225</v>
      </c>
    </row>
    <row r="79" spans="1:3" x14ac:dyDescent="0.3">
      <c r="A79" s="45">
        <v>55</v>
      </c>
      <c r="B79" s="45">
        <v>1.8751838821152775</v>
      </c>
      <c r="C79" s="45">
        <v>1.1248161178847225</v>
      </c>
    </row>
    <row r="80" spans="1:3" x14ac:dyDescent="0.3">
      <c r="A80" s="45">
        <v>56</v>
      </c>
      <c r="B80" s="45">
        <v>1.8751838821152775</v>
      </c>
      <c r="C80" s="45">
        <v>1.1248161178847225</v>
      </c>
    </row>
    <row r="81" spans="1:3" x14ac:dyDescent="0.3">
      <c r="A81" s="45">
        <v>57</v>
      </c>
      <c r="B81" s="45">
        <v>1.8751838821152775</v>
      </c>
      <c r="C81" s="45">
        <v>1.1248161178847225</v>
      </c>
    </row>
    <row r="82" spans="1:3" x14ac:dyDescent="0.3">
      <c r="A82" s="45">
        <v>58</v>
      </c>
      <c r="B82" s="45">
        <v>1.8751838821152775</v>
      </c>
      <c r="C82" s="45">
        <v>1.1248161178847225</v>
      </c>
    </row>
    <row r="83" spans="1:3" x14ac:dyDescent="0.3">
      <c r="A83" s="45">
        <v>59</v>
      </c>
      <c r="B83" s="45">
        <v>1.8751838821152775</v>
      </c>
      <c r="C83" s="45">
        <v>1.1248161178847225</v>
      </c>
    </row>
    <row r="84" spans="1:3" x14ac:dyDescent="0.3">
      <c r="A84" s="45">
        <v>60</v>
      </c>
      <c r="B84" s="45">
        <v>1.8751838821152775</v>
      </c>
      <c r="C84" s="45">
        <v>1.1248161178847225</v>
      </c>
    </row>
    <row r="85" spans="1:3" x14ac:dyDescent="0.3">
      <c r="A85" s="45">
        <v>61</v>
      </c>
      <c r="B85" s="45">
        <v>1.8751838821152775</v>
      </c>
      <c r="C85" s="45">
        <v>1.1248161178847225</v>
      </c>
    </row>
    <row r="86" spans="1:3" x14ac:dyDescent="0.3">
      <c r="A86" s="45">
        <v>62</v>
      </c>
      <c r="B86" s="45">
        <v>1.8751838821152775</v>
      </c>
      <c r="C86" s="45">
        <v>1.1248161178847225</v>
      </c>
    </row>
    <row r="87" spans="1:3" x14ac:dyDescent="0.3">
      <c r="A87" s="45">
        <v>63</v>
      </c>
      <c r="B87" s="45">
        <v>1.8751838821152775</v>
      </c>
      <c r="C87" s="45">
        <v>1.1248161178847225</v>
      </c>
    </row>
    <row r="88" spans="1:3" x14ac:dyDescent="0.3">
      <c r="A88" s="45">
        <v>64</v>
      </c>
      <c r="B88" s="45">
        <v>1.8751838821152775</v>
      </c>
      <c r="C88" s="45">
        <v>1.1248161178847225</v>
      </c>
    </row>
    <row r="89" spans="1:3" x14ac:dyDescent="0.3">
      <c r="A89" s="45">
        <v>65</v>
      </c>
      <c r="B89" s="45">
        <v>1.8751838821152775</v>
      </c>
      <c r="C89" s="45">
        <v>1.1248161178847225</v>
      </c>
    </row>
    <row r="90" spans="1:3" x14ac:dyDescent="0.3">
      <c r="A90" s="45">
        <v>66</v>
      </c>
      <c r="B90" s="45">
        <v>1.8751838821152775</v>
      </c>
      <c r="C90" s="45">
        <v>1.1248161178847225</v>
      </c>
    </row>
    <row r="91" spans="1:3" x14ac:dyDescent="0.3">
      <c r="A91" s="45">
        <v>67</v>
      </c>
      <c r="B91" s="45">
        <v>1.8751838821152775</v>
      </c>
      <c r="C91" s="45">
        <v>1.1248161178847225</v>
      </c>
    </row>
    <row r="92" spans="1:3" x14ac:dyDescent="0.3">
      <c r="A92" s="45">
        <v>68</v>
      </c>
      <c r="B92" s="45">
        <v>1.8751838821152775</v>
      </c>
      <c r="C92" s="45">
        <v>1.1248161178847225</v>
      </c>
    </row>
    <row r="93" spans="1:3" x14ac:dyDescent="0.3">
      <c r="A93" s="45">
        <v>69</v>
      </c>
      <c r="B93" s="45">
        <v>1.8751838821152775</v>
      </c>
      <c r="C93" s="45">
        <v>1.1248161178847225</v>
      </c>
    </row>
    <row r="94" spans="1:3" x14ac:dyDescent="0.3">
      <c r="A94" s="45">
        <v>70</v>
      </c>
      <c r="B94" s="45">
        <v>1.8751838821152775</v>
      </c>
      <c r="C94" s="45">
        <v>1.1248161178847225</v>
      </c>
    </row>
    <row r="95" spans="1:3" x14ac:dyDescent="0.3">
      <c r="A95" s="45">
        <v>71</v>
      </c>
      <c r="B95" s="45">
        <v>1.8751838821152775</v>
      </c>
      <c r="C95" s="45">
        <v>1.1248161178847225</v>
      </c>
    </row>
    <row r="96" spans="1:3" x14ac:dyDescent="0.3">
      <c r="A96" s="45">
        <v>72</v>
      </c>
      <c r="B96" s="45">
        <v>1.8751838821152775</v>
      </c>
      <c r="C96" s="45">
        <v>1.1248161178847225</v>
      </c>
    </row>
    <row r="97" spans="1:3" x14ac:dyDescent="0.3">
      <c r="A97" s="45">
        <v>73</v>
      </c>
      <c r="B97" s="45">
        <v>1.8751838821152775</v>
      </c>
      <c r="C97" s="45">
        <v>1.1248161178847225</v>
      </c>
    </row>
    <row r="98" spans="1:3" x14ac:dyDescent="0.3">
      <c r="A98" s="45">
        <v>74</v>
      </c>
      <c r="B98" s="45">
        <v>1.8751838821152775</v>
      </c>
      <c r="C98" s="45">
        <v>1.1248161178847225</v>
      </c>
    </row>
    <row r="99" spans="1:3" x14ac:dyDescent="0.3">
      <c r="A99" s="45">
        <v>75</v>
      </c>
      <c r="B99" s="45">
        <v>1.8751838821152775</v>
      </c>
      <c r="C99" s="45">
        <v>1.1248161178847225</v>
      </c>
    </row>
    <row r="100" spans="1:3" x14ac:dyDescent="0.3">
      <c r="A100" s="45">
        <v>76</v>
      </c>
      <c r="B100" s="45">
        <v>1.8751838821152775</v>
      </c>
      <c r="C100" s="45">
        <v>1.1248161178847225</v>
      </c>
    </row>
    <row r="101" spans="1:3" x14ac:dyDescent="0.3">
      <c r="A101" s="45">
        <v>77</v>
      </c>
      <c r="B101" s="45">
        <v>1.8751838821152775</v>
      </c>
      <c r="C101" s="45">
        <v>1.1248161178847225</v>
      </c>
    </row>
    <row r="102" spans="1:3" x14ac:dyDescent="0.3">
      <c r="A102" s="45">
        <v>78</v>
      </c>
      <c r="B102" s="45">
        <v>1.8751838821152775</v>
      </c>
      <c r="C102" s="45">
        <v>1.1248161178847225</v>
      </c>
    </row>
    <row r="103" spans="1:3" x14ac:dyDescent="0.3">
      <c r="A103" s="45">
        <v>79</v>
      </c>
      <c r="B103" s="45">
        <v>1.8751838821152775</v>
      </c>
      <c r="C103" s="45">
        <v>1.1248161178847225</v>
      </c>
    </row>
    <row r="104" spans="1:3" x14ac:dyDescent="0.3">
      <c r="A104" s="45">
        <v>80</v>
      </c>
      <c r="B104" s="45">
        <v>1.8751838821152775</v>
      </c>
      <c r="C104" s="45">
        <v>1.1248161178847225</v>
      </c>
    </row>
    <row r="105" spans="1:3" x14ac:dyDescent="0.3">
      <c r="A105" s="45">
        <v>81</v>
      </c>
      <c r="B105" s="45">
        <v>1.8751838821152775</v>
      </c>
      <c r="C105" s="45">
        <v>1.1248161178847225</v>
      </c>
    </row>
    <row r="106" spans="1:3" x14ac:dyDescent="0.3">
      <c r="A106" s="45">
        <v>82</v>
      </c>
      <c r="B106" s="45">
        <v>1.8751838821152775</v>
      </c>
      <c r="C106" s="45">
        <v>1.1248161178847225</v>
      </c>
    </row>
    <row r="107" spans="1:3" x14ac:dyDescent="0.3">
      <c r="A107" s="45">
        <v>83</v>
      </c>
      <c r="B107" s="45">
        <v>1.8751838821152775</v>
      </c>
      <c r="C107" s="45">
        <v>1.1248161178847225</v>
      </c>
    </row>
    <row r="108" spans="1:3" x14ac:dyDescent="0.3">
      <c r="A108" s="45">
        <v>84</v>
      </c>
      <c r="B108" s="45">
        <v>1.8751838821152775</v>
      </c>
      <c r="C108" s="45">
        <v>1.1248161178847225</v>
      </c>
    </row>
    <row r="109" spans="1:3" x14ac:dyDescent="0.3">
      <c r="A109" s="45">
        <v>85</v>
      </c>
      <c r="B109" s="45">
        <v>1.8751838821152775</v>
      </c>
      <c r="C109" s="45">
        <v>1.1248161178847225</v>
      </c>
    </row>
    <row r="110" spans="1:3" x14ac:dyDescent="0.3">
      <c r="A110" s="45">
        <v>86</v>
      </c>
      <c r="B110" s="45">
        <v>1.8751838821152775</v>
      </c>
      <c r="C110" s="45">
        <v>1.1248161178847225</v>
      </c>
    </row>
    <row r="111" spans="1:3" x14ac:dyDescent="0.3">
      <c r="A111" s="45">
        <v>87</v>
      </c>
      <c r="B111" s="45">
        <v>1.8751838821152775</v>
      </c>
      <c r="C111" s="45">
        <v>1.1248161178847225</v>
      </c>
    </row>
    <row r="112" spans="1:3" x14ac:dyDescent="0.3">
      <c r="A112" s="45">
        <v>88</v>
      </c>
      <c r="B112" s="45">
        <v>1.8751838821152775</v>
      </c>
      <c r="C112" s="45">
        <v>1.1248161178847225</v>
      </c>
    </row>
    <row r="113" spans="1:3" x14ac:dyDescent="0.3">
      <c r="A113" s="45">
        <v>89</v>
      </c>
      <c r="B113" s="45">
        <v>1.8751838821152775</v>
      </c>
      <c r="C113" s="45">
        <v>1.1248161178847225</v>
      </c>
    </row>
    <row r="114" spans="1:3" x14ac:dyDescent="0.3">
      <c r="A114" s="45">
        <v>90</v>
      </c>
      <c r="B114" s="45">
        <v>1.8751838821152775</v>
      </c>
      <c r="C114" s="45">
        <v>1.1248161178847225</v>
      </c>
    </row>
    <row r="115" spans="1:3" x14ac:dyDescent="0.3">
      <c r="A115" s="45">
        <v>91</v>
      </c>
      <c r="B115" s="45">
        <v>1.8751838821152775</v>
      </c>
      <c r="C115" s="45">
        <v>1.1248161178847225</v>
      </c>
    </row>
    <row r="116" spans="1:3" x14ac:dyDescent="0.3">
      <c r="A116" s="45">
        <v>92</v>
      </c>
      <c r="B116" s="45">
        <v>1.8751838821152775</v>
      </c>
      <c r="C116" s="45">
        <v>1.1248161178847225</v>
      </c>
    </row>
    <row r="117" spans="1:3" x14ac:dyDescent="0.3">
      <c r="A117" s="45">
        <v>93</v>
      </c>
      <c r="B117" s="45">
        <v>1.8751838821152775</v>
      </c>
      <c r="C117" s="45">
        <v>1.1248161178847225</v>
      </c>
    </row>
    <row r="118" spans="1:3" x14ac:dyDescent="0.3">
      <c r="A118" s="45">
        <v>94</v>
      </c>
      <c r="B118" s="45">
        <v>1.8751838821152775</v>
      </c>
      <c r="C118" s="45">
        <v>1.1248161178847225</v>
      </c>
    </row>
    <row r="119" spans="1:3" x14ac:dyDescent="0.3">
      <c r="A119" s="45">
        <v>95</v>
      </c>
      <c r="B119" s="45">
        <v>1.8751838821152775</v>
      </c>
      <c r="C119" s="45">
        <v>1.1248161178847225</v>
      </c>
    </row>
    <row r="120" spans="1:3" x14ac:dyDescent="0.3">
      <c r="A120" s="45">
        <v>96</v>
      </c>
      <c r="B120" s="45">
        <v>1.8751838821152775</v>
      </c>
      <c r="C120" s="45">
        <v>1.1248161178847225</v>
      </c>
    </row>
    <row r="121" spans="1:3" x14ac:dyDescent="0.3">
      <c r="A121" s="45">
        <v>97</v>
      </c>
      <c r="B121" s="45">
        <v>1.8751838821152775</v>
      </c>
      <c r="C121" s="45">
        <v>1.1248161178847225</v>
      </c>
    </row>
    <row r="122" spans="1:3" x14ac:dyDescent="0.3">
      <c r="A122" s="45">
        <v>98</v>
      </c>
      <c r="B122" s="45">
        <v>1.8751838821152775</v>
      </c>
      <c r="C122" s="45">
        <v>1.1248161178847225</v>
      </c>
    </row>
    <row r="123" spans="1:3" x14ac:dyDescent="0.3">
      <c r="A123" s="45">
        <v>99</v>
      </c>
      <c r="B123" s="45">
        <v>1.8751838821152775</v>
      </c>
      <c r="C123" s="45">
        <v>1.1248161178847225</v>
      </c>
    </row>
    <row r="124" spans="1:3" x14ac:dyDescent="0.3">
      <c r="A124" s="45">
        <v>100</v>
      </c>
      <c r="B124" s="45">
        <v>1.8751838821152775</v>
      </c>
      <c r="C124" s="45">
        <v>1.1248161178847225</v>
      </c>
    </row>
    <row r="125" spans="1:3" x14ac:dyDescent="0.3">
      <c r="A125" s="45">
        <v>101</v>
      </c>
      <c r="B125" s="45">
        <v>1.8751838821152775</v>
      </c>
      <c r="C125" s="45">
        <v>1.1248161178847225</v>
      </c>
    </row>
    <row r="126" spans="1:3" x14ac:dyDescent="0.3">
      <c r="A126" s="45">
        <v>102</v>
      </c>
      <c r="B126" s="45">
        <v>1.8751838821152775</v>
      </c>
      <c r="C126" s="45">
        <v>1.1248161178847225</v>
      </c>
    </row>
    <row r="127" spans="1:3" x14ac:dyDescent="0.3">
      <c r="A127" s="45">
        <v>103</v>
      </c>
      <c r="B127" s="45">
        <v>1.8751838821152775</v>
      </c>
      <c r="C127" s="45">
        <v>1.1248161178847225</v>
      </c>
    </row>
    <row r="128" spans="1:3" x14ac:dyDescent="0.3">
      <c r="A128" s="45">
        <v>104</v>
      </c>
      <c r="B128" s="45">
        <v>1.8751838821152775</v>
      </c>
      <c r="C128" s="45">
        <v>1.1248161178847225</v>
      </c>
    </row>
    <row r="129" spans="1:3" x14ac:dyDescent="0.3">
      <c r="A129" s="45">
        <v>105</v>
      </c>
      <c r="B129" s="45">
        <v>1.8751838821152775</v>
      </c>
      <c r="C129" s="45">
        <v>1.1248161178847225</v>
      </c>
    </row>
    <row r="130" spans="1:3" x14ac:dyDescent="0.3">
      <c r="A130" s="45">
        <v>106</v>
      </c>
      <c r="B130" s="45">
        <v>1.8751838821152775</v>
      </c>
      <c r="C130" s="45">
        <v>1.1248161178847225</v>
      </c>
    </row>
    <row r="131" spans="1:3" x14ac:dyDescent="0.3">
      <c r="A131" s="45">
        <v>107</v>
      </c>
      <c r="B131" s="45">
        <v>1.8751838821152775</v>
      </c>
      <c r="C131" s="45">
        <v>1.1248161178847225</v>
      </c>
    </row>
    <row r="132" spans="1:3" x14ac:dyDescent="0.3">
      <c r="A132" s="45">
        <v>108</v>
      </c>
      <c r="B132" s="45">
        <v>1.8751838821152775</v>
      </c>
      <c r="C132" s="45">
        <v>1.1248161178847225</v>
      </c>
    </row>
    <row r="133" spans="1:3" x14ac:dyDescent="0.3">
      <c r="A133" s="45">
        <v>109</v>
      </c>
      <c r="B133" s="45">
        <v>1.8751838821152775</v>
      </c>
      <c r="C133" s="45">
        <v>1.1248161178847225</v>
      </c>
    </row>
    <row r="134" spans="1:3" x14ac:dyDescent="0.3">
      <c r="A134" s="45">
        <v>110</v>
      </c>
      <c r="B134" s="45">
        <v>1.8751838821152775</v>
      </c>
      <c r="C134" s="45">
        <v>1.1248161178847225</v>
      </c>
    </row>
    <row r="135" spans="1:3" x14ac:dyDescent="0.3">
      <c r="A135" s="45">
        <v>111</v>
      </c>
      <c r="B135" s="45">
        <v>1.8751838821152775</v>
      </c>
      <c r="C135" s="45">
        <v>1.1248161178847225</v>
      </c>
    </row>
    <row r="136" spans="1:3" x14ac:dyDescent="0.3">
      <c r="A136" s="45">
        <v>112</v>
      </c>
      <c r="B136" s="45">
        <v>1.8751838821152775</v>
      </c>
      <c r="C136" s="45">
        <v>1.1248161178847225</v>
      </c>
    </row>
    <row r="137" spans="1:3" x14ac:dyDescent="0.3">
      <c r="A137" s="45">
        <v>113</v>
      </c>
      <c r="B137" s="45">
        <v>1.8751838821152775</v>
      </c>
      <c r="C137" s="45">
        <v>1.1248161178847225</v>
      </c>
    </row>
    <row r="138" spans="1:3" x14ac:dyDescent="0.3">
      <c r="A138" s="45">
        <v>114</v>
      </c>
      <c r="B138" s="45">
        <v>1.8751838821152775</v>
      </c>
      <c r="C138" s="45">
        <v>1.1248161178847225</v>
      </c>
    </row>
    <row r="139" spans="1:3" x14ac:dyDescent="0.3">
      <c r="A139" s="45">
        <v>115</v>
      </c>
      <c r="B139" s="45">
        <v>1.8751838821152775</v>
      </c>
      <c r="C139" s="45">
        <v>1.1248161178847225</v>
      </c>
    </row>
    <row r="140" spans="1:3" x14ac:dyDescent="0.3">
      <c r="A140" s="45">
        <v>116</v>
      </c>
      <c r="B140" s="45">
        <v>1.8751838821152775</v>
      </c>
      <c r="C140" s="45">
        <v>1.1248161178847225</v>
      </c>
    </row>
    <row r="141" spans="1:3" x14ac:dyDescent="0.3">
      <c r="A141" s="45">
        <v>117</v>
      </c>
      <c r="B141" s="45">
        <v>1.8751838821152775</v>
      </c>
      <c r="C141" s="45">
        <v>1.1248161178847225</v>
      </c>
    </row>
    <row r="142" spans="1:3" x14ac:dyDescent="0.3">
      <c r="A142" s="45">
        <v>118</v>
      </c>
      <c r="B142" s="45">
        <v>1.8751838821152775</v>
      </c>
      <c r="C142" s="45">
        <v>1.1248161178847225</v>
      </c>
    </row>
    <row r="143" spans="1:3" x14ac:dyDescent="0.3">
      <c r="A143" s="45">
        <v>119</v>
      </c>
      <c r="B143" s="45">
        <v>1.8751838821152775</v>
      </c>
      <c r="C143" s="45">
        <v>1.1248161178847225</v>
      </c>
    </row>
    <row r="144" spans="1:3" x14ac:dyDescent="0.3">
      <c r="A144" s="45">
        <v>120</v>
      </c>
      <c r="B144" s="45">
        <v>1.8751838821152775</v>
      </c>
      <c r="C144" s="45">
        <v>1.1248161178847225</v>
      </c>
    </row>
    <row r="145" spans="1:3" x14ac:dyDescent="0.3">
      <c r="A145" s="45">
        <v>121</v>
      </c>
      <c r="B145" s="45">
        <v>1.8751838821152775</v>
      </c>
      <c r="C145" s="45">
        <v>-0.87518388211527753</v>
      </c>
    </row>
    <row r="146" spans="1:3" x14ac:dyDescent="0.3">
      <c r="A146" s="45">
        <v>122</v>
      </c>
      <c r="B146" s="45">
        <v>1.8751838821152775</v>
      </c>
      <c r="C146" s="45">
        <v>-0.87518388211527753</v>
      </c>
    </row>
    <row r="147" spans="1:3" x14ac:dyDescent="0.3">
      <c r="A147" s="45">
        <v>123</v>
      </c>
      <c r="B147" s="45">
        <v>1.8751838821152775</v>
      </c>
      <c r="C147" s="45">
        <v>-0.87518388211527753</v>
      </c>
    </row>
    <row r="148" spans="1:3" x14ac:dyDescent="0.3">
      <c r="A148" s="45">
        <v>124</v>
      </c>
      <c r="B148" s="45">
        <v>1.8751838821152775</v>
      </c>
      <c r="C148" s="45">
        <v>-0.87518388211527753</v>
      </c>
    </row>
    <row r="149" spans="1:3" x14ac:dyDescent="0.3">
      <c r="A149" s="45">
        <v>125</v>
      </c>
      <c r="B149" s="45">
        <v>1.8751838821152775</v>
      </c>
      <c r="C149" s="45">
        <v>-0.87518388211527753</v>
      </c>
    </row>
    <row r="150" spans="1:3" x14ac:dyDescent="0.3">
      <c r="A150" s="45">
        <v>126</v>
      </c>
      <c r="B150" s="45">
        <v>1.8751838821152775</v>
      </c>
      <c r="C150" s="45">
        <v>-0.87518388211527753</v>
      </c>
    </row>
    <row r="151" spans="1:3" x14ac:dyDescent="0.3">
      <c r="A151" s="45">
        <v>127</v>
      </c>
      <c r="B151" s="45">
        <v>1.8751838821152775</v>
      </c>
      <c r="C151" s="45">
        <v>-0.87518388211527753</v>
      </c>
    </row>
    <row r="152" spans="1:3" x14ac:dyDescent="0.3">
      <c r="A152" s="45">
        <v>128</v>
      </c>
      <c r="B152" s="45">
        <v>1.8751838821152775</v>
      </c>
      <c r="C152" s="45">
        <v>-0.87518388211527753</v>
      </c>
    </row>
    <row r="153" spans="1:3" x14ac:dyDescent="0.3">
      <c r="A153" s="45">
        <v>129</v>
      </c>
      <c r="B153" s="45">
        <v>1.8751838821152775</v>
      </c>
      <c r="C153" s="45">
        <v>-0.87518388211527753</v>
      </c>
    </row>
    <row r="154" spans="1:3" x14ac:dyDescent="0.3">
      <c r="A154" s="45">
        <v>130</v>
      </c>
      <c r="B154" s="45">
        <v>1.8751838821152775</v>
      </c>
      <c r="C154" s="45">
        <v>-0.87518388211527753</v>
      </c>
    </row>
    <row r="155" spans="1:3" x14ac:dyDescent="0.3">
      <c r="A155" s="45">
        <v>131</v>
      </c>
      <c r="B155" s="45">
        <v>1.8751838821152775</v>
      </c>
      <c r="C155" s="45">
        <v>-0.87518388211527753</v>
      </c>
    </row>
    <row r="156" spans="1:3" x14ac:dyDescent="0.3">
      <c r="A156" s="45">
        <v>132</v>
      </c>
      <c r="B156" s="45">
        <v>1.8751838821152775</v>
      </c>
      <c r="C156" s="45">
        <v>-0.87518388211527753</v>
      </c>
    </row>
    <row r="157" spans="1:3" x14ac:dyDescent="0.3">
      <c r="A157" s="45">
        <v>133</v>
      </c>
      <c r="B157" s="45">
        <v>1.8751838821152775</v>
      </c>
      <c r="C157" s="45">
        <v>-0.87518388211527753</v>
      </c>
    </row>
    <row r="158" spans="1:3" x14ac:dyDescent="0.3">
      <c r="A158" s="45">
        <v>134</v>
      </c>
      <c r="B158" s="45">
        <v>1.8751838821152775</v>
      </c>
      <c r="C158" s="45">
        <v>-0.87518388211527753</v>
      </c>
    </row>
    <row r="159" spans="1:3" x14ac:dyDescent="0.3">
      <c r="A159" s="45">
        <v>135</v>
      </c>
      <c r="B159" s="45">
        <v>1.8751838821152775</v>
      </c>
      <c r="C159" s="45">
        <v>-0.87518388211527753</v>
      </c>
    </row>
    <row r="160" spans="1:3" x14ac:dyDescent="0.3">
      <c r="A160" s="45">
        <v>136</v>
      </c>
      <c r="B160" s="45">
        <v>1.8751838821152775</v>
      </c>
      <c r="C160" s="45">
        <v>-0.87518388211527753</v>
      </c>
    </row>
    <row r="161" spans="1:3" x14ac:dyDescent="0.3">
      <c r="A161" s="45">
        <v>137</v>
      </c>
      <c r="B161" s="45">
        <v>1.8751838821152775</v>
      </c>
      <c r="C161" s="45">
        <v>-0.87518388211527753</v>
      </c>
    </row>
    <row r="162" spans="1:3" x14ac:dyDescent="0.3">
      <c r="A162" s="45">
        <v>138</v>
      </c>
      <c r="B162" s="45">
        <v>1.8751838821152775</v>
      </c>
      <c r="C162" s="45">
        <v>-0.87518388211527753</v>
      </c>
    </row>
    <row r="163" spans="1:3" x14ac:dyDescent="0.3">
      <c r="A163" s="45">
        <v>139</v>
      </c>
      <c r="B163" s="45">
        <v>1.8751838821152775</v>
      </c>
      <c r="C163" s="45">
        <v>-0.87518388211527753</v>
      </c>
    </row>
    <row r="164" spans="1:3" x14ac:dyDescent="0.3">
      <c r="A164" s="45">
        <v>140</v>
      </c>
      <c r="B164" s="45">
        <v>1.8751838821152775</v>
      </c>
      <c r="C164" s="45">
        <v>-0.87518388211527753</v>
      </c>
    </row>
    <row r="165" spans="1:3" x14ac:dyDescent="0.3">
      <c r="A165" s="45">
        <v>141</v>
      </c>
      <c r="B165" s="45">
        <v>1.8751838821152775</v>
      </c>
      <c r="C165" s="45">
        <v>-0.87518388211527753</v>
      </c>
    </row>
    <row r="166" spans="1:3" x14ac:dyDescent="0.3">
      <c r="A166" s="45">
        <v>142</v>
      </c>
      <c r="B166" s="45">
        <v>1.8751838821152775</v>
      </c>
      <c r="C166" s="45">
        <v>-0.87518388211527753</v>
      </c>
    </row>
    <row r="167" spans="1:3" x14ac:dyDescent="0.3">
      <c r="A167" s="45">
        <v>143</v>
      </c>
      <c r="B167" s="45">
        <v>1.8751838821152775</v>
      </c>
      <c r="C167" s="45">
        <v>-0.87518388211527753</v>
      </c>
    </row>
    <row r="168" spans="1:3" x14ac:dyDescent="0.3">
      <c r="A168" s="45">
        <v>144</v>
      </c>
      <c r="B168" s="45">
        <v>1.8751838821152775</v>
      </c>
      <c r="C168" s="45">
        <v>-0.87518388211527753</v>
      </c>
    </row>
    <row r="169" spans="1:3" x14ac:dyDescent="0.3">
      <c r="A169" s="45">
        <v>145</v>
      </c>
      <c r="B169" s="45">
        <v>1.8751838821152775</v>
      </c>
      <c r="C169" s="45">
        <v>-0.87518388211527753</v>
      </c>
    </row>
    <row r="170" spans="1:3" x14ac:dyDescent="0.3">
      <c r="A170" s="45">
        <v>146</v>
      </c>
      <c r="B170" s="45">
        <v>1.8751838821152775</v>
      </c>
      <c r="C170" s="45">
        <v>-0.87518388211527753</v>
      </c>
    </row>
    <row r="171" spans="1:3" x14ac:dyDescent="0.3">
      <c r="A171" s="45">
        <v>147</v>
      </c>
      <c r="B171" s="45">
        <v>1.8751838821152775</v>
      </c>
      <c r="C171" s="45">
        <v>-0.87518388211527753</v>
      </c>
    </row>
    <row r="172" spans="1:3" x14ac:dyDescent="0.3">
      <c r="A172" s="45">
        <v>148</v>
      </c>
      <c r="B172" s="45">
        <v>1.8751838821152775</v>
      </c>
      <c r="C172" s="45">
        <v>-0.87518388211527753</v>
      </c>
    </row>
    <row r="173" spans="1:3" x14ac:dyDescent="0.3">
      <c r="A173" s="45">
        <v>149</v>
      </c>
      <c r="B173" s="45">
        <v>1.8751838821152775</v>
      </c>
      <c r="C173" s="45">
        <v>-0.87518388211527753</v>
      </c>
    </row>
    <row r="174" spans="1:3" x14ac:dyDescent="0.3">
      <c r="A174" s="45">
        <v>150</v>
      </c>
      <c r="B174" s="45">
        <v>1.8751838821152775</v>
      </c>
      <c r="C174" s="45">
        <v>-0.87518388211527753</v>
      </c>
    </row>
    <row r="175" spans="1:3" x14ac:dyDescent="0.3">
      <c r="A175" s="45">
        <v>151</v>
      </c>
      <c r="B175" s="45">
        <v>1.8751838821152775</v>
      </c>
      <c r="C175" s="45">
        <v>-0.87518388211527753</v>
      </c>
    </row>
    <row r="176" spans="1:3" x14ac:dyDescent="0.3">
      <c r="A176" s="45">
        <v>152</v>
      </c>
      <c r="B176" s="45">
        <v>1.8751838821152775</v>
      </c>
      <c r="C176" s="45">
        <v>-0.87518388211527753</v>
      </c>
    </row>
    <row r="177" spans="1:3" x14ac:dyDescent="0.3">
      <c r="A177" s="45">
        <v>153</v>
      </c>
      <c r="B177" s="45">
        <v>1.8751838821152775</v>
      </c>
      <c r="C177" s="45">
        <v>-0.87518388211527753</v>
      </c>
    </row>
    <row r="178" spans="1:3" x14ac:dyDescent="0.3">
      <c r="A178" s="45">
        <v>154</v>
      </c>
      <c r="B178" s="45">
        <v>1.8751838821152775</v>
      </c>
      <c r="C178" s="45">
        <v>-0.87518388211527753</v>
      </c>
    </row>
    <row r="179" spans="1:3" x14ac:dyDescent="0.3">
      <c r="A179" s="45">
        <v>155</v>
      </c>
      <c r="B179" s="45">
        <v>1.8751838821152775</v>
      </c>
      <c r="C179" s="45">
        <v>-0.87518388211527753</v>
      </c>
    </row>
    <row r="180" spans="1:3" x14ac:dyDescent="0.3">
      <c r="A180" s="45">
        <v>156</v>
      </c>
      <c r="B180" s="45">
        <v>1.8751838821152775</v>
      </c>
      <c r="C180" s="45">
        <v>-0.87518388211527753</v>
      </c>
    </row>
    <row r="181" spans="1:3" x14ac:dyDescent="0.3">
      <c r="A181" s="45">
        <v>157</v>
      </c>
      <c r="B181" s="45">
        <v>1.8751838821152775</v>
      </c>
      <c r="C181" s="45">
        <v>-0.87518388211527753</v>
      </c>
    </row>
    <row r="182" spans="1:3" x14ac:dyDescent="0.3">
      <c r="A182" s="45">
        <v>158</v>
      </c>
      <c r="B182" s="45">
        <v>1.8751838821152775</v>
      </c>
      <c r="C182" s="45">
        <v>-0.87518388211527753</v>
      </c>
    </row>
    <row r="183" spans="1:3" x14ac:dyDescent="0.3">
      <c r="A183" s="45">
        <v>159</v>
      </c>
      <c r="B183" s="45">
        <v>1.8751838821152775</v>
      </c>
      <c r="C183" s="45">
        <v>-0.87518388211527753</v>
      </c>
    </row>
    <row r="184" spans="1:3" x14ac:dyDescent="0.3">
      <c r="A184" s="45">
        <v>160</v>
      </c>
      <c r="B184" s="45">
        <v>1.8751838821152775</v>
      </c>
      <c r="C184" s="45">
        <v>-0.87518388211527753</v>
      </c>
    </row>
    <row r="185" spans="1:3" x14ac:dyDescent="0.3">
      <c r="A185" s="45">
        <v>161</v>
      </c>
      <c r="B185" s="45">
        <v>1.8751838821152775</v>
      </c>
      <c r="C185" s="45">
        <v>-0.87518388211527753</v>
      </c>
    </row>
    <row r="186" spans="1:3" x14ac:dyDescent="0.3">
      <c r="A186" s="45">
        <v>162</v>
      </c>
      <c r="B186" s="45">
        <v>1.8751838821152775</v>
      </c>
      <c r="C186" s="45">
        <v>-0.87518388211527753</v>
      </c>
    </row>
    <row r="187" spans="1:3" x14ac:dyDescent="0.3">
      <c r="A187" s="45">
        <v>163</v>
      </c>
      <c r="B187" s="45">
        <v>1.8751838821152775</v>
      </c>
      <c r="C187" s="45">
        <v>-0.87518388211527753</v>
      </c>
    </row>
    <row r="188" spans="1:3" x14ac:dyDescent="0.3">
      <c r="A188" s="45">
        <v>164</v>
      </c>
      <c r="B188" s="45">
        <v>1.8751838821152775</v>
      </c>
      <c r="C188" s="45">
        <v>-0.87518388211527753</v>
      </c>
    </row>
    <row r="189" spans="1:3" x14ac:dyDescent="0.3">
      <c r="A189" s="45">
        <v>165</v>
      </c>
      <c r="B189" s="45">
        <v>1.8751838821152775</v>
      </c>
      <c r="C189" s="45">
        <v>-0.87518388211527753</v>
      </c>
    </row>
    <row r="190" spans="1:3" x14ac:dyDescent="0.3">
      <c r="A190" s="45">
        <v>166</v>
      </c>
      <c r="B190" s="45">
        <v>1.8751838821152775</v>
      </c>
      <c r="C190" s="45">
        <v>-0.87518388211527753</v>
      </c>
    </row>
    <row r="191" spans="1:3" x14ac:dyDescent="0.3">
      <c r="A191" s="45">
        <v>167</v>
      </c>
      <c r="B191" s="45">
        <v>1.8751838821152775</v>
      </c>
      <c r="C191" s="45">
        <v>-0.87518388211527753</v>
      </c>
    </row>
    <row r="192" spans="1:3" x14ac:dyDescent="0.3">
      <c r="A192" s="45">
        <v>168</v>
      </c>
      <c r="B192" s="45">
        <v>1.8751838821152775</v>
      </c>
      <c r="C192" s="45">
        <v>-0.87518388211527753</v>
      </c>
    </row>
    <row r="193" spans="1:3" x14ac:dyDescent="0.3">
      <c r="A193" s="45">
        <v>169</v>
      </c>
      <c r="B193" s="45">
        <v>1.8751838821152775</v>
      </c>
      <c r="C193" s="45">
        <v>-0.87518388211527753</v>
      </c>
    </row>
    <row r="194" spans="1:3" x14ac:dyDescent="0.3">
      <c r="A194" s="45">
        <v>170</v>
      </c>
      <c r="B194" s="45">
        <v>1.8751838821152775</v>
      </c>
      <c r="C194" s="45">
        <v>-0.87518388211527753</v>
      </c>
    </row>
    <row r="195" spans="1:3" x14ac:dyDescent="0.3">
      <c r="A195" s="45">
        <v>171</v>
      </c>
      <c r="B195" s="45">
        <v>1.8751838821152775</v>
      </c>
      <c r="C195" s="45">
        <v>-0.87518388211527753</v>
      </c>
    </row>
    <row r="196" spans="1:3" x14ac:dyDescent="0.3">
      <c r="A196" s="45">
        <v>172</v>
      </c>
      <c r="B196" s="45">
        <v>1.8751838821152775</v>
      </c>
      <c r="C196" s="45">
        <v>-0.87518388211527753</v>
      </c>
    </row>
    <row r="197" spans="1:3" x14ac:dyDescent="0.3">
      <c r="A197" s="45">
        <v>173</v>
      </c>
      <c r="B197" s="45">
        <v>1.8751838821152775</v>
      </c>
      <c r="C197" s="45">
        <v>-0.87518388211527753</v>
      </c>
    </row>
    <row r="198" spans="1:3" x14ac:dyDescent="0.3">
      <c r="A198" s="45">
        <v>174</v>
      </c>
      <c r="B198" s="45">
        <v>1.8751838821152775</v>
      </c>
      <c r="C198" s="45">
        <v>-0.87518388211527753</v>
      </c>
    </row>
    <row r="199" spans="1:3" x14ac:dyDescent="0.3">
      <c r="A199" s="45">
        <v>175</v>
      </c>
      <c r="B199" s="45">
        <v>1.8751838821152775</v>
      </c>
      <c r="C199" s="45">
        <v>-0.87518388211527753</v>
      </c>
    </row>
    <row r="200" spans="1:3" x14ac:dyDescent="0.3">
      <c r="A200" s="45">
        <v>176</v>
      </c>
      <c r="B200" s="45">
        <v>1.8751838821152775</v>
      </c>
      <c r="C200" s="45">
        <v>-0.87518388211527753</v>
      </c>
    </row>
    <row r="201" spans="1:3" x14ac:dyDescent="0.3">
      <c r="A201" s="45">
        <v>177</v>
      </c>
      <c r="B201" s="45">
        <v>1.8751838821152775</v>
      </c>
      <c r="C201" s="45">
        <v>-0.87518388211527753</v>
      </c>
    </row>
    <row r="202" spans="1:3" x14ac:dyDescent="0.3">
      <c r="A202" s="45">
        <v>178</v>
      </c>
      <c r="B202" s="45">
        <v>1.8751838821152775</v>
      </c>
      <c r="C202" s="45">
        <v>-0.87518388211527753</v>
      </c>
    </row>
    <row r="203" spans="1:3" x14ac:dyDescent="0.3">
      <c r="A203" s="45">
        <v>179</v>
      </c>
      <c r="B203" s="45">
        <v>1.8751838821152775</v>
      </c>
      <c r="C203" s="45">
        <v>-0.87518388211527753</v>
      </c>
    </row>
    <row r="204" spans="1:3" x14ac:dyDescent="0.3">
      <c r="A204" s="45">
        <v>180</v>
      </c>
      <c r="B204" s="45">
        <v>1.8751838821152775</v>
      </c>
      <c r="C204" s="45">
        <v>-0.87518388211527753</v>
      </c>
    </row>
    <row r="205" spans="1:3" x14ac:dyDescent="0.3">
      <c r="A205" s="45">
        <v>181</v>
      </c>
      <c r="B205" s="45">
        <v>1.8751838821152775</v>
      </c>
      <c r="C205" s="45">
        <v>-0.87518388211527753</v>
      </c>
    </row>
    <row r="206" spans="1:3" x14ac:dyDescent="0.3">
      <c r="A206" s="45">
        <v>182</v>
      </c>
      <c r="B206" s="45">
        <v>1.8751838821152775</v>
      </c>
      <c r="C206" s="45">
        <v>-0.87518388211527753</v>
      </c>
    </row>
    <row r="207" spans="1:3" x14ac:dyDescent="0.3">
      <c r="A207" s="45">
        <v>183</v>
      </c>
      <c r="B207" s="45">
        <v>1.8751838821152775</v>
      </c>
      <c r="C207" s="45">
        <v>-0.87518388211527753</v>
      </c>
    </row>
    <row r="208" spans="1:3" x14ac:dyDescent="0.3">
      <c r="A208" s="45">
        <v>184</v>
      </c>
      <c r="B208" s="45">
        <v>1.8751838821152775</v>
      </c>
      <c r="C208" s="45">
        <v>-0.87518388211527753</v>
      </c>
    </row>
    <row r="209" spans="1:3" x14ac:dyDescent="0.3">
      <c r="A209" s="45">
        <v>185</v>
      </c>
      <c r="B209" s="45">
        <v>1.8751838821152775</v>
      </c>
      <c r="C209" s="45">
        <v>-0.87518388211527753</v>
      </c>
    </row>
    <row r="210" spans="1:3" x14ac:dyDescent="0.3">
      <c r="A210" s="45">
        <v>186</v>
      </c>
      <c r="B210" s="45">
        <v>1.8751838821152775</v>
      </c>
      <c r="C210" s="45">
        <v>-0.87518388211527753</v>
      </c>
    </row>
    <row r="211" spans="1:3" x14ac:dyDescent="0.3">
      <c r="A211" s="45">
        <v>187</v>
      </c>
      <c r="B211" s="45">
        <v>1.8751838821152775</v>
      </c>
      <c r="C211" s="45">
        <v>-0.87518388211527753</v>
      </c>
    </row>
    <row r="212" spans="1:3" x14ac:dyDescent="0.3">
      <c r="A212" s="45">
        <v>188</v>
      </c>
      <c r="B212" s="45">
        <v>1.8751838821152775</v>
      </c>
      <c r="C212" s="45">
        <v>-0.87518388211527753</v>
      </c>
    </row>
    <row r="213" spans="1:3" x14ac:dyDescent="0.3">
      <c r="A213" s="45">
        <v>189</v>
      </c>
      <c r="B213" s="45">
        <v>1.8751838821152775</v>
      </c>
      <c r="C213" s="45">
        <v>-0.87518388211527753</v>
      </c>
    </row>
    <row r="214" spans="1:3" x14ac:dyDescent="0.3">
      <c r="A214" s="45">
        <v>190</v>
      </c>
      <c r="B214" s="45">
        <v>1.8751838821152775</v>
      </c>
      <c r="C214" s="45">
        <v>-0.87518388211527753</v>
      </c>
    </row>
    <row r="215" spans="1:3" x14ac:dyDescent="0.3">
      <c r="A215" s="45">
        <v>191</v>
      </c>
      <c r="B215" s="45">
        <v>1.8751838821152775</v>
      </c>
      <c r="C215" s="45">
        <v>-0.87518388211527753</v>
      </c>
    </row>
    <row r="216" spans="1:3" x14ac:dyDescent="0.3">
      <c r="A216" s="45">
        <v>192</v>
      </c>
      <c r="B216" s="45">
        <v>1.8751838821152775</v>
      </c>
      <c r="C216" s="45">
        <v>-0.87518388211527753</v>
      </c>
    </row>
    <row r="217" spans="1:3" x14ac:dyDescent="0.3">
      <c r="A217" s="45">
        <v>193</v>
      </c>
      <c r="B217" s="45">
        <v>1.8751838821152775</v>
      </c>
      <c r="C217" s="45">
        <v>-0.87518388211527753</v>
      </c>
    </row>
    <row r="218" spans="1:3" x14ac:dyDescent="0.3">
      <c r="A218" s="45">
        <v>194</v>
      </c>
      <c r="B218" s="45">
        <v>1.8751838821152775</v>
      </c>
      <c r="C218" s="45">
        <v>-0.87518388211527753</v>
      </c>
    </row>
    <row r="219" spans="1:3" x14ac:dyDescent="0.3">
      <c r="A219" s="45">
        <v>195</v>
      </c>
      <c r="B219" s="45">
        <v>1.8751838821152775</v>
      </c>
      <c r="C219" s="45">
        <v>-0.87518388211527753</v>
      </c>
    </row>
    <row r="220" spans="1:3" x14ac:dyDescent="0.3">
      <c r="A220" s="45">
        <v>196</v>
      </c>
      <c r="B220" s="45">
        <v>1.8751838821152775</v>
      </c>
      <c r="C220" s="45">
        <v>-0.87518388211527753</v>
      </c>
    </row>
    <row r="221" spans="1:3" x14ac:dyDescent="0.3">
      <c r="A221" s="45">
        <v>197</v>
      </c>
      <c r="B221" s="45">
        <v>1.8751838821152775</v>
      </c>
      <c r="C221" s="45">
        <v>-0.87518388211527753</v>
      </c>
    </row>
    <row r="222" spans="1:3" x14ac:dyDescent="0.3">
      <c r="A222" s="45">
        <v>198</v>
      </c>
      <c r="B222" s="45">
        <v>1.8751838821152775</v>
      </c>
      <c r="C222" s="45">
        <v>-0.87518388211527753</v>
      </c>
    </row>
    <row r="223" spans="1:3" x14ac:dyDescent="0.3">
      <c r="A223" s="45">
        <v>199</v>
      </c>
      <c r="B223" s="45">
        <v>1.8751838821152775</v>
      </c>
      <c r="C223" s="45">
        <v>-0.87518388211527753</v>
      </c>
    </row>
    <row r="224" spans="1:3" x14ac:dyDescent="0.3">
      <c r="A224" s="45">
        <v>200</v>
      </c>
      <c r="B224" s="45">
        <v>1.8751838821152775</v>
      </c>
      <c r="C224" s="45">
        <v>-0.87518388211527753</v>
      </c>
    </row>
    <row r="225" spans="1:3" x14ac:dyDescent="0.3">
      <c r="A225" s="45">
        <v>201</v>
      </c>
      <c r="B225" s="45">
        <v>1.8751838821152775</v>
      </c>
      <c r="C225" s="45">
        <v>-0.87518388211527753</v>
      </c>
    </row>
    <row r="226" spans="1:3" x14ac:dyDescent="0.3">
      <c r="A226" s="45">
        <v>202</v>
      </c>
      <c r="B226" s="45">
        <v>1.8751838821152775</v>
      </c>
      <c r="C226" s="45">
        <v>-0.87518388211527753</v>
      </c>
    </row>
    <row r="227" spans="1:3" x14ac:dyDescent="0.3">
      <c r="A227" s="45">
        <v>203</v>
      </c>
      <c r="B227" s="45">
        <v>1.8751838821152775</v>
      </c>
      <c r="C227" s="45">
        <v>-0.87518388211527753</v>
      </c>
    </row>
    <row r="228" spans="1:3" x14ac:dyDescent="0.3">
      <c r="A228" s="45">
        <v>204</v>
      </c>
      <c r="B228" s="45">
        <v>1.8751838821152775</v>
      </c>
      <c r="C228" s="45">
        <v>-0.87518388211527753</v>
      </c>
    </row>
    <row r="229" spans="1:3" x14ac:dyDescent="0.3">
      <c r="A229" s="45">
        <v>205</v>
      </c>
      <c r="B229" s="45">
        <v>1.8751838821152775</v>
      </c>
      <c r="C229" s="45">
        <v>-0.87518388211527753</v>
      </c>
    </row>
    <row r="230" spans="1:3" x14ac:dyDescent="0.3">
      <c r="A230" s="45">
        <v>206</v>
      </c>
      <c r="B230" s="45">
        <v>1.8751838821152775</v>
      </c>
      <c r="C230" s="45">
        <v>-0.87518388211527753</v>
      </c>
    </row>
    <row r="231" spans="1:3" x14ac:dyDescent="0.3">
      <c r="A231" s="45">
        <v>207</v>
      </c>
      <c r="B231" s="45">
        <v>1.8751838821152775</v>
      </c>
      <c r="C231" s="45">
        <v>-0.87518388211527753</v>
      </c>
    </row>
    <row r="232" spans="1:3" x14ac:dyDescent="0.3">
      <c r="A232" s="45">
        <v>208</v>
      </c>
      <c r="B232" s="45">
        <v>1.8751838821152775</v>
      </c>
      <c r="C232" s="45">
        <v>-0.87518388211527753</v>
      </c>
    </row>
    <row r="233" spans="1:3" x14ac:dyDescent="0.3">
      <c r="A233" s="45">
        <v>209</v>
      </c>
      <c r="B233" s="45">
        <v>1.8751838821152775</v>
      </c>
      <c r="C233" s="45">
        <v>-0.87518388211527753</v>
      </c>
    </row>
    <row r="234" spans="1:3" x14ac:dyDescent="0.3">
      <c r="A234" s="45">
        <v>210</v>
      </c>
      <c r="B234" s="45">
        <v>1.8751838821152775</v>
      </c>
      <c r="C234" s="45">
        <v>-0.87518388211527753</v>
      </c>
    </row>
    <row r="235" spans="1:3" x14ac:dyDescent="0.3">
      <c r="A235" s="45">
        <v>211</v>
      </c>
      <c r="B235" s="45">
        <v>1.8751838821152775</v>
      </c>
      <c r="C235" s="45">
        <v>-0.87518388211527753</v>
      </c>
    </row>
    <row r="236" spans="1:3" x14ac:dyDescent="0.3">
      <c r="A236" s="45">
        <v>212</v>
      </c>
      <c r="B236" s="45">
        <v>1.8751838821152775</v>
      </c>
      <c r="C236" s="45">
        <v>-0.87518388211527753</v>
      </c>
    </row>
    <row r="237" spans="1:3" x14ac:dyDescent="0.3">
      <c r="A237" s="45">
        <v>213</v>
      </c>
      <c r="B237" s="45">
        <v>1.8751838821152775</v>
      </c>
      <c r="C237" s="45">
        <v>-0.87518388211527753</v>
      </c>
    </row>
    <row r="238" spans="1:3" x14ac:dyDescent="0.3">
      <c r="A238" s="45">
        <v>214</v>
      </c>
      <c r="B238" s="45">
        <v>1.8751838821152775</v>
      </c>
      <c r="C238" s="45">
        <v>-0.87518388211527753</v>
      </c>
    </row>
    <row r="239" spans="1:3" x14ac:dyDescent="0.3">
      <c r="A239" s="45">
        <v>215</v>
      </c>
      <c r="B239" s="45">
        <v>1.8751838821152775</v>
      </c>
      <c r="C239" s="45">
        <v>-0.87518388211527753</v>
      </c>
    </row>
    <row r="240" spans="1:3" x14ac:dyDescent="0.3">
      <c r="A240" s="45">
        <v>216</v>
      </c>
      <c r="B240" s="45">
        <v>1.8751838821152775</v>
      </c>
      <c r="C240" s="45">
        <v>-0.87518388211527753</v>
      </c>
    </row>
    <row r="241" spans="1:3" x14ac:dyDescent="0.3">
      <c r="A241" s="45">
        <v>217</v>
      </c>
      <c r="B241" s="45">
        <v>1.8751838821152775</v>
      </c>
      <c r="C241" s="45">
        <v>-0.87518388211527753</v>
      </c>
    </row>
    <row r="242" spans="1:3" x14ac:dyDescent="0.3">
      <c r="A242" s="45">
        <v>218</v>
      </c>
      <c r="B242" s="45">
        <v>1.8751838821152775</v>
      </c>
      <c r="C242" s="45">
        <v>-0.87518388211527753</v>
      </c>
    </row>
    <row r="243" spans="1:3" x14ac:dyDescent="0.3">
      <c r="A243" s="45">
        <v>219</v>
      </c>
      <c r="B243" s="45">
        <v>1.8751838821152775</v>
      </c>
      <c r="C243" s="45">
        <v>-0.87518388211527753</v>
      </c>
    </row>
    <row r="244" spans="1:3" x14ac:dyDescent="0.3">
      <c r="A244" s="45">
        <v>220</v>
      </c>
      <c r="B244" s="45">
        <v>1.8751838821152775</v>
      </c>
      <c r="C244" s="45">
        <v>-0.87518388211527753</v>
      </c>
    </row>
    <row r="245" spans="1:3" x14ac:dyDescent="0.3">
      <c r="A245" s="45">
        <v>221</v>
      </c>
      <c r="B245" s="45">
        <v>1.8751838821152775</v>
      </c>
      <c r="C245" s="45">
        <v>-0.87518388211527753</v>
      </c>
    </row>
    <row r="246" spans="1:3" x14ac:dyDescent="0.3">
      <c r="A246" s="45">
        <v>222</v>
      </c>
      <c r="B246" s="45">
        <v>1.8751838821152775</v>
      </c>
      <c r="C246" s="45">
        <v>-0.87518388211527753</v>
      </c>
    </row>
    <row r="247" spans="1:3" x14ac:dyDescent="0.3">
      <c r="A247" s="45">
        <v>223</v>
      </c>
      <c r="B247" s="45">
        <v>1.8751838821152775</v>
      </c>
      <c r="C247" s="45">
        <v>-0.87518388211527753</v>
      </c>
    </row>
    <row r="248" spans="1:3" x14ac:dyDescent="0.3">
      <c r="A248" s="45">
        <v>224</v>
      </c>
      <c r="B248" s="45">
        <v>1.8751838821152775</v>
      </c>
      <c r="C248" s="45">
        <v>-0.87518388211527753</v>
      </c>
    </row>
    <row r="249" spans="1:3" x14ac:dyDescent="0.3">
      <c r="A249" s="45">
        <v>225</v>
      </c>
      <c r="B249" s="45">
        <v>1.8751838821152775</v>
      </c>
      <c r="C249" s="45">
        <v>-0.87518388211527753</v>
      </c>
    </row>
    <row r="250" spans="1:3" x14ac:dyDescent="0.3">
      <c r="A250" s="45">
        <v>226</v>
      </c>
      <c r="B250" s="45">
        <v>1.8751838821152775</v>
      </c>
      <c r="C250" s="45">
        <v>-0.87518388211527753</v>
      </c>
    </row>
    <row r="251" spans="1:3" x14ac:dyDescent="0.3">
      <c r="A251" s="45">
        <v>227</v>
      </c>
      <c r="B251" s="45">
        <v>1.8751838821152775</v>
      </c>
      <c r="C251" s="45">
        <v>-0.87518388211527753</v>
      </c>
    </row>
    <row r="252" spans="1:3" x14ac:dyDescent="0.3">
      <c r="A252" s="45">
        <v>228</v>
      </c>
      <c r="B252" s="45">
        <v>1.8751838821152775</v>
      </c>
      <c r="C252" s="45">
        <v>-0.87518388211527753</v>
      </c>
    </row>
    <row r="253" spans="1:3" x14ac:dyDescent="0.3">
      <c r="A253" s="45">
        <v>229</v>
      </c>
      <c r="B253" s="45">
        <v>1.8751838821152775</v>
      </c>
      <c r="C253" s="45">
        <v>-0.87518388211527753</v>
      </c>
    </row>
    <row r="254" spans="1:3" x14ac:dyDescent="0.3">
      <c r="A254" s="45">
        <v>230</v>
      </c>
      <c r="B254" s="45">
        <v>1.8751838821152775</v>
      </c>
      <c r="C254" s="45">
        <v>-0.87518388211527753</v>
      </c>
    </row>
    <row r="255" spans="1:3" x14ac:dyDescent="0.3">
      <c r="A255" s="45">
        <v>231</v>
      </c>
      <c r="B255" s="45">
        <v>1.8751838821152775</v>
      </c>
      <c r="C255" s="45">
        <v>-0.87518388211527753</v>
      </c>
    </row>
    <row r="256" spans="1:3" x14ac:dyDescent="0.3">
      <c r="A256" s="45">
        <v>232</v>
      </c>
      <c r="B256" s="45">
        <v>1.8751838821152775</v>
      </c>
      <c r="C256" s="45">
        <v>-0.87518388211527753</v>
      </c>
    </row>
    <row r="257" spans="1:3" x14ac:dyDescent="0.3">
      <c r="A257" s="45">
        <v>233</v>
      </c>
      <c r="B257" s="45">
        <v>1.8751838821152775</v>
      </c>
      <c r="C257" s="45">
        <v>-0.87518388211527753</v>
      </c>
    </row>
    <row r="258" spans="1:3" x14ac:dyDescent="0.3">
      <c r="A258" s="45">
        <v>234</v>
      </c>
      <c r="B258" s="45">
        <v>1.8751838821152775</v>
      </c>
      <c r="C258" s="45">
        <v>-0.87518388211527753</v>
      </c>
    </row>
    <row r="259" spans="1:3" x14ac:dyDescent="0.3">
      <c r="A259" s="45">
        <v>235</v>
      </c>
      <c r="B259" s="45">
        <v>1.8751838821152775</v>
      </c>
      <c r="C259" s="45">
        <v>-0.87518388211527753</v>
      </c>
    </row>
    <row r="260" spans="1:3" x14ac:dyDescent="0.3">
      <c r="A260" s="45">
        <v>236</v>
      </c>
      <c r="B260" s="45">
        <v>1.8751838821152775</v>
      </c>
      <c r="C260" s="45">
        <v>-0.87518388211527753</v>
      </c>
    </row>
    <row r="261" spans="1:3" x14ac:dyDescent="0.3">
      <c r="A261" s="45">
        <v>237</v>
      </c>
      <c r="B261" s="45">
        <v>1.8751838821152775</v>
      </c>
      <c r="C261" s="45">
        <v>-0.87518388211527753</v>
      </c>
    </row>
    <row r="262" spans="1:3" x14ac:dyDescent="0.3">
      <c r="A262" s="45">
        <v>238</v>
      </c>
      <c r="B262" s="45">
        <v>1.8751838821152775</v>
      </c>
      <c r="C262" s="45">
        <v>-0.87518388211527753</v>
      </c>
    </row>
    <row r="263" spans="1:3" x14ac:dyDescent="0.3">
      <c r="A263" s="45">
        <v>239</v>
      </c>
      <c r="B263" s="45">
        <v>1.8751838821152775</v>
      </c>
      <c r="C263" s="45">
        <v>-0.87518388211527753</v>
      </c>
    </row>
    <row r="264" spans="1:3" x14ac:dyDescent="0.3">
      <c r="A264" s="45">
        <v>240</v>
      </c>
      <c r="B264" s="45">
        <v>1.8751838821152775</v>
      </c>
      <c r="C264" s="45">
        <v>-0.87518388211527753</v>
      </c>
    </row>
    <row r="265" spans="1:3" x14ac:dyDescent="0.3">
      <c r="A265" s="45">
        <v>241</v>
      </c>
      <c r="B265" s="45">
        <v>1.8751838821152775</v>
      </c>
      <c r="C265" s="45">
        <v>1.1248161178847225</v>
      </c>
    </row>
    <row r="266" spans="1:3" x14ac:dyDescent="0.3">
      <c r="A266" s="45">
        <v>242</v>
      </c>
      <c r="B266" s="45">
        <v>1.8751838821152775</v>
      </c>
      <c r="C266" s="45">
        <v>1.1248161178847225</v>
      </c>
    </row>
    <row r="267" spans="1:3" x14ac:dyDescent="0.3">
      <c r="A267" s="45">
        <v>243</v>
      </c>
      <c r="B267" s="45">
        <v>1.8751838821152775</v>
      </c>
      <c r="C267" s="45">
        <v>1.1248161178847225</v>
      </c>
    </row>
    <row r="268" spans="1:3" x14ac:dyDescent="0.3">
      <c r="A268" s="45">
        <v>244</v>
      </c>
      <c r="B268" s="45">
        <v>1.8751838821152775</v>
      </c>
      <c r="C268" s="45">
        <v>1.1248161178847225</v>
      </c>
    </row>
    <row r="269" spans="1:3" x14ac:dyDescent="0.3">
      <c r="A269" s="45">
        <v>245</v>
      </c>
      <c r="B269" s="45">
        <v>1.8751838821152775</v>
      </c>
      <c r="C269" s="45">
        <v>1.1248161178847225</v>
      </c>
    </row>
    <row r="270" spans="1:3" x14ac:dyDescent="0.3">
      <c r="A270" s="45">
        <v>246</v>
      </c>
      <c r="B270" s="45">
        <v>1.8751838821152775</v>
      </c>
      <c r="C270" s="45">
        <v>1.1248161178847225</v>
      </c>
    </row>
    <row r="271" spans="1:3" x14ac:dyDescent="0.3">
      <c r="A271" s="45">
        <v>247</v>
      </c>
      <c r="B271" s="45">
        <v>1.8751838821152775</v>
      </c>
      <c r="C271" s="45">
        <v>1.1248161178847225</v>
      </c>
    </row>
    <row r="272" spans="1:3" x14ac:dyDescent="0.3">
      <c r="A272" s="45">
        <v>248</v>
      </c>
      <c r="B272" s="45">
        <v>1.8751838821152775</v>
      </c>
      <c r="C272" s="45">
        <v>1.1248161178847225</v>
      </c>
    </row>
    <row r="273" spans="1:3" x14ac:dyDescent="0.3">
      <c r="A273" s="45">
        <v>249</v>
      </c>
      <c r="B273" s="45">
        <v>1.8751838821152775</v>
      </c>
      <c r="C273" s="45">
        <v>1.1248161178847225</v>
      </c>
    </row>
    <row r="274" spans="1:3" x14ac:dyDescent="0.3">
      <c r="A274" s="45">
        <v>250</v>
      </c>
      <c r="B274" s="45">
        <v>1.8751838821152775</v>
      </c>
      <c r="C274" s="45">
        <v>1.1248161178847225</v>
      </c>
    </row>
    <row r="275" spans="1:3" x14ac:dyDescent="0.3">
      <c r="A275" s="45">
        <v>251</v>
      </c>
      <c r="B275" s="45">
        <v>1.8751838821152775</v>
      </c>
      <c r="C275" s="45">
        <v>1.1248161178847225</v>
      </c>
    </row>
    <row r="276" spans="1:3" x14ac:dyDescent="0.3">
      <c r="A276" s="45">
        <v>252</v>
      </c>
      <c r="B276" s="45">
        <v>1.8751838821152775</v>
      </c>
      <c r="C276" s="45">
        <v>1.1248161178847225</v>
      </c>
    </row>
    <row r="277" spans="1:3" x14ac:dyDescent="0.3">
      <c r="A277" s="45">
        <v>253</v>
      </c>
      <c r="B277" s="45">
        <v>1.8751838821152775</v>
      </c>
      <c r="C277" s="45">
        <v>1.1248161178847225</v>
      </c>
    </row>
    <row r="278" spans="1:3" x14ac:dyDescent="0.3">
      <c r="A278" s="45">
        <v>254</v>
      </c>
      <c r="B278" s="45">
        <v>1.8751838821152775</v>
      </c>
      <c r="C278" s="45">
        <v>1.1248161178847225</v>
      </c>
    </row>
    <row r="279" spans="1:3" x14ac:dyDescent="0.3">
      <c r="A279" s="45">
        <v>255</v>
      </c>
      <c r="B279" s="45">
        <v>1.8751838821152775</v>
      </c>
      <c r="C279" s="45">
        <v>1.1248161178847225</v>
      </c>
    </row>
    <row r="280" spans="1:3" x14ac:dyDescent="0.3">
      <c r="A280" s="45">
        <v>256</v>
      </c>
      <c r="B280" s="45">
        <v>1.8751838821152775</v>
      </c>
      <c r="C280" s="45">
        <v>1.1248161178847225</v>
      </c>
    </row>
    <row r="281" spans="1:3" x14ac:dyDescent="0.3">
      <c r="A281" s="45">
        <v>257</v>
      </c>
      <c r="B281" s="45">
        <v>1.8751838821152775</v>
      </c>
      <c r="C281" s="45">
        <v>1.1248161178847225</v>
      </c>
    </row>
    <row r="282" spans="1:3" x14ac:dyDescent="0.3">
      <c r="A282" s="45">
        <v>258</v>
      </c>
      <c r="B282" s="45">
        <v>1.8751838821152775</v>
      </c>
      <c r="C282" s="45">
        <v>1.1248161178847225</v>
      </c>
    </row>
    <row r="283" spans="1:3" x14ac:dyDescent="0.3">
      <c r="A283" s="45">
        <v>259</v>
      </c>
      <c r="B283" s="45">
        <v>1.8751838821152775</v>
      </c>
      <c r="C283" s="45">
        <v>1.1248161178847225</v>
      </c>
    </row>
    <row r="284" spans="1:3" x14ac:dyDescent="0.3">
      <c r="A284" s="45">
        <v>260</v>
      </c>
      <c r="B284" s="45">
        <v>1.8751838821152775</v>
      </c>
      <c r="C284" s="45">
        <v>1.1248161178847225</v>
      </c>
    </row>
    <row r="285" spans="1:3" x14ac:dyDescent="0.3">
      <c r="A285" s="45">
        <v>261</v>
      </c>
      <c r="B285" s="45">
        <v>1.8751838821152775</v>
      </c>
      <c r="C285" s="45">
        <v>1.1248161178847225</v>
      </c>
    </row>
    <row r="286" spans="1:3" x14ac:dyDescent="0.3">
      <c r="A286" s="45">
        <v>262</v>
      </c>
      <c r="B286" s="45">
        <v>1.8751838821152775</v>
      </c>
      <c r="C286" s="45">
        <v>1.1248161178847225</v>
      </c>
    </row>
    <row r="287" spans="1:3" x14ac:dyDescent="0.3">
      <c r="A287" s="45">
        <v>263</v>
      </c>
      <c r="B287" s="45">
        <v>1.8751838821152775</v>
      </c>
      <c r="C287" s="45">
        <v>1.1248161178847225</v>
      </c>
    </row>
    <row r="288" spans="1:3" x14ac:dyDescent="0.3">
      <c r="A288" s="45">
        <v>264</v>
      </c>
      <c r="B288" s="45">
        <v>1.8751838821152775</v>
      </c>
      <c r="C288" s="45">
        <v>1.1248161178847225</v>
      </c>
    </row>
    <row r="289" spans="1:3" x14ac:dyDescent="0.3">
      <c r="A289" s="45">
        <v>265</v>
      </c>
      <c r="B289" s="45">
        <v>1.8751838821152775</v>
      </c>
      <c r="C289" s="45">
        <v>1.1248161178847225</v>
      </c>
    </row>
    <row r="290" spans="1:3" x14ac:dyDescent="0.3">
      <c r="A290" s="45">
        <v>266</v>
      </c>
      <c r="B290" s="45">
        <v>1.8751838821152775</v>
      </c>
      <c r="C290" s="45">
        <v>1.1248161178847225</v>
      </c>
    </row>
    <row r="291" spans="1:3" x14ac:dyDescent="0.3">
      <c r="A291" s="45">
        <v>267</v>
      </c>
      <c r="B291" s="45">
        <v>1.8751838821152775</v>
      </c>
      <c r="C291" s="45">
        <v>1.1248161178847225</v>
      </c>
    </row>
    <row r="292" spans="1:3" x14ac:dyDescent="0.3">
      <c r="A292" s="45">
        <v>268</v>
      </c>
      <c r="B292" s="45">
        <v>1.8751838821152775</v>
      </c>
      <c r="C292" s="45">
        <v>1.1248161178847225</v>
      </c>
    </row>
    <row r="293" spans="1:3" x14ac:dyDescent="0.3">
      <c r="A293" s="45">
        <v>269</v>
      </c>
      <c r="B293" s="45">
        <v>1.8751838821152775</v>
      </c>
      <c r="C293" s="45">
        <v>1.1248161178847225</v>
      </c>
    </row>
    <row r="294" spans="1:3" x14ac:dyDescent="0.3">
      <c r="A294" s="45">
        <v>270</v>
      </c>
      <c r="B294" s="45">
        <v>1.8751838821152775</v>
      </c>
      <c r="C294" s="45">
        <v>1.1248161178847225</v>
      </c>
    </row>
    <row r="295" spans="1:3" x14ac:dyDescent="0.3">
      <c r="A295" s="45">
        <v>271</v>
      </c>
      <c r="B295" s="45">
        <v>1.8751838821152775</v>
      </c>
      <c r="C295" s="45">
        <v>1.1248161178847225</v>
      </c>
    </row>
    <row r="296" spans="1:3" x14ac:dyDescent="0.3">
      <c r="A296" s="45">
        <v>272</v>
      </c>
      <c r="B296" s="45">
        <v>1.8751838821152775</v>
      </c>
      <c r="C296" s="45">
        <v>1.1248161178847225</v>
      </c>
    </row>
    <row r="297" spans="1:3" x14ac:dyDescent="0.3">
      <c r="A297" s="45">
        <v>273</v>
      </c>
      <c r="B297" s="45">
        <v>1.8751838821152775</v>
      </c>
      <c r="C297" s="45">
        <v>1.1248161178847225</v>
      </c>
    </row>
    <row r="298" spans="1:3" x14ac:dyDescent="0.3">
      <c r="A298" s="45">
        <v>274</v>
      </c>
      <c r="B298" s="45">
        <v>1.8751838821152775</v>
      </c>
      <c r="C298" s="45">
        <v>1.1248161178847225</v>
      </c>
    </row>
    <row r="299" spans="1:3" x14ac:dyDescent="0.3">
      <c r="A299" s="45">
        <v>275</v>
      </c>
      <c r="B299" s="45">
        <v>1.8751838821152775</v>
      </c>
      <c r="C299" s="45">
        <v>1.1248161178847225</v>
      </c>
    </row>
    <row r="300" spans="1:3" x14ac:dyDescent="0.3">
      <c r="A300" s="45">
        <v>276</v>
      </c>
      <c r="B300" s="45">
        <v>1.8751838821152775</v>
      </c>
      <c r="C300" s="45">
        <v>1.1248161178847225</v>
      </c>
    </row>
    <row r="301" spans="1:3" x14ac:dyDescent="0.3">
      <c r="A301" s="45">
        <v>277</v>
      </c>
      <c r="B301" s="45">
        <v>1.8751838821152775</v>
      </c>
      <c r="C301" s="45">
        <v>1.1248161178847225</v>
      </c>
    </row>
    <row r="302" spans="1:3" x14ac:dyDescent="0.3">
      <c r="A302" s="45">
        <v>278</v>
      </c>
      <c r="B302" s="45">
        <v>1.8751838821152775</v>
      </c>
      <c r="C302" s="45">
        <v>1.1248161178847225</v>
      </c>
    </row>
    <row r="303" spans="1:3" x14ac:dyDescent="0.3">
      <c r="A303" s="45">
        <v>279</v>
      </c>
      <c r="B303" s="45">
        <v>1.8751838821152775</v>
      </c>
      <c r="C303" s="45">
        <v>1.1248161178847225</v>
      </c>
    </row>
    <row r="304" spans="1:3" x14ac:dyDescent="0.3">
      <c r="A304" s="45">
        <v>280</v>
      </c>
      <c r="B304" s="45">
        <v>1.8751838821152775</v>
      </c>
      <c r="C304" s="45">
        <v>1.1248161178847225</v>
      </c>
    </row>
    <row r="305" spans="1:3" x14ac:dyDescent="0.3">
      <c r="A305" s="45">
        <v>281</v>
      </c>
      <c r="B305" s="45">
        <v>1.8751838821152775</v>
      </c>
      <c r="C305" s="45">
        <v>1.1248161178847225</v>
      </c>
    </row>
    <row r="306" spans="1:3" x14ac:dyDescent="0.3">
      <c r="A306" s="45">
        <v>282</v>
      </c>
      <c r="B306" s="45">
        <v>1.8751838821152775</v>
      </c>
      <c r="C306" s="45">
        <v>1.1248161178847225</v>
      </c>
    </row>
    <row r="307" spans="1:3" x14ac:dyDescent="0.3">
      <c r="A307" s="45">
        <v>283</v>
      </c>
      <c r="B307" s="45">
        <v>1.8751838821152775</v>
      </c>
      <c r="C307" s="45">
        <v>1.1248161178847225</v>
      </c>
    </row>
    <row r="308" spans="1:3" x14ac:dyDescent="0.3">
      <c r="A308" s="45">
        <v>284</v>
      </c>
      <c r="B308" s="45">
        <v>1.8751838821152775</v>
      </c>
      <c r="C308" s="45">
        <v>1.1248161178847225</v>
      </c>
    </row>
    <row r="309" spans="1:3" x14ac:dyDescent="0.3">
      <c r="A309" s="45">
        <v>285</v>
      </c>
      <c r="B309" s="45">
        <v>1.8751838821152775</v>
      </c>
      <c r="C309" s="45">
        <v>1.1248161178847225</v>
      </c>
    </row>
    <row r="310" spans="1:3" x14ac:dyDescent="0.3">
      <c r="A310" s="45">
        <v>286</v>
      </c>
      <c r="B310" s="45">
        <v>1.8751838821152775</v>
      </c>
      <c r="C310" s="45">
        <v>1.1248161178847225</v>
      </c>
    </row>
    <row r="311" spans="1:3" x14ac:dyDescent="0.3">
      <c r="A311" s="45">
        <v>287</v>
      </c>
      <c r="B311" s="45">
        <v>1.8751838821152775</v>
      </c>
      <c r="C311" s="45">
        <v>1.1248161178847225</v>
      </c>
    </row>
    <row r="312" spans="1:3" x14ac:dyDescent="0.3">
      <c r="A312" s="45">
        <v>288</v>
      </c>
      <c r="B312" s="45">
        <v>1.8751838821152775</v>
      </c>
      <c r="C312" s="45">
        <v>1.1248161178847225</v>
      </c>
    </row>
    <row r="313" spans="1:3" x14ac:dyDescent="0.3">
      <c r="A313" s="45">
        <v>289</v>
      </c>
      <c r="B313" s="45">
        <v>1.8751838821152775</v>
      </c>
      <c r="C313" s="45">
        <v>1.1248161178847225</v>
      </c>
    </row>
    <row r="314" spans="1:3" x14ac:dyDescent="0.3">
      <c r="A314" s="45">
        <v>290</v>
      </c>
      <c r="B314" s="45">
        <v>1.8751838821152775</v>
      </c>
      <c r="C314" s="45">
        <v>1.1248161178847225</v>
      </c>
    </row>
    <row r="315" spans="1:3" x14ac:dyDescent="0.3">
      <c r="A315" s="45">
        <v>291</v>
      </c>
      <c r="B315" s="45">
        <v>1.8751838821152775</v>
      </c>
      <c r="C315" s="45">
        <v>1.1248161178847225</v>
      </c>
    </row>
    <row r="316" spans="1:3" x14ac:dyDescent="0.3">
      <c r="A316" s="45">
        <v>292</v>
      </c>
      <c r="B316" s="45">
        <v>1.8751838821152775</v>
      </c>
      <c r="C316" s="45">
        <v>1.1248161178847225</v>
      </c>
    </row>
    <row r="317" spans="1:3" x14ac:dyDescent="0.3">
      <c r="A317" s="45">
        <v>293</v>
      </c>
      <c r="B317" s="45">
        <v>1.8751838821152775</v>
      </c>
      <c r="C317" s="45">
        <v>1.1248161178847225</v>
      </c>
    </row>
    <row r="318" spans="1:3" x14ac:dyDescent="0.3">
      <c r="A318" s="45">
        <v>294</v>
      </c>
      <c r="B318" s="45">
        <v>1.8751838821152775</v>
      </c>
      <c r="C318" s="45">
        <v>1.1248161178847225</v>
      </c>
    </row>
    <row r="319" spans="1:3" x14ac:dyDescent="0.3">
      <c r="A319" s="45">
        <v>295</v>
      </c>
      <c r="B319" s="45">
        <v>1.8751838821152775</v>
      </c>
      <c r="C319" s="45">
        <v>1.1248161178847225</v>
      </c>
    </row>
    <row r="320" spans="1:3" x14ac:dyDescent="0.3">
      <c r="A320" s="45">
        <v>296</v>
      </c>
      <c r="B320" s="45">
        <v>1.8751838821152775</v>
      </c>
      <c r="C320" s="45">
        <v>1.1248161178847225</v>
      </c>
    </row>
    <row r="321" spans="1:3" x14ac:dyDescent="0.3">
      <c r="A321" s="45">
        <v>297</v>
      </c>
      <c r="B321" s="45">
        <v>1.8751838821152775</v>
      </c>
      <c r="C321" s="45">
        <v>1.1248161178847225</v>
      </c>
    </row>
    <row r="322" spans="1:3" x14ac:dyDescent="0.3">
      <c r="A322" s="45">
        <v>298</v>
      </c>
      <c r="B322" s="45">
        <v>1.8751838821152775</v>
      </c>
      <c r="C322" s="45">
        <v>1.1248161178847225</v>
      </c>
    </row>
    <row r="323" spans="1:3" x14ac:dyDescent="0.3">
      <c r="A323" s="45">
        <v>299</v>
      </c>
      <c r="B323" s="45">
        <v>1.8751838821152775</v>
      </c>
      <c r="C323" s="45">
        <v>1.1248161178847225</v>
      </c>
    </row>
    <row r="324" spans="1:3" x14ac:dyDescent="0.3">
      <c r="A324" s="45">
        <v>300</v>
      </c>
      <c r="B324" s="45">
        <v>1.8751838821152775</v>
      </c>
      <c r="C324" s="45">
        <v>1.1248161178847225</v>
      </c>
    </row>
    <row r="325" spans="1:3" x14ac:dyDescent="0.3">
      <c r="A325" s="45">
        <v>301</v>
      </c>
      <c r="B325" s="45">
        <v>1.8751838821152775</v>
      </c>
      <c r="C325" s="45">
        <v>1.1248161178847225</v>
      </c>
    </row>
    <row r="326" spans="1:3" x14ac:dyDescent="0.3">
      <c r="A326" s="45">
        <v>302</v>
      </c>
      <c r="B326" s="45">
        <v>1.8751838821152775</v>
      </c>
      <c r="C326" s="45">
        <v>1.1248161178847225</v>
      </c>
    </row>
    <row r="327" spans="1:3" x14ac:dyDescent="0.3">
      <c r="A327" s="45">
        <v>303</v>
      </c>
      <c r="B327" s="45">
        <v>1.8751838821152775</v>
      </c>
      <c r="C327" s="45">
        <v>1.1248161178847225</v>
      </c>
    </row>
    <row r="328" spans="1:3" x14ac:dyDescent="0.3">
      <c r="A328" s="45">
        <v>304</v>
      </c>
      <c r="B328" s="45">
        <v>1.8751838821152775</v>
      </c>
      <c r="C328" s="45">
        <v>1.1248161178847225</v>
      </c>
    </row>
    <row r="329" spans="1:3" x14ac:dyDescent="0.3">
      <c r="A329" s="45">
        <v>305</v>
      </c>
      <c r="B329" s="45">
        <v>1.8751838821152775</v>
      </c>
      <c r="C329" s="45">
        <v>1.1248161178847225</v>
      </c>
    </row>
    <row r="330" spans="1:3" x14ac:dyDescent="0.3">
      <c r="A330" s="45">
        <v>306</v>
      </c>
      <c r="B330" s="45">
        <v>1.8751838821152775</v>
      </c>
      <c r="C330" s="45">
        <v>1.1248161178847225</v>
      </c>
    </row>
    <row r="331" spans="1:3" x14ac:dyDescent="0.3">
      <c r="A331" s="45">
        <v>307</v>
      </c>
      <c r="B331" s="45">
        <v>1.8751838821152775</v>
      </c>
      <c r="C331" s="45">
        <v>1.1248161178847225</v>
      </c>
    </row>
    <row r="332" spans="1:3" x14ac:dyDescent="0.3">
      <c r="A332" s="45">
        <v>308</v>
      </c>
      <c r="B332" s="45">
        <v>1.8751838821152775</v>
      </c>
      <c r="C332" s="45">
        <v>1.1248161178847225</v>
      </c>
    </row>
    <row r="333" spans="1:3" x14ac:dyDescent="0.3">
      <c r="A333" s="45">
        <v>309</v>
      </c>
      <c r="B333" s="45">
        <v>1.8751838821152775</v>
      </c>
      <c r="C333" s="45">
        <v>1.1248161178847225</v>
      </c>
    </row>
    <row r="334" spans="1:3" x14ac:dyDescent="0.3">
      <c r="A334" s="45">
        <v>310</v>
      </c>
      <c r="B334" s="45">
        <v>1.8751838821152775</v>
      </c>
      <c r="C334" s="45">
        <v>1.1248161178847225</v>
      </c>
    </row>
    <row r="335" spans="1:3" x14ac:dyDescent="0.3">
      <c r="A335" s="45">
        <v>311</v>
      </c>
      <c r="B335" s="45">
        <v>1.8751838821152775</v>
      </c>
      <c r="C335" s="45">
        <v>1.1248161178847225</v>
      </c>
    </row>
    <row r="336" spans="1:3" x14ac:dyDescent="0.3">
      <c r="A336" s="45">
        <v>312</v>
      </c>
      <c r="B336" s="45">
        <v>1.8751838821152775</v>
      </c>
      <c r="C336" s="45">
        <v>1.1248161178847225</v>
      </c>
    </row>
    <row r="337" spans="1:3" x14ac:dyDescent="0.3">
      <c r="A337" s="45">
        <v>313</v>
      </c>
      <c r="B337" s="45">
        <v>1.8751838821152775</v>
      </c>
      <c r="C337" s="45">
        <v>1.1248161178847225</v>
      </c>
    </row>
    <row r="338" spans="1:3" x14ac:dyDescent="0.3">
      <c r="A338" s="45">
        <v>314</v>
      </c>
      <c r="B338" s="45">
        <v>1.8751838821152775</v>
      </c>
      <c r="C338" s="45">
        <v>1.1248161178847225</v>
      </c>
    </row>
    <row r="339" spans="1:3" x14ac:dyDescent="0.3">
      <c r="A339" s="45">
        <v>315</v>
      </c>
      <c r="B339" s="45">
        <v>1.8751838821152775</v>
      </c>
      <c r="C339" s="45">
        <v>1.1248161178847225</v>
      </c>
    </row>
    <row r="340" spans="1:3" x14ac:dyDescent="0.3">
      <c r="A340" s="45">
        <v>316</v>
      </c>
      <c r="B340" s="45">
        <v>1.8751838821152775</v>
      </c>
      <c r="C340" s="45">
        <v>1.1248161178847225</v>
      </c>
    </row>
    <row r="341" spans="1:3" x14ac:dyDescent="0.3">
      <c r="A341" s="45">
        <v>317</v>
      </c>
      <c r="B341" s="45">
        <v>1.8751838821152775</v>
      </c>
      <c r="C341" s="45">
        <v>1.1248161178847225</v>
      </c>
    </row>
    <row r="342" spans="1:3" x14ac:dyDescent="0.3">
      <c r="A342" s="45">
        <v>318</v>
      </c>
      <c r="B342" s="45">
        <v>1.8751838821152775</v>
      </c>
      <c r="C342" s="45">
        <v>1.1248161178847225</v>
      </c>
    </row>
    <row r="343" spans="1:3" x14ac:dyDescent="0.3">
      <c r="A343" s="45">
        <v>319</v>
      </c>
      <c r="B343" s="45">
        <v>1.8751838821152775</v>
      </c>
      <c r="C343" s="45">
        <v>1.1248161178847225</v>
      </c>
    </row>
    <row r="344" spans="1:3" x14ac:dyDescent="0.3">
      <c r="A344" s="45">
        <v>320</v>
      </c>
      <c r="B344" s="45">
        <v>1.8751838821152775</v>
      </c>
      <c r="C344" s="45">
        <v>1.1248161178847225</v>
      </c>
    </row>
    <row r="345" spans="1:3" x14ac:dyDescent="0.3">
      <c r="A345" s="45">
        <v>321</v>
      </c>
      <c r="B345" s="45">
        <v>1.8751838821152775</v>
      </c>
      <c r="C345" s="45">
        <v>1.1248161178847225</v>
      </c>
    </row>
    <row r="346" spans="1:3" x14ac:dyDescent="0.3">
      <c r="A346" s="45">
        <v>322</v>
      </c>
      <c r="B346" s="45">
        <v>1.8751838821152775</v>
      </c>
      <c r="C346" s="45">
        <v>1.1248161178847225</v>
      </c>
    </row>
    <row r="347" spans="1:3" x14ac:dyDescent="0.3">
      <c r="A347" s="45">
        <v>323</v>
      </c>
      <c r="B347" s="45">
        <v>1.8751838821152775</v>
      </c>
      <c r="C347" s="45">
        <v>1.1248161178847225</v>
      </c>
    </row>
    <row r="348" spans="1:3" x14ac:dyDescent="0.3">
      <c r="A348" s="45">
        <v>324</v>
      </c>
      <c r="B348" s="45">
        <v>1.8751838821152775</v>
      </c>
      <c r="C348" s="45">
        <v>1.1248161178847225</v>
      </c>
    </row>
    <row r="349" spans="1:3" x14ac:dyDescent="0.3">
      <c r="A349" s="45">
        <v>325</v>
      </c>
      <c r="B349" s="45">
        <v>1.8751838821152775</v>
      </c>
      <c r="C349" s="45">
        <v>1.1248161178847225</v>
      </c>
    </row>
    <row r="350" spans="1:3" x14ac:dyDescent="0.3">
      <c r="A350" s="45">
        <v>326</v>
      </c>
      <c r="B350" s="45">
        <v>1.8751838821152775</v>
      </c>
      <c r="C350" s="45">
        <v>1.1248161178847225</v>
      </c>
    </row>
    <row r="351" spans="1:3" x14ac:dyDescent="0.3">
      <c r="A351" s="45">
        <v>327</v>
      </c>
      <c r="B351" s="45">
        <v>1.8751838821152775</v>
      </c>
      <c r="C351" s="45">
        <v>1.1248161178847225</v>
      </c>
    </row>
    <row r="352" spans="1:3" x14ac:dyDescent="0.3">
      <c r="A352" s="45">
        <v>328</v>
      </c>
      <c r="B352" s="45">
        <v>1.8751838821152775</v>
      </c>
      <c r="C352" s="45">
        <v>1.1248161178847225</v>
      </c>
    </row>
    <row r="353" spans="1:3" x14ac:dyDescent="0.3">
      <c r="A353" s="45">
        <v>329</v>
      </c>
      <c r="B353" s="45">
        <v>1.8751838821152775</v>
      </c>
      <c r="C353" s="45">
        <v>1.1248161178847225</v>
      </c>
    </row>
    <row r="354" spans="1:3" x14ac:dyDescent="0.3">
      <c r="A354" s="45">
        <v>330</v>
      </c>
      <c r="B354" s="45">
        <v>1.8751838821152775</v>
      </c>
      <c r="C354" s="45">
        <v>1.1248161178847225</v>
      </c>
    </row>
    <row r="355" spans="1:3" x14ac:dyDescent="0.3">
      <c r="A355" s="45">
        <v>331</v>
      </c>
      <c r="B355" s="45">
        <v>1.8751838821152775</v>
      </c>
      <c r="C355" s="45">
        <v>1.1248161178847225</v>
      </c>
    </row>
    <row r="356" spans="1:3" x14ac:dyDescent="0.3">
      <c r="A356" s="45">
        <v>332</v>
      </c>
      <c r="B356" s="45">
        <v>1.8751838821152775</v>
      </c>
      <c r="C356" s="45">
        <v>1.1248161178847225</v>
      </c>
    </row>
    <row r="357" spans="1:3" x14ac:dyDescent="0.3">
      <c r="A357" s="45">
        <v>333</v>
      </c>
      <c r="B357" s="45">
        <v>1.8751838821152775</v>
      </c>
      <c r="C357" s="45">
        <v>1.1248161178847225</v>
      </c>
    </row>
    <row r="358" spans="1:3" x14ac:dyDescent="0.3">
      <c r="A358" s="45">
        <v>334</v>
      </c>
      <c r="B358" s="45">
        <v>1.8751838821152775</v>
      </c>
      <c r="C358" s="45">
        <v>1.1248161178847225</v>
      </c>
    </row>
    <row r="359" spans="1:3" x14ac:dyDescent="0.3">
      <c r="A359" s="45">
        <v>335</v>
      </c>
      <c r="B359" s="45">
        <v>1.8751838821152775</v>
      </c>
      <c r="C359" s="45">
        <v>1.1248161178847225</v>
      </c>
    </row>
    <row r="360" spans="1:3" x14ac:dyDescent="0.3">
      <c r="A360" s="45">
        <v>336</v>
      </c>
      <c r="B360" s="45">
        <v>1.8751838821152775</v>
      </c>
      <c r="C360" s="45">
        <v>1.1248161178847225</v>
      </c>
    </row>
    <row r="361" spans="1:3" x14ac:dyDescent="0.3">
      <c r="A361" s="45">
        <v>337</v>
      </c>
      <c r="B361" s="45">
        <v>1.8751838821152775</v>
      </c>
      <c r="C361" s="45">
        <v>1.1248161178847225</v>
      </c>
    </row>
    <row r="362" spans="1:3" x14ac:dyDescent="0.3">
      <c r="A362" s="45">
        <v>338</v>
      </c>
      <c r="B362" s="45">
        <v>1.8751838821152775</v>
      </c>
      <c r="C362" s="45">
        <v>1.1248161178847225</v>
      </c>
    </row>
    <row r="363" spans="1:3" x14ac:dyDescent="0.3">
      <c r="A363" s="45">
        <v>339</v>
      </c>
      <c r="B363" s="45">
        <v>1.8751838821152775</v>
      </c>
      <c r="C363" s="45">
        <v>1.1248161178847225</v>
      </c>
    </row>
    <row r="364" spans="1:3" x14ac:dyDescent="0.3">
      <c r="A364" s="45">
        <v>340</v>
      </c>
      <c r="B364" s="45">
        <v>1.8751838821152775</v>
      </c>
      <c r="C364" s="45">
        <v>1.1248161178847225</v>
      </c>
    </row>
    <row r="365" spans="1:3" x14ac:dyDescent="0.3">
      <c r="A365" s="45">
        <v>341</v>
      </c>
      <c r="B365" s="45">
        <v>1.8751838821152775</v>
      </c>
      <c r="C365" s="45">
        <v>1.1248161178847225</v>
      </c>
    </row>
    <row r="366" spans="1:3" x14ac:dyDescent="0.3">
      <c r="A366" s="45">
        <v>342</v>
      </c>
      <c r="B366" s="45">
        <v>1.8751838821152775</v>
      </c>
      <c r="C366" s="45">
        <v>1.1248161178847225</v>
      </c>
    </row>
    <row r="367" spans="1:3" x14ac:dyDescent="0.3">
      <c r="A367" s="45">
        <v>343</v>
      </c>
      <c r="B367" s="45">
        <v>1.8751838821152775</v>
      </c>
      <c r="C367" s="45">
        <v>1.1248161178847225</v>
      </c>
    </row>
    <row r="368" spans="1:3" x14ac:dyDescent="0.3">
      <c r="A368" s="45">
        <v>344</v>
      </c>
      <c r="B368" s="45">
        <v>1.8751838821152775</v>
      </c>
      <c r="C368" s="45">
        <v>1.1248161178847225</v>
      </c>
    </row>
    <row r="369" spans="1:3" x14ac:dyDescent="0.3">
      <c r="A369" s="45">
        <v>345</v>
      </c>
      <c r="B369" s="45">
        <v>1.8751838821152775</v>
      </c>
      <c r="C369" s="45">
        <v>1.1248161178847225</v>
      </c>
    </row>
    <row r="370" spans="1:3" x14ac:dyDescent="0.3">
      <c r="A370" s="45">
        <v>346</v>
      </c>
      <c r="B370" s="45">
        <v>1.8751838821152775</v>
      </c>
      <c r="C370" s="45">
        <v>1.1248161178847225</v>
      </c>
    </row>
    <row r="371" spans="1:3" x14ac:dyDescent="0.3">
      <c r="A371" s="45">
        <v>347</v>
      </c>
      <c r="B371" s="45">
        <v>1.8751838821152775</v>
      </c>
      <c r="C371" s="45">
        <v>1.1248161178847225</v>
      </c>
    </row>
    <row r="372" spans="1:3" x14ac:dyDescent="0.3">
      <c r="A372" s="45">
        <v>348</v>
      </c>
      <c r="B372" s="45">
        <v>1.8751838821152775</v>
      </c>
      <c r="C372" s="45">
        <v>1.1248161178847225</v>
      </c>
    </row>
    <row r="373" spans="1:3" x14ac:dyDescent="0.3">
      <c r="A373" s="45">
        <v>349</v>
      </c>
      <c r="B373" s="45">
        <v>1.8751838821152775</v>
      </c>
      <c r="C373" s="45">
        <v>1.1248161178847225</v>
      </c>
    </row>
    <row r="374" spans="1:3" x14ac:dyDescent="0.3">
      <c r="A374" s="45">
        <v>350</v>
      </c>
      <c r="B374" s="45">
        <v>1.8751838821152775</v>
      </c>
      <c r="C374" s="45">
        <v>1.1248161178847225</v>
      </c>
    </row>
    <row r="375" spans="1:3" x14ac:dyDescent="0.3">
      <c r="A375" s="45">
        <v>351</v>
      </c>
      <c r="B375" s="45">
        <v>1.8751838821152775</v>
      </c>
      <c r="C375" s="45">
        <v>1.1248161178847225</v>
      </c>
    </row>
    <row r="376" spans="1:3" x14ac:dyDescent="0.3">
      <c r="A376" s="45">
        <v>352</v>
      </c>
      <c r="B376" s="45">
        <v>1.8751838821152775</v>
      </c>
      <c r="C376" s="45">
        <v>1.1248161178847225</v>
      </c>
    </row>
    <row r="377" spans="1:3" x14ac:dyDescent="0.3">
      <c r="A377" s="45">
        <v>353</v>
      </c>
      <c r="B377" s="45">
        <v>1.8751838821152775</v>
      </c>
      <c r="C377" s="45">
        <v>1.1248161178847225</v>
      </c>
    </row>
    <row r="378" spans="1:3" x14ac:dyDescent="0.3">
      <c r="A378" s="45">
        <v>354</v>
      </c>
      <c r="B378" s="45">
        <v>1.8751838821152775</v>
      </c>
      <c r="C378" s="45">
        <v>1.1248161178847225</v>
      </c>
    </row>
    <row r="379" spans="1:3" x14ac:dyDescent="0.3">
      <c r="A379" s="45">
        <v>355</v>
      </c>
      <c r="B379" s="45">
        <v>1.8751838821152775</v>
      </c>
      <c r="C379" s="45">
        <v>1.1248161178847225</v>
      </c>
    </row>
    <row r="380" spans="1:3" x14ac:dyDescent="0.3">
      <c r="A380" s="45">
        <v>356</v>
      </c>
      <c r="B380" s="45">
        <v>1.8751838821152775</v>
      </c>
      <c r="C380" s="45">
        <v>1.1248161178847225</v>
      </c>
    </row>
    <row r="381" spans="1:3" x14ac:dyDescent="0.3">
      <c r="A381" s="45">
        <v>357</v>
      </c>
      <c r="B381" s="45">
        <v>1.8751838821152775</v>
      </c>
      <c r="C381" s="45">
        <v>1.1248161178847225</v>
      </c>
    </row>
    <row r="382" spans="1:3" x14ac:dyDescent="0.3">
      <c r="A382" s="45">
        <v>358</v>
      </c>
      <c r="B382" s="45">
        <v>1.8751838821152775</v>
      </c>
      <c r="C382" s="45">
        <v>1.1248161178847225</v>
      </c>
    </row>
    <row r="383" spans="1:3" x14ac:dyDescent="0.3">
      <c r="A383" s="45">
        <v>359</v>
      </c>
      <c r="B383" s="45">
        <v>1.8751838821152775</v>
      </c>
      <c r="C383" s="45">
        <v>1.1248161178847225</v>
      </c>
    </row>
    <row r="384" spans="1:3" x14ac:dyDescent="0.3">
      <c r="A384" s="45">
        <v>360</v>
      </c>
      <c r="B384" s="45">
        <v>1.8751838821152775</v>
      </c>
      <c r="C384" s="45">
        <v>1.1248161178847225</v>
      </c>
    </row>
    <row r="385" spans="1:3" x14ac:dyDescent="0.3">
      <c r="A385" s="45">
        <v>361</v>
      </c>
      <c r="B385" s="45">
        <v>1.8751838821152775</v>
      </c>
      <c r="C385" s="45">
        <v>1.1248161178847225</v>
      </c>
    </row>
    <row r="386" spans="1:3" x14ac:dyDescent="0.3">
      <c r="A386" s="45">
        <v>362</v>
      </c>
      <c r="B386" s="45">
        <v>1.8751838821152775</v>
      </c>
      <c r="C386" s="45">
        <v>1.1248161178847225</v>
      </c>
    </row>
    <row r="387" spans="1:3" x14ac:dyDescent="0.3">
      <c r="A387" s="45">
        <v>363</v>
      </c>
      <c r="B387" s="45">
        <v>1.8751838821152775</v>
      </c>
      <c r="C387" s="45">
        <v>1.1248161178847225</v>
      </c>
    </row>
    <row r="388" spans="1:3" x14ac:dyDescent="0.3">
      <c r="A388" s="45">
        <v>364</v>
      </c>
      <c r="B388" s="45">
        <v>1.8751838821152775</v>
      </c>
      <c r="C388" s="45">
        <v>1.1248161178847225</v>
      </c>
    </row>
    <row r="389" spans="1:3" x14ac:dyDescent="0.3">
      <c r="A389" s="45">
        <v>365</v>
      </c>
      <c r="B389" s="45">
        <v>1.8751838821152775</v>
      </c>
      <c r="C389" s="45">
        <v>1.1248161178847225</v>
      </c>
    </row>
    <row r="390" spans="1:3" x14ac:dyDescent="0.3">
      <c r="A390" s="45">
        <v>366</v>
      </c>
      <c r="B390" s="45">
        <v>1.8751838821152775</v>
      </c>
      <c r="C390" s="45">
        <v>1.1248161178847225</v>
      </c>
    </row>
    <row r="391" spans="1:3" x14ac:dyDescent="0.3">
      <c r="A391" s="45">
        <v>367</v>
      </c>
      <c r="B391" s="45">
        <v>1.8751838821152775</v>
      </c>
      <c r="C391" s="45">
        <v>1.1248161178847225</v>
      </c>
    </row>
    <row r="392" spans="1:3" x14ac:dyDescent="0.3">
      <c r="A392" s="45">
        <v>368</v>
      </c>
      <c r="B392" s="45">
        <v>1.8751838821152775</v>
      </c>
      <c r="C392" s="45">
        <v>1.1248161178847225</v>
      </c>
    </row>
    <row r="393" spans="1:3" x14ac:dyDescent="0.3">
      <c r="A393" s="45">
        <v>369</v>
      </c>
      <c r="B393" s="45">
        <v>1.8751838821152775</v>
      </c>
      <c r="C393" s="45">
        <v>1.1248161178847225</v>
      </c>
    </row>
    <row r="394" spans="1:3" x14ac:dyDescent="0.3">
      <c r="A394" s="45">
        <v>370</v>
      </c>
      <c r="B394" s="45">
        <v>1.8751838821152775</v>
      </c>
      <c r="C394" s="45">
        <v>1.1248161178847225</v>
      </c>
    </row>
    <row r="395" spans="1:3" x14ac:dyDescent="0.3">
      <c r="A395" s="45">
        <v>371</v>
      </c>
      <c r="B395" s="45">
        <v>1.8751838821152775</v>
      </c>
      <c r="C395" s="45">
        <v>1.1248161178847225</v>
      </c>
    </row>
    <row r="396" spans="1:3" x14ac:dyDescent="0.3">
      <c r="A396" s="45">
        <v>372</v>
      </c>
      <c r="B396" s="45">
        <v>1.8751838821152775</v>
      </c>
      <c r="C396" s="45">
        <v>1.1248161178847225</v>
      </c>
    </row>
    <row r="397" spans="1:3" x14ac:dyDescent="0.3">
      <c r="A397" s="45">
        <v>373</v>
      </c>
      <c r="B397" s="45">
        <v>1.8751838821152775</v>
      </c>
      <c r="C397" s="45">
        <v>1.1248161178847225</v>
      </c>
    </row>
    <row r="398" spans="1:3" x14ac:dyDescent="0.3">
      <c r="A398" s="45">
        <v>374</v>
      </c>
      <c r="B398" s="45">
        <v>1.8751838821152775</v>
      </c>
      <c r="C398" s="45">
        <v>1.1248161178847225</v>
      </c>
    </row>
    <row r="399" spans="1:3" x14ac:dyDescent="0.3">
      <c r="A399" s="45">
        <v>375</v>
      </c>
      <c r="B399" s="45">
        <v>1.8751838821152775</v>
      </c>
      <c r="C399" s="45">
        <v>1.1248161178847225</v>
      </c>
    </row>
    <row r="400" spans="1:3" x14ac:dyDescent="0.3">
      <c r="A400" s="45">
        <v>376</v>
      </c>
      <c r="B400" s="45">
        <v>1.8751838821152775</v>
      </c>
      <c r="C400" s="45">
        <v>1.1248161178847225</v>
      </c>
    </row>
    <row r="401" spans="1:3" x14ac:dyDescent="0.3">
      <c r="A401" s="45">
        <v>377</v>
      </c>
      <c r="B401" s="45">
        <v>1.8751838821152775</v>
      </c>
      <c r="C401" s="45">
        <v>1.1248161178847225</v>
      </c>
    </row>
    <row r="402" spans="1:3" x14ac:dyDescent="0.3">
      <c r="A402" s="45">
        <v>378</v>
      </c>
      <c r="B402" s="45">
        <v>1.8751838821152775</v>
      </c>
      <c r="C402" s="45">
        <v>1.1248161178847225</v>
      </c>
    </row>
    <row r="403" spans="1:3" x14ac:dyDescent="0.3">
      <c r="A403" s="45">
        <v>379</v>
      </c>
      <c r="B403" s="45">
        <v>1.8751838821152775</v>
      </c>
      <c r="C403" s="45">
        <v>1.1248161178847225</v>
      </c>
    </row>
    <row r="404" spans="1:3" x14ac:dyDescent="0.3">
      <c r="A404" s="45">
        <v>380</v>
      </c>
      <c r="B404" s="45">
        <v>1.8751838821152775</v>
      </c>
      <c r="C404" s="45">
        <v>1.1248161178847225</v>
      </c>
    </row>
    <row r="405" spans="1:3" x14ac:dyDescent="0.3">
      <c r="A405" s="45">
        <v>381</v>
      </c>
      <c r="B405" s="45">
        <v>1.8751838821152775</v>
      </c>
      <c r="C405" s="45">
        <v>1.1248161178847225</v>
      </c>
    </row>
    <row r="406" spans="1:3" x14ac:dyDescent="0.3">
      <c r="A406" s="45">
        <v>382</v>
      </c>
      <c r="B406" s="45">
        <v>1.8751838821152775</v>
      </c>
      <c r="C406" s="45">
        <v>1.1248161178847225</v>
      </c>
    </row>
    <row r="407" spans="1:3" x14ac:dyDescent="0.3">
      <c r="A407" s="45">
        <v>383</v>
      </c>
      <c r="B407" s="45">
        <v>1.8751838821152775</v>
      </c>
      <c r="C407" s="45">
        <v>1.1248161178847225</v>
      </c>
    </row>
    <row r="408" spans="1:3" x14ac:dyDescent="0.3">
      <c r="A408" s="45">
        <v>384</v>
      </c>
      <c r="B408" s="45">
        <v>1.8751838821152775</v>
      </c>
      <c r="C408" s="45">
        <v>1.1248161178847225</v>
      </c>
    </row>
    <row r="409" spans="1:3" x14ac:dyDescent="0.3">
      <c r="A409" s="45">
        <v>385</v>
      </c>
      <c r="B409" s="45">
        <v>1.8751838821152775</v>
      </c>
      <c r="C409" s="45">
        <v>1.1248161178847225</v>
      </c>
    </row>
    <row r="410" spans="1:3" x14ac:dyDescent="0.3">
      <c r="A410" s="45">
        <v>386</v>
      </c>
      <c r="B410" s="45">
        <v>1.8751838821152775</v>
      </c>
      <c r="C410" s="45">
        <v>1.1248161178847225</v>
      </c>
    </row>
    <row r="411" spans="1:3" x14ac:dyDescent="0.3">
      <c r="A411" s="45">
        <v>387</v>
      </c>
      <c r="B411" s="45">
        <v>1.8751838821152775</v>
      </c>
      <c r="C411" s="45">
        <v>1.1248161178847225</v>
      </c>
    </row>
    <row r="412" spans="1:3" x14ac:dyDescent="0.3">
      <c r="A412" s="45">
        <v>388</v>
      </c>
      <c r="B412" s="45">
        <v>1.8751838821152775</v>
      </c>
      <c r="C412" s="45">
        <v>1.1248161178847225</v>
      </c>
    </row>
    <row r="413" spans="1:3" x14ac:dyDescent="0.3">
      <c r="A413" s="45">
        <v>389</v>
      </c>
      <c r="B413" s="45">
        <v>1.8751838821152775</v>
      </c>
      <c r="C413" s="45">
        <v>1.1248161178847225</v>
      </c>
    </row>
    <row r="414" spans="1:3" x14ac:dyDescent="0.3">
      <c r="A414" s="45">
        <v>390</v>
      </c>
      <c r="B414" s="45">
        <v>1.8751838821152775</v>
      </c>
      <c r="C414" s="45">
        <v>1.1248161178847225</v>
      </c>
    </row>
    <row r="415" spans="1:3" x14ac:dyDescent="0.3">
      <c r="A415" s="45">
        <v>391</v>
      </c>
      <c r="B415" s="45">
        <v>1.8751838821152775</v>
      </c>
      <c r="C415" s="45">
        <v>1.1248161178847225</v>
      </c>
    </row>
    <row r="416" spans="1:3" x14ac:dyDescent="0.3">
      <c r="A416" s="45">
        <v>392</v>
      </c>
      <c r="B416" s="45">
        <v>1.8751838821152775</v>
      </c>
      <c r="C416" s="45">
        <v>1.1248161178847225</v>
      </c>
    </row>
    <row r="417" spans="1:3" x14ac:dyDescent="0.3">
      <c r="A417" s="45">
        <v>393</v>
      </c>
      <c r="B417" s="45">
        <v>1.8751838821152775</v>
      </c>
      <c r="C417" s="45">
        <v>1.1248161178847225</v>
      </c>
    </row>
    <row r="418" spans="1:3" x14ac:dyDescent="0.3">
      <c r="A418" s="45">
        <v>394</v>
      </c>
      <c r="B418" s="45">
        <v>1.8751838821152775</v>
      </c>
      <c r="C418" s="45">
        <v>1.1248161178847225</v>
      </c>
    </row>
    <row r="419" spans="1:3" x14ac:dyDescent="0.3">
      <c r="A419" s="45">
        <v>395</v>
      </c>
      <c r="B419" s="45">
        <v>1.8751838821152775</v>
      </c>
      <c r="C419" s="45">
        <v>1.1248161178847225</v>
      </c>
    </row>
    <row r="420" spans="1:3" x14ac:dyDescent="0.3">
      <c r="A420" s="45">
        <v>396</v>
      </c>
      <c r="B420" s="45">
        <v>1.8751838821152775</v>
      </c>
      <c r="C420" s="45">
        <v>1.1248161178847225</v>
      </c>
    </row>
    <row r="421" spans="1:3" x14ac:dyDescent="0.3">
      <c r="A421" s="45">
        <v>397</v>
      </c>
      <c r="B421" s="45">
        <v>1.8751838821152775</v>
      </c>
      <c r="C421" s="45">
        <v>1.1248161178847225</v>
      </c>
    </row>
    <row r="422" spans="1:3" x14ac:dyDescent="0.3">
      <c r="A422" s="45">
        <v>398</v>
      </c>
      <c r="B422" s="45">
        <v>1.8751838821152775</v>
      </c>
      <c r="C422" s="45">
        <v>1.1248161178847225</v>
      </c>
    </row>
    <row r="423" spans="1:3" x14ac:dyDescent="0.3">
      <c r="A423" s="45">
        <v>399</v>
      </c>
      <c r="B423" s="45">
        <v>1.8751838821152775</v>
      </c>
      <c r="C423" s="45">
        <v>1.1248161178847225</v>
      </c>
    </row>
    <row r="424" spans="1:3" x14ac:dyDescent="0.3">
      <c r="A424" s="45">
        <v>400</v>
      </c>
      <c r="B424" s="45">
        <v>1.8751838821152775</v>
      </c>
      <c r="C424" s="45">
        <v>1.1248161178847225</v>
      </c>
    </row>
    <row r="425" spans="1:3" x14ac:dyDescent="0.3">
      <c r="A425" s="45">
        <v>401</v>
      </c>
      <c r="B425" s="45">
        <v>1.8751838821152775</v>
      </c>
      <c r="C425" s="45">
        <v>1.1248161178847225</v>
      </c>
    </row>
    <row r="426" spans="1:3" x14ac:dyDescent="0.3">
      <c r="A426" s="45">
        <v>402</v>
      </c>
      <c r="B426" s="45">
        <v>1.8751838821152775</v>
      </c>
      <c r="C426" s="45">
        <v>1.1248161178847225</v>
      </c>
    </row>
    <row r="427" spans="1:3" x14ac:dyDescent="0.3">
      <c r="A427" s="45">
        <v>403</v>
      </c>
      <c r="B427" s="45">
        <v>1.8751838821152775</v>
      </c>
      <c r="C427" s="45">
        <v>1.1248161178847225</v>
      </c>
    </row>
    <row r="428" spans="1:3" x14ac:dyDescent="0.3">
      <c r="A428" s="45">
        <v>404</v>
      </c>
      <c r="B428" s="45">
        <v>1.8751838821152775</v>
      </c>
      <c r="C428" s="45">
        <v>1.1248161178847225</v>
      </c>
    </row>
    <row r="429" spans="1:3" x14ac:dyDescent="0.3">
      <c r="A429" s="45">
        <v>405</v>
      </c>
      <c r="B429" s="45">
        <v>1.8751838821152775</v>
      </c>
      <c r="C429" s="45">
        <v>1.1248161178847225</v>
      </c>
    </row>
    <row r="430" spans="1:3" x14ac:dyDescent="0.3">
      <c r="A430" s="45">
        <v>406</v>
      </c>
      <c r="B430" s="45">
        <v>1.8751838821152775</v>
      </c>
      <c r="C430" s="45">
        <v>1.1248161178847225</v>
      </c>
    </row>
    <row r="431" spans="1:3" x14ac:dyDescent="0.3">
      <c r="A431" s="45">
        <v>407</v>
      </c>
      <c r="B431" s="45">
        <v>1.8751838821152775</v>
      </c>
      <c r="C431" s="45">
        <v>1.1248161178847225</v>
      </c>
    </row>
    <row r="432" spans="1:3" x14ac:dyDescent="0.3">
      <c r="A432" s="45">
        <v>408</v>
      </c>
      <c r="B432" s="45">
        <v>1.8751838821152775</v>
      </c>
      <c r="C432" s="45">
        <v>1.1248161178847225</v>
      </c>
    </row>
    <row r="433" spans="1:3" x14ac:dyDescent="0.3">
      <c r="A433" s="45">
        <v>409</v>
      </c>
      <c r="B433" s="45">
        <v>1.8751838821152775</v>
      </c>
      <c r="C433" s="45">
        <v>1.1248161178847225</v>
      </c>
    </row>
    <row r="434" spans="1:3" x14ac:dyDescent="0.3">
      <c r="A434" s="45">
        <v>410</v>
      </c>
      <c r="B434" s="45">
        <v>1.8751838821152775</v>
      </c>
      <c r="C434" s="45">
        <v>1.1248161178847225</v>
      </c>
    </row>
    <row r="435" spans="1:3" x14ac:dyDescent="0.3">
      <c r="A435" s="45">
        <v>411</v>
      </c>
      <c r="B435" s="45">
        <v>1.8751838821152775</v>
      </c>
      <c r="C435" s="45">
        <v>1.1248161178847225</v>
      </c>
    </row>
    <row r="436" spans="1:3" x14ac:dyDescent="0.3">
      <c r="A436" s="45">
        <v>412</v>
      </c>
      <c r="B436" s="45">
        <v>1.8751838821152775</v>
      </c>
      <c r="C436" s="45">
        <v>1.1248161178847225</v>
      </c>
    </row>
    <row r="437" spans="1:3" x14ac:dyDescent="0.3">
      <c r="A437" s="45">
        <v>413</v>
      </c>
      <c r="B437" s="45">
        <v>1.8751838821152775</v>
      </c>
      <c r="C437" s="45">
        <v>1.1248161178847225</v>
      </c>
    </row>
    <row r="438" spans="1:3" x14ac:dyDescent="0.3">
      <c r="A438" s="45">
        <v>414</v>
      </c>
      <c r="B438" s="45">
        <v>1.8751838821152775</v>
      </c>
      <c r="C438" s="45">
        <v>1.1248161178847225</v>
      </c>
    </row>
    <row r="439" spans="1:3" x14ac:dyDescent="0.3">
      <c r="A439" s="45">
        <v>415</v>
      </c>
      <c r="B439" s="45">
        <v>1.8751838821152775</v>
      </c>
      <c r="C439" s="45">
        <v>1.1248161178847225</v>
      </c>
    </row>
    <row r="440" spans="1:3" x14ac:dyDescent="0.3">
      <c r="A440" s="45">
        <v>416</v>
      </c>
      <c r="B440" s="45">
        <v>1.8751838821152775</v>
      </c>
      <c r="C440" s="45">
        <v>1.1248161178847225</v>
      </c>
    </row>
    <row r="441" spans="1:3" x14ac:dyDescent="0.3">
      <c r="A441" s="45">
        <v>417</v>
      </c>
      <c r="B441" s="45">
        <v>1.8751838821152775</v>
      </c>
      <c r="C441" s="45">
        <v>1.1248161178847225</v>
      </c>
    </row>
    <row r="442" spans="1:3" x14ac:dyDescent="0.3">
      <c r="A442" s="45">
        <v>418</v>
      </c>
      <c r="B442" s="45">
        <v>1.8751838821152775</v>
      </c>
      <c r="C442" s="45">
        <v>1.1248161178847225</v>
      </c>
    </row>
    <row r="443" spans="1:3" x14ac:dyDescent="0.3">
      <c r="A443" s="45">
        <v>419</v>
      </c>
      <c r="B443" s="45">
        <v>1.8751838821152775</v>
      </c>
      <c r="C443" s="45">
        <v>1.1248161178847225</v>
      </c>
    </row>
    <row r="444" spans="1:3" x14ac:dyDescent="0.3">
      <c r="A444" s="45">
        <v>420</v>
      </c>
      <c r="B444" s="45">
        <v>1.8751838821152775</v>
      </c>
      <c r="C444" s="45">
        <v>1.1248161178847225</v>
      </c>
    </row>
    <row r="445" spans="1:3" x14ac:dyDescent="0.3">
      <c r="A445" s="45">
        <v>421</v>
      </c>
      <c r="B445" s="45">
        <v>1.8751838821152775</v>
      </c>
      <c r="C445" s="45">
        <v>-0.87518388211527753</v>
      </c>
    </row>
    <row r="446" spans="1:3" x14ac:dyDescent="0.3">
      <c r="A446" s="45">
        <v>422</v>
      </c>
      <c r="B446" s="45">
        <v>1.8751838821152775</v>
      </c>
      <c r="C446" s="45">
        <v>-0.87518388211527753</v>
      </c>
    </row>
    <row r="447" spans="1:3" x14ac:dyDescent="0.3">
      <c r="A447" s="45">
        <v>423</v>
      </c>
      <c r="B447" s="45">
        <v>1.8751838821152775</v>
      </c>
      <c r="C447" s="45">
        <v>-0.87518388211527753</v>
      </c>
    </row>
    <row r="448" spans="1:3" x14ac:dyDescent="0.3">
      <c r="A448" s="45">
        <v>424</v>
      </c>
      <c r="B448" s="45">
        <v>1.8751838821152775</v>
      </c>
      <c r="C448" s="45">
        <v>-0.87518388211527753</v>
      </c>
    </row>
    <row r="449" spans="1:3" x14ac:dyDescent="0.3">
      <c r="A449" s="45">
        <v>425</v>
      </c>
      <c r="B449" s="45">
        <v>1.8751838821152775</v>
      </c>
      <c r="C449" s="45">
        <v>-0.87518388211527753</v>
      </c>
    </row>
    <row r="450" spans="1:3" x14ac:dyDescent="0.3">
      <c r="A450" s="45">
        <v>426</v>
      </c>
      <c r="B450" s="45">
        <v>1.8751838821152775</v>
      </c>
      <c r="C450" s="45">
        <v>-0.87518388211527753</v>
      </c>
    </row>
    <row r="451" spans="1:3" x14ac:dyDescent="0.3">
      <c r="A451" s="45">
        <v>427</v>
      </c>
      <c r="B451" s="45">
        <v>1.8751838821152775</v>
      </c>
      <c r="C451" s="45">
        <v>-0.87518388211527753</v>
      </c>
    </row>
    <row r="452" spans="1:3" x14ac:dyDescent="0.3">
      <c r="A452" s="45">
        <v>428</v>
      </c>
      <c r="B452" s="45">
        <v>1.8751838821152775</v>
      </c>
      <c r="C452" s="45">
        <v>-0.87518388211527753</v>
      </c>
    </row>
    <row r="453" spans="1:3" x14ac:dyDescent="0.3">
      <c r="A453" s="45">
        <v>429</v>
      </c>
      <c r="B453" s="45">
        <v>1.8751838821152775</v>
      </c>
      <c r="C453" s="45">
        <v>-0.87518388211527753</v>
      </c>
    </row>
    <row r="454" spans="1:3" x14ac:dyDescent="0.3">
      <c r="A454" s="45">
        <v>430</v>
      </c>
      <c r="B454" s="45">
        <v>1.8751838821152775</v>
      </c>
      <c r="C454" s="45">
        <v>-0.87518388211527753</v>
      </c>
    </row>
    <row r="455" spans="1:3" x14ac:dyDescent="0.3">
      <c r="A455" s="45">
        <v>431</v>
      </c>
      <c r="B455" s="45">
        <v>1.8751838821152775</v>
      </c>
      <c r="C455" s="45">
        <v>-0.87518388211527753</v>
      </c>
    </row>
    <row r="456" spans="1:3" x14ac:dyDescent="0.3">
      <c r="A456" s="45">
        <v>432</v>
      </c>
      <c r="B456" s="45">
        <v>1.8751838821152775</v>
      </c>
      <c r="C456" s="45">
        <v>-0.87518388211527753</v>
      </c>
    </row>
    <row r="457" spans="1:3" x14ac:dyDescent="0.3">
      <c r="A457" s="45">
        <v>433</v>
      </c>
      <c r="B457" s="45">
        <v>1.8751838821152775</v>
      </c>
      <c r="C457" s="45">
        <v>-0.87518388211527753</v>
      </c>
    </row>
    <row r="458" spans="1:3" x14ac:dyDescent="0.3">
      <c r="A458" s="45">
        <v>434</v>
      </c>
      <c r="B458" s="45">
        <v>1.8751838821152775</v>
      </c>
      <c r="C458" s="45">
        <v>-0.87518388211527753</v>
      </c>
    </row>
    <row r="459" spans="1:3" x14ac:dyDescent="0.3">
      <c r="A459" s="45">
        <v>435</v>
      </c>
      <c r="B459" s="45">
        <v>1.8751838821152775</v>
      </c>
      <c r="C459" s="45">
        <v>-0.87518388211527753</v>
      </c>
    </row>
    <row r="460" spans="1:3" x14ac:dyDescent="0.3">
      <c r="A460" s="45">
        <v>436</v>
      </c>
      <c r="B460" s="45">
        <v>1.8751838821152775</v>
      </c>
      <c r="C460" s="45">
        <v>-0.87518388211527753</v>
      </c>
    </row>
    <row r="461" spans="1:3" x14ac:dyDescent="0.3">
      <c r="A461" s="45">
        <v>437</v>
      </c>
      <c r="B461" s="45">
        <v>1.8751838821152775</v>
      </c>
      <c r="C461" s="45">
        <v>-0.87518388211527753</v>
      </c>
    </row>
    <row r="462" spans="1:3" x14ac:dyDescent="0.3">
      <c r="A462" s="45">
        <v>438</v>
      </c>
      <c r="B462" s="45">
        <v>1.8751838821152775</v>
      </c>
      <c r="C462" s="45">
        <v>-0.87518388211527753</v>
      </c>
    </row>
    <row r="463" spans="1:3" x14ac:dyDescent="0.3">
      <c r="A463" s="45">
        <v>439</v>
      </c>
      <c r="B463" s="45">
        <v>1.8751838821152775</v>
      </c>
      <c r="C463" s="45">
        <v>-0.87518388211527753</v>
      </c>
    </row>
    <row r="464" spans="1:3" x14ac:dyDescent="0.3">
      <c r="A464" s="45">
        <v>440</v>
      </c>
      <c r="B464" s="45">
        <v>1.8751838821152775</v>
      </c>
      <c r="C464" s="45">
        <v>-0.87518388211527753</v>
      </c>
    </row>
    <row r="465" spans="1:3" x14ac:dyDescent="0.3">
      <c r="A465" s="45">
        <v>441</v>
      </c>
      <c r="B465" s="45">
        <v>1.8751838821152775</v>
      </c>
      <c r="C465" s="45">
        <v>-0.87518388211527753</v>
      </c>
    </row>
    <row r="466" spans="1:3" x14ac:dyDescent="0.3">
      <c r="A466" s="45">
        <v>442</v>
      </c>
      <c r="B466" s="45">
        <v>1.8751838821152775</v>
      </c>
      <c r="C466" s="45">
        <v>-0.87518388211527753</v>
      </c>
    </row>
    <row r="467" spans="1:3" x14ac:dyDescent="0.3">
      <c r="A467" s="45">
        <v>443</v>
      </c>
      <c r="B467" s="45">
        <v>1.8751838821152775</v>
      </c>
      <c r="C467" s="45">
        <v>-0.87518388211527753</v>
      </c>
    </row>
    <row r="468" spans="1:3" x14ac:dyDescent="0.3">
      <c r="A468" s="45">
        <v>444</v>
      </c>
      <c r="B468" s="45">
        <v>1.8751838821152775</v>
      </c>
      <c r="C468" s="45">
        <v>-0.87518388211527753</v>
      </c>
    </row>
    <row r="469" spans="1:3" x14ac:dyDescent="0.3">
      <c r="A469" s="45">
        <v>445</v>
      </c>
      <c r="B469" s="45">
        <v>1.8751838821152775</v>
      </c>
      <c r="C469" s="45">
        <v>-0.87518388211527753</v>
      </c>
    </row>
    <row r="470" spans="1:3" x14ac:dyDescent="0.3">
      <c r="A470" s="45">
        <v>446</v>
      </c>
      <c r="B470" s="45">
        <v>1.8751838821152775</v>
      </c>
      <c r="C470" s="45">
        <v>-0.87518388211527753</v>
      </c>
    </row>
    <row r="471" spans="1:3" x14ac:dyDescent="0.3">
      <c r="A471" s="45">
        <v>447</v>
      </c>
      <c r="B471" s="45">
        <v>1.8751838821152775</v>
      </c>
      <c r="C471" s="45">
        <v>-0.87518388211527753</v>
      </c>
    </row>
    <row r="472" spans="1:3" x14ac:dyDescent="0.3">
      <c r="A472" s="45">
        <v>448</v>
      </c>
      <c r="B472" s="45">
        <v>1.8751838821152775</v>
      </c>
      <c r="C472" s="45">
        <v>-0.87518388211527753</v>
      </c>
    </row>
    <row r="473" spans="1:3" x14ac:dyDescent="0.3">
      <c r="A473" s="45">
        <v>449</v>
      </c>
      <c r="B473" s="45">
        <v>1.8751838821152775</v>
      </c>
      <c r="C473" s="45">
        <v>-0.87518388211527753</v>
      </c>
    </row>
    <row r="474" spans="1:3" x14ac:dyDescent="0.3">
      <c r="A474" s="45">
        <v>450</v>
      </c>
      <c r="B474" s="45">
        <v>1.8751838821152775</v>
      </c>
      <c r="C474" s="45">
        <v>-0.87518388211527753</v>
      </c>
    </row>
    <row r="475" spans="1:3" x14ac:dyDescent="0.3">
      <c r="A475" s="45">
        <v>451</v>
      </c>
      <c r="B475" s="45">
        <v>1.8751838821152775</v>
      </c>
      <c r="C475" s="45">
        <v>-0.87518388211527753</v>
      </c>
    </row>
    <row r="476" spans="1:3" x14ac:dyDescent="0.3">
      <c r="A476" s="45">
        <v>452</v>
      </c>
      <c r="B476" s="45">
        <v>1.8751838821152775</v>
      </c>
      <c r="C476" s="45">
        <v>-0.87518388211527753</v>
      </c>
    </row>
    <row r="477" spans="1:3" x14ac:dyDescent="0.3">
      <c r="A477" s="45">
        <v>453</v>
      </c>
      <c r="B477" s="45">
        <v>1.8751838821152775</v>
      </c>
      <c r="C477" s="45">
        <v>-0.87518388211527753</v>
      </c>
    </row>
    <row r="478" spans="1:3" x14ac:dyDescent="0.3">
      <c r="A478" s="45">
        <v>454</v>
      </c>
      <c r="B478" s="45">
        <v>1.8751838821152775</v>
      </c>
      <c r="C478" s="45">
        <v>-0.87518388211527753</v>
      </c>
    </row>
    <row r="479" spans="1:3" x14ac:dyDescent="0.3">
      <c r="A479" s="45">
        <v>455</v>
      </c>
      <c r="B479" s="45">
        <v>1.8751838821152775</v>
      </c>
      <c r="C479" s="45">
        <v>-0.87518388211527753</v>
      </c>
    </row>
    <row r="480" spans="1:3" x14ac:dyDescent="0.3">
      <c r="A480" s="45">
        <v>456</v>
      </c>
      <c r="B480" s="45">
        <v>1.8751838821152775</v>
      </c>
      <c r="C480" s="45">
        <v>-0.87518388211527753</v>
      </c>
    </row>
    <row r="481" spans="1:3" x14ac:dyDescent="0.3">
      <c r="A481" s="45">
        <v>457</v>
      </c>
      <c r="B481" s="45">
        <v>1.8751838821152775</v>
      </c>
      <c r="C481" s="45">
        <v>-0.87518388211527753</v>
      </c>
    </row>
    <row r="482" spans="1:3" x14ac:dyDescent="0.3">
      <c r="A482" s="45">
        <v>458</v>
      </c>
      <c r="B482" s="45">
        <v>1.8751838821152775</v>
      </c>
      <c r="C482" s="45">
        <v>-0.87518388211527753</v>
      </c>
    </row>
    <row r="483" spans="1:3" x14ac:dyDescent="0.3">
      <c r="A483" s="45">
        <v>459</v>
      </c>
      <c r="B483" s="45">
        <v>1.8751838821152775</v>
      </c>
      <c r="C483" s="45">
        <v>-0.87518388211527753</v>
      </c>
    </row>
    <row r="484" spans="1:3" x14ac:dyDescent="0.3">
      <c r="A484" s="45">
        <v>460</v>
      </c>
      <c r="B484" s="45">
        <v>1.8751838821152775</v>
      </c>
      <c r="C484" s="45">
        <v>-0.87518388211527753</v>
      </c>
    </row>
    <row r="485" spans="1:3" x14ac:dyDescent="0.3">
      <c r="A485" s="45">
        <v>461</v>
      </c>
      <c r="B485" s="45">
        <v>1.8751838821152775</v>
      </c>
      <c r="C485" s="45">
        <v>-0.87518388211527753</v>
      </c>
    </row>
    <row r="486" spans="1:3" x14ac:dyDescent="0.3">
      <c r="A486" s="45">
        <v>462</v>
      </c>
      <c r="B486" s="45">
        <v>1.8751838821152775</v>
      </c>
      <c r="C486" s="45">
        <v>-0.87518388211527753</v>
      </c>
    </row>
    <row r="487" spans="1:3" x14ac:dyDescent="0.3">
      <c r="A487" s="45">
        <v>463</v>
      </c>
      <c r="B487" s="45">
        <v>1.8751838821152775</v>
      </c>
      <c r="C487" s="45">
        <v>-0.87518388211527753</v>
      </c>
    </row>
    <row r="488" spans="1:3" x14ac:dyDescent="0.3">
      <c r="A488" s="45">
        <v>464</v>
      </c>
      <c r="B488" s="45">
        <v>1.8751838821152775</v>
      </c>
      <c r="C488" s="45">
        <v>-0.87518388211527753</v>
      </c>
    </row>
    <row r="489" spans="1:3" x14ac:dyDescent="0.3">
      <c r="A489" s="45">
        <v>465</v>
      </c>
      <c r="B489" s="45">
        <v>1.8751838821152775</v>
      </c>
      <c r="C489" s="45">
        <v>-0.87518388211527753</v>
      </c>
    </row>
    <row r="490" spans="1:3" x14ac:dyDescent="0.3">
      <c r="A490" s="45">
        <v>466</v>
      </c>
      <c r="B490" s="45">
        <v>1.8751838821152775</v>
      </c>
      <c r="C490" s="45">
        <v>-0.87518388211527753</v>
      </c>
    </row>
    <row r="491" spans="1:3" x14ac:dyDescent="0.3">
      <c r="A491" s="45">
        <v>467</v>
      </c>
      <c r="B491" s="45">
        <v>1.8751838821152775</v>
      </c>
      <c r="C491" s="45">
        <v>-0.87518388211527753</v>
      </c>
    </row>
    <row r="492" spans="1:3" x14ac:dyDescent="0.3">
      <c r="A492" s="45">
        <v>468</v>
      </c>
      <c r="B492" s="45">
        <v>1.8751838821152775</v>
      </c>
      <c r="C492" s="45">
        <v>-0.87518388211527753</v>
      </c>
    </row>
    <row r="493" spans="1:3" x14ac:dyDescent="0.3">
      <c r="A493" s="45">
        <v>469</v>
      </c>
      <c r="B493" s="45">
        <v>1.8751838821152775</v>
      </c>
      <c r="C493" s="45">
        <v>-0.87518388211527753</v>
      </c>
    </row>
    <row r="494" spans="1:3" x14ac:dyDescent="0.3">
      <c r="A494" s="45">
        <v>470</v>
      </c>
      <c r="B494" s="45">
        <v>1.8751838821152775</v>
      </c>
      <c r="C494" s="45">
        <v>-0.87518388211527753</v>
      </c>
    </row>
    <row r="495" spans="1:3" x14ac:dyDescent="0.3">
      <c r="A495" s="45">
        <v>471</v>
      </c>
      <c r="B495" s="45">
        <v>1.8751838821152775</v>
      </c>
      <c r="C495" s="45">
        <v>-0.87518388211527753</v>
      </c>
    </row>
    <row r="496" spans="1:3" x14ac:dyDescent="0.3">
      <c r="A496" s="45">
        <v>472</v>
      </c>
      <c r="B496" s="45">
        <v>1.8751838821152775</v>
      </c>
      <c r="C496" s="45">
        <v>-0.87518388211527753</v>
      </c>
    </row>
    <row r="497" spans="1:3" x14ac:dyDescent="0.3">
      <c r="A497" s="45">
        <v>473</v>
      </c>
      <c r="B497" s="45">
        <v>1.8751838821152775</v>
      </c>
      <c r="C497" s="45">
        <v>-0.87518388211527753</v>
      </c>
    </row>
    <row r="498" spans="1:3" x14ac:dyDescent="0.3">
      <c r="A498" s="45">
        <v>474</v>
      </c>
      <c r="B498" s="45">
        <v>1.8751838821152775</v>
      </c>
      <c r="C498" s="45">
        <v>-0.87518388211527753</v>
      </c>
    </row>
    <row r="499" spans="1:3" x14ac:dyDescent="0.3">
      <c r="A499" s="45">
        <v>475</v>
      </c>
      <c r="B499" s="45">
        <v>1.8751838821152775</v>
      </c>
      <c r="C499" s="45">
        <v>-0.87518388211527753</v>
      </c>
    </row>
    <row r="500" spans="1:3" x14ac:dyDescent="0.3">
      <c r="A500" s="45">
        <v>476</v>
      </c>
      <c r="B500" s="45">
        <v>1.8751838821152775</v>
      </c>
      <c r="C500" s="45">
        <v>-0.87518388211527753</v>
      </c>
    </row>
    <row r="501" spans="1:3" x14ac:dyDescent="0.3">
      <c r="A501" s="45">
        <v>477</v>
      </c>
      <c r="B501" s="45">
        <v>1.8751838821152775</v>
      </c>
      <c r="C501" s="45">
        <v>-0.87518388211527753</v>
      </c>
    </row>
    <row r="502" spans="1:3" x14ac:dyDescent="0.3">
      <c r="A502" s="45">
        <v>478</v>
      </c>
      <c r="B502" s="45">
        <v>1.8751838821152775</v>
      </c>
      <c r="C502" s="45">
        <v>-0.87518388211527753</v>
      </c>
    </row>
    <row r="503" spans="1:3" x14ac:dyDescent="0.3">
      <c r="A503" s="45">
        <v>479</v>
      </c>
      <c r="B503" s="45">
        <v>1.8751838821152775</v>
      </c>
      <c r="C503" s="45">
        <v>-0.87518388211527753</v>
      </c>
    </row>
    <row r="504" spans="1:3" x14ac:dyDescent="0.3">
      <c r="A504" s="45">
        <v>480</v>
      </c>
      <c r="B504" s="45">
        <v>1.8751838821152775</v>
      </c>
      <c r="C504" s="45">
        <v>-0.87518388211527753</v>
      </c>
    </row>
    <row r="505" spans="1:3" x14ac:dyDescent="0.3">
      <c r="A505" s="45">
        <v>481</v>
      </c>
      <c r="B505" s="45">
        <v>1.8751838821152775</v>
      </c>
      <c r="C505" s="45">
        <v>-0.87518388211527753</v>
      </c>
    </row>
    <row r="506" spans="1:3" x14ac:dyDescent="0.3">
      <c r="A506" s="45">
        <v>482</v>
      </c>
      <c r="B506" s="45">
        <v>1.8751838821152775</v>
      </c>
      <c r="C506" s="45">
        <v>-0.87518388211527753</v>
      </c>
    </row>
    <row r="507" spans="1:3" x14ac:dyDescent="0.3">
      <c r="A507" s="45">
        <v>483</v>
      </c>
      <c r="B507" s="45">
        <v>1.8751838821152775</v>
      </c>
      <c r="C507" s="45">
        <v>-0.87518388211527753</v>
      </c>
    </row>
    <row r="508" spans="1:3" x14ac:dyDescent="0.3">
      <c r="A508" s="45">
        <v>484</v>
      </c>
      <c r="B508" s="45">
        <v>1.8751838821152775</v>
      </c>
      <c r="C508" s="45">
        <v>-0.87518388211527753</v>
      </c>
    </row>
    <row r="509" spans="1:3" x14ac:dyDescent="0.3">
      <c r="A509" s="45">
        <v>485</v>
      </c>
      <c r="B509" s="45">
        <v>1.8751838821152775</v>
      </c>
      <c r="C509" s="45">
        <v>-0.87518388211527753</v>
      </c>
    </row>
    <row r="510" spans="1:3" x14ac:dyDescent="0.3">
      <c r="A510" s="45">
        <v>486</v>
      </c>
      <c r="B510" s="45">
        <v>1.8751838821152775</v>
      </c>
      <c r="C510" s="45">
        <v>-0.87518388211527753</v>
      </c>
    </row>
    <row r="511" spans="1:3" x14ac:dyDescent="0.3">
      <c r="A511" s="45">
        <v>487</v>
      </c>
      <c r="B511" s="45">
        <v>1.8751838821152775</v>
      </c>
      <c r="C511" s="45">
        <v>-0.87518388211527753</v>
      </c>
    </row>
    <row r="512" spans="1:3" x14ac:dyDescent="0.3">
      <c r="A512" s="45">
        <v>488</v>
      </c>
      <c r="B512" s="45">
        <v>1.8751838821152775</v>
      </c>
      <c r="C512" s="45">
        <v>-0.87518388211527753</v>
      </c>
    </row>
    <row r="513" spans="1:3" x14ac:dyDescent="0.3">
      <c r="A513" s="45">
        <v>489</v>
      </c>
      <c r="B513" s="45">
        <v>1.8751838821152775</v>
      </c>
      <c r="C513" s="45">
        <v>-0.87518388211527753</v>
      </c>
    </row>
    <row r="514" spans="1:3" x14ac:dyDescent="0.3">
      <c r="A514" s="45">
        <v>490</v>
      </c>
      <c r="B514" s="45">
        <v>1.8751838821152775</v>
      </c>
      <c r="C514" s="45">
        <v>-0.87518388211527753</v>
      </c>
    </row>
    <row r="515" spans="1:3" x14ac:dyDescent="0.3">
      <c r="A515" s="45">
        <v>491</v>
      </c>
      <c r="B515" s="45">
        <v>1.8751838821152775</v>
      </c>
      <c r="C515" s="45">
        <v>-0.87518388211527753</v>
      </c>
    </row>
    <row r="516" spans="1:3" x14ac:dyDescent="0.3">
      <c r="A516" s="45">
        <v>492</v>
      </c>
      <c r="B516" s="45">
        <v>1.8751838821152775</v>
      </c>
      <c r="C516" s="45">
        <v>-0.87518388211527753</v>
      </c>
    </row>
    <row r="517" spans="1:3" x14ac:dyDescent="0.3">
      <c r="A517" s="45">
        <v>493</v>
      </c>
      <c r="B517" s="45">
        <v>1.8751838821152775</v>
      </c>
      <c r="C517" s="45">
        <v>-0.87518388211527753</v>
      </c>
    </row>
    <row r="518" spans="1:3" x14ac:dyDescent="0.3">
      <c r="A518" s="45">
        <v>494</v>
      </c>
      <c r="B518" s="45">
        <v>1.8751838821152775</v>
      </c>
      <c r="C518" s="45">
        <v>-0.87518388211527753</v>
      </c>
    </row>
    <row r="519" spans="1:3" x14ac:dyDescent="0.3">
      <c r="A519" s="45">
        <v>495</v>
      </c>
      <c r="B519" s="45">
        <v>1.8751838821152775</v>
      </c>
      <c r="C519" s="45">
        <v>-0.87518388211527753</v>
      </c>
    </row>
    <row r="520" spans="1:3" x14ac:dyDescent="0.3">
      <c r="A520" s="45">
        <v>496</v>
      </c>
      <c r="B520" s="45">
        <v>1.8751838821152775</v>
      </c>
      <c r="C520" s="45">
        <v>-0.87518388211527753</v>
      </c>
    </row>
    <row r="521" spans="1:3" x14ac:dyDescent="0.3">
      <c r="A521" s="45">
        <v>497</v>
      </c>
      <c r="B521" s="45">
        <v>1.8751838821152775</v>
      </c>
      <c r="C521" s="45">
        <v>-0.87518388211527753</v>
      </c>
    </row>
    <row r="522" spans="1:3" x14ac:dyDescent="0.3">
      <c r="A522" s="45">
        <v>498</v>
      </c>
      <c r="B522" s="45">
        <v>1.8751838821152775</v>
      </c>
      <c r="C522" s="45">
        <v>-0.87518388211527753</v>
      </c>
    </row>
    <row r="523" spans="1:3" x14ac:dyDescent="0.3">
      <c r="A523" s="45">
        <v>499</v>
      </c>
      <c r="B523" s="45">
        <v>1.8751838821152775</v>
      </c>
      <c r="C523" s="45">
        <v>-0.87518388211527753</v>
      </c>
    </row>
    <row r="524" spans="1:3" x14ac:dyDescent="0.3">
      <c r="A524" s="45">
        <v>500</v>
      </c>
      <c r="B524" s="45">
        <v>1.8751838821152775</v>
      </c>
      <c r="C524" s="45">
        <v>-0.87518388211527753</v>
      </c>
    </row>
    <row r="525" spans="1:3" x14ac:dyDescent="0.3">
      <c r="A525" s="45">
        <v>501</v>
      </c>
      <c r="B525" s="45">
        <v>1.8751838821152775</v>
      </c>
      <c r="C525" s="45">
        <v>-0.87518388211527753</v>
      </c>
    </row>
    <row r="526" spans="1:3" x14ac:dyDescent="0.3">
      <c r="A526" s="45">
        <v>502</v>
      </c>
      <c r="B526" s="45">
        <v>1.8751838821152775</v>
      </c>
      <c r="C526" s="45">
        <v>-0.87518388211527753</v>
      </c>
    </row>
    <row r="527" spans="1:3" x14ac:dyDescent="0.3">
      <c r="A527" s="45">
        <v>503</v>
      </c>
      <c r="B527" s="45">
        <v>1.8751838821152775</v>
      </c>
      <c r="C527" s="45">
        <v>-0.87518388211527753</v>
      </c>
    </row>
    <row r="528" spans="1:3" x14ac:dyDescent="0.3">
      <c r="A528" s="45">
        <v>504</v>
      </c>
      <c r="B528" s="45">
        <v>1.8751838821152775</v>
      </c>
      <c r="C528" s="45">
        <v>-0.87518388211527753</v>
      </c>
    </row>
    <row r="529" spans="1:3" x14ac:dyDescent="0.3">
      <c r="A529" s="45">
        <v>505</v>
      </c>
      <c r="B529" s="45">
        <v>1.8751838821152775</v>
      </c>
      <c r="C529" s="45">
        <v>-0.87518388211527753</v>
      </c>
    </row>
    <row r="530" spans="1:3" x14ac:dyDescent="0.3">
      <c r="A530" s="45">
        <v>506</v>
      </c>
      <c r="B530" s="45">
        <v>1.8751838821152775</v>
      </c>
      <c r="C530" s="45">
        <v>-0.87518388211527753</v>
      </c>
    </row>
    <row r="531" spans="1:3" x14ac:dyDescent="0.3">
      <c r="A531" s="45">
        <v>507</v>
      </c>
      <c r="B531" s="45">
        <v>1.8751838821152775</v>
      </c>
      <c r="C531" s="45">
        <v>-0.87518388211527753</v>
      </c>
    </row>
    <row r="532" spans="1:3" x14ac:dyDescent="0.3">
      <c r="A532" s="45">
        <v>508</v>
      </c>
      <c r="B532" s="45">
        <v>1.8751838821152775</v>
      </c>
      <c r="C532" s="45">
        <v>-0.87518388211527753</v>
      </c>
    </row>
    <row r="533" spans="1:3" x14ac:dyDescent="0.3">
      <c r="A533" s="45">
        <v>509</v>
      </c>
      <c r="B533" s="45">
        <v>1.8751838821152775</v>
      </c>
      <c r="C533" s="45">
        <v>-0.87518388211527753</v>
      </c>
    </row>
    <row r="534" spans="1:3" x14ac:dyDescent="0.3">
      <c r="A534" s="45">
        <v>510</v>
      </c>
      <c r="B534" s="45">
        <v>1.8751838821152775</v>
      </c>
      <c r="C534" s="45">
        <v>-0.87518388211527753</v>
      </c>
    </row>
    <row r="535" spans="1:3" x14ac:dyDescent="0.3">
      <c r="A535" s="45">
        <v>511</v>
      </c>
      <c r="B535" s="45">
        <v>1.8751838821152775</v>
      </c>
      <c r="C535" s="45">
        <v>-0.87518388211527753</v>
      </c>
    </row>
    <row r="536" spans="1:3" x14ac:dyDescent="0.3">
      <c r="A536" s="45">
        <v>512</v>
      </c>
      <c r="B536" s="45">
        <v>1.8751838821152775</v>
      </c>
      <c r="C536" s="45">
        <v>-0.87518388211527753</v>
      </c>
    </row>
    <row r="537" spans="1:3" x14ac:dyDescent="0.3">
      <c r="A537" s="45">
        <v>513</v>
      </c>
      <c r="B537" s="45">
        <v>1.8751838821152775</v>
      </c>
      <c r="C537" s="45">
        <v>-0.87518388211527753</v>
      </c>
    </row>
    <row r="538" spans="1:3" x14ac:dyDescent="0.3">
      <c r="A538" s="45">
        <v>514</v>
      </c>
      <c r="B538" s="45">
        <v>1.8751838821152775</v>
      </c>
      <c r="C538" s="45">
        <v>-0.87518388211527753</v>
      </c>
    </row>
    <row r="539" spans="1:3" x14ac:dyDescent="0.3">
      <c r="A539" s="45">
        <v>515</v>
      </c>
      <c r="B539" s="45">
        <v>1.8751838821152775</v>
      </c>
      <c r="C539" s="45">
        <v>-0.87518388211527753</v>
      </c>
    </row>
    <row r="540" spans="1:3" x14ac:dyDescent="0.3">
      <c r="A540" s="45">
        <v>516</v>
      </c>
      <c r="B540" s="45">
        <v>1.8751838821152775</v>
      </c>
      <c r="C540" s="45">
        <v>-0.87518388211527753</v>
      </c>
    </row>
    <row r="541" spans="1:3" x14ac:dyDescent="0.3">
      <c r="A541" s="45">
        <v>517</v>
      </c>
      <c r="B541" s="45">
        <v>1.8751838821152775</v>
      </c>
      <c r="C541" s="45">
        <v>-0.87518388211527753</v>
      </c>
    </row>
    <row r="542" spans="1:3" x14ac:dyDescent="0.3">
      <c r="A542" s="45">
        <v>518</v>
      </c>
      <c r="B542" s="45">
        <v>1.8751838821152775</v>
      </c>
      <c r="C542" s="45">
        <v>-0.87518388211527753</v>
      </c>
    </row>
    <row r="543" spans="1:3" x14ac:dyDescent="0.3">
      <c r="A543" s="45">
        <v>519</v>
      </c>
      <c r="B543" s="45">
        <v>1.8751838821152775</v>
      </c>
      <c r="C543" s="45">
        <v>-0.87518388211527753</v>
      </c>
    </row>
    <row r="544" spans="1:3" x14ac:dyDescent="0.3">
      <c r="A544" s="45">
        <v>520</v>
      </c>
      <c r="B544" s="45">
        <v>1.8751838821152775</v>
      </c>
      <c r="C544" s="45">
        <v>-0.87518388211527753</v>
      </c>
    </row>
    <row r="545" spans="1:3" x14ac:dyDescent="0.3">
      <c r="A545" s="45">
        <v>521</v>
      </c>
      <c r="B545" s="45">
        <v>2.2547673524605987</v>
      </c>
      <c r="C545" s="45">
        <v>0.74523264753940133</v>
      </c>
    </row>
    <row r="546" spans="1:3" x14ac:dyDescent="0.3">
      <c r="A546" s="45">
        <v>522</v>
      </c>
      <c r="B546" s="45">
        <v>2.2547673524605987</v>
      </c>
      <c r="C546" s="45">
        <v>0.74523264753940133</v>
      </c>
    </row>
    <row r="547" spans="1:3" x14ac:dyDescent="0.3">
      <c r="A547" s="45">
        <v>523</v>
      </c>
      <c r="B547" s="45">
        <v>2.2547673524605987</v>
      </c>
      <c r="C547" s="45">
        <v>0.74523264753940133</v>
      </c>
    </row>
    <row r="548" spans="1:3" x14ac:dyDescent="0.3">
      <c r="A548" s="45">
        <v>524</v>
      </c>
      <c r="B548" s="45">
        <v>2.2547673524605987</v>
      </c>
      <c r="C548" s="45">
        <v>0.74523264753940133</v>
      </c>
    </row>
    <row r="549" spans="1:3" x14ac:dyDescent="0.3">
      <c r="A549" s="45">
        <v>525</v>
      </c>
      <c r="B549" s="45">
        <v>2.2547673524605987</v>
      </c>
      <c r="C549" s="45">
        <v>0.74523264753940133</v>
      </c>
    </row>
    <row r="550" spans="1:3" x14ac:dyDescent="0.3">
      <c r="A550" s="45">
        <v>526</v>
      </c>
      <c r="B550" s="45">
        <v>2.2547673524605987</v>
      </c>
      <c r="C550" s="45">
        <v>0.74523264753940133</v>
      </c>
    </row>
    <row r="551" spans="1:3" x14ac:dyDescent="0.3">
      <c r="A551" s="45">
        <v>527</v>
      </c>
      <c r="B551" s="45">
        <v>2.2547673524605987</v>
      </c>
      <c r="C551" s="45">
        <v>0.74523264753940133</v>
      </c>
    </row>
    <row r="552" spans="1:3" x14ac:dyDescent="0.3">
      <c r="A552" s="45">
        <v>528</v>
      </c>
      <c r="B552" s="45">
        <v>2.2547673524605987</v>
      </c>
      <c r="C552" s="45">
        <v>0.74523264753940133</v>
      </c>
    </row>
    <row r="553" spans="1:3" x14ac:dyDescent="0.3">
      <c r="A553" s="45">
        <v>529</v>
      </c>
      <c r="B553" s="45">
        <v>2.2547673524605987</v>
      </c>
      <c r="C553" s="45">
        <v>0.74523264753940133</v>
      </c>
    </row>
    <row r="554" spans="1:3" x14ac:dyDescent="0.3">
      <c r="A554" s="45">
        <v>530</v>
      </c>
      <c r="B554" s="45">
        <v>2.2547673524605987</v>
      </c>
      <c r="C554" s="45">
        <v>0.74523264753940133</v>
      </c>
    </row>
    <row r="555" spans="1:3" x14ac:dyDescent="0.3">
      <c r="A555" s="45">
        <v>531</v>
      </c>
      <c r="B555" s="45">
        <v>2.2547673524605987</v>
      </c>
      <c r="C555" s="45">
        <v>0.74523264753940133</v>
      </c>
    </row>
    <row r="556" spans="1:3" x14ac:dyDescent="0.3">
      <c r="A556" s="45">
        <v>532</v>
      </c>
      <c r="B556" s="45">
        <v>2.2547673524605987</v>
      </c>
      <c r="C556" s="45">
        <v>0.74523264753940133</v>
      </c>
    </row>
    <row r="557" spans="1:3" x14ac:dyDescent="0.3">
      <c r="A557" s="45">
        <v>533</v>
      </c>
      <c r="B557" s="45">
        <v>2.2547673524605987</v>
      </c>
      <c r="C557" s="45">
        <v>0.74523264753940133</v>
      </c>
    </row>
    <row r="558" spans="1:3" x14ac:dyDescent="0.3">
      <c r="A558" s="45">
        <v>534</v>
      </c>
      <c r="B558" s="45">
        <v>2.2547673524605987</v>
      </c>
      <c r="C558" s="45">
        <v>0.74523264753940133</v>
      </c>
    </row>
    <row r="559" spans="1:3" x14ac:dyDescent="0.3">
      <c r="A559" s="45">
        <v>535</v>
      </c>
      <c r="B559" s="45">
        <v>2.2547673524605987</v>
      </c>
      <c r="C559" s="45">
        <v>0.74523264753940133</v>
      </c>
    </row>
    <row r="560" spans="1:3" x14ac:dyDescent="0.3">
      <c r="A560" s="45">
        <v>536</v>
      </c>
      <c r="B560" s="45">
        <v>2.2547673524605987</v>
      </c>
      <c r="C560" s="45">
        <v>0.74523264753940133</v>
      </c>
    </row>
    <row r="561" spans="1:3" x14ac:dyDescent="0.3">
      <c r="A561" s="45">
        <v>537</v>
      </c>
      <c r="B561" s="45">
        <v>2.2547673524605987</v>
      </c>
      <c r="C561" s="45">
        <v>0.74523264753940133</v>
      </c>
    </row>
    <row r="562" spans="1:3" x14ac:dyDescent="0.3">
      <c r="A562" s="45">
        <v>538</v>
      </c>
      <c r="B562" s="45">
        <v>2.2547673524605987</v>
      </c>
      <c r="C562" s="45">
        <v>0.74523264753940133</v>
      </c>
    </row>
    <row r="563" spans="1:3" x14ac:dyDescent="0.3">
      <c r="A563" s="45">
        <v>539</v>
      </c>
      <c r="B563" s="45">
        <v>2.2547673524605987</v>
      </c>
      <c r="C563" s="45">
        <v>0.74523264753940133</v>
      </c>
    </row>
    <row r="564" spans="1:3" x14ac:dyDescent="0.3">
      <c r="A564" s="45">
        <v>540</v>
      </c>
      <c r="B564" s="45">
        <v>2.2547673524605987</v>
      </c>
      <c r="C564" s="45">
        <v>0.74523264753940133</v>
      </c>
    </row>
    <row r="565" spans="1:3" x14ac:dyDescent="0.3">
      <c r="A565" s="45">
        <v>541</v>
      </c>
      <c r="B565" s="45">
        <v>1.9226318159084428</v>
      </c>
      <c r="C565" s="45">
        <v>-0.92263181590844279</v>
      </c>
    </row>
    <row r="566" spans="1:3" x14ac:dyDescent="0.3">
      <c r="A566" s="45">
        <v>542</v>
      </c>
      <c r="B566" s="45">
        <v>1.9226318159084428</v>
      </c>
      <c r="C566" s="45">
        <v>-0.92263181590844279</v>
      </c>
    </row>
    <row r="567" spans="1:3" x14ac:dyDescent="0.3">
      <c r="A567" s="45">
        <v>543</v>
      </c>
      <c r="B567" s="45">
        <v>1.9226318159084428</v>
      </c>
      <c r="C567" s="45">
        <v>-0.92263181590844279</v>
      </c>
    </row>
    <row r="568" spans="1:3" x14ac:dyDescent="0.3">
      <c r="A568" s="45">
        <v>544</v>
      </c>
      <c r="B568" s="45">
        <v>1.9226318159084428</v>
      </c>
      <c r="C568" s="45">
        <v>-0.92263181590844279</v>
      </c>
    </row>
    <row r="569" spans="1:3" x14ac:dyDescent="0.3">
      <c r="A569" s="45">
        <v>545</v>
      </c>
      <c r="B569" s="45">
        <v>1.9226318159084428</v>
      </c>
      <c r="C569" s="45">
        <v>-0.92263181590844279</v>
      </c>
    </row>
    <row r="570" spans="1:3" x14ac:dyDescent="0.3">
      <c r="A570" s="45">
        <v>546</v>
      </c>
      <c r="B570" s="45">
        <v>1.9226318159084428</v>
      </c>
      <c r="C570" s="45">
        <v>-0.92263181590844279</v>
      </c>
    </row>
    <row r="571" spans="1:3" x14ac:dyDescent="0.3">
      <c r="A571" s="45">
        <v>547</v>
      </c>
      <c r="B571" s="45">
        <v>1.9226318159084428</v>
      </c>
      <c r="C571" s="45">
        <v>-0.92263181590844279</v>
      </c>
    </row>
    <row r="572" spans="1:3" x14ac:dyDescent="0.3">
      <c r="A572" s="45">
        <v>548</v>
      </c>
      <c r="B572" s="45">
        <v>1.9226318159084428</v>
      </c>
      <c r="C572" s="45">
        <v>-0.92263181590844279</v>
      </c>
    </row>
    <row r="573" spans="1:3" x14ac:dyDescent="0.3">
      <c r="A573" s="45">
        <v>549</v>
      </c>
      <c r="B573" s="45">
        <v>1.9226318159084428</v>
      </c>
      <c r="C573" s="45">
        <v>-0.92263181590844279</v>
      </c>
    </row>
    <row r="574" spans="1:3" x14ac:dyDescent="0.3">
      <c r="A574" s="45">
        <v>550</v>
      </c>
      <c r="B574" s="45">
        <v>1.9226318159084428</v>
      </c>
      <c r="C574" s="45">
        <v>-0.92263181590844279</v>
      </c>
    </row>
    <row r="575" spans="1:3" x14ac:dyDescent="0.3">
      <c r="A575" s="45">
        <v>551</v>
      </c>
      <c r="B575" s="45">
        <v>1.9226318159084428</v>
      </c>
      <c r="C575" s="45">
        <v>-0.92263181590844279</v>
      </c>
    </row>
    <row r="576" spans="1:3" x14ac:dyDescent="0.3">
      <c r="A576" s="45">
        <v>552</v>
      </c>
      <c r="B576" s="45">
        <v>1.9226318159084428</v>
      </c>
      <c r="C576" s="45">
        <v>-0.92263181590844279</v>
      </c>
    </row>
    <row r="577" spans="1:3" x14ac:dyDescent="0.3">
      <c r="A577" s="45">
        <v>553</v>
      </c>
      <c r="B577" s="45">
        <v>1.9226318159084428</v>
      </c>
      <c r="C577" s="45">
        <v>-0.92263181590844279</v>
      </c>
    </row>
    <row r="578" spans="1:3" x14ac:dyDescent="0.3">
      <c r="A578" s="45">
        <v>554</v>
      </c>
      <c r="B578" s="45">
        <v>1.9226318159084428</v>
      </c>
      <c r="C578" s="45">
        <v>-0.92263181590844279</v>
      </c>
    </row>
    <row r="579" spans="1:3" x14ac:dyDescent="0.3">
      <c r="A579" s="45">
        <v>555</v>
      </c>
      <c r="B579" s="45">
        <v>1.9226318159084428</v>
      </c>
      <c r="C579" s="45">
        <v>-0.92263181590844279</v>
      </c>
    </row>
    <row r="580" spans="1:3" x14ac:dyDescent="0.3">
      <c r="A580" s="45">
        <v>556</v>
      </c>
      <c r="B580" s="45">
        <v>1.9226318159084428</v>
      </c>
      <c r="C580" s="45">
        <v>-0.92263181590844279</v>
      </c>
    </row>
    <row r="581" spans="1:3" x14ac:dyDescent="0.3">
      <c r="A581" s="45">
        <v>557</v>
      </c>
      <c r="B581" s="45">
        <v>1.9226318159084428</v>
      </c>
      <c r="C581" s="45">
        <v>-0.92263181590844279</v>
      </c>
    </row>
    <row r="582" spans="1:3" x14ac:dyDescent="0.3">
      <c r="A582" s="45">
        <v>558</v>
      </c>
      <c r="B582" s="45">
        <v>1.9226318159084428</v>
      </c>
      <c r="C582" s="45">
        <v>-0.92263181590844279</v>
      </c>
    </row>
    <row r="583" spans="1:3" x14ac:dyDescent="0.3">
      <c r="A583" s="45">
        <v>559</v>
      </c>
      <c r="B583" s="45">
        <v>1.9226318159084428</v>
      </c>
      <c r="C583" s="45">
        <v>-0.92263181590844279</v>
      </c>
    </row>
    <row r="584" spans="1:3" x14ac:dyDescent="0.3">
      <c r="A584" s="45">
        <v>560</v>
      </c>
      <c r="B584" s="45">
        <v>1.9226318159084428</v>
      </c>
      <c r="C584" s="45">
        <v>-0.92263181590844279</v>
      </c>
    </row>
    <row r="585" spans="1:3" x14ac:dyDescent="0.3">
      <c r="A585" s="45">
        <v>561</v>
      </c>
      <c r="B585" s="45">
        <v>1.9226318159084428</v>
      </c>
      <c r="C585" s="45">
        <v>-0.92263181590844279</v>
      </c>
    </row>
    <row r="586" spans="1:3" x14ac:dyDescent="0.3">
      <c r="A586" s="45">
        <v>562</v>
      </c>
      <c r="B586" s="45">
        <v>1.9226318159084428</v>
      </c>
      <c r="C586" s="45">
        <v>-0.92263181590844279</v>
      </c>
    </row>
    <row r="587" spans="1:3" x14ac:dyDescent="0.3">
      <c r="A587" s="45">
        <v>563</v>
      </c>
      <c r="B587" s="45">
        <v>1.9226318159084428</v>
      </c>
      <c r="C587" s="45">
        <v>-0.92263181590844279</v>
      </c>
    </row>
    <row r="588" spans="1:3" x14ac:dyDescent="0.3">
      <c r="A588" s="45">
        <v>564</v>
      </c>
      <c r="B588" s="45">
        <v>1.9226318159084428</v>
      </c>
      <c r="C588" s="45">
        <v>-0.92263181590844279</v>
      </c>
    </row>
    <row r="589" spans="1:3" x14ac:dyDescent="0.3">
      <c r="A589" s="45">
        <v>565</v>
      </c>
      <c r="B589" s="45">
        <v>1.9226318159084428</v>
      </c>
      <c r="C589" s="45">
        <v>-0.92263181590844279</v>
      </c>
    </row>
    <row r="590" spans="1:3" x14ac:dyDescent="0.3">
      <c r="A590" s="45">
        <v>566</v>
      </c>
      <c r="B590" s="45">
        <v>1.9226318159084428</v>
      </c>
      <c r="C590" s="45">
        <v>-0.92263181590844279</v>
      </c>
    </row>
    <row r="591" spans="1:3" x14ac:dyDescent="0.3">
      <c r="A591" s="45">
        <v>567</v>
      </c>
      <c r="B591" s="45">
        <v>1.9226318159084428</v>
      </c>
      <c r="C591" s="45">
        <v>-0.92263181590844279</v>
      </c>
    </row>
    <row r="592" spans="1:3" x14ac:dyDescent="0.3">
      <c r="A592" s="45">
        <v>568</v>
      </c>
      <c r="B592" s="45">
        <v>1.9226318159084428</v>
      </c>
      <c r="C592" s="45">
        <v>-0.92263181590844279</v>
      </c>
    </row>
    <row r="593" spans="1:3" x14ac:dyDescent="0.3">
      <c r="A593" s="45">
        <v>569</v>
      </c>
      <c r="B593" s="45">
        <v>1.9226318159084428</v>
      </c>
      <c r="C593" s="45">
        <v>-0.92263181590844279</v>
      </c>
    </row>
    <row r="594" spans="1:3" x14ac:dyDescent="0.3">
      <c r="A594" s="45">
        <v>570</v>
      </c>
      <c r="B594" s="45">
        <v>1.9226318159084428</v>
      </c>
      <c r="C594" s="45">
        <v>-0.92263181590844279</v>
      </c>
    </row>
    <row r="595" spans="1:3" x14ac:dyDescent="0.3">
      <c r="A595" s="45">
        <v>571</v>
      </c>
      <c r="B595" s="45">
        <v>1.9226318159084428</v>
      </c>
      <c r="C595" s="45">
        <v>-0.92263181590844279</v>
      </c>
    </row>
    <row r="596" spans="1:3" x14ac:dyDescent="0.3">
      <c r="A596" s="45">
        <v>572</v>
      </c>
      <c r="B596" s="45">
        <v>1.9226318159084428</v>
      </c>
      <c r="C596" s="45">
        <v>-0.92263181590844279</v>
      </c>
    </row>
    <row r="597" spans="1:3" x14ac:dyDescent="0.3">
      <c r="A597" s="45">
        <v>573</v>
      </c>
      <c r="B597" s="45">
        <v>1.9226318159084428</v>
      </c>
      <c r="C597" s="45">
        <v>-0.92263181590844279</v>
      </c>
    </row>
    <row r="598" spans="1:3" x14ac:dyDescent="0.3">
      <c r="A598" s="45">
        <v>574</v>
      </c>
      <c r="B598" s="45">
        <v>1.9226318159084428</v>
      </c>
      <c r="C598" s="45">
        <v>-0.92263181590844279</v>
      </c>
    </row>
    <row r="599" spans="1:3" x14ac:dyDescent="0.3">
      <c r="A599" s="45">
        <v>575</v>
      </c>
      <c r="B599" s="45">
        <v>1.9226318159084428</v>
      </c>
      <c r="C599" s="45">
        <v>-0.92263181590844279</v>
      </c>
    </row>
    <row r="600" spans="1:3" x14ac:dyDescent="0.3">
      <c r="A600" s="45">
        <v>576</v>
      </c>
      <c r="B600" s="45">
        <v>1.9226318159084428</v>
      </c>
      <c r="C600" s="45">
        <v>-0.92263181590844279</v>
      </c>
    </row>
    <row r="601" spans="1:3" x14ac:dyDescent="0.3">
      <c r="A601" s="45">
        <v>577</v>
      </c>
      <c r="B601" s="45">
        <v>1.9226318159084428</v>
      </c>
      <c r="C601" s="45">
        <v>-0.92263181590844279</v>
      </c>
    </row>
    <row r="602" spans="1:3" x14ac:dyDescent="0.3">
      <c r="A602" s="45">
        <v>578</v>
      </c>
      <c r="B602" s="45">
        <v>1.9226318159084428</v>
      </c>
      <c r="C602" s="45">
        <v>-0.92263181590844279</v>
      </c>
    </row>
    <row r="603" spans="1:3" x14ac:dyDescent="0.3">
      <c r="A603" s="45">
        <v>579</v>
      </c>
      <c r="B603" s="45">
        <v>1.9226318159084428</v>
      </c>
      <c r="C603" s="45">
        <v>-0.92263181590844279</v>
      </c>
    </row>
    <row r="604" spans="1:3" x14ac:dyDescent="0.3">
      <c r="A604" s="45">
        <v>580</v>
      </c>
      <c r="B604" s="45">
        <v>1.9226318159084428</v>
      </c>
      <c r="C604" s="45">
        <v>-0.92263181590844279</v>
      </c>
    </row>
    <row r="605" spans="1:3" x14ac:dyDescent="0.3">
      <c r="A605" s="45">
        <v>581</v>
      </c>
      <c r="B605" s="45">
        <v>1.9226318159084428</v>
      </c>
      <c r="C605" s="45">
        <v>-0.92263181590844279</v>
      </c>
    </row>
    <row r="606" spans="1:3" x14ac:dyDescent="0.3">
      <c r="A606" s="45">
        <v>582</v>
      </c>
      <c r="B606" s="45">
        <v>1.9226318159084428</v>
      </c>
      <c r="C606" s="45">
        <v>-0.92263181590844279</v>
      </c>
    </row>
    <row r="607" spans="1:3" x14ac:dyDescent="0.3">
      <c r="A607" s="45">
        <v>583</v>
      </c>
      <c r="B607" s="45">
        <v>1.9226318159084428</v>
      </c>
      <c r="C607" s="45">
        <v>-0.92263181590844279</v>
      </c>
    </row>
    <row r="608" spans="1:3" x14ac:dyDescent="0.3">
      <c r="A608" s="45">
        <v>584</v>
      </c>
      <c r="B608" s="45">
        <v>1.9226318159084428</v>
      </c>
      <c r="C608" s="45">
        <v>-0.92263181590844279</v>
      </c>
    </row>
    <row r="609" spans="1:3" x14ac:dyDescent="0.3">
      <c r="A609" s="45">
        <v>585</v>
      </c>
      <c r="B609" s="45">
        <v>1.9226318159084428</v>
      </c>
      <c r="C609" s="45">
        <v>-0.92263181590844279</v>
      </c>
    </row>
    <row r="610" spans="1:3" x14ac:dyDescent="0.3">
      <c r="A610" s="45">
        <v>586</v>
      </c>
      <c r="B610" s="45">
        <v>1.9226318159084428</v>
      </c>
      <c r="C610" s="45">
        <v>-0.92263181590844279</v>
      </c>
    </row>
    <row r="611" spans="1:3" x14ac:dyDescent="0.3">
      <c r="A611" s="45">
        <v>587</v>
      </c>
      <c r="B611" s="45">
        <v>1.9226318159084428</v>
      </c>
      <c r="C611" s="45">
        <v>-0.92263181590844279</v>
      </c>
    </row>
    <row r="612" spans="1:3" x14ac:dyDescent="0.3">
      <c r="A612" s="45">
        <v>588</v>
      </c>
      <c r="B612" s="45">
        <v>1.9226318159084428</v>
      </c>
      <c r="C612" s="45">
        <v>-0.92263181590844279</v>
      </c>
    </row>
    <row r="613" spans="1:3" x14ac:dyDescent="0.3">
      <c r="A613" s="45">
        <v>589</v>
      </c>
      <c r="B613" s="45">
        <v>1.9226318159084428</v>
      </c>
      <c r="C613" s="45">
        <v>-0.92263181590844279</v>
      </c>
    </row>
    <row r="614" spans="1:3" x14ac:dyDescent="0.3">
      <c r="A614" s="45">
        <v>590</v>
      </c>
      <c r="B614" s="45">
        <v>1.9226318159084428</v>
      </c>
      <c r="C614" s="45">
        <v>-0.92263181590844279</v>
      </c>
    </row>
    <row r="615" spans="1:3" x14ac:dyDescent="0.3">
      <c r="A615" s="45">
        <v>591</v>
      </c>
      <c r="B615" s="45">
        <v>1.9226318159084428</v>
      </c>
      <c r="C615" s="45">
        <v>-0.92263181590844279</v>
      </c>
    </row>
    <row r="616" spans="1:3" x14ac:dyDescent="0.3">
      <c r="A616" s="45">
        <v>592</v>
      </c>
      <c r="B616" s="45">
        <v>1.9226318159084428</v>
      </c>
      <c r="C616" s="45">
        <v>-0.92263181590844279</v>
      </c>
    </row>
    <row r="617" spans="1:3" x14ac:dyDescent="0.3">
      <c r="A617" s="45">
        <v>593</v>
      </c>
      <c r="B617" s="45">
        <v>1.9226318159084428</v>
      </c>
      <c r="C617" s="45">
        <v>-0.92263181590844279</v>
      </c>
    </row>
    <row r="618" spans="1:3" x14ac:dyDescent="0.3">
      <c r="A618" s="45">
        <v>594</v>
      </c>
      <c r="B618" s="45">
        <v>1.9226318159084428</v>
      </c>
      <c r="C618" s="45">
        <v>-0.92263181590844279</v>
      </c>
    </row>
    <row r="619" spans="1:3" x14ac:dyDescent="0.3">
      <c r="A619" s="45">
        <v>595</v>
      </c>
      <c r="B619" s="45">
        <v>1.9226318159084428</v>
      </c>
      <c r="C619" s="45">
        <v>-0.92263181590844279</v>
      </c>
    </row>
    <row r="620" spans="1:3" x14ac:dyDescent="0.3">
      <c r="A620" s="45">
        <v>596</v>
      </c>
      <c r="B620" s="45">
        <v>1.9226318159084428</v>
      </c>
      <c r="C620" s="45">
        <v>-0.92263181590844279</v>
      </c>
    </row>
    <row r="621" spans="1:3" x14ac:dyDescent="0.3">
      <c r="A621" s="45">
        <v>597</v>
      </c>
      <c r="B621" s="45">
        <v>1.9226318159084428</v>
      </c>
      <c r="C621" s="45">
        <v>-0.92263181590844279</v>
      </c>
    </row>
    <row r="622" spans="1:3" x14ac:dyDescent="0.3">
      <c r="A622" s="45">
        <v>598</v>
      </c>
      <c r="B622" s="45">
        <v>1.9226318159084428</v>
      </c>
      <c r="C622" s="45">
        <v>-0.92263181590844279</v>
      </c>
    </row>
    <row r="623" spans="1:3" x14ac:dyDescent="0.3">
      <c r="A623" s="45">
        <v>599</v>
      </c>
      <c r="B623" s="45">
        <v>1.9226318159084428</v>
      </c>
      <c r="C623" s="45">
        <v>-0.92263181590844279</v>
      </c>
    </row>
    <row r="624" spans="1:3" x14ac:dyDescent="0.3">
      <c r="A624" s="45">
        <v>600</v>
      </c>
      <c r="B624" s="45">
        <v>1.9226318159084428</v>
      </c>
      <c r="C624" s="45">
        <v>-0.92263181590844279</v>
      </c>
    </row>
    <row r="625" spans="1:3" x14ac:dyDescent="0.3">
      <c r="A625" s="45">
        <v>601</v>
      </c>
      <c r="B625" s="45">
        <v>1.9226318159084428</v>
      </c>
      <c r="C625" s="45">
        <v>-0.92263181590844279</v>
      </c>
    </row>
    <row r="626" spans="1:3" x14ac:dyDescent="0.3">
      <c r="A626" s="45">
        <v>602</v>
      </c>
      <c r="B626" s="45">
        <v>1.9226318159084428</v>
      </c>
      <c r="C626" s="45">
        <v>-0.92263181590844279</v>
      </c>
    </row>
    <row r="627" spans="1:3" x14ac:dyDescent="0.3">
      <c r="A627" s="45">
        <v>603</v>
      </c>
      <c r="B627" s="45">
        <v>1.9226318159084428</v>
      </c>
      <c r="C627" s="45">
        <v>-0.92263181590844279</v>
      </c>
    </row>
    <row r="628" spans="1:3" x14ac:dyDescent="0.3">
      <c r="A628" s="45">
        <v>604</v>
      </c>
      <c r="B628" s="45">
        <v>1.9226318159084428</v>
      </c>
      <c r="C628" s="45">
        <v>-0.92263181590844279</v>
      </c>
    </row>
    <row r="629" spans="1:3" x14ac:dyDescent="0.3">
      <c r="A629" s="45">
        <v>605</v>
      </c>
      <c r="B629" s="45">
        <v>1.9226318159084428</v>
      </c>
      <c r="C629" s="45">
        <v>-0.92263181590844279</v>
      </c>
    </row>
    <row r="630" spans="1:3" x14ac:dyDescent="0.3">
      <c r="A630" s="45">
        <v>606</v>
      </c>
      <c r="B630" s="45">
        <v>1.9226318159084428</v>
      </c>
      <c r="C630" s="45">
        <v>-0.92263181590844279</v>
      </c>
    </row>
    <row r="631" spans="1:3" x14ac:dyDescent="0.3">
      <c r="A631" s="45">
        <v>607</v>
      </c>
      <c r="B631" s="45">
        <v>1.9226318159084428</v>
      </c>
      <c r="C631" s="45">
        <v>-0.92263181590844279</v>
      </c>
    </row>
    <row r="632" spans="1:3" x14ac:dyDescent="0.3">
      <c r="A632" s="45">
        <v>608</v>
      </c>
      <c r="B632" s="45">
        <v>1.9226318159084428</v>
      </c>
      <c r="C632" s="45">
        <v>-0.92263181590844279</v>
      </c>
    </row>
    <row r="633" spans="1:3" x14ac:dyDescent="0.3">
      <c r="A633" s="45">
        <v>609</v>
      </c>
      <c r="B633" s="45">
        <v>1.9226318159084428</v>
      </c>
      <c r="C633" s="45">
        <v>-0.92263181590844279</v>
      </c>
    </row>
    <row r="634" spans="1:3" x14ac:dyDescent="0.3">
      <c r="A634" s="45">
        <v>610</v>
      </c>
      <c r="B634" s="45">
        <v>1.9226318159084428</v>
      </c>
      <c r="C634" s="45">
        <v>-0.92263181590844279</v>
      </c>
    </row>
    <row r="635" spans="1:3" x14ac:dyDescent="0.3">
      <c r="A635" s="45">
        <v>611</v>
      </c>
      <c r="B635" s="45">
        <v>1.9226318159084428</v>
      </c>
      <c r="C635" s="45">
        <v>-0.92263181590844279</v>
      </c>
    </row>
    <row r="636" spans="1:3" x14ac:dyDescent="0.3">
      <c r="A636" s="45">
        <v>612</v>
      </c>
      <c r="B636" s="45">
        <v>1.9226318159084428</v>
      </c>
      <c r="C636" s="45">
        <v>-0.92263181590844279</v>
      </c>
    </row>
    <row r="637" spans="1:3" x14ac:dyDescent="0.3">
      <c r="A637" s="45">
        <v>613</v>
      </c>
      <c r="B637" s="45">
        <v>1.9226318159084428</v>
      </c>
      <c r="C637" s="45">
        <v>-0.92263181590844279</v>
      </c>
    </row>
    <row r="638" spans="1:3" x14ac:dyDescent="0.3">
      <c r="A638" s="45">
        <v>614</v>
      </c>
      <c r="B638" s="45">
        <v>1.9226318159084428</v>
      </c>
      <c r="C638" s="45">
        <v>-0.92263181590844279</v>
      </c>
    </row>
    <row r="639" spans="1:3" x14ac:dyDescent="0.3">
      <c r="A639" s="45">
        <v>615</v>
      </c>
      <c r="B639" s="45">
        <v>1.9226318159084428</v>
      </c>
      <c r="C639" s="45">
        <v>-0.92263181590844279</v>
      </c>
    </row>
    <row r="640" spans="1:3" x14ac:dyDescent="0.3">
      <c r="A640" s="45">
        <v>616</v>
      </c>
      <c r="B640" s="45">
        <v>1.9226318159084428</v>
      </c>
      <c r="C640" s="45">
        <v>-0.92263181590844279</v>
      </c>
    </row>
    <row r="641" spans="1:3" x14ac:dyDescent="0.3">
      <c r="A641" s="45">
        <v>617</v>
      </c>
      <c r="B641" s="45">
        <v>1.9226318159084428</v>
      </c>
      <c r="C641" s="45">
        <v>-0.92263181590844279</v>
      </c>
    </row>
    <row r="642" spans="1:3" x14ac:dyDescent="0.3">
      <c r="A642" s="45">
        <v>618</v>
      </c>
      <c r="B642" s="45">
        <v>1.9226318159084428</v>
      </c>
      <c r="C642" s="45">
        <v>-0.92263181590844279</v>
      </c>
    </row>
    <row r="643" spans="1:3" x14ac:dyDescent="0.3">
      <c r="A643" s="45">
        <v>619</v>
      </c>
      <c r="B643" s="45">
        <v>1.9226318159084428</v>
      </c>
      <c r="C643" s="45">
        <v>-0.92263181590844279</v>
      </c>
    </row>
    <row r="644" spans="1:3" x14ac:dyDescent="0.3">
      <c r="A644" s="45">
        <v>620</v>
      </c>
      <c r="B644" s="45">
        <v>1.9226318159084428</v>
      </c>
      <c r="C644" s="45">
        <v>-0.92263181590844279</v>
      </c>
    </row>
    <row r="645" spans="1:3" x14ac:dyDescent="0.3">
      <c r="A645" s="45">
        <v>621</v>
      </c>
      <c r="B645" s="45">
        <v>1.9226318159084428</v>
      </c>
      <c r="C645" s="45">
        <v>-0.92263181590844279</v>
      </c>
    </row>
    <row r="646" spans="1:3" x14ac:dyDescent="0.3">
      <c r="A646" s="45">
        <v>622</v>
      </c>
      <c r="B646" s="45">
        <v>1.9226318159084428</v>
      </c>
      <c r="C646" s="45">
        <v>-0.92263181590844279</v>
      </c>
    </row>
    <row r="647" spans="1:3" x14ac:dyDescent="0.3">
      <c r="A647" s="45">
        <v>623</v>
      </c>
      <c r="B647" s="45">
        <v>1.9226318159084428</v>
      </c>
      <c r="C647" s="45">
        <v>-0.92263181590844279</v>
      </c>
    </row>
    <row r="648" spans="1:3" x14ac:dyDescent="0.3">
      <c r="A648" s="45">
        <v>624</v>
      </c>
      <c r="B648" s="45">
        <v>1.9226318159084428</v>
      </c>
      <c r="C648" s="45">
        <v>-0.92263181590844279</v>
      </c>
    </row>
    <row r="649" spans="1:3" x14ac:dyDescent="0.3">
      <c r="A649" s="45">
        <v>625</v>
      </c>
      <c r="B649" s="45">
        <v>1.9226318159084428</v>
      </c>
      <c r="C649" s="45">
        <v>-0.92263181590844279</v>
      </c>
    </row>
    <row r="650" spans="1:3" x14ac:dyDescent="0.3">
      <c r="A650" s="45">
        <v>626</v>
      </c>
      <c r="B650" s="45">
        <v>1.9226318159084428</v>
      </c>
      <c r="C650" s="45">
        <v>-0.92263181590844279</v>
      </c>
    </row>
    <row r="651" spans="1:3" x14ac:dyDescent="0.3">
      <c r="A651" s="45">
        <v>627</v>
      </c>
      <c r="B651" s="45">
        <v>1.9226318159084428</v>
      </c>
      <c r="C651" s="45">
        <v>-0.92263181590844279</v>
      </c>
    </row>
    <row r="652" spans="1:3" x14ac:dyDescent="0.3">
      <c r="A652" s="45">
        <v>628</v>
      </c>
      <c r="B652" s="45">
        <v>1.9226318159084428</v>
      </c>
      <c r="C652" s="45">
        <v>-0.92263181590844279</v>
      </c>
    </row>
    <row r="653" spans="1:3" x14ac:dyDescent="0.3">
      <c r="A653" s="45">
        <v>629</v>
      </c>
      <c r="B653" s="45">
        <v>1.9226318159084428</v>
      </c>
      <c r="C653" s="45">
        <v>-0.92263181590844279</v>
      </c>
    </row>
    <row r="654" spans="1:3" x14ac:dyDescent="0.3">
      <c r="A654" s="45">
        <v>630</v>
      </c>
      <c r="B654" s="45">
        <v>1.9226318159084428</v>
      </c>
      <c r="C654" s="45">
        <v>-0.92263181590844279</v>
      </c>
    </row>
    <row r="655" spans="1:3" x14ac:dyDescent="0.3">
      <c r="A655" s="45">
        <v>631</v>
      </c>
      <c r="B655" s="45">
        <v>1.9226318159084428</v>
      </c>
      <c r="C655" s="45">
        <v>-0.92263181590844279</v>
      </c>
    </row>
    <row r="656" spans="1:3" x14ac:dyDescent="0.3">
      <c r="A656" s="45">
        <v>632</v>
      </c>
      <c r="B656" s="45">
        <v>1.9226318159084428</v>
      </c>
      <c r="C656" s="45">
        <v>-0.92263181590844279</v>
      </c>
    </row>
    <row r="657" spans="1:3" x14ac:dyDescent="0.3">
      <c r="A657" s="45">
        <v>633</v>
      </c>
      <c r="B657" s="45">
        <v>1.9226318159084428</v>
      </c>
      <c r="C657" s="45">
        <v>-0.92263181590844279</v>
      </c>
    </row>
    <row r="658" spans="1:3" x14ac:dyDescent="0.3">
      <c r="A658" s="45">
        <v>634</v>
      </c>
      <c r="B658" s="45">
        <v>1.9226318159084428</v>
      </c>
      <c r="C658" s="45">
        <v>-0.92263181590844279</v>
      </c>
    </row>
    <row r="659" spans="1:3" x14ac:dyDescent="0.3">
      <c r="A659" s="45">
        <v>635</v>
      </c>
      <c r="B659" s="45">
        <v>1.9226318159084428</v>
      </c>
      <c r="C659" s="45">
        <v>-0.92263181590844279</v>
      </c>
    </row>
    <row r="660" spans="1:3" x14ac:dyDescent="0.3">
      <c r="A660" s="45">
        <v>636</v>
      </c>
      <c r="B660" s="45">
        <v>1.9226318159084428</v>
      </c>
      <c r="C660" s="45">
        <v>-0.92263181590844279</v>
      </c>
    </row>
    <row r="661" spans="1:3" x14ac:dyDescent="0.3">
      <c r="A661" s="45">
        <v>637</v>
      </c>
      <c r="B661" s="45">
        <v>1.9226318159084428</v>
      </c>
      <c r="C661" s="45">
        <v>-0.92263181590844279</v>
      </c>
    </row>
    <row r="662" spans="1:3" x14ac:dyDescent="0.3">
      <c r="A662" s="45">
        <v>638</v>
      </c>
      <c r="B662" s="45">
        <v>1.9226318159084428</v>
      </c>
      <c r="C662" s="45">
        <v>-0.92263181590844279</v>
      </c>
    </row>
    <row r="663" spans="1:3" x14ac:dyDescent="0.3">
      <c r="A663" s="45">
        <v>639</v>
      </c>
      <c r="B663" s="45">
        <v>1.9226318159084428</v>
      </c>
      <c r="C663" s="45">
        <v>-0.92263181590844279</v>
      </c>
    </row>
    <row r="664" spans="1:3" x14ac:dyDescent="0.3">
      <c r="A664" s="45">
        <v>640</v>
      </c>
      <c r="B664" s="45">
        <v>1.9226318159084428</v>
      </c>
      <c r="C664" s="45">
        <v>-0.92263181590844279</v>
      </c>
    </row>
    <row r="665" spans="1:3" x14ac:dyDescent="0.3">
      <c r="A665" s="45">
        <v>641</v>
      </c>
      <c r="B665" s="45">
        <v>1.9226318159084428</v>
      </c>
      <c r="C665" s="45">
        <v>1.0773681840915572</v>
      </c>
    </row>
    <row r="666" spans="1:3" x14ac:dyDescent="0.3">
      <c r="A666" s="45">
        <v>642</v>
      </c>
      <c r="B666" s="45">
        <v>1.9226318159084428</v>
      </c>
      <c r="C666" s="45">
        <v>1.0773681840915572</v>
      </c>
    </row>
    <row r="667" spans="1:3" x14ac:dyDescent="0.3">
      <c r="A667" s="45">
        <v>643</v>
      </c>
      <c r="B667" s="45">
        <v>1.9226318159084428</v>
      </c>
      <c r="C667" s="45">
        <v>1.0773681840915572</v>
      </c>
    </row>
    <row r="668" spans="1:3" x14ac:dyDescent="0.3">
      <c r="A668" s="45">
        <v>644</v>
      </c>
      <c r="B668" s="45">
        <v>1.9226318159084428</v>
      </c>
      <c r="C668" s="45">
        <v>1.0773681840915572</v>
      </c>
    </row>
    <row r="669" spans="1:3" x14ac:dyDescent="0.3">
      <c r="A669" s="45">
        <v>645</v>
      </c>
      <c r="B669" s="45">
        <v>1.9226318159084428</v>
      </c>
      <c r="C669" s="45">
        <v>1.0773681840915572</v>
      </c>
    </row>
    <row r="670" spans="1:3" x14ac:dyDescent="0.3">
      <c r="A670" s="45">
        <v>646</v>
      </c>
      <c r="B670" s="45">
        <v>1.9226318159084428</v>
      </c>
      <c r="C670" s="45">
        <v>1.0773681840915572</v>
      </c>
    </row>
    <row r="671" spans="1:3" x14ac:dyDescent="0.3">
      <c r="A671" s="45">
        <v>647</v>
      </c>
      <c r="B671" s="45">
        <v>1.9226318159084428</v>
      </c>
      <c r="C671" s="45">
        <v>1.0773681840915572</v>
      </c>
    </row>
    <row r="672" spans="1:3" x14ac:dyDescent="0.3">
      <c r="A672" s="45">
        <v>648</v>
      </c>
      <c r="B672" s="45">
        <v>1.9226318159084428</v>
      </c>
      <c r="C672" s="45">
        <v>1.0773681840915572</v>
      </c>
    </row>
    <row r="673" spans="1:3" x14ac:dyDescent="0.3">
      <c r="A673" s="45">
        <v>649</v>
      </c>
      <c r="B673" s="45">
        <v>1.9226318159084428</v>
      </c>
      <c r="C673" s="45">
        <v>1.0773681840915572</v>
      </c>
    </row>
    <row r="674" spans="1:3" x14ac:dyDescent="0.3">
      <c r="A674" s="45">
        <v>650</v>
      </c>
      <c r="B674" s="45">
        <v>1.9226318159084428</v>
      </c>
      <c r="C674" s="45">
        <v>1.0773681840915572</v>
      </c>
    </row>
    <row r="675" spans="1:3" x14ac:dyDescent="0.3">
      <c r="A675" s="45">
        <v>651</v>
      </c>
      <c r="B675" s="45">
        <v>1.9226318159084428</v>
      </c>
      <c r="C675" s="45">
        <v>1.0773681840915572</v>
      </c>
    </row>
    <row r="676" spans="1:3" x14ac:dyDescent="0.3">
      <c r="A676" s="45">
        <v>652</v>
      </c>
      <c r="B676" s="45">
        <v>1.9226318159084428</v>
      </c>
      <c r="C676" s="45">
        <v>1.0773681840915572</v>
      </c>
    </row>
    <row r="677" spans="1:3" x14ac:dyDescent="0.3">
      <c r="A677" s="45">
        <v>653</v>
      </c>
      <c r="B677" s="45">
        <v>1.9226318159084428</v>
      </c>
      <c r="C677" s="45">
        <v>1.0773681840915572</v>
      </c>
    </row>
    <row r="678" spans="1:3" x14ac:dyDescent="0.3">
      <c r="A678" s="45">
        <v>654</v>
      </c>
      <c r="B678" s="45">
        <v>1.9226318159084428</v>
      </c>
      <c r="C678" s="45">
        <v>1.0773681840915572</v>
      </c>
    </row>
    <row r="679" spans="1:3" x14ac:dyDescent="0.3">
      <c r="A679" s="45">
        <v>655</v>
      </c>
      <c r="B679" s="45">
        <v>1.9226318159084428</v>
      </c>
      <c r="C679" s="45">
        <v>1.0773681840915572</v>
      </c>
    </row>
    <row r="680" spans="1:3" x14ac:dyDescent="0.3">
      <c r="A680" s="45">
        <v>656</v>
      </c>
      <c r="B680" s="45">
        <v>1.9226318159084428</v>
      </c>
      <c r="C680" s="45">
        <v>1.0773681840915572</v>
      </c>
    </row>
    <row r="681" spans="1:3" x14ac:dyDescent="0.3">
      <c r="A681" s="45">
        <v>657</v>
      </c>
      <c r="B681" s="45">
        <v>1.9226318159084428</v>
      </c>
      <c r="C681" s="45">
        <v>1.0773681840915572</v>
      </c>
    </row>
    <row r="682" spans="1:3" x14ac:dyDescent="0.3">
      <c r="A682" s="45">
        <v>658</v>
      </c>
      <c r="B682" s="45">
        <v>1.9226318159084428</v>
      </c>
      <c r="C682" s="45">
        <v>1.0773681840915572</v>
      </c>
    </row>
    <row r="683" spans="1:3" x14ac:dyDescent="0.3">
      <c r="A683" s="45">
        <v>659</v>
      </c>
      <c r="B683" s="45">
        <v>1.9226318159084428</v>
      </c>
      <c r="C683" s="45">
        <v>1.0773681840915572</v>
      </c>
    </row>
    <row r="684" spans="1:3" x14ac:dyDescent="0.3">
      <c r="A684" s="45">
        <v>660</v>
      </c>
      <c r="B684" s="45">
        <v>1.9226318159084428</v>
      </c>
      <c r="C684" s="45">
        <v>1.0773681840915572</v>
      </c>
    </row>
    <row r="685" spans="1:3" x14ac:dyDescent="0.3">
      <c r="A685" s="45">
        <v>661</v>
      </c>
      <c r="B685" s="45">
        <v>1.9226318159084428</v>
      </c>
      <c r="C685" s="45">
        <v>-0.92263181590844279</v>
      </c>
    </row>
    <row r="686" spans="1:3" x14ac:dyDescent="0.3">
      <c r="A686" s="45">
        <v>662</v>
      </c>
      <c r="B686" s="45">
        <v>1.9226318159084428</v>
      </c>
      <c r="C686" s="45">
        <v>-0.92263181590844279</v>
      </c>
    </row>
    <row r="687" spans="1:3" x14ac:dyDescent="0.3">
      <c r="A687" s="45">
        <v>663</v>
      </c>
      <c r="B687" s="45">
        <v>1.9226318159084428</v>
      </c>
      <c r="C687" s="45">
        <v>-0.92263181590844279</v>
      </c>
    </row>
    <row r="688" spans="1:3" x14ac:dyDescent="0.3">
      <c r="A688" s="45">
        <v>664</v>
      </c>
      <c r="B688" s="45">
        <v>1.9226318159084428</v>
      </c>
      <c r="C688" s="45">
        <v>-0.92263181590844279</v>
      </c>
    </row>
    <row r="689" spans="1:3" x14ac:dyDescent="0.3">
      <c r="A689" s="45">
        <v>665</v>
      </c>
      <c r="B689" s="45">
        <v>1.9226318159084428</v>
      </c>
      <c r="C689" s="45">
        <v>-0.92263181590844279</v>
      </c>
    </row>
    <row r="690" spans="1:3" x14ac:dyDescent="0.3">
      <c r="A690" s="45">
        <v>666</v>
      </c>
      <c r="B690" s="45">
        <v>1.9226318159084428</v>
      </c>
      <c r="C690" s="45">
        <v>-0.92263181590844279</v>
      </c>
    </row>
    <row r="691" spans="1:3" x14ac:dyDescent="0.3">
      <c r="A691" s="45">
        <v>667</v>
      </c>
      <c r="B691" s="45">
        <v>1.9226318159084428</v>
      </c>
      <c r="C691" s="45">
        <v>-0.92263181590844279</v>
      </c>
    </row>
    <row r="692" spans="1:3" x14ac:dyDescent="0.3">
      <c r="A692" s="45">
        <v>668</v>
      </c>
      <c r="B692" s="45">
        <v>1.9226318159084428</v>
      </c>
      <c r="C692" s="45">
        <v>-0.92263181590844279</v>
      </c>
    </row>
    <row r="693" spans="1:3" x14ac:dyDescent="0.3">
      <c r="A693" s="45">
        <v>669</v>
      </c>
      <c r="B693" s="45">
        <v>1.9226318159084428</v>
      </c>
      <c r="C693" s="45">
        <v>-0.92263181590844279</v>
      </c>
    </row>
    <row r="694" spans="1:3" x14ac:dyDescent="0.3">
      <c r="A694" s="45">
        <v>670</v>
      </c>
      <c r="B694" s="45">
        <v>1.9226318159084428</v>
      </c>
      <c r="C694" s="45">
        <v>-0.92263181590844279</v>
      </c>
    </row>
    <row r="695" spans="1:3" x14ac:dyDescent="0.3">
      <c r="A695" s="45">
        <v>671</v>
      </c>
      <c r="B695" s="45">
        <v>1.9226318159084428</v>
      </c>
      <c r="C695" s="45">
        <v>-0.92263181590844279</v>
      </c>
    </row>
    <row r="696" spans="1:3" x14ac:dyDescent="0.3">
      <c r="A696" s="45">
        <v>672</v>
      </c>
      <c r="B696" s="45">
        <v>1.9226318159084428</v>
      </c>
      <c r="C696" s="45">
        <v>-0.92263181590844279</v>
      </c>
    </row>
    <row r="697" spans="1:3" x14ac:dyDescent="0.3">
      <c r="A697" s="45">
        <v>673</v>
      </c>
      <c r="B697" s="45">
        <v>1.9226318159084428</v>
      </c>
      <c r="C697" s="45">
        <v>-0.92263181590844279</v>
      </c>
    </row>
    <row r="698" spans="1:3" x14ac:dyDescent="0.3">
      <c r="A698" s="45">
        <v>674</v>
      </c>
      <c r="B698" s="45">
        <v>1.9226318159084428</v>
      </c>
      <c r="C698" s="45">
        <v>-0.92263181590844279</v>
      </c>
    </row>
    <row r="699" spans="1:3" x14ac:dyDescent="0.3">
      <c r="A699" s="45">
        <v>675</v>
      </c>
      <c r="B699" s="45">
        <v>1.9226318159084428</v>
      </c>
      <c r="C699" s="45">
        <v>-0.92263181590844279</v>
      </c>
    </row>
    <row r="700" spans="1:3" x14ac:dyDescent="0.3">
      <c r="A700" s="45">
        <v>676</v>
      </c>
      <c r="B700" s="45">
        <v>1.9226318159084428</v>
      </c>
      <c r="C700" s="45">
        <v>-0.92263181590844279</v>
      </c>
    </row>
    <row r="701" spans="1:3" x14ac:dyDescent="0.3">
      <c r="A701" s="45">
        <v>677</v>
      </c>
      <c r="B701" s="45">
        <v>1.9226318159084428</v>
      </c>
      <c r="C701" s="45">
        <v>-0.92263181590844279</v>
      </c>
    </row>
    <row r="702" spans="1:3" x14ac:dyDescent="0.3">
      <c r="A702" s="45">
        <v>678</v>
      </c>
      <c r="B702" s="45">
        <v>1.9226318159084428</v>
      </c>
      <c r="C702" s="45">
        <v>-0.92263181590844279</v>
      </c>
    </row>
    <row r="703" spans="1:3" x14ac:dyDescent="0.3">
      <c r="A703" s="45">
        <v>679</v>
      </c>
      <c r="B703" s="45">
        <v>1.9226318159084428</v>
      </c>
      <c r="C703" s="45">
        <v>-0.92263181590844279</v>
      </c>
    </row>
    <row r="704" spans="1:3" x14ac:dyDescent="0.3">
      <c r="A704" s="45">
        <v>680</v>
      </c>
      <c r="B704" s="45">
        <v>1.9226318159084428</v>
      </c>
      <c r="C704" s="45">
        <v>-0.92263181590844279</v>
      </c>
    </row>
    <row r="705" spans="1:3" x14ac:dyDescent="0.3">
      <c r="A705" s="45">
        <v>681</v>
      </c>
      <c r="B705" s="45">
        <v>1.9226318159084428</v>
      </c>
      <c r="C705" s="45">
        <v>-0.92263181590844279</v>
      </c>
    </row>
    <row r="706" spans="1:3" x14ac:dyDescent="0.3">
      <c r="A706" s="45">
        <v>682</v>
      </c>
      <c r="B706" s="45">
        <v>1.9226318159084428</v>
      </c>
      <c r="C706" s="45">
        <v>-0.92263181590844279</v>
      </c>
    </row>
    <row r="707" spans="1:3" x14ac:dyDescent="0.3">
      <c r="A707" s="45">
        <v>683</v>
      </c>
      <c r="B707" s="45">
        <v>1.9226318159084428</v>
      </c>
      <c r="C707" s="45">
        <v>-0.92263181590844279</v>
      </c>
    </row>
    <row r="708" spans="1:3" x14ac:dyDescent="0.3">
      <c r="A708" s="45">
        <v>684</v>
      </c>
      <c r="B708" s="45">
        <v>1.9226318159084428</v>
      </c>
      <c r="C708" s="45">
        <v>-0.92263181590844279</v>
      </c>
    </row>
    <row r="709" spans="1:3" x14ac:dyDescent="0.3">
      <c r="A709" s="45">
        <v>685</v>
      </c>
      <c r="B709" s="45">
        <v>1.9226318159084428</v>
      </c>
      <c r="C709" s="45">
        <v>-0.92263181590844279</v>
      </c>
    </row>
    <row r="710" spans="1:3" x14ac:dyDescent="0.3">
      <c r="A710" s="45">
        <v>686</v>
      </c>
      <c r="B710" s="45">
        <v>1.9226318159084428</v>
      </c>
      <c r="C710" s="45">
        <v>-0.92263181590844279</v>
      </c>
    </row>
    <row r="711" spans="1:3" x14ac:dyDescent="0.3">
      <c r="A711" s="45">
        <v>687</v>
      </c>
      <c r="B711" s="45">
        <v>1.9226318159084428</v>
      </c>
      <c r="C711" s="45">
        <v>-0.92263181590844279</v>
      </c>
    </row>
    <row r="712" spans="1:3" x14ac:dyDescent="0.3">
      <c r="A712" s="45">
        <v>688</v>
      </c>
      <c r="B712" s="45">
        <v>1.9226318159084428</v>
      </c>
      <c r="C712" s="45">
        <v>-0.92263181590844279</v>
      </c>
    </row>
    <row r="713" spans="1:3" x14ac:dyDescent="0.3">
      <c r="A713" s="45">
        <v>689</v>
      </c>
      <c r="B713" s="45">
        <v>1.9226318159084428</v>
      </c>
      <c r="C713" s="45">
        <v>-0.92263181590844279</v>
      </c>
    </row>
    <row r="714" spans="1:3" x14ac:dyDescent="0.3">
      <c r="A714" s="45">
        <v>690</v>
      </c>
      <c r="B714" s="45">
        <v>1.9226318159084428</v>
      </c>
      <c r="C714" s="45">
        <v>-0.92263181590844279</v>
      </c>
    </row>
    <row r="715" spans="1:3" x14ac:dyDescent="0.3">
      <c r="A715" s="45">
        <v>691</v>
      </c>
      <c r="B715" s="45">
        <v>1.9226318159084428</v>
      </c>
      <c r="C715" s="45">
        <v>-0.92263181590844279</v>
      </c>
    </row>
    <row r="716" spans="1:3" x14ac:dyDescent="0.3">
      <c r="A716" s="45">
        <v>692</v>
      </c>
      <c r="B716" s="45">
        <v>1.9226318159084428</v>
      </c>
      <c r="C716" s="45">
        <v>-0.92263181590844279</v>
      </c>
    </row>
    <row r="717" spans="1:3" x14ac:dyDescent="0.3">
      <c r="A717" s="45">
        <v>693</v>
      </c>
      <c r="B717" s="45">
        <v>1.9226318159084428</v>
      </c>
      <c r="C717" s="45">
        <v>-0.92263181590844279</v>
      </c>
    </row>
    <row r="718" spans="1:3" x14ac:dyDescent="0.3">
      <c r="A718" s="45">
        <v>694</v>
      </c>
      <c r="B718" s="45">
        <v>1.9226318159084428</v>
      </c>
      <c r="C718" s="45">
        <v>-0.92263181590844279</v>
      </c>
    </row>
    <row r="719" spans="1:3" x14ac:dyDescent="0.3">
      <c r="A719" s="45">
        <v>695</v>
      </c>
      <c r="B719" s="45">
        <v>1.9226318159084428</v>
      </c>
      <c r="C719" s="45">
        <v>-0.92263181590844279</v>
      </c>
    </row>
    <row r="720" spans="1:3" x14ac:dyDescent="0.3">
      <c r="A720" s="45">
        <v>696</v>
      </c>
      <c r="B720" s="45">
        <v>1.9226318159084428</v>
      </c>
      <c r="C720" s="45">
        <v>-0.92263181590844279</v>
      </c>
    </row>
    <row r="721" spans="1:3" x14ac:dyDescent="0.3">
      <c r="A721" s="45">
        <v>697</v>
      </c>
      <c r="B721" s="45">
        <v>1.9226318159084428</v>
      </c>
      <c r="C721" s="45">
        <v>-0.92263181590844279</v>
      </c>
    </row>
    <row r="722" spans="1:3" x14ac:dyDescent="0.3">
      <c r="A722" s="45">
        <v>698</v>
      </c>
      <c r="B722" s="45">
        <v>1.9226318159084428</v>
      </c>
      <c r="C722" s="45">
        <v>-0.92263181590844279</v>
      </c>
    </row>
    <row r="723" spans="1:3" x14ac:dyDescent="0.3">
      <c r="A723" s="45">
        <v>699</v>
      </c>
      <c r="B723" s="45">
        <v>1.9226318159084428</v>
      </c>
      <c r="C723" s="45">
        <v>-0.92263181590844279</v>
      </c>
    </row>
    <row r="724" spans="1:3" x14ac:dyDescent="0.3">
      <c r="A724" s="45">
        <v>700</v>
      </c>
      <c r="B724" s="45">
        <v>1.9226318159084428</v>
      </c>
      <c r="C724" s="45">
        <v>-0.92263181590844279</v>
      </c>
    </row>
    <row r="725" spans="1:3" x14ac:dyDescent="0.3">
      <c r="A725" s="45">
        <v>701</v>
      </c>
      <c r="B725" s="45">
        <v>1.9226318159084428</v>
      </c>
      <c r="C725" s="45">
        <v>-0.92263181590844279</v>
      </c>
    </row>
    <row r="726" spans="1:3" x14ac:dyDescent="0.3">
      <c r="A726" s="45">
        <v>702</v>
      </c>
      <c r="B726" s="45">
        <v>1.9226318159084428</v>
      </c>
      <c r="C726" s="45">
        <v>-0.92263181590844279</v>
      </c>
    </row>
    <row r="727" spans="1:3" x14ac:dyDescent="0.3">
      <c r="A727" s="45">
        <v>703</v>
      </c>
      <c r="B727" s="45">
        <v>1.9226318159084428</v>
      </c>
      <c r="C727" s="45">
        <v>-0.92263181590844279</v>
      </c>
    </row>
    <row r="728" spans="1:3" x14ac:dyDescent="0.3">
      <c r="A728" s="45">
        <v>704</v>
      </c>
      <c r="B728" s="45">
        <v>1.9226318159084428</v>
      </c>
      <c r="C728" s="45">
        <v>-0.92263181590844279</v>
      </c>
    </row>
    <row r="729" spans="1:3" x14ac:dyDescent="0.3">
      <c r="A729" s="45">
        <v>705</v>
      </c>
      <c r="B729" s="45">
        <v>1.9226318159084428</v>
      </c>
      <c r="C729" s="45">
        <v>-0.92263181590844279</v>
      </c>
    </row>
    <row r="730" spans="1:3" x14ac:dyDescent="0.3">
      <c r="A730" s="45">
        <v>706</v>
      </c>
      <c r="B730" s="45">
        <v>1.9226318159084428</v>
      </c>
      <c r="C730" s="45">
        <v>-0.92263181590844279</v>
      </c>
    </row>
    <row r="731" spans="1:3" x14ac:dyDescent="0.3">
      <c r="A731" s="45">
        <v>707</v>
      </c>
      <c r="B731" s="45">
        <v>1.9226318159084428</v>
      </c>
      <c r="C731" s="45">
        <v>-0.92263181590844279</v>
      </c>
    </row>
    <row r="732" spans="1:3" x14ac:dyDescent="0.3">
      <c r="A732" s="45">
        <v>708</v>
      </c>
      <c r="B732" s="45">
        <v>1.9226318159084428</v>
      </c>
      <c r="C732" s="45">
        <v>-0.92263181590844279</v>
      </c>
    </row>
    <row r="733" spans="1:3" x14ac:dyDescent="0.3">
      <c r="A733" s="45">
        <v>709</v>
      </c>
      <c r="B733" s="45">
        <v>1.9226318159084428</v>
      </c>
      <c r="C733" s="45">
        <v>-0.92263181590844279</v>
      </c>
    </row>
    <row r="734" spans="1:3" x14ac:dyDescent="0.3">
      <c r="A734" s="45">
        <v>710</v>
      </c>
      <c r="B734" s="45">
        <v>1.9226318159084428</v>
      </c>
      <c r="C734" s="45">
        <v>-0.92263181590844279</v>
      </c>
    </row>
    <row r="735" spans="1:3" x14ac:dyDescent="0.3">
      <c r="A735" s="45">
        <v>711</v>
      </c>
      <c r="B735" s="45">
        <v>1.9226318159084428</v>
      </c>
      <c r="C735" s="45">
        <v>-0.92263181590844279</v>
      </c>
    </row>
    <row r="736" spans="1:3" x14ac:dyDescent="0.3">
      <c r="A736" s="45">
        <v>712</v>
      </c>
      <c r="B736" s="45">
        <v>1.9226318159084428</v>
      </c>
      <c r="C736" s="45">
        <v>-0.92263181590844279</v>
      </c>
    </row>
    <row r="737" spans="1:3" x14ac:dyDescent="0.3">
      <c r="A737" s="45">
        <v>713</v>
      </c>
      <c r="B737" s="45">
        <v>1.9226318159084428</v>
      </c>
      <c r="C737" s="45">
        <v>-0.92263181590844279</v>
      </c>
    </row>
    <row r="738" spans="1:3" x14ac:dyDescent="0.3">
      <c r="A738" s="45">
        <v>714</v>
      </c>
      <c r="B738" s="45">
        <v>1.9226318159084428</v>
      </c>
      <c r="C738" s="45">
        <v>-0.92263181590844279</v>
      </c>
    </row>
    <row r="739" spans="1:3" x14ac:dyDescent="0.3">
      <c r="A739" s="45">
        <v>715</v>
      </c>
      <c r="B739" s="45">
        <v>1.9226318159084428</v>
      </c>
      <c r="C739" s="45">
        <v>-0.92263181590844279</v>
      </c>
    </row>
    <row r="740" spans="1:3" x14ac:dyDescent="0.3">
      <c r="A740" s="45">
        <v>716</v>
      </c>
      <c r="B740" s="45">
        <v>1.9226318159084428</v>
      </c>
      <c r="C740" s="45">
        <v>-0.92263181590844279</v>
      </c>
    </row>
    <row r="741" spans="1:3" x14ac:dyDescent="0.3">
      <c r="A741" s="45">
        <v>717</v>
      </c>
      <c r="B741" s="45">
        <v>1.9226318159084428</v>
      </c>
      <c r="C741" s="45">
        <v>-0.92263181590844279</v>
      </c>
    </row>
    <row r="742" spans="1:3" x14ac:dyDescent="0.3">
      <c r="A742" s="45">
        <v>718</v>
      </c>
      <c r="B742" s="45">
        <v>1.9226318159084428</v>
      </c>
      <c r="C742" s="45">
        <v>-0.92263181590844279</v>
      </c>
    </row>
    <row r="743" spans="1:3" x14ac:dyDescent="0.3">
      <c r="A743" s="45">
        <v>719</v>
      </c>
      <c r="B743" s="45">
        <v>1.9226318159084428</v>
      </c>
      <c r="C743" s="45">
        <v>-0.92263181590844279</v>
      </c>
    </row>
    <row r="744" spans="1:3" x14ac:dyDescent="0.3">
      <c r="A744" s="45">
        <v>720</v>
      </c>
      <c r="B744" s="45">
        <v>1.9226318159084428</v>
      </c>
      <c r="C744" s="45">
        <v>-0.92263181590844279</v>
      </c>
    </row>
    <row r="745" spans="1:3" x14ac:dyDescent="0.3">
      <c r="A745" s="45">
        <v>721</v>
      </c>
      <c r="B745" s="45">
        <v>2.2073194186674336</v>
      </c>
      <c r="C745" s="45">
        <v>0.79268058133256636</v>
      </c>
    </row>
    <row r="746" spans="1:3" x14ac:dyDescent="0.3">
      <c r="A746" s="45">
        <v>722</v>
      </c>
      <c r="B746" s="45">
        <v>2.2073194186674336</v>
      </c>
      <c r="C746" s="45">
        <v>0.79268058133256636</v>
      </c>
    </row>
    <row r="747" spans="1:3" x14ac:dyDescent="0.3">
      <c r="A747" s="45">
        <v>723</v>
      </c>
      <c r="B747" s="45">
        <v>2.2073194186674336</v>
      </c>
      <c r="C747" s="45">
        <v>0.79268058133256636</v>
      </c>
    </row>
    <row r="748" spans="1:3" x14ac:dyDescent="0.3">
      <c r="A748" s="45">
        <v>724</v>
      </c>
      <c r="B748" s="45">
        <v>2.2073194186674336</v>
      </c>
      <c r="C748" s="45">
        <v>0.79268058133256636</v>
      </c>
    </row>
    <row r="749" spans="1:3" x14ac:dyDescent="0.3">
      <c r="A749" s="45">
        <v>725</v>
      </c>
      <c r="B749" s="45">
        <v>2.2073194186674336</v>
      </c>
      <c r="C749" s="45">
        <v>0.79268058133256636</v>
      </c>
    </row>
    <row r="750" spans="1:3" x14ac:dyDescent="0.3">
      <c r="A750" s="45">
        <v>726</v>
      </c>
      <c r="B750" s="45">
        <v>2.2073194186674336</v>
      </c>
      <c r="C750" s="45">
        <v>0.79268058133256636</v>
      </c>
    </row>
    <row r="751" spans="1:3" x14ac:dyDescent="0.3">
      <c r="A751" s="45">
        <v>727</v>
      </c>
      <c r="B751" s="45">
        <v>2.2073194186674336</v>
      </c>
      <c r="C751" s="45">
        <v>0.79268058133256636</v>
      </c>
    </row>
    <row r="752" spans="1:3" x14ac:dyDescent="0.3">
      <c r="A752" s="45">
        <v>728</v>
      </c>
      <c r="B752" s="45">
        <v>2.2073194186674336</v>
      </c>
      <c r="C752" s="45">
        <v>0.79268058133256636</v>
      </c>
    </row>
    <row r="753" spans="1:3" x14ac:dyDescent="0.3">
      <c r="A753" s="45">
        <v>729</v>
      </c>
      <c r="B753" s="45">
        <v>2.2073194186674336</v>
      </c>
      <c r="C753" s="45">
        <v>0.79268058133256636</v>
      </c>
    </row>
    <row r="754" spans="1:3" x14ac:dyDescent="0.3">
      <c r="A754" s="45">
        <v>730</v>
      </c>
      <c r="B754" s="45">
        <v>2.2073194186674336</v>
      </c>
      <c r="C754" s="45">
        <v>0.79268058133256636</v>
      </c>
    </row>
    <row r="755" spans="1:3" x14ac:dyDescent="0.3">
      <c r="A755" s="45">
        <v>731</v>
      </c>
      <c r="B755" s="45">
        <v>2.2073194186674336</v>
      </c>
      <c r="C755" s="45">
        <v>0.79268058133256636</v>
      </c>
    </row>
    <row r="756" spans="1:3" x14ac:dyDescent="0.3">
      <c r="A756" s="45">
        <v>732</v>
      </c>
      <c r="B756" s="45">
        <v>2.2073194186674336</v>
      </c>
      <c r="C756" s="45">
        <v>0.79268058133256636</v>
      </c>
    </row>
    <row r="757" spans="1:3" x14ac:dyDescent="0.3">
      <c r="A757" s="45">
        <v>733</v>
      </c>
      <c r="B757" s="45">
        <v>2.2073194186674336</v>
      </c>
      <c r="C757" s="45">
        <v>0.79268058133256636</v>
      </c>
    </row>
    <row r="758" spans="1:3" x14ac:dyDescent="0.3">
      <c r="A758" s="45">
        <v>734</v>
      </c>
      <c r="B758" s="45">
        <v>2.2073194186674336</v>
      </c>
      <c r="C758" s="45">
        <v>0.79268058133256636</v>
      </c>
    </row>
    <row r="759" spans="1:3" x14ac:dyDescent="0.3">
      <c r="A759" s="45">
        <v>735</v>
      </c>
      <c r="B759" s="45">
        <v>2.2073194186674336</v>
      </c>
      <c r="C759" s="45">
        <v>0.79268058133256636</v>
      </c>
    </row>
    <row r="760" spans="1:3" x14ac:dyDescent="0.3">
      <c r="A760" s="45">
        <v>736</v>
      </c>
      <c r="B760" s="45">
        <v>2.2073194186674336</v>
      </c>
      <c r="C760" s="45">
        <v>0.79268058133256636</v>
      </c>
    </row>
    <row r="761" spans="1:3" x14ac:dyDescent="0.3">
      <c r="A761" s="45">
        <v>737</v>
      </c>
      <c r="B761" s="45">
        <v>2.2073194186674336</v>
      </c>
      <c r="C761" s="45">
        <v>0.79268058133256636</v>
      </c>
    </row>
    <row r="762" spans="1:3" x14ac:dyDescent="0.3">
      <c r="A762" s="45">
        <v>738</v>
      </c>
      <c r="B762" s="45">
        <v>2.2073194186674336</v>
      </c>
      <c r="C762" s="45">
        <v>0.79268058133256636</v>
      </c>
    </row>
    <row r="763" spans="1:3" x14ac:dyDescent="0.3">
      <c r="A763" s="45">
        <v>739</v>
      </c>
      <c r="B763" s="45">
        <v>2.2073194186674336</v>
      </c>
      <c r="C763" s="45">
        <v>0.79268058133256636</v>
      </c>
    </row>
    <row r="764" spans="1:3" x14ac:dyDescent="0.3">
      <c r="A764" s="45">
        <v>740</v>
      </c>
      <c r="B764" s="45">
        <v>2.2073194186674336</v>
      </c>
      <c r="C764" s="45">
        <v>0.79268058133256636</v>
      </c>
    </row>
    <row r="765" spans="1:3" x14ac:dyDescent="0.3">
      <c r="A765" s="45">
        <v>741</v>
      </c>
      <c r="B765" s="45">
        <v>2.2073194186674336</v>
      </c>
      <c r="C765" s="45">
        <v>0.79268058133256636</v>
      </c>
    </row>
    <row r="766" spans="1:3" x14ac:dyDescent="0.3">
      <c r="A766" s="45">
        <v>742</v>
      </c>
      <c r="B766" s="45">
        <v>2.2073194186674336</v>
      </c>
      <c r="C766" s="45">
        <v>0.79268058133256636</v>
      </c>
    </row>
    <row r="767" spans="1:3" x14ac:dyDescent="0.3">
      <c r="A767" s="45">
        <v>743</v>
      </c>
      <c r="B767" s="45">
        <v>2.2073194186674336</v>
      </c>
      <c r="C767" s="45">
        <v>0.79268058133256636</v>
      </c>
    </row>
    <row r="768" spans="1:3" x14ac:dyDescent="0.3">
      <c r="A768" s="45">
        <v>744</v>
      </c>
      <c r="B768" s="45">
        <v>2.2073194186674336</v>
      </c>
      <c r="C768" s="45">
        <v>0.79268058133256636</v>
      </c>
    </row>
    <row r="769" spans="1:3" x14ac:dyDescent="0.3">
      <c r="A769" s="45">
        <v>745</v>
      </c>
      <c r="B769" s="45">
        <v>2.2073194186674336</v>
      </c>
      <c r="C769" s="45">
        <v>0.79268058133256636</v>
      </c>
    </row>
    <row r="770" spans="1:3" x14ac:dyDescent="0.3">
      <c r="A770" s="45">
        <v>746</v>
      </c>
      <c r="B770" s="45">
        <v>2.2073194186674336</v>
      </c>
      <c r="C770" s="45">
        <v>0.79268058133256636</v>
      </c>
    </row>
    <row r="771" spans="1:3" x14ac:dyDescent="0.3">
      <c r="A771" s="45">
        <v>747</v>
      </c>
      <c r="B771" s="45">
        <v>2.2073194186674336</v>
      </c>
      <c r="C771" s="45">
        <v>0.79268058133256636</v>
      </c>
    </row>
    <row r="772" spans="1:3" x14ac:dyDescent="0.3">
      <c r="A772" s="45">
        <v>748</v>
      </c>
      <c r="B772" s="45">
        <v>2.2073194186674336</v>
      </c>
      <c r="C772" s="45">
        <v>0.79268058133256636</v>
      </c>
    </row>
    <row r="773" spans="1:3" x14ac:dyDescent="0.3">
      <c r="A773" s="45">
        <v>749</v>
      </c>
      <c r="B773" s="45">
        <v>2.2073194186674336</v>
      </c>
      <c r="C773" s="45">
        <v>0.79268058133256636</v>
      </c>
    </row>
    <row r="774" spans="1:3" x14ac:dyDescent="0.3">
      <c r="A774" s="45">
        <v>750</v>
      </c>
      <c r="B774" s="45">
        <v>2.2073194186674336</v>
      </c>
      <c r="C774" s="45">
        <v>0.79268058133256636</v>
      </c>
    </row>
    <row r="775" spans="1:3" x14ac:dyDescent="0.3">
      <c r="A775" s="45">
        <v>751</v>
      </c>
      <c r="B775" s="45">
        <v>2.2073194186674336</v>
      </c>
      <c r="C775" s="45">
        <v>0.79268058133256636</v>
      </c>
    </row>
    <row r="776" spans="1:3" x14ac:dyDescent="0.3">
      <c r="A776" s="45">
        <v>752</v>
      </c>
      <c r="B776" s="45">
        <v>2.2073194186674336</v>
      </c>
      <c r="C776" s="45">
        <v>0.79268058133256636</v>
      </c>
    </row>
    <row r="777" spans="1:3" x14ac:dyDescent="0.3">
      <c r="A777" s="45">
        <v>753</v>
      </c>
      <c r="B777" s="45">
        <v>2.2073194186674336</v>
      </c>
      <c r="C777" s="45">
        <v>0.79268058133256636</v>
      </c>
    </row>
    <row r="778" spans="1:3" x14ac:dyDescent="0.3">
      <c r="A778" s="45">
        <v>754</v>
      </c>
      <c r="B778" s="45">
        <v>2.2073194186674336</v>
      </c>
      <c r="C778" s="45">
        <v>0.79268058133256636</v>
      </c>
    </row>
    <row r="779" spans="1:3" x14ac:dyDescent="0.3">
      <c r="A779" s="45">
        <v>755</v>
      </c>
      <c r="B779" s="45">
        <v>2.2073194186674336</v>
      </c>
      <c r="C779" s="45">
        <v>0.79268058133256636</v>
      </c>
    </row>
    <row r="780" spans="1:3" x14ac:dyDescent="0.3">
      <c r="A780" s="45">
        <v>756</v>
      </c>
      <c r="B780" s="45">
        <v>2.2073194186674336</v>
      </c>
      <c r="C780" s="45">
        <v>0.79268058133256636</v>
      </c>
    </row>
    <row r="781" spans="1:3" x14ac:dyDescent="0.3">
      <c r="A781" s="45">
        <v>757</v>
      </c>
      <c r="B781" s="45">
        <v>2.2073194186674336</v>
      </c>
      <c r="C781" s="45">
        <v>0.79268058133256636</v>
      </c>
    </row>
    <row r="782" spans="1:3" x14ac:dyDescent="0.3">
      <c r="A782" s="45">
        <v>758</v>
      </c>
      <c r="B782" s="45">
        <v>2.2073194186674336</v>
      </c>
      <c r="C782" s="45">
        <v>0.79268058133256636</v>
      </c>
    </row>
    <row r="783" spans="1:3" x14ac:dyDescent="0.3">
      <c r="A783" s="45">
        <v>759</v>
      </c>
      <c r="B783" s="45">
        <v>2.2073194186674336</v>
      </c>
      <c r="C783" s="45">
        <v>0.79268058133256636</v>
      </c>
    </row>
    <row r="784" spans="1:3" x14ac:dyDescent="0.3">
      <c r="A784" s="45">
        <v>760</v>
      </c>
      <c r="B784" s="45">
        <v>2.2073194186674336</v>
      </c>
      <c r="C784" s="45">
        <v>0.79268058133256636</v>
      </c>
    </row>
    <row r="785" spans="1:3" x14ac:dyDescent="0.3">
      <c r="A785" s="45">
        <v>761</v>
      </c>
      <c r="B785" s="45">
        <v>2.2073194186674336</v>
      </c>
      <c r="C785" s="45">
        <v>-1.2073194186674336</v>
      </c>
    </row>
    <row r="786" spans="1:3" x14ac:dyDescent="0.3">
      <c r="A786" s="45">
        <v>762</v>
      </c>
      <c r="B786" s="45">
        <v>2.2073194186674336</v>
      </c>
      <c r="C786" s="45">
        <v>-1.2073194186674336</v>
      </c>
    </row>
    <row r="787" spans="1:3" x14ac:dyDescent="0.3">
      <c r="A787" s="45">
        <v>763</v>
      </c>
      <c r="B787" s="45">
        <v>2.2073194186674336</v>
      </c>
      <c r="C787" s="45">
        <v>-1.2073194186674336</v>
      </c>
    </row>
    <row r="788" spans="1:3" x14ac:dyDescent="0.3">
      <c r="A788" s="45">
        <v>764</v>
      </c>
      <c r="B788" s="45">
        <v>2.2073194186674336</v>
      </c>
      <c r="C788" s="45">
        <v>-1.2073194186674336</v>
      </c>
    </row>
    <row r="789" spans="1:3" x14ac:dyDescent="0.3">
      <c r="A789" s="45">
        <v>765</v>
      </c>
      <c r="B789" s="45">
        <v>2.2073194186674336</v>
      </c>
      <c r="C789" s="45">
        <v>-1.2073194186674336</v>
      </c>
    </row>
    <row r="790" spans="1:3" x14ac:dyDescent="0.3">
      <c r="A790" s="45">
        <v>766</v>
      </c>
      <c r="B790" s="45">
        <v>2.2073194186674336</v>
      </c>
      <c r="C790" s="45">
        <v>-1.2073194186674336</v>
      </c>
    </row>
    <row r="791" spans="1:3" x14ac:dyDescent="0.3">
      <c r="A791" s="45">
        <v>767</v>
      </c>
      <c r="B791" s="45">
        <v>2.2073194186674336</v>
      </c>
      <c r="C791" s="45">
        <v>-1.2073194186674336</v>
      </c>
    </row>
    <row r="792" spans="1:3" x14ac:dyDescent="0.3">
      <c r="A792" s="45">
        <v>768</v>
      </c>
      <c r="B792" s="45">
        <v>2.2073194186674336</v>
      </c>
      <c r="C792" s="45">
        <v>-1.2073194186674336</v>
      </c>
    </row>
    <row r="793" spans="1:3" x14ac:dyDescent="0.3">
      <c r="A793" s="45">
        <v>769</v>
      </c>
      <c r="B793" s="45">
        <v>2.2073194186674336</v>
      </c>
      <c r="C793" s="45">
        <v>-1.2073194186674336</v>
      </c>
    </row>
    <row r="794" spans="1:3" x14ac:dyDescent="0.3">
      <c r="A794" s="45">
        <v>770</v>
      </c>
      <c r="B794" s="45">
        <v>2.2073194186674336</v>
      </c>
      <c r="C794" s="45">
        <v>-1.2073194186674336</v>
      </c>
    </row>
    <row r="795" spans="1:3" x14ac:dyDescent="0.3">
      <c r="A795" s="45">
        <v>771</v>
      </c>
      <c r="B795" s="45">
        <v>2.2073194186674336</v>
      </c>
      <c r="C795" s="45">
        <v>-1.2073194186674336</v>
      </c>
    </row>
    <row r="796" spans="1:3" x14ac:dyDescent="0.3">
      <c r="A796" s="45">
        <v>772</v>
      </c>
      <c r="B796" s="45">
        <v>2.2073194186674336</v>
      </c>
      <c r="C796" s="45">
        <v>-1.2073194186674336</v>
      </c>
    </row>
    <row r="797" spans="1:3" x14ac:dyDescent="0.3">
      <c r="A797" s="45">
        <v>773</v>
      </c>
      <c r="B797" s="45">
        <v>2.2073194186674336</v>
      </c>
      <c r="C797" s="45">
        <v>-1.2073194186674336</v>
      </c>
    </row>
    <row r="798" spans="1:3" x14ac:dyDescent="0.3">
      <c r="A798" s="45">
        <v>774</v>
      </c>
      <c r="B798" s="45">
        <v>2.2073194186674336</v>
      </c>
      <c r="C798" s="45">
        <v>-1.2073194186674336</v>
      </c>
    </row>
    <row r="799" spans="1:3" x14ac:dyDescent="0.3">
      <c r="A799" s="45">
        <v>775</v>
      </c>
      <c r="B799" s="45">
        <v>2.2073194186674336</v>
      </c>
      <c r="C799" s="45">
        <v>-1.2073194186674336</v>
      </c>
    </row>
    <row r="800" spans="1:3" x14ac:dyDescent="0.3">
      <c r="A800" s="45">
        <v>776</v>
      </c>
      <c r="B800" s="45">
        <v>2.2073194186674336</v>
      </c>
      <c r="C800" s="45">
        <v>-1.2073194186674336</v>
      </c>
    </row>
    <row r="801" spans="1:3" x14ac:dyDescent="0.3">
      <c r="A801" s="45">
        <v>777</v>
      </c>
      <c r="B801" s="45">
        <v>2.2073194186674336</v>
      </c>
      <c r="C801" s="45">
        <v>-1.2073194186674336</v>
      </c>
    </row>
    <row r="802" spans="1:3" x14ac:dyDescent="0.3">
      <c r="A802" s="45">
        <v>778</v>
      </c>
      <c r="B802" s="45">
        <v>2.2073194186674336</v>
      </c>
      <c r="C802" s="45">
        <v>-1.2073194186674336</v>
      </c>
    </row>
    <row r="803" spans="1:3" x14ac:dyDescent="0.3">
      <c r="A803" s="45">
        <v>779</v>
      </c>
      <c r="B803" s="45">
        <v>2.2073194186674336</v>
      </c>
      <c r="C803" s="45">
        <v>-1.2073194186674336</v>
      </c>
    </row>
    <row r="804" spans="1:3" x14ac:dyDescent="0.3">
      <c r="A804" s="45">
        <v>780</v>
      </c>
      <c r="B804" s="45">
        <v>2.2073194186674336</v>
      </c>
      <c r="C804" s="45">
        <v>-1.2073194186674336</v>
      </c>
    </row>
    <row r="805" spans="1:3" x14ac:dyDescent="0.3">
      <c r="A805" s="45">
        <v>781</v>
      </c>
      <c r="B805" s="45">
        <v>2.1124235510811031</v>
      </c>
      <c r="C805" s="45">
        <v>0.88757644891889687</v>
      </c>
    </row>
    <row r="806" spans="1:3" x14ac:dyDescent="0.3">
      <c r="A806" s="45">
        <v>782</v>
      </c>
      <c r="B806" s="45">
        <v>2.1124235510811031</v>
      </c>
      <c r="C806" s="45">
        <v>0.88757644891889687</v>
      </c>
    </row>
    <row r="807" spans="1:3" x14ac:dyDescent="0.3">
      <c r="A807" s="45">
        <v>783</v>
      </c>
      <c r="B807" s="45">
        <v>2.1124235510811031</v>
      </c>
      <c r="C807" s="45">
        <v>0.88757644891889687</v>
      </c>
    </row>
    <row r="808" spans="1:3" x14ac:dyDescent="0.3">
      <c r="A808" s="45">
        <v>784</v>
      </c>
      <c r="B808" s="45">
        <v>2.1124235510811031</v>
      </c>
      <c r="C808" s="45">
        <v>0.88757644891889687</v>
      </c>
    </row>
    <row r="809" spans="1:3" x14ac:dyDescent="0.3">
      <c r="A809" s="45">
        <v>785</v>
      </c>
      <c r="B809" s="45">
        <v>2.1124235510811031</v>
      </c>
      <c r="C809" s="45">
        <v>0.88757644891889687</v>
      </c>
    </row>
    <row r="810" spans="1:3" x14ac:dyDescent="0.3">
      <c r="A810" s="45">
        <v>786</v>
      </c>
      <c r="B810" s="45">
        <v>2.1124235510811031</v>
      </c>
      <c r="C810" s="45">
        <v>0.88757644891889687</v>
      </c>
    </row>
    <row r="811" spans="1:3" x14ac:dyDescent="0.3">
      <c r="A811" s="45">
        <v>787</v>
      </c>
      <c r="B811" s="45">
        <v>2.1124235510811031</v>
      </c>
      <c r="C811" s="45">
        <v>0.88757644891889687</v>
      </c>
    </row>
    <row r="812" spans="1:3" x14ac:dyDescent="0.3">
      <c r="A812" s="45">
        <v>788</v>
      </c>
      <c r="B812" s="45">
        <v>2.1124235510811031</v>
      </c>
      <c r="C812" s="45">
        <v>0.88757644891889687</v>
      </c>
    </row>
    <row r="813" spans="1:3" x14ac:dyDescent="0.3">
      <c r="A813" s="45">
        <v>789</v>
      </c>
      <c r="B813" s="45">
        <v>2.1124235510811031</v>
      </c>
      <c r="C813" s="45">
        <v>0.88757644891889687</v>
      </c>
    </row>
    <row r="814" spans="1:3" x14ac:dyDescent="0.3">
      <c r="A814" s="45">
        <v>790</v>
      </c>
      <c r="B814" s="45">
        <v>2.1124235510811031</v>
      </c>
      <c r="C814" s="45">
        <v>0.88757644891889687</v>
      </c>
    </row>
    <row r="815" spans="1:3" x14ac:dyDescent="0.3">
      <c r="A815" s="45">
        <v>791</v>
      </c>
      <c r="B815" s="45">
        <v>2.1124235510811031</v>
      </c>
      <c r="C815" s="45">
        <v>0.88757644891889687</v>
      </c>
    </row>
    <row r="816" spans="1:3" x14ac:dyDescent="0.3">
      <c r="A816" s="45">
        <v>792</v>
      </c>
      <c r="B816" s="45">
        <v>2.1124235510811031</v>
      </c>
      <c r="C816" s="45">
        <v>0.88757644891889687</v>
      </c>
    </row>
    <row r="817" spans="1:3" x14ac:dyDescent="0.3">
      <c r="A817" s="45">
        <v>793</v>
      </c>
      <c r="B817" s="45">
        <v>2.1124235510811031</v>
      </c>
      <c r="C817" s="45">
        <v>0.88757644891889687</v>
      </c>
    </row>
    <row r="818" spans="1:3" x14ac:dyDescent="0.3">
      <c r="A818" s="45">
        <v>794</v>
      </c>
      <c r="B818" s="45">
        <v>2.1124235510811031</v>
      </c>
      <c r="C818" s="45">
        <v>0.88757644891889687</v>
      </c>
    </row>
    <row r="819" spans="1:3" x14ac:dyDescent="0.3">
      <c r="A819" s="45">
        <v>795</v>
      </c>
      <c r="B819" s="45">
        <v>2.1124235510811031</v>
      </c>
      <c r="C819" s="45">
        <v>0.88757644891889687</v>
      </c>
    </row>
    <row r="820" spans="1:3" x14ac:dyDescent="0.3">
      <c r="A820" s="45">
        <v>796</v>
      </c>
      <c r="B820" s="45">
        <v>2.1124235510811031</v>
      </c>
      <c r="C820" s="45">
        <v>0.88757644891889687</v>
      </c>
    </row>
    <row r="821" spans="1:3" x14ac:dyDescent="0.3">
      <c r="A821" s="45">
        <v>797</v>
      </c>
      <c r="B821" s="45">
        <v>2.1124235510811031</v>
      </c>
      <c r="C821" s="45">
        <v>0.88757644891889687</v>
      </c>
    </row>
    <row r="822" spans="1:3" x14ac:dyDescent="0.3">
      <c r="A822" s="45">
        <v>798</v>
      </c>
      <c r="B822" s="45">
        <v>2.1124235510811031</v>
      </c>
      <c r="C822" s="45">
        <v>0.88757644891889687</v>
      </c>
    </row>
    <row r="823" spans="1:3" x14ac:dyDescent="0.3">
      <c r="A823" s="45">
        <v>799</v>
      </c>
      <c r="B823" s="45">
        <v>2.1124235510811031</v>
      </c>
      <c r="C823" s="45">
        <v>0.88757644891889687</v>
      </c>
    </row>
    <row r="824" spans="1:3" x14ac:dyDescent="0.3">
      <c r="A824" s="45">
        <v>800</v>
      </c>
      <c r="B824" s="45">
        <v>2.1124235510811031</v>
      </c>
      <c r="C824" s="45">
        <v>0.88757644891889687</v>
      </c>
    </row>
    <row r="825" spans="1:3" x14ac:dyDescent="0.3">
      <c r="A825" s="45">
        <v>801</v>
      </c>
      <c r="B825" s="45">
        <v>2.1124235510811031</v>
      </c>
      <c r="C825" s="45">
        <v>0.88757644891889687</v>
      </c>
    </row>
    <row r="826" spans="1:3" x14ac:dyDescent="0.3">
      <c r="A826" s="45">
        <v>802</v>
      </c>
      <c r="B826" s="45">
        <v>2.1124235510811031</v>
      </c>
      <c r="C826" s="45">
        <v>0.88757644891889687</v>
      </c>
    </row>
    <row r="827" spans="1:3" x14ac:dyDescent="0.3">
      <c r="A827" s="45">
        <v>803</v>
      </c>
      <c r="B827" s="45">
        <v>2.1124235510811031</v>
      </c>
      <c r="C827" s="45">
        <v>0.88757644891889687</v>
      </c>
    </row>
    <row r="828" spans="1:3" x14ac:dyDescent="0.3">
      <c r="A828" s="45">
        <v>804</v>
      </c>
      <c r="B828" s="45">
        <v>2.1124235510811031</v>
      </c>
      <c r="C828" s="45">
        <v>0.88757644891889687</v>
      </c>
    </row>
    <row r="829" spans="1:3" x14ac:dyDescent="0.3">
      <c r="A829" s="45">
        <v>805</v>
      </c>
      <c r="B829" s="45">
        <v>2.1124235510811031</v>
      </c>
      <c r="C829" s="45">
        <v>0.88757644891889687</v>
      </c>
    </row>
    <row r="830" spans="1:3" x14ac:dyDescent="0.3">
      <c r="A830" s="45">
        <v>806</v>
      </c>
      <c r="B830" s="45">
        <v>2.1124235510811031</v>
      </c>
      <c r="C830" s="45">
        <v>0.88757644891889687</v>
      </c>
    </row>
    <row r="831" spans="1:3" x14ac:dyDescent="0.3">
      <c r="A831" s="45">
        <v>807</v>
      </c>
      <c r="B831" s="45">
        <v>2.1124235510811031</v>
      </c>
      <c r="C831" s="45">
        <v>0.88757644891889687</v>
      </c>
    </row>
    <row r="832" spans="1:3" x14ac:dyDescent="0.3">
      <c r="A832" s="45">
        <v>808</v>
      </c>
      <c r="B832" s="45">
        <v>2.1124235510811031</v>
      </c>
      <c r="C832" s="45">
        <v>0.88757644891889687</v>
      </c>
    </row>
    <row r="833" spans="1:3" x14ac:dyDescent="0.3">
      <c r="A833" s="45">
        <v>809</v>
      </c>
      <c r="B833" s="45">
        <v>2.1124235510811031</v>
      </c>
      <c r="C833" s="45">
        <v>0.88757644891889687</v>
      </c>
    </row>
    <row r="834" spans="1:3" x14ac:dyDescent="0.3">
      <c r="A834" s="45">
        <v>810</v>
      </c>
      <c r="B834" s="45">
        <v>2.1124235510811031</v>
      </c>
      <c r="C834" s="45">
        <v>0.88757644891889687</v>
      </c>
    </row>
    <row r="835" spans="1:3" x14ac:dyDescent="0.3">
      <c r="A835" s="45">
        <v>811</v>
      </c>
      <c r="B835" s="45">
        <v>2.1124235510811031</v>
      </c>
      <c r="C835" s="45">
        <v>0.88757644891889687</v>
      </c>
    </row>
    <row r="836" spans="1:3" x14ac:dyDescent="0.3">
      <c r="A836" s="45">
        <v>812</v>
      </c>
      <c r="B836" s="45">
        <v>2.1124235510811031</v>
      </c>
      <c r="C836" s="45">
        <v>0.88757644891889687</v>
      </c>
    </row>
    <row r="837" spans="1:3" x14ac:dyDescent="0.3">
      <c r="A837" s="45">
        <v>813</v>
      </c>
      <c r="B837" s="45">
        <v>2.1124235510811031</v>
      </c>
      <c r="C837" s="45">
        <v>0.88757644891889687</v>
      </c>
    </row>
    <row r="838" spans="1:3" x14ac:dyDescent="0.3">
      <c r="A838" s="45">
        <v>814</v>
      </c>
      <c r="B838" s="45">
        <v>2.1124235510811031</v>
      </c>
      <c r="C838" s="45">
        <v>0.88757644891889687</v>
      </c>
    </row>
    <row r="839" spans="1:3" x14ac:dyDescent="0.3">
      <c r="A839" s="45">
        <v>815</v>
      </c>
      <c r="B839" s="45">
        <v>2.1124235510811031</v>
      </c>
      <c r="C839" s="45">
        <v>0.88757644891889687</v>
      </c>
    </row>
    <row r="840" spans="1:3" x14ac:dyDescent="0.3">
      <c r="A840" s="45">
        <v>816</v>
      </c>
      <c r="B840" s="45">
        <v>2.1124235510811031</v>
      </c>
      <c r="C840" s="45">
        <v>0.88757644891889687</v>
      </c>
    </row>
    <row r="841" spans="1:3" x14ac:dyDescent="0.3">
      <c r="A841" s="45">
        <v>817</v>
      </c>
      <c r="B841" s="45">
        <v>2.1124235510811031</v>
      </c>
      <c r="C841" s="45">
        <v>0.88757644891889687</v>
      </c>
    </row>
    <row r="842" spans="1:3" x14ac:dyDescent="0.3">
      <c r="A842" s="45">
        <v>818</v>
      </c>
      <c r="B842" s="45">
        <v>2.1124235510811031</v>
      </c>
      <c r="C842" s="45">
        <v>0.88757644891889687</v>
      </c>
    </row>
    <row r="843" spans="1:3" x14ac:dyDescent="0.3">
      <c r="A843" s="45">
        <v>819</v>
      </c>
      <c r="B843" s="45">
        <v>2.1124235510811031</v>
      </c>
      <c r="C843" s="45">
        <v>0.88757644891889687</v>
      </c>
    </row>
    <row r="844" spans="1:3" x14ac:dyDescent="0.3">
      <c r="A844" s="45">
        <v>820</v>
      </c>
      <c r="B844" s="45">
        <v>2.1124235510811031</v>
      </c>
      <c r="C844" s="45">
        <v>0.88757644891889687</v>
      </c>
    </row>
    <row r="845" spans="1:3" x14ac:dyDescent="0.3">
      <c r="A845" s="45">
        <v>821</v>
      </c>
      <c r="B845" s="45">
        <v>2.1124235510811031</v>
      </c>
      <c r="C845" s="45">
        <v>0.88757644891889687</v>
      </c>
    </row>
    <row r="846" spans="1:3" x14ac:dyDescent="0.3">
      <c r="A846" s="45">
        <v>822</v>
      </c>
      <c r="B846" s="45">
        <v>2.1124235510811031</v>
      </c>
      <c r="C846" s="45">
        <v>0.88757644891889687</v>
      </c>
    </row>
    <row r="847" spans="1:3" x14ac:dyDescent="0.3">
      <c r="A847" s="45">
        <v>823</v>
      </c>
      <c r="B847" s="45">
        <v>2.1124235510811031</v>
      </c>
      <c r="C847" s="45">
        <v>0.88757644891889687</v>
      </c>
    </row>
    <row r="848" spans="1:3" x14ac:dyDescent="0.3">
      <c r="A848" s="45">
        <v>824</v>
      </c>
      <c r="B848" s="45">
        <v>2.1124235510811031</v>
      </c>
      <c r="C848" s="45">
        <v>0.88757644891889687</v>
      </c>
    </row>
    <row r="849" spans="1:3" x14ac:dyDescent="0.3">
      <c r="A849" s="45">
        <v>825</v>
      </c>
      <c r="B849" s="45">
        <v>2.1124235510811031</v>
      </c>
      <c r="C849" s="45">
        <v>0.88757644891889687</v>
      </c>
    </row>
    <row r="850" spans="1:3" x14ac:dyDescent="0.3">
      <c r="A850" s="45">
        <v>826</v>
      </c>
      <c r="B850" s="45">
        <v>2.1124235510811031</v>
      </c>
      <c r="C850" s="45">
        <v>0.88757644891889687</v>
      </c>
    </row>
    <row r="851" spans="1:3" x14ac:dyDescent="0.3">
      <c r="A851" s="45">
        <v>827</v>
      </c>
      <c r="B851" s="45">
        <v>2.1124235510811031</v>
      </c>
      <c r="C851" s="45">
        <v>0.88757644891889687</v>
      </c>
    </row>
    <row r="852" spans="1:3" x14ac:dyDescent="0.3">
      <c r="A852" s="45">
        <v>828</v>
      </c>
      <c r="B852" s="45">
        <v>2.1124235510811031</v>
      </c>
      <c r="C852" s="45">
        <v>0.88757644891889687</v>
      </c>
    </row>
    <row r="853" spans="1:3" x14ac:dyDescent="0.3">
      <c r="A853" s="45">
        <v>829</v>
      </c>
      <c r="B853" s="45">
        <v>2.1124235510811031</v>
      </c>
      <c r="C853" s="45">
        <v>0.88757644891889687</v>
      </c>
    </row>
    <row r="854" spans="1:3" x14ac:dyDescent="0.3">
      <c r="A854" s="45">
        <v>830</v>
      </c>
      <c r="B854" s="45">
        <v>2.1124235510811031</v>
      </c>
      <c r="C854" s="45">
        <v>0.88757644891889687</v>
      </c>
    </row>
    <row r="855" spans="1:3" x14ac:dyDescent="0.3">
      <c r="A855" s="45">
        <v>831</v>
      </c>
      <c r="B855" s="45">
        <v>2.1124235510811031</v>
      </c>
      <c r="C855" s="45">
        <v>0.88757644891889687</v>
      </c>
    </row>
    <row r="856" spans="1:3" x14ac:dyDescent="0.3">
      <c r="A856" s="45">
        <v>832</v>
      </c>
      <c r="B856" s="45">
        <v>2.1124235510811031</v>
      </c>
      <c r="C856" s="45">
        <v>0.88757644891889687</v>
      </c>
    </row>
    <row r="857" spans="1:3" x14ac:dyDescent="0.3">
      <c r="A857" s="45">
        <v>833</v>
      </c>
      <c r="B857" s="45">
        <v>2.1124235510811031</v>
      </c>
      <c r="C857" s="45">
        <v>0.88757644891889687</v>
      </c>
    </row>
    <row r="858" spans="1:3" x14ac:dyDescent="0.3">
      <c r="A858" s="45">
        <v>834</v>
      </c>
      <c r="B858" s="45">
        <v>2.1124235510811031</v>
      </c>
      <c r="C858" s="45">
        <v>0.88757644891889687</v>
      </c>
    </row>
    <row r="859" spans="1:3" x14ac:dyDescent="0.3">
      <c r="A859" s="45">
        <v>835</v>
      </c>
      <c r="B859" s="45">
        <v>2.1124235510811031</v>
      </c>
      <c r="C859" s="45">
        <v>0.88757644891889687</v>
      </c>
    </row>
    <row r="860" spans="1:3" x14ac:dyDescent="0.3">
      <c r="A860" s="45">
        <v>836</v>
      </c>
      <c r="B860" s="45">
        <v>2.1124235510811031</v>
      </c>
      <c r="C860" s="45">
        <v>0.88757644891889687</v>
      </c>
    </row>
    <row r="861" spans="1:3" x14ac:dyDescent="0.3">
      <c r="A861" s="45">
        <v>837</v>
      </c>
      <c r="B861" s="45">
        <v>2.1124235510811031</v>
      </c>
      <c r="C861" s="45">
        <v>0.88757644891889687</v>
      </c>
    </row>
    <row r="862" spans="1:3" x14ac:dyDescent="0.3">
      <c r="A862" s="45">
        <v>838</v>
      </c>
      <c r="B862" s="45">
        <v>2.1124235510811031</v>
      </c>
      <c r="C862" s="45">
        <v>0.88757644891889687</v>
      </c>
    </row>
    <row r="863" spans="1:3" x14ac:dyDescent="0.3">
      <c r="A863" s="45">
        <v>839</v>
      </c>
      <c r="B863" s="45">
        <v>2.1124235510811031</v>
      </c>
      <c r="C863" s="45">
        <v>0.88757644891889687</v>
      </c>
    </row>
    <row r="864" spans="1:3" x14ac:dyDescent="0.3">
      <c r="A864" s="45">
        <v>840</v>
      </c>
      <c r="B864" s="45">
        <v>2.1124235510811031</v>
      </c>
      <c r="C864" s="45">
        <v>0.88757644891889687</v>
      </c>
    </row>
    <row r="865" spans="1:3" x14ac:dyDescent="0.3">
      <c r="A865" s="45">
        <v>841</v>
      </c>
      <c r="B865" s="45">
        <v>2.1124235510811031</v>
      </c>
      <c r="C865" s="45">
        <v>0.88757644891889687</v>
      </c>
    </row>
    <row r="866" spans="1:3" x14ac:dyDescent="0.3">
      <c r="A866" s="45">
        <v>842</v>
      </c>
      <c r="B866" s="45">
        <v>2.1124235510811031</v>
      </c>
      <c r="C866" s="45">
        <v>0.88757644891889687</v>
      </c>
    </row>
    <row r="867" spans="1:3" x14ac:dyDescent="0.3">
      <c r="A867" s="45">
        <v>843</v>
      </c>
      <c r="B867" s="45">
        <v>2.1124235510811031</v>
      </c>
      <c r="C867" s="45">
        <v>0.88757644891889687</v>
      </c>
    </row>
    <row r="868" spans="1:3" x14ac:dyDescent="0.3">
      <c r="A868" s="45">
        <v>844</v>
      </c>
      <c r="B868" s="45">
        <v>2.1124235510811031</v>
      </c>
      <c r="C868" s="45">
        <v>0.88757644891889687</v>
      </c>
    </row>
    <row r="869" spans="1:3" x14ac:dyDescent="0.3">
      <c r="A869" s="45">
        <v>845</v>
      </c>
      <c r="B869" s="45">
        <v>2.1124235510811031</v>
      </c>
      <c r="C869" s="45">
        <v>0.88757644891889687</v>
      </c>
    </row>
    <row r="870" spans="1:3" x14ac:dyDescent="0.3">
      <c r="A870" s="45">
        <v>846</v>
      </c>
      <c r="B870" s="45">
        <v>2.1124235510811031</v>
      </c>
      <c r="C870" s="45">
        <v>0.88757644891889687</v>
      </c>
    </row>
    <row r="871" spans="1:3" x14ac:dyDescent="0.3">
      <c r="A871" s="45">
        <v>847</v>
      </c>
      <c r="B871" s="45">
        <v>2.1124235510811031</v>
      </c>
      <c r="C871" s="45">
        <v>0.88757644891889687</v>
      </c>
    </row>
    <row r="872" spans="1:3" x14ac:dyDescent="0.3">
      <c r="A872" s="45">
        <v>848</v>
      </c>
      <c r="B872" s="45">
        <v>2.1124235510811031</v>
      </c>
      <c r="C872" s="45">
        <v>0.88757644891889687</v>
      </c>
    </row>
    <row r="873" spans="1:3" x14ac:dyDescent="0.3">
      <c r="A873" s="45">
        <v>849</v>
      </c>
      <c r="B873" s="45">
        <v>2.1124235510811031</v>
      </c>
      <c r="C873" s="45">
        <v>0.88757644891889687</v>
      </c>
    </row>
    <row r="874" spans="1:3" x14ac:dyDescent="0.3">
      <c r="A874" s="45">
        <v>850</v>
      </c>
      <c r="B874" s="45">
        <v>2.1124235510811031</v>
      </c>
      <c r="C874" s="45">
        <v>0.88757644891889687</v>
      </c>
    </row>
    <row r="875" spans="1:3" x14ac:dyDescent="0.3">
      <c r="A875" s="45">
        <v>851</v>
      </c>
      <c r="B875" s="45">
        <v>2.1124235510811031</v>
      </c>
      <c r="C875" s="45">
        <v>0.88757644891889687</v>
      </c>
    </row>
    <row r="876" spans="1:3" x14ac:dyDescent="0.3">
      <c r="A876" s="45">
        <v>852</v>
      </c>
      <c r="B876" s="45">
        <v>2.1124235510811031</v>
      </c>
      <c r="C876" s="45">
        <v>0.88757644891889687</v>
      </c>
    </row>
    <row r="877" spans="1:3" x14ac:dyDescent="0.3">
      <c r="A877" s="45">
        <v>853</v>
      </c>
      <c r="B877" s="45">
        <v>2.1124235510811031</v>
      </c>
      <c r="C877" s="45">
        <v>0.88757644891889687</v>
      </c>
    </row>
    <row r="878" spans="1:3" x14ac:dyDescent="0.3">
      <c r="A878" s="45">
        <v>854</v>
      </c>
      <c r="B878" s="45">
        <v>2.1124235510811031</v>
      </c>
      <c r="C878" s="45">
        <v>0.88757644891889687</v>
      </c>
    </row>
    <row r="879" spans="1:3" x14ac:dyDescent="0.3">
      <c r="A879" s="45">
        <v>855</v>
      </c>
      <c r="B879" s="45">
        <v>2.1124235510811031</v>
      </c>
      <c r="C879" s="45">
        <v>0.88757644891889687</v>
      </c>
    </row>
    <row r="880" spans="1:3" x14ac:dyDescent="0.3">
      <c r="A880" s="45">
        <v>856</v>
      </c>
      <c r="B880" s="45">
        <v>2.1124235510811031</v>
      </c>
      <c r="C880" s="45">
        <v>0.88757644891889687</v>
      </c>
    </row>
    <row r="881" spans="1:3" x14ac:dyDescent="0.3">
      <c r="A881" s="45">
        <v>857</v>
      </c>
      <c r="B881" s="45">
        <v>2.1124235510811031</v>
      </c>
      <c r="C881" s="45">
        <v>0.88757644891889687</v>
      </c>
    </row>
    <row r="882" spans="1:3" x14ac:dyDescent="0.3">
      <c r="A882" s="45">
        <v>858</v>
      </c>
      <c r="B882" s="45">
        <v>2.1124235510811031</v>
      </c>
      <c r="C882" s="45">
        <v>0.88757644891889687</v>
      </c>
    </row>
    <row r="883" spans="1:3" x14ac:dyDescent="0.3">
      <c r="A883" s="45">
        <v>859</v>
      </c>
      <c r="B883" s="45">
        <v>2.1124235510811031</v>
      </c>
      <c r="C883" s="45">
        <v>0.88757644891889687</v>
      </c>
    </row>
    <row r="884" spans="1:3" x14ac:dyDescent="0.3">
      <c r="A884" s="45">
        <v>860</v>
      </c>
      <c r="B884" s="45">
        <v>2.1124235510811031</v>
      </c>
      <c r="C884" s="45">
        <v>0.88757644891889687</v>
      </c>
    </row>
    <row r="885" spans="1:3" x14ac:dyDescent="0.3">
      <c r="A885" s="45">
        <v>861</v>
      </c>
      <c r="B885" s="45">
        <v>2.1124235510811031</v>
      </c>
      <c r="C885" s="45">
        <v>-1.1124235510811031</v>
      </c>
    </row>
    <row r="886" spans="1:3" x14ac:dyDescent="0.3">
      <c r="A886" s="45">
        <v>862</v>
      </c>
      <c r="B886" s="45">
        <v>2.1124235510811031</v>
      </c>
      <c r="C886" s="45">
        <v>-1.1124235510811031</v>
      </c>
    </row>
    <row r="887" spans="1:3" x14ac:dyDescent="0.3">
      <c r="A887" s="45">
        <v>863</v>
      </c>
      <c r="B887" s="45">
        <v>2.1124235510811031</v>
      </c>
      <c r="C887" s="45">
        <v>-1.1124235510811031</v>
      </c>
    </row>
    <row r="888" spans="1:3" x14ac:dyDescent="0.3">
      <c r="A888" s="45">
        <v>864</v>
      </c>
      <c r="B888" s="45">
        <v>2.1124235510811031</v>
      </c>
      <c r="C888" s="45">
        <v>-1.1124235510811031</v>
      </c>
    </row>
    <row r="889" spans="1:3" x14ac:dyDescent="0.3">
      <c r="A889" s="45">
        <v>865</v>
      </c>
      <c r="B889" s="45">
        <v>2.1124235510811031</v>
      </c>
      <c r="C889" s="45">
        <v>-1.1124235510811031</v>
      </c>
    </row>
    <row r="890" spans="1:3" x14ac:dyDescent="0.3">
      <c r="A890" s="45">
        <v>866</v>
      </c>
      <c r="B890" s="45">
        <v>2.1124235510811031</v>
      </c>
      <c r="C890" s="45">
        <v>-1.1124235510811031</v>
      </c>
    </row>
    <row r="891" spans="1:3" x14ac:dyDescent="0.3">
      <c r="A891" s="45">
        <v>867</v>
      </c>
      <c r="B891" s="45">
        <v>2.1124235510811031</v>
      </c>
      <c r="C891" s="45">
        <v>-1.1124235510811031</v>
      </c>
    </row>
    <row r="892" spans="1:3" x14ac:dyDescent="0.3">
      <c r="A892" s="45">
        <v>868</v>
      </c>
      <c r="B892" s="45">
        <v>2.1124235510811031</v>
      </c>
      <c r="C892" s="45">
        <v>-1.1124235510811031</v>
      </c>
    </row>
    <row r="893" spans="1:3" x14ac:dyDescent="0.3">
      <c r="A893" s="45">
        <v>869</v>
      </c>
      <c r="B893" s="45">
        <v>2.1124235510811031</v>
      </c>
      <c r="C893" s="45">
        <v>-1.1124235510811031</v>
      </c>
    </row>
    <row r="894" spans="1:3" x14ac:dyDescent="0.3">
      <c r="A894" s="45">
        <v>870</v>
      </c>
      <c r="B894" s="45">
        <v>2.1124235510811031</v>
      </c>
      <c r="C894" s="45">
        <v>-1.1124235510811031</v>
      </c>
    </row>
    <row r="895" spans="1:3" x14ac:dyDescent="0.3">
      <c r="A895" s="45">
        <v>871</v>
      </c>
      <c r="B895" s="45">
        <v>2.1124235510811031</v>
      </c>
      <c r="C895" s="45">
        <v>-1.1124235510811031</v>
      </c>
    </row>
    <row r="896" spans="1:3" x14ac:dyDescent="0.3">
      <c r="A896" s="45">
        <v>872</v>
      </c>
      <c r="B896" s="45">
        <v>2.1124235510811031</v>
      </c>
      <c r="C896" s="45">
        <v>-1.1124235510811031</v>
      </c>
    </row>
    <row r="897" spans="1:3" x14ac:dyDescent="0.3">
      <c r="A897" s="45">
        <v>873</v>
      </c>
      <c r="B897" s="45">
        <v>2.1124235510811031</v>
      </c>
      <c r="C897" s="45">
        <v>-1.1124235510811031</v>
      </c>
    </row>
    <row r="898" spans="1:3" x14ac:dyDescent="0.3">
      <c r="A898" s="45">
        <v>874</v>
      </c>
      <c r="B898" s="45">
        <v>2.1124235510811031</v>
      </c>
      <c r="C898" s="45">
        <v>-1.1124235510811031</v>
      </c>
    </row>
    <row r="899" spans="1:3" x14ac:dyDescent="0.3">
      <c r="A899" s="45">
        <v>875</v>
      </c>
      <c r="B899" s="45">
        <v>2.1124235510811031</v>
      </c>
      <c r="C899" s="45">
        <v>-1.1124235510811031</v>
      </c>
    </row>
    <row r="900" spans="1:3" x14ac:dyDescent="0.3">
      <c r="A900" s="45">
        <v>876</v>
      </c>
      <c r="B900" s="45">
        <v>2.1124235510811031</v>
      </c>
      <c r="C900" s="45">
        <v>-1.1124235510811031</v>
      </c>
    </row>
    <row r="901" spans="1:3" x14ac:dyDescent="0.3">
      <c r="A901" s="45">
        <v>877</v>
      </c>
      <c r="B901" s="45">
        <v>2.1124235510811031</v>
      </c>
      <c r="C901" s="45">
        <v>-1.1124235510811031</v>
      </c>
    </row>
    <row r="902" spans="1:3" x14ac:dyDescent="0.3">
      <c r="A902" s="45">
        <v>878</v>
      </c>
      <c r="B902" s="45">
        <v>2.1124235510811031</v>
      </c>
      <c r="C902" s="45">
        <v>-1.1124235510811031</v>
      </c>
    </row>
    <row r="903" spans="1:3" x14ac:dyDescent="0.3">
      <c r="A903" s="45">
        <v>879</v>
      </c>
      <c r="B903" s="45">
        <v>2.1124235510811031</v>
      </c>
      <c r="C903" s="45">
        <v>-1.1124235510811031</v>
      </c>
    </row>
    <row r="904" spans="1:3" x14ac:dyDescent="0.3">
      <c r="A904" s="45">
        <v>880</v>
      </c>
      <c r="B904" s="45">
        <v>2.1124235510811031</v>
      </c>
      <c r="C904" s="45">
        <v>-1.1124235510811031</v>
      </c>
    </row>
    <row r="905" spans="1:3" x14ac:dyDescent="0.3">
      <c r="A905" s="45">
        <v>881</v>
      </c>
      <c r="B905" s="45">
        <v>2.1124235510811031</v>
      </c>
      <c r="C905" s="45">
        <v>-1.1124235510811031</v>
      </c>
    </row>
    <row r="906" spans="1:3" x14ac:dyDescent="0.3">
      <c r="A906" s="45">
        <v>882</v>
      </c>
      <c r="B906" s="45">
        <v>2.1124235510811031</v>
      </c>
      <c r="C906" s="45">
        <v>-1.1124235510811031</v>
      </c>
    </row>
    <row r="907" spans="1:3" x14ac:dyDescent="0.3">
      <c r="A907" s="45">
        <v>883</v>
      </c>
      <c r="B907" s="45">
        <v>2.1124235510811031</v>
      </c>
      <c r="C907" s="45">
        <v>-1.1124235510811031</v>
      </c>
    </row>
    <row r="908" spans="1:3" x14ac:dyDescent="0.3">
      <c r="A908" s="45">
        <v>884</v>
      </c>
      <c r="B908" s="45">
        <v>2.1124235510811031</v>
      </c>
      <c r="C908" s="45">
        <v>-1.1124235510811031</v>
      </c>
    </row>
    <row r="909" spans="1:3" x14ac:dyDescent="0.3">
      <c r="A909" s="45">
        <v>885</v>
      </c>
      <c r="B909" s="45">
        <v>2.1124235510811031</v>
      </c>
      <c r="C909" s="45">
        <v>-1.1124235510811031</v>
      </c>
    </row>
    <row r="910" spans="1:3" x14ac:dyDescent="0.3">
      <c r="A910" s="45">
        <v>886</v>
      </c>
      <c r="B910" s="45">
        <v>2.1124235510811031</v>
      </c>
      <c r="C910" s="45">
        <v>-1.1124235510811031</v>
      </c>
    </row>
    <row r="911" spans="1:3" x14ac:dyDescent="0.3">
      <c r="A911" s="45">
        <v>887</v>
      </c>
      <c r="B911" s="45">
        <v>2.1124235510811031</v>
      </c>
      <c r="C911" s="45">
        <v>-1.1124235510811031</v>
      </c>
    </row>
    <row r="912" spans="1:3" x14ac:dyDescent="0.3">
      <c r="A912" s="45">
        <v>888</v>
      </c>
      <c r="B912" s="45">
        <v>2.1124235510811031</v>
      </c>
      <c r="C912" s="45">
        <v>-1.1124235510811031</v>
      </c>
    </row>
    <row r="913" spans="1:3" x14ac:dyDescent="0.3">
      <c r="A913" s="45">
        <v>889</v>
      </c>
      <c r="B913" s="45">
        <v>2.1124235510811031</v>
      </c>
      <c r="C913" s="45">
        <v>-1.1124235510811031</v>
      </c>
    </row>
    <row r="914" spans="1:3" x14ac:dyDescent="0.3">
      <c r="A914" s="45">
        <v>890</v>
      </c>
      <c r="B914" s="45">
        <v>2.1124235510811031</v>
      </c>
      <c r="C914" s="45">
        <v>-1.1124235510811031</v>
      </c>
    </row>
    <row r="915" spans="1:3" x14ac:dyDescent="0.3">
      <c r="A915" s="45">
        <v>891</v>
      </c>
      <c r="B915" s="45">
        <v>2.1124235510811031</v>
      </c>
      <c r="C915" s="45">
        <v>-1.1124235510811031</v>
      </c>
    </row>
    <row r="916" spans="1:3" x14ac:dyDescent="0.3">
      <c r="A916" s="45">
        <v>892</v>
      </c>
      <c r="B916" s="45">
        <v>2.1124235510811031</v>
      </c>
      <c r="C916" s="45">
        <v>-1.1124235510811031</v>
      </c>
    </row>
    <row r="917" spans="1:3" x14ac:dyDescent="0.3">
      <c r="A917" s="45">
        <v>893</v>
      </c>
      <c r="B917" s="45">
        <v>2.1124235510811031</v>
      </c>
      <c r="C917" s="45">
        <v>-1.1124235510811031</v>
      </c>
    </row>
    <row r="918" spans="1:3" x14ac:dyDescent="0.3">
      <c r="A918" s="45">
        <v>894</v>
      </c>
      <c r="B918" s="45">
        <v>2.1124235510811031</v>
      </c>
      <c r="C918" s="45">
        <v>-1.1124235510811031</v>
      </c>
    </row>
    <row r="919" spans="1:3" x14ac:dyDescent="0.3">
      <c r="A919" s="45">
        <v>895</v>
      </c>
      <c r="B919" s="45">
        <v>2.1124235510811031</v>
      </c>
      <c r="C919" s="45">
        <v>-1.1124235510811031</v>
      </c>
    </row>
    <row r="920" spans="1:3" x14ac:dyDescent="0.3">
      <c r="A920" s="45">
        <v>896</v>
      </c>
      <c r="B920" s="45">
        <v>2.1124235510811031</v>
      </c>
      <c r="C920" s="45">
        <v>-1.1124235510811031</v>
      </c>
    </row>
    <row r="921" spans="1:3" x14ac:dyDescent="0.3">
      <c r="A921" s="45">
        <v>897</v>
      </c>
      <c r="B921" s="45">
        <v>2.1124235510811031</v>
      </c>
      <c r="C921" s="45">
        <v>-1.1124235510811031</v>
      </c>
    </row>
    <row r="922" spans="1:3" x14ac:dyDescent="0.3">
      <c r="A922" s="45">
        <v>898</v>
      </c>
      <c r="B922" s="45">
        <v>2.1124235510811031</v>
      </c>
      <c r="C922" s="45">
        <v>-1.1124235510811031</v>
      </c>
    </row>
    <row r="923" spans="1:3" x14ac:dyDescent="0.3">
      <c r="A923" s="45">
        <v>899</v>
      </c>
      <c r="B923" s="45">
        <v>2.1124235510811031</v>
      </c>
      <c r="C923" s="45">
        <v>-1.1124235510811031</v>
      </c>
    </row>
    <row r="924" spans="1:3" x14ac:dyDescent="0.3">
      <c r="A924" s="45">
        <v>900</v>
      </c>
      <c r="B924" s="45">
        <v>2.1124235510811031</v>
      </c>
      <c r="C924" s="45">
        <v>-1.1124235510811031</v>
      </c>
    </row>
    <row r="925" spans="1:3" x14ac:dyDescent="0.3">
      <c r="A925" s="45">
        <v>901</v>
      </c>
      <c r="B925" s="45">
        <v>2.1124235510811031</v>
      </c>
      <c r="C925" s="45">
        <v>-1.1124235510811031</v>
      </c>
    </row>
    <row r="926" spans="1:3" x14ac:dyDescent="0.3">
      <c r="A926" s="45">
        <v>902</v>
      </c>
      <c r="B926" s="45">
        <v>2.1124235510811031</v>
      </c>
      <c r="C926" s="45">
        <v>-1.1124235510811031</v>
      </c>
    </row>
    <row r="927" spans="1:3" x14ac:dyDescent="0.3">
      <c r="A927" s="45">
        <v>903</v>
      </c>
      <c r="B927" s="45">
        <v>2.1124235510811031</v>
      </c>
      <c r="C927" s="45">
        <v>-1.1124235510811031</v>
      </c>
    </row>
    <row r="928" spans="1:3" x14ac:dyDescent="0.3">
      <c r="A928" s="45">
        <v>904</v>
      </c>
      <c r="B928" s="45">
        <v>2.1124235510811031</v>
      </c>
      <c r="C928" s="45">
        <v>-1.1124235510811031</v>
      </c>
    </row>
    <row r="929" spans="1:3" x14ac:dyDescent="0.3">
      <c r="A929" s="45">
        <v>905</v>
      </c>
      <c r="B929" s="45">
        <v>2.1124235510811031</v>
      </c>
      <c r="C929" s="45">
        <v>-1.1124235510811031</v>
      </c>
    </row>
    <row r="930" spans="1:3" x14ac:dyDescent="0.3">
      <c r="A930" s="45">
        <v>906</v>
      </c>
      <c r="B930" s="45">
        <v>2.1124235510811031</v>
      </c>
      <c r="C930" s="45">
        <v>-1.1124235510811031</v>
      </c>
    </row>
    <row r="931" spans="1:3" x14ac:dyDescent="0.3">
      <c r="A931" s="45">
        <v>907</v>
      </c>
      <c r="B931" s="45">
        <v>2.1124235510811031</v>
      </c>
      <c r="C931" s="45">
        <v>-1.1124235510811031</v>
      </c>
    </row>
    <row r="932" spans="1:3" x14ac:dyDescent="0.3">
      <c r="A932" s="45">
        <v>908</v>
      </c>
      <c r="B932" s="45">
        <v>2.1124235510811031</v>
      </c>
      <c r="C932" s="45">
        <v>-1.1124235510811031</v>
      </c>
    </row>
    <row r="933" spans="1:3" x14ac:dyDescent="0.3">
      <c r="A933" s="45">
        <v>909</v>
      </c>
      <c r="B933" s="45">
        <v>2.1124235510811031</v>
      </c>
      <c r="C933" s="45">
        <v>-1.1124235510811031</v>
      </c>
    </row>
    <row r="934" spans="1:3" x14ac:dyDescent="0.3">
      <c r="A934" s="45">
        <v>910</v>
      </c>
      <c r="B934" s="45">
        <v>2.1124235510811031</v>
      </c>
      <c r="C934" s="45">
        <v>-1.1124235510811031</v>
      </c>
    </row>
    <row r="935" spans="1:3" x14ac:dyDescent="0.3">
      <c r="A935" s="45">
        <v>911</v>
      </c>
      <c r="B935" s="45">
        <v>2.1124235510811031</v>
      </c>
      <c r="C935" s="45">
        <v>-1.1124235510811031</v>
      </c>
    </row>
    <row r="936" spans="1:3" x14ac:dyDescent="0.3">
      <c r="A936" s="45">
        <v>912</v>
      </c>
      <c r="B936" s="45">
        <v>2.1124235510811031</v>
      </c>
      <c r="C936" s="45">
        <v>-1.1124235510811031</v>
      </c>
    </row>
    <row r="937" spans="1:3" x14ac:dyDescent="0.3">
      <c r="A937" s="45">
        <v>913</v>
      </c>
      <c r="B937" s="45">
        <v>2.1124235510811031</v>
      </c>
      <c r="C937" s="45">
        <v>-1.1124235510811031</v>
      </c>
    </row>
    <row r="938" spans="1:3" x14ac:dyDescent="0.3">
      <c r="A938" s="45">
        <v>914</v>
      </c>
      <c r="B938" s="45">
        <v>2.1124235510811031</v>
      </c>
      <c r="C938" s="45">
        <v>-1.1124235510811031</v>
      </c>
    </row>
    <row r="939" spans="1:3" x14ac:dyDescent="0.3">
      <c r="A939" s="45">
        <v>915</v>
      </c>
      <c r="B939" s="45">
        <v>2.1124235510811031</v>
      </c>
      <c r="C939" s="45">
        <v>-1.1124235510811031</v>
      </c>
    </row>
    <row r="940" spans="1:3" x14ac:dyDescent="0.3">
      <c r="A940" s="45">
        <v>916</v>
      </c>
      <c r="B940" s="45">
        <v>2.1124235510811031</v>
      </c>
      <c r="C940" s="45">
        <v>-1.1124235510811031</v>
      </c>
    </row>
    <row r="941" spans="1:3" x14ac:dyDescent="0.3">
      <c r="A941" s="45">
        <v>917</v>
      </c>
      <c r="B941" s="45">
        <v>2.1124235510811031</v>
      </c>
      <c r="C941" s="45">
        <v>-1.1124235510811031</v>
      </c>
    </row>
    <row r="942" spans="1:3" x14ac:dyDescent="0.3">
      <c r="A942" s="45">
        <v>918</v>
      </c>
      <c r="B942" s="45">
        <v>2.1124235510811031</v>
      </c>
      <c r="C942" s="45">
        <v>-1.1124235510811031</v>
      </c>
    </row>
    <row r="943" spans="1:3" x14ac:dyDescent="0.3">
      <c r="A943" s="45">
        <v>919</v>
      </c>
      <c r="B943" s="45">
        <v>2.1124235510811031</v>
      </c>
      <c r="C943" s="45">
        <v>-1.1124235510811031</v>
      </c>
    </row>
    <row r="944" spans="1:3" x14ac:dyDescent="0.3">
      <c r="A944" s="45">
        <v>920</v>
      </c>
      <c r="B944" s="45">
        <v>2.1124235510811031</v>
      </c>
      <c r="C944" s="45">
        <v>-1.1124235510811031</v>
      </c>
    </row>
    <row r="945" spans="1:3" x14ac:dyDescent="0.3">
      <c r="A945" s="45">
        <v>921</v>
      </c>
      <c r="B945" s="45">
        <v>2.1124235510811031</v>
      </c>
      <c r="C945" s="45">
        <v>-1.1124235510811031</v>
      </c>
    </row>
    <row r="946" spans="1:3" x14ac:dyDescent="0.3">
      <c r="A946" s="45">
        <v>922</v>
      </c>
      <c r="B946" s="45">
        <v>2.1124235510811031</v>
      </c>
      <c r="C946" s="45">
        <v>-1.1124235510811031</v>
      </c>
    </row>
    <row r="947" spans="1:3" x14ac:dyDescent="0.3">
      <c r="A947" s="45">
        <v>923</v>
      </c>
      <c r="B947" s="45">
        <v>2.1124235510811031</v>
      </c>
      <c r="C947" s="45">
        <v>-1.1124235510811031</v>
      </c>
    </row>
    <row r="948" spans="1:3" x14ac:dyDescent="0.3">
      <c r="A948" s="45">
        <v>924</v>
      </c>
      <c r="B948" s="45">
        <v>2.1124235510811031</v>
      </c>
      <c r="C948" s="45">
        <v>-1.1124235510811031</v>
      </c>
    </row>
    <row r="949" spans="1:3" x14ac:dyDescent="0.3">
      <c r="A949" s="45">
        <v>925</v>
      </c>
      <c r="B949" s="45">
        <v>2.1124235510811031</v>
      </c>
      <c r="C949" s="45">
        <v>-1.1124235510811031</v>
      </c>
    </row>
    <row r="950" spans="1:3" x14ac:dyDescent="0.3">
      <c r="A950" s="45">
        <v>926</v>
      </c>
      <c r="B950" s="45">
        <v>2.1124235510811031</v>
      </c>
      <c r="C950" s="45">
        <v>-1.1124235510811031</v>
      </c>
    </row>
    <row r="951" spans="1:3" x14ac:dyDescent="0.3">
      <c r="A951" s="45">
        <v>927</v>
      </c>
      <c r="B951" s="45">
        <v>2.1124235510811031</v>
      </c>
      <c r="C951" s="45">
        <v>-1.1124235510811031</v>
      </c>
    </row>
    <row r="952" spans="1:3" x14ac:dyDescent="0.3">
      <c r="A952" s="45">
        <v>928</v>
      </c>
      <c r="B952" s="45">
        <v>2.1124235510811031</v>
      </c>
      <c r="C952" s="45">
        <v>-1.1124235510811031</v>
      </c>
    </row>
    <row r="953" spans="1:3" x14ac:dyDescent="0.3">
      <c r="A953" s="45">
        <v>929</v>
      </c>
      <c r="B953" s="45">
        <v>2.1124235510811031</v>
      </c>
      <c r="C953" s="45">
        <v>-1.1124235510811031</v>
      </c>
    </row>
    <row r="954" spans="1:3" x14ac:dyDescent="0.3">
      <c r="A954" s="45">
        <v>930</v>
      </c>
      <c r="B954" s="45">
        <v>2.1124235510811031</v>
      </c>
      <c r="C954" s="45">
        <v>-1.1124235510811031</v>
      </c>
    </row>
    <row r="955" spans="1:3" x14ac:dyDescent="0.3">
      <c r="A955" s="45">
        <v>931</v>
      </c>
      <c r="B955" s="45">
        <v>2.1124235510811031</v>
      </c>
      <c r="C955" s="45">
        <v>-1.1124235510811031</v>
      </c>
    </row>
    <row r="956" spans="1:3" x14ac:dyDescent="0.3">
      <c r="A956" s="45">
        <v>932</v>
      </c>
      <c r="B956" s="45">
        <v>2.1124235510811031</v>
      </c>
      <c r="C956" s="45">
        <v>-1.1124235510811031</v>
      </c>
    </row>
    <row r="957" spans="1:3" x14ac:dyDescent="0.3">
      <c r="A957" s="45">
        <v>933</v>
      </c>
      <c r="B957" s="45">
        <v>2.1124235510811031</v>
      </c>
      <c r="C957" s="45">
        <v>-1.1124235510811031</v>
      </c>
    </row>
    <row r="958" spans="1:3" x14ac:dyDescent="0.3">
      <c r="A958" s="45">
        <v>934</v>
      </c>
      <c r="B958" s="45">
        <v>2.1124235510811031</v>
      </c>
      <c r="C958" s="45">
        <v>-1.1124235510811031</v>
      </c>
    </row>
    <row r="959" spans="1:3" x14ac:dyDescent="0.3">
      <c r="A959" s="45">
        <v>935</v>
      </c>
      <c r="B959" s="45">
        <v>2.1124235510811031</v>
      </c>
      <c r="C959" s="45">
        <v>-1.1124235510811031</v>
      </c>
    </row>
    <row r="960" spans="1:3" x14ac:dyDescent="0.3">
      <c r="A960" s="45">
        <v>936</v>
      </c>
      <c r="B960" s="45">
        <v>2.1124235510811031</v>
      </c>
      <c r="C960" s="45">
        <v>-1.1124235510811031</v>
      </c>
    </row>
    <row r="961" spans="1:3" x14ac:dyDescent="0.3">
      <c r="A961" s="45">
        <v>937</v>
      </c>
      <c r="B961" s="45">
        <v>2.1124235510811031</v>
      </c>
      <c r="C961" s="45">
        <v>-1.1124235510811031</v>
      </c>
    </row>
    <row r="962" spans="1:3" x14ac:dyDescent="0.3">
      <c r="A962" s="45">
        <v>938</v>
      </c>
      <c r="B962" s="45">
        <v>2.1124235510811031</v>
      </c>
      <c r="C962" s="45">
        <v>-1.1124235510811031</v>
      </c>
    </row>
    <row r="963" spans="1:3" x14ac:dyDescent="0.3">
      <c r="A963" s="45">
        <v>939</v>
      </c>
      <c r="B963" s="45">
        <v>2.1124235510811031</v>
      </c>
      <c r="C963" s="45">
        <v>-1.1124235510811031</v>
      </c>
    </row>
    <row r="964" spans="1:3" x14ac:dyDescent="0.3">
      <c r="A964" s="45">
        <v>940</v>
      </c>
      <c r="B964" s="45">
        <v>2.1124235510811031</v>
      </c>
      <c r="C964" s="45">
        <v>-1.1124235510811031</v>
      </c>
    </row>
    <row r="965" spans="1:3" x14ac:dyDescent="0.3">
      <c r="A965" s="45">
        <v>941</v>
      </c>
      <c r="B965" s="45">
        <v>1.9226318159084428</v>
      </c>
      <c r="C965" s="45">
        <v>-0.92263181590844279</v>
      </c>
    </row>
    <row r="966" spans="1:3" x14ac:dyDescent="0.3">
      <c r="A966" s="45">
        <v>942</v>
      </c>
      <c r="B966" s="45">
        <v>1.9226318159084428</v>
      </c>
      <c r="C966" s="45">
        <v>-0.92263181590844279</v>
      </c>
    </row>
    <row r="967" spans="1:3" x14ac:dyDescent="0.3">
      <c r="A967" s="45">
        <v>943</v>
      </c>
      <c r="B967" s="45">
        <v>1.9226318159084428</v>
      </c>
      <c r="C967" s="45">
        <v>-0.92263181590844279</v>
      </c>
    </row>
    <row r="968" spans="1:3" x14ac:dyDescent="0.3">
      <c r="A968" s="45">
        <v>944</v>
      </c>
      <c r="B968" s="45">
        <v>1.9226318159084428</v>
      </c>
      <c r="C968" s="45">
        <v>-0.92263181590844279</v>
      </c>
    </row>
    <row r="969" spans="1:3" x14ac:dyDescent="0.3">
      <c r="A969" s="45">
        <v>945</v>
      </c>
      <c r="B969" s="45">
        <v>1.9226318159084428</v>
      </c>
      <c r="C969" s="45">
        <v>-0.92263181590844279</v>
      </c>
    </row>
    <row r="970" spans="1:3" x14ac:dyDescent="0.3">
      <c r="A970" s="45">
        <v>946</v>
      </c>
      <c r="B970" s="45">
        <v>1.9226318159084428</v>
      </c>
      <c r="C970" s="45">
        <v>-0.92263181590844279</v>
      </c>
    </row>
    <row r="971" spans="1:3" x14ac:dyDescent="0.3">
      <c r="A971" s="45">
        <v>947</v>
      </c>
      <c r="B971" s="45">
        <v>1.9226318159084428</v>
      </c>
      <c r="C971" s="45">
        <v>-0.92263181590844279</v>
      </c>
    </row>
    <row r="972" spans="1:3" x14ac:dyDescent="0.3">
      <c r="A972" s="45">
        <v>948</v>
      </c>
      <c r="B972" s="45">
        <v>1.9226318159084428</v>
      </c>
      <c r="C972" s="45">
        <v>-0.92263181590844279</v>
      </c>
    </row>
    <row r="973" spans="1:3" x14ac:dyDescent="0.3">
      <c r="A973" s="45">
        <v>949</v>
      </c>
      <c r="B973" s="45">
        <v>1.9226318159084428</v>
      </c>
      <c r="C973" s="45">
        <v>-0.92263181590844279</v>
      </c>
    </row>
    <row r="974" spans="1:3" x14ac:dyDescent="0.3">
      <c r="A974" s="45">
        <v>950</v>
      </c>
      <c r="B974" s="45">
        <v>1.9226318159084428</v>
      </c>
      <c r="C974" s="45">
        <v>-0.92263181590844279</v>
      </c>
    </row>
    <row r="975" spans="1:3" x14ac:dyDescent="0.3">
      <c r="A975" s="45">
        <v>951</v>
      </c>
      <c r="B975" s="45">
        <v>1.9226318159084428</v>
      </c>
      <c r="C975" s="45">
        <v>-0.92263181590844279</v>
      </c>
    </row>
    <row r="976" spans="1:3" x14ac:dyDescent="0.3">
      <c r="A976" s="45">
        <v>952</v>
      </c>
      <c r="B976" s="45">
        <v>1.9226318159084428</v>
      </c>
      <c r="C976" s="45">
        <v>-0.92263181590844279</v>
      </c>
    </row>
    <row r="977" spans="1:3" x14ac:dyDescent="0.3">
      <c r="A977" s="45">
        <v>953</v>
      </c>
      <c r="B977" s="45">
        <v>1.9226318159084428</v>
      </c>
      <c r="C977" s="45">
        <v>-0.92263181590844279</v>
      </c>
    </row>
    <row r="978" spans="1:3" x14ac:dyDescent="0.3">
      <c r="A978" s="45">
        <v>954</v>
      </c>
      <c r="B978" s="45">
        <v>1.9226318159084428</v>
      </c>
      <c r="C978" s="45">
        <v>-0.92263181590844279</v>
      </c>
    </row>
    <row r="979" spans="1:3" x14ac:dyDescent="0.3">
      <c r="A979" s="45">
        <v>955</v>
      </c>
      <c r="B979" s="45">
        <v>1.9226318159084428</v>
      </c>
      <c r="C979" s="45">
        <v>-0.92263181590844279</v>
      </c>
    </row>
    <row r="980" spans="1:3" x14ac:dyDescent="0.3">
      <c r="A980" s="45">
        <v>956</v>
      </c>
      <c r="B980" s="45">
        <v>1.9226318159084428</v>
      </c>
      <c r="C980" s="45">
        <v>-0.92263181590844279</v>
      </c>
    </row>
    <row r="981" spans="1:3" x14ac:dyDescent="0.3">
      <c r="A981" s="45">
        <v>957</v>
      </c>
      <c r="B981" s="45">
        <v>1.9226318159084428</v>
      </c>
      <c r="C981" s="45">
        <v>-0.92263181590844279</v>
      </c>
    </row>
    <row r="982" spans="1:3" x14ac:dyDescent="0.3">
      <c r="A982" s="45">
        <v>958</v>
      </c>
      <c r="B982" s="45">
        <v>1.9226318159084428</v>
      </c>
      <c r="C982" s="45">
        <v>-0.92263181590844279</v>
      </c>
    </row>
    <row r="983" spans="1:3" x14ac:dyDescent="0.3">
      <c r="A983" s="45">
        <v>959</v>
      </c>
      <c r="B983" s="45">
        <v>1.9226318159084428</v>
      </c>
      <c r="C983" s="45">
        <v>-0.92263181590844279</v>
      </c>
    </row>
    <row r="984" spans="1:3" x14ac:dyDescent="0.3">
      <c r="A984" s="45">
        <v>960</v>
      </c>
      <c r="B984" s="45">
        <v>1.9226318159084428</v>
      </c>
      <c r="C984" s="45">
        <v>-0.92263181590844279</v>
      </c>
    </row>
    <row r="985" spans="1:3" x14ac:dyDescent="0.3">
      <c r="A985" s="45">
        <v>961</v>
      </c>
      <c r="B985" s="45">
        <v>1.9226318159084428</v>
      </c>
      <c r="C985" s="45">
        <v>-0.92263181590844279</v>
      </c>
    </row>
    <row r="986" spans="1:3" x14ac:dyDescent="0.3">
      <c r="A986" s="45">
        <v>962</v>
      </c>
      <c r="B986" s="45">
        <v>1.9226318159084428</v>
      </c>
      <c r="C986" s="45">
        <v>-0.92263181590844279</v>
      </c>
    </row>
    <row r="987" spans="1:3" x14ac:dyDescent="0.3">
      <c r="A987" s="45">
        <v>963</v>
      </c>
      <c r="B987" s="45">
        <v>1.9226318159084428</v>
      </c>
      <c r="C987" s="45">
        <v>-0.92263181590844279</v>
      </c>
    </row>
    <row r="988" spans="1:3" x14ac:dyDescent="0.3">
      <c r="A988" s="45">
        <v>964</v>
      </c>
      <c r="B988" s="45">
        <v>1.9226318159084428</v>
      </c>
      <c r="C988" s="45">
        <v>-0.92263181590844279</v>
      </c>
    </row>
    <row r="989" spans="1:3" x14ac:dyDescent="0.3">
      <c r="A989" s="45">
        <v>965</v>
      </c>
      <c r="B989" s="45">
        <v>1.9226318159084428</v>
      </c>
      <c r="C989" s="45">
        <v>-0.92263181590844279</v>
      </c>
    </row>
    <row r="990" spans="1:3" x14ac:dyDescent="0.3">
      <c r="A990" s="45">
        <v>966</v>
      </c>
      <c r="B990" s="45">
        <v>1.9226318159084428</v>
      </c>
      <c r="C990" s="45">
        <v>-0.92263181590844279</v>
      </c>
    </row>
    <row r="991" spans="1:3" x14ac:dyDescent="0.3">
      <c r="A991" s="45">
        <v>967</v>
      </c>
      <c r="B991" s="45">
        <v>1.9226318159084428</v>
      </c>
      <c r="C991" s="45">
        <v>-0.92263181590844279</v>
      </c>
    </row>
    <row r="992" spans="1:3" x14ac:dyDescent="0.3">
      <c r="A992" s="45">
        <v>968</v>
      </c>
      <c r="B992" s="45">
        <v>1.9226318159084428</v>
      </c>
      <c r="C992" s="45">
        <v>-0.92263181590844279</v>
      </c>
    </row>
    <row r="993" spans="1:3" x14ac:dyDescent="0.3">
      <c r="A993" s="45">
        <v>969</v>
      </c>
      <c r="B993" s="45">
        <v>1.9226318159084428</v>
      </c>
      <c r="C993" s="45">
        <v>-0.92263181590844279</v>
      </c>
    </row>
    <row r="994" spans="1:3" x14ac:dyDescent="0.3">
      <c r="A994" s="45">
        <v>970</v>
      </c>
      <c r="B994" s="45">
        <v>1.9226318159084428</v>
      </c>
      <c r="C994" s="45">
        <v>-0.92263181590844279</v>
      </c>
    </row>
    <row r="995" spans="1:3" x14ac:dyDescent="0.3">
      <c r="A995" s="45">
        <v>971</v>
      </c>
      <c r="B995" s="45">
        <v>1.9226318159084428</v>
      </c>
      <c r="C995" s="45">
        <v>-0.92263181590844279</v>
      </c>
    </row>
    <row r="996" spans="1:3" x14ac:dyDescent="0.3">
      <c r="A996" s="45">
        <v>972</v>
      </c>
      <c r="B996" s="45">
        <v>1.9226318159084428</v>
      </c>
      <c r="C996" s="45">
        <v>-0.92263181590844279</v>
      </c>
    </row>
    <row r="997" spans="1:3" x14ac:dyDescent="0.3">
      <c r="A997" s="45">
        <v>973</v>
      </c>
      <c r="B997" s="45">
        <v>1.9226318159084428</v>
      </c>
      <c r="C997" s="45">
        <v>-0.92263181590844279</v>
      </c>
    </row>
    <row r="998" spans="1:3" x14ac:dyDescent="0.3">
      <c r="A998" s="45">
        <v>974</v>
      </c>
      <c r="B998" s="45">
        <v>1.9226318159084428</v>
      </c>
      <c r="C998" s="45">
        <v>-0.92263181590844279</v>
      </c>
    </row>
    <row r="999" spans="1:3" x14ac:dyDescent="0.3">
      <c r="A999" s="45">
        <v>975</v>
      </c>
      <c r="B999" s="45">
        <v>1.9226318159084428</v>
      </c>
      <c r="C999" s="45">
        <v>-0.92263181590844279</v>
      </c>
    </row>
    <row r="1000" spans="1:3" x14ac:dyDescent="0.3">
      <c r="A1000" s="45">
        <v>976</v>
      </c>
      <c r="B1000" s="45">
        <v>1.9226318159084428</v>
      </c>
      <c r="C1000" s="45">
        <v>-0.92263181590844279</v>
      </c>
    </row>
    <row r="1001" spans="1:3" x14ac:dyDescent="0.3">
      <c r="A1001" s="45">
        <v>977</v>
      </c>
      <c r="B1001" s="45">
        <v>1.9226318159084428</v>
      </c>
      <c r="C1001" s="45">
        <v>-0.92263181590844279</v>
      </c>
    </row>
    <row r="1002" spans="1:3" x14ac:dyDescent="0.3">
      <c r="A1002" s="45">
        <v>978</v>
      </c>
      <c r="B1002" s="45">
        <v>1.9226318159084428</v>
      </c>
      <c r="C1002" s="45">
        <v>-0.92263181590844279</v>
      </c>
    </row>
    <row r="1003" spans="1:3" x14ac:dyDescent="0.3">
      <c r="A1003" s="45">
        <v>979</v>
      </c>
      <c r="B1003" s="45">
        <v>1.9226318159084428</v>
      </c>
      <c r="C1003" s="45">
        <v>-0.92263181590844279</v>
      </c>
    </row>
    <row r="1004" spans="1:3" x14ac:dyDescent="0.3">
      <c r="A1004" s="45">
        <v>980</v>
      </c>
      <c r="B1004" s="45">
        <v>1.9226318159084428</v>
      </c>
      <c r="C1004" s="45">
        <v>-0.92263181590844279</v>
      </c>
    </row>
    <row r="1005" spans="1:3" x14ac:dyDescent="0.3">
      <c r="A1005" s="45">
        <v>981</v>
      </c>
      <c r="B1005" s="45">
        <v>1.9226318159084428</v>
      </c>
      <c r="C1005" s="45">
        <v>-0.92263181590844279</v>
      </c>
    </row>
    <row r="1006" spans="1:3" x14ac:dyDescent="0.3">
      <c r="A1006" s="45">
        <v>982</v>
      </c>
      <c r="B1006" s="45">
        <v>1.9226318159084428</v>
      </c>
      <c r="C1006" s="45">
        <v>-0.92263181590844279</v>
      </c>
    </row>
    <row r="1007" spans="1:3" x14ac:dyDescent="0.3">
      <c r="A1007" s="45">
        <v>983</v>
      </c>
      <c r="B1007" s="45">
        <v>1.9226318159084428</v>
      </c>
      <c r="C1007" s="45">
        <v>-0.92263181590844279</v>
      </c>
    </row>
    <row r="1008" spans="1:3" x14ac:dyDescent="0.3">
      <c r="A1008" s="45">
        <v>984</v>
      </c>
      <c r="B1008" s="45">
        <v>1.9226318159084428</v>
      </c>
      <c r="C1008" s="45">
        <v>-0.92263181590844279</v>
      </c>
    </row>
    <row r="1009" spans="1:3" x14ac:dyDescent="0.3">
      <c r="A1009" s="45">
        <v>985</v>
      </c>
      <c r="B1009" s="45">
        <v>1.9226318159084428</v>
      </c>
      <c r="C1009" s="45">
        <v>-0.92263181590844279</v>
      </c>
    </row>
    <row r="1010" spans="1:3" x14ac:dyDescent="0.3">
      <c r="A1010" s="45">
        <v>986</v>
      </c>
      <c r="B1010" s="45">
        <v>1.9226318159084428</v>
      </c>
      <c r="C1010" s="45">
        <v>-0.92263181590844279</v>
      </c>
    </row>
    <row r="1011" spans="1:3" x14ac:dyDescent="0.3">
      <c r="A1011" s="45">
        <v>987</v>
      </c>
      <c r="B1011" s="45">
        <v>1.9226318159084428</v>
      </c>
      <c r="C1011" s="45">
        <v>-0.92263181590844279</v>
      </c>
    </row>
    <row r="1012" spans="1:3" x14ac:dyDescent="0.3">
      <c r="A1012" s="45">
        <v>988</v>
      </c>
      <c r="B1012" s="45">
        <v>1.9226318159084428</v>
      </c>
      <c r="C1012" s="45">
        <v>-0.92263181590844279</v>
      </c>
    </row>
    <row r="1013" spans="1:3" x14ac:dyDescent="0.3">
      <c r="A1013" s="45">
        <v>989</v>
      </c>
      <c r="B1013" s="45">
        <v>1.9226318159084428</v>
      </c>
      <c r="C1013" s="45">
        <v>-0.92263181590844279</v>
      </c>
    </row>
    <row r="1014" spans="1:3" x14ac:dyDescent="0.3">
      <c r="A1014" s="45">
        <v>990</v>
      </c>
      <c r="B1014" s="45">
        <v>1.9226318159084428</v>
      </c>
      <c r="C1014" s="45">
        <v>-0.92263181590844279</v>
      </c>
    </row>
    <row r="1015" spans="1:3" x14ac:dyDescent="0.3">
      <c r="A1015" s="45">
        <v>991</v>
      </c>
      <c r="B1015" s="45">
        <v>1.9226318159084428</v>
      </c>
      <c r="C1015" s="45">
        <v>-0.92263181590844279</v>
      </c>
    </row>
    <row r="1016" spans="1:3" x14ac:dyDescent="0.3">
      <c r="A1016" s="45">
        <v>992</v>
      </c>
      <c r="B1016" s="45">
        <v>1.9226318159084428</v>
      </c>
      <c r="C1016" s="45">
        <v>-0.92263181590844279</v>
      </c>
    </row>
    <row r="1017" spans="1:3" x14ac:dyDescent="0.3">
      <c r="A1017" s="45">
        <v>993</v>
      </c>
      <c r="B1017" s="45">
        <v>1.9226318159084428</v>
      </c>
      <c r="C1017" s="45">
        <v>-0.92263181590844279</v>
      </c>
    </row>
    <row r="1018" spans="1:3" x14ac:dyDescent="0.3">
      <c r="A1018" s="45">
        <v>994</v>
      </c>
      <c r="B1018" s="45">
        <v>1.9226318159084428</v>
      </c>
      <c r="C1018" s="45">
        <v>-0.92263181590844279</v>
      </c>
    </row>
    <row r="1019" spans="1:3" x14ac:dyDescent="0.3">
      <c r="A1019" s="45">
        <v>995</v>
      </c>
      <c r="B1019" s="45">
        <v>1.9226318159084428</v>
      </c>
      <c r="C1019" s="45">
        <v>-0.92263181590844279</v>
      </c>
    </row>
    <row r="1020" spans="1:3" x14ac:dyDescent="0.3">
      <c r="A1020" s="45">
        <v>996</v>
      </c>
      <c r="B1020" s="45">
        <v>1.9226318159084428</v>
      </c>
      <c r="C1020" s="45">
        <v>-0.92263181590844279</v>
      </c>
    </row>
    <row r="1021" spans="1:3" x14ac:dyDescent="0.3">
      <c r="A1021" s="45">
        <v>997</v>
      </c>
      <c r="B1021" s="45">
        <v>1.9226318159084428</v>
      </c>
      <c r="C1021" s="45">
        <v>-0.92263181590844279</v>
      </c>
    </row>
    <row r="1022" spans="1:3" x14ac:dyDescent="0.3">
      <c r="A1022" s="45">
        <v>998</v>
      </c>
      <c r="B1022" s="45">
        <v>1.9226318159084428</v>
      </c>
      <c r="C1022" s="45">
        <v>-0.92263181590844279</v>
      </c>
    </row>
    <row r="1023" spans="1:3" x14ac:dyDescent="0.3">
      <c r="A1023" s="45">
        <v>999</v>
      </c>
      <c r="B1023" s="45">
        <v>1.9226318159084428</v>
      </c>
      <c r="C1023" s="45">
        <v>-0.92263181590844279</v>
      </c>
    </row>
    <row r="1024" spans="1:3" x14ac:dyDescent="0.3">
      <c r="A1024" s="45">
        <v>1000</v>
      </c>
      <c r="B1024" s="45">
        <v>1.9226318159084428</v>
      </c>
      <c r="C1024" s="45">
        <v>-0.92263181590844279</v>
      </c>
    </row>
    <row r="1025" spans="1:3" x14ac:dyDescent="0.3">
      <c r="A1025" s="45">
        <v>1001</v>
      </c>
      <c r="B1025" s="45">
        <v>1.9226318159084428</v>
      </c>
      <c r="C1025" s="45">
        <v>-0.92263181590844279</v>
      </c>
    </row>
    <row r="1026" spans="1:3" x14ac:dyDescent="0.3">
      <c r="A1026" s="45">
        <v>1002</v>
      </c>
      <c r="B1026" s="45">
        <v>1.9226318159084428</v>
      </c>
      <c r="C1026" s="45">
        <v>-0.92263181590844279</v>
      </c>
    </row>
    <row r="1027" spans="1:3" x14ac:dyDescent="0.3">
      <c r="A1027" s="45">
        <v>1003</v>
      </c>
      <c r="B1027" s="45">
        <v>1.9226318159084428</v>
      </c>
      <c r="C1027" s="45">
        <v>-0.92263181590844279</v>
      </c>
    </row>
    <row r="1028" spans="1:3" x14ac:dyDescent="0.3">
      <c r="A1028" s="45">
        <v>1004</v>
      </c>
      <c r="B1028" s="45">
        <v>1.9226318159084428</v>
      </c>
      <c r="C1028" s="45">
        <v>-0.92263181590844279</v>
      </c>
    </row>
    <row r="1029" spans="1:3" x14ac:dyDescent="0.3">
      <c r="A1029" s="45">
        <v>1005</v>
      </c>
      <c r="B1029" s="45">
        <v>1.9226318159084428</v>
      </c>
      <c r="C1029" s="45">
        <v>-0.92263181590844279</v>
      </c>
    </row>
    <row r="1030" spans="1:3" x14ac:dyDescent="0.3">
      <c r="A1030" s="45">
        <v>1006</v>
      </c>
      <c r="B1030" s="45">
        <v>1.9226318159084428</v>
      </c>
      <c r="C1030" s="45">
        <v>-0.92263181590844279</v>
      </c>
    </row>
    <row r="1031" spans="1:3" x14ac:dyDescent="0.3">
      <c r="A1031" s="45">
        <v>1007</v>
      </c>
      <c r="B1031" s="45">
        <v>1.9226318159084428</v>
      </c>
      <c r="C1031" s="45">
        <v>-0.92263181590844279</v>
      </c>
    </row>
    <row r="1032" spans="1:3" x14ac:dyDescent="0.3">
      <c r="A1032" s="45">
        <v>1008</v>
      </c>
      <c r="B1032" s="45">
        <v>1.9226318159084428</v>
      </c>
      <c r="C1032" s="45">
        <v>-0.92263181590844279</v>
      </c>
    </row>
    <row r="1033" spans="1:3" x14ac:dyDescent="0.3">
      <c r="A1033" s="45">
        <v>1009</v>
      </c>
      <c r="B1033" s="45">
        <v>1.9226318159084428</v>
      </c>
      <c r="C1033" s="45">
        <v>-0.92263181590844279</v>
      </c>
    </row>
    <row r="1034" spans="1:3" x14ac:dyDescent="0.3">
      <c r="A1034" s="45">
        <v>1010</v>
      </c>
      <c r="B1034" s="45">
        <v>1.9226318159084428</v>
      </c>
      <c r="C1034" s="45">
        <v>-0.92263181590844279</v>
      </c>
    </row>
    <row r="1035" spans="1:3" x14ac:dyDescent="0.3">
      <c r="A1035" s="45">
        <v>1011</v>
      </c>
      <c r="B1035" s="45">
        <v>1.9226318159084428</v>
      </c>
      <c r="C1035" s="45">
        <v>-0.92263181590844279</v>
      </c>
    </row>
    <row r="1036" spans="1:3" x14ac:dyDescent="0.3">
      <c r="A1036" s="45">
        <v>1012</v>
      </c>
      <c r="B1036" s="45">
        <v>1.9226318159084428</v>
      </c>
      <c r="C1036" s="45">
        <v>-0.92263181590844279</v>
      </c>
    </row>
    <row r="1037" spans="1:3" x14ac:dyDescent="0.3">
      <c r="A1037" s="45">
        <v>1013</v>
      </c>
      <c r="B1037" s="45">
        <v>1.9226318159084428</v>
      </c>
      <c r="C1037" s="45">
        <v>-0.92263181590844279</v>
      </c>
    </row>
    <row r="1038" spans="1:3" x14ac:dyDescent="0.3">
      <c r="A1038" s="45">
        <v>1014</v>
      </c>
      <c r="B1038" s="45">
        <v>1.9226318159084428</v>
      </c>
      <c r="C1038" s="45">
        <v>-0.92263181590844279</v>
      </c>
    </row>
    <row r="1039" spans="1:3" x14ac:dyDescent="0.3">
      <c r="A1039" s="45">
        <v>1015</v>
      </c>
      <c r="B1039" s="45">
        <v>1.9226318159084428</v>
      </c>
      <c r="C1039" s="45">
        <v>-0.92263181590844279</v>
      </c>
    </row>
    <row r="1040" spans="1:3" x14ac:dyDescent="0.3">
      <c r="A1040" s="45">
        <v>1016</v>
      </c>
      <c r="B1040" s="45">
        <v>1.9226318159084428</v>
      </c>
      <c r="C1040" s="45">
        <v>-0.92263181590844279</v>
      </c>
    </row>
    <row r="1041" spans="1:3" x14ac:dyDescent="0.3">
      <c r="A1041" s="45">
        <v>1017</v>
      </c>
      <c r="B1041" s="45">
        <v>1.9226318159084428</v>
      </c>
      <c r="C1041" s="45">
        <v>-0.92263181590844279</v>
      </c>
    </row>
    <row r="1042" spans="1:3" x14ac:dyDescent="0.3">
      <c r="A1042" s="45">
        <v>1018</v>
      </c>
      <c r="B1042" s="45">
        <v>1.9226318159084428</v>
      </c>
      <c r="C1042" s="45">
        <v>-0.92263181590844279</v>
      </c>
    </row>
    <row r="1043" spans="1:3" x14ac:dyDescent="0.3">
      <c r="A1043" s="45">
        <v>1019</v>
      </c>
      <c r="B1043" s="45">
        <v>1.9226318159084428</v>
      </c>
      <c r="C1043" s="45">
        <v>-0.92263181590844279</v>
      </c>
    </row>
    <row r="1044" spans="1:3" x14ac:dyDescent="0.3">
      <c r="A1044" s="45">
        <v>1020</v>
      </c>
      <c r="B1044" s="45">
        <v>1.9226318159084428</v>
      </c>
      <c r="C1044" s="45">
        <v>-0.92263181590844279</v>
      </c>
    </row>
    <row r="1045" spans="1:3" x14ac:dyDescent="0.3">
      <c r="A1045" s="45">
        <v>1021</v>
      </c>
      <c r="B1045" s="45">
        <v>2.1124235510811031</v>
      </c>
      <c r="C1045" s="45">
        <v>0.88757644891889687</v>
      </c>
    </row>
    <row r="1046" spans="1:3" x14ac:dyDescent="0.3">
      <c r="A1046" s="45">
        <v>1022</v>
      </c>
      <c r="B1046" s="45">
        <v>2.1124235510811031</v>
      </c>
      <c r="C1046" s="45">
        <v>0.88757644891889687</v>
      </c>
    </row>
    <row r="1047" spans="1:3" x14ac:dyDescent="0.3">
      <c r="A1047" s="45">
        <v>1023</v>
      </c>
      <c r="B1047" s="45">
        <v>2.1124235510811031</v>
      </c>
      <c r="C1047" s="45">
        <v>0.88757644891889687</v>
      </c>
    </row>
    <row r="1048" spans="1:3" x14ac:dyDescent="0.3">
      <c r="A1048" s="45">
        <v>1024</v>
      </c>
      <c r="B1048" s="45">
        <v>2.1124235510811031</v>
      </c>
      <c r="C1048" s="45">
        <v>0.88757644891889687</v>
      </c>
    </row>
    <row r="1049" spans="1:3" x14ac:dyDescent="0.3">
      <c r="A1049" s="45">
        <v>1025</v>
      </c>
      <c r="B1049" s="45">
        <v>2.1124235510811031</v>
      </c>
      <c r="C1049" s="45">
        <v>0.88757644891889687</v>
      </c>
    </row>
    <row r="1050" spans="1:3" x14ac:dyDescent="0.3">
      <c r="A1050" s="45">
        <v>1026</v>
      </c>
      <c r="B1050" s="45">
        <v>2.1124235510811031</v>
      </c>
      <c r="C1050" s="45">
        <v>0.88757644891889687</v>
      </c>
    </row>
    <row r="1051" spans="1:3" x14ac:dyDescent="0.3">
      <c r="A1051" s="45">
        <v>1027</v>
      </c>
      <c r="B1051" s="45">
        <v>2.1124235510811031</v>
      </c>
      <c r="C1051" s="45">
        <v>0.88757644891889687</v>
      </c>
    </row>
    <row r="1052" spans="1:3" x14ac:dyDescent="0.3">
      <c r="A1052" s="45">
        <v>1028</v>
      </c>
      <c r="B1052" s="45">
        <v>2.1124235510811031</v>
      </c>
      <c r="C1052" s="45">
        <v>0.88757644891889687</v>
      </c>
    </row>
    <row r="1053" spans="1:3" x14ac:dyDescent="0.3">
      <c r="A1053" s="45">
        <v>1029</v>
      </c>
      <c r="B1053" s="45">
        <v>2.1124235510811031</v>
      </c>
      <c r="C1053" s="45">
        <v>0.88757644891889687</v>
      </c>
    </row>
    <row r="1054" spans="1:3" x14ac:dyDescent="0.3">
      <c r="A1054" s="45">
        <v>1030</v>
      </c>
      <c r="B1054" s="45">
        <v>2.1124235510811031</v>
      </c>
      <c r="C1054" s="45">
        <v>0.88757644891889687</v>
      </c>
    </row>
    <row r="1055" spans="1:3" x14ac:dyDescent="0.3">
      <c r="A1055" s="45">
        <v>1031</v>
      </c>
      <c r="B1055" s="45">
        <v>2.1124235510811031</v>
      </c>
      <c r="C1055" s="45">
        <v>0.88757644891889687</v>
      </c>
    </row>
    <row r="1056" spans="1:3" x14ac:dyDescent="0.3">
      <c r="A1056" s="45">
        <v>1032</v>
      </c>
      <c r="B1056" s="45">
        <v>2.1124235510811031</v>
      </c>
      <c r="C1056" s="45">
        <v>0.88757644891889687</v>
      </c>
    </row>
    <row r="1057" spans="1:3" x14ac:dyDescent="0.3">
      <c r="A1057" s="45">
        <v>1033</v>
      </c>
      <c r="B1057" s="45">
        <v>2.1124235510811031</v>
      </c>
      <c r="C1057" s="45">
        <v>0.88757644891889687</v>
      </c>
    </row>
    <row r="1058" spans="1:3" x14ac:dyDescent="0.3">
      <c r="A1058" s="45">
        <v>1034</v>
      </c>
      <c r="B1058" s="45">
        <v>2.1124235510811031</v>
      </c>
      <c r="C1058" s="45">
        <v>0.88757644891889687</v>
      </c>
    </row>
    <row r="1059" spans="1:3" x14ac:dyDescent="0.3">
      <c r="A1059" s="45">
        <v>1035</v>
      </c>
      <c r="B1059" s="45">
        <v>2.1124235510811031</v>
      </c>
      <c r="C1059" s="45">
        <v>0.88757644891889687</v>
      </c>
    </row>
    <row r="1060" spans="1:3" x14ac:dyDescent="0.3">
      <c r="A1060" s="45">
        <v>1036</v>
      </c>
      <c r="B1060" s="45">
        <v>2.1124235510811031</v>
      </c>
      <c r="C1060" s="45">
        <v>0.88757644891889687</v>
      </c>
    </row>
    <row r="1061" spans="1:3" x14ac:dyDescent="0.3">
      <c r="A1061" s="45">
        <v>1037</v>
      </c>
      <c r="B1061" s="45">
        <v>2.1124235510811031</v>
      </c>
      <c r="C1061" s="45">
        <v>0.88757644891889687</v>
      </c>
    </row>
    <row r="1062" spans="1:3" x14ac:dyDescent="0.3">
      <c r="A1062" s="45">
        <v>1038</v>
      </c>
      <c r="B1062" s="45">
        <v>2.1124235510811031</v>
      </c>
      <c r="C1062" s="45">
        <v>0.88757644891889687</v>
      </c>
    </row>
    <row r="1063" spans="1:3" x14ac:dyDescent="0.3">
      <c r="A1063" s="45">
        <v>1039</v>
      </c>
      <c r="B1063" s="45">
        <v>2.1124235510811031</v>
      </c>
      <c r="C1063" s="45">
        <v>0.88757644891889687</v>
      </c>
    </row>
    <row r="1064" spans="1:3" x14ac:dyDescent="0.3">
      <c r="A1064" s="45">
        <v>1040</v>
      </c>
      <c r="B1064" s="45">
        <v>2.1124235510811031</v>
      </c>
      <c r="C1064" s="45">
        <v>0.88757644891889687</v>
      </c>
    </row>
    <row r="1065" spans="1:3" x14ac:dyDescent="0.3">
      <c r="A1065" s="45">
        <v>1041</v>
      </c>
      <c r="B1065" s="45">
        <v>2.0649756172879381</v>
      </c>
      <c r="C1065" s="45">
        <v>-1.0649756172879381</v>
      </c>
    </row>
    <row r="1066" spans="1:3" x14ac:dyDescent="0.3">
      <c r="A1066" s="45">
        <v>1042</v>
      </c>
      <c r="B1066" s="45">
        <v>2.0649756172879381</v>
      </c>
      <c r="C1066" s="45">
        <v>-1.0649756172879381</v>
      </c>
    </row>
    <row r="1067" spans="1:3" x14ac:dyDescent="0.3">
      <c r="A1067" s="45">
        <v>1043</v>
      </c>
      <c r="B1067" s="45">
        <v>2.0649756172879381</v>
      </c>
      <c r="C1067" s="45">
        <v>-1.0649756172879381</v>
      </c>
    </row>
    <row r="1068" spans="1:3" x14ac:dyDescent="0.3">
      <c r="A1068" s="45">
        <v>1044</v>
      </c>
      <c r="B1068" s="45">
        <v>2.0649756172879381</v>
      </c>
      <c r="C1068" s="45">
        <v>-1.0649756172879381</v>
      </c>
    </row>
    <row r="1069" spans="1:3" x14ac:dyDescent="0.3">
      <c r="A1069" s="45">
        <v>1045</v>
      </c>
      <c r="B1069" s="45">
        <v>2.0649756172879381</v>
      </c>
      <c r="C1069" s="45">
        <v>-1.0649756172879381</v>
      </c>
    </row>
    <row r="1070" spans="1:3" x14ac:dyDescent="0.3">
      <c r="A1070" s="45">
        <v>1046</v>
      </c>
      <c r="B1070" s="45">
        <v>2.0649756172879381</v>
      </c>
      <c r="C1070" s="45">
        <v>-1.0649756172879381</v>
      </c>
    </row>
    <row r="1071" spans="1:3" x14ac:dyDescent="0.3">
      <c r="A1071" s="45">
        <v>1047</v>
      </c>
      <c r="B1071" s="45">
        <v>2.0649756172879381</v>
      </c>
      <c r="C1071" s="45">
        <v>-1.0649756172879381</v>
      </c>
    </row>
    <row r="1072" spans="1:3" x14ac:dyDescent="0.3">
      <c r="A1072" s="45">
        <v>1048</v>
      </c>
      <c r="B1072" s="45">
        <v>2.0649756172879381</v>
      </c>
      <c r="C1072" s="45">
        <v>-1.0649756172879381</v>
      </c>
    </row>
    <row r="1073" spans="1:3" x14ac:dyDescent="0.3">
      <c r="A1073" s="45">
        <v>1049</v>
      </c>
      <c r="B1073" s="45">
        <v>2.0649756172879381</v>
      </c>
      <c r="C1073" s="45">
        <v>-1.0649756172879381</v>
      </c>
    </row>
    <row r="1074" spans="1:3" x14ac:dyDescent="0.3">
      <c r="A1074" s="45">
        <v>1050</v>
      </c>
      <c r="B1074" s="45">
        <v>2.0649756172879381</v>
      </c>
      <c r="C1074" s="45">
        <v>-1.0649756172879381</v>
      </c>
    </row>
    <row r="1075" spans="1:3" x14ac:dyDescent="0.3">
      <c r="A1075" s="45">
        <v>1051</v>
      </c>
      <c r="B1075" s="45">
        <v>2.0649756172879381</v>
      </c>
      <c r="C1075" s="45">
        <v>-1.0649756172879381</v>
      </c>
    </row>
    <row r="1076" spans="1:3" x14ac:dyDescent="0.3">
      <c r="A1076" s="45">
        <v>1052</v>
      </c>
      <c r="B1076" s="45">
        <v>2.0649756172879381</v>
      </c>
      <c r="C1076" s="45">
        <v>-1.0649756172879381</v>
      </c>
    </row>
    <row r="1077" spans="1:3" x14ac:dyDescent="0.3">
      <c r="A1077" s="45">
        <v>1053</v>
      </c>
      <c r="B1077" s="45">
        <v>2.0649756172879381</v>
      </c>
      <c r="C1077" s="45">
        <v>-1.0649756172879381</v>
      </c>
    </row>
    <row r="1078" spans="1:3" x14ac:dyDescent="0.3">
      <c r="A1078" s="45">
        <v>1054</v>
      </c>
      <c r="B1078" s="45">
        <v>2.0649756172879381</v>
      </c>
      <c r="C1078" s="45">
        <v>-1.0649756172879381</v>
      </c>
    </row>
    <row r="1079" spans="1:3" x14ac:dyDescent="0.3">
      <c r="A1079" s="45">
        <v>1055</v>
      </c>
      <c r="B1079" s="45">
        <v>2.0649756172879381</v>
      </c>
      <c r="C1079" s="45">
        <v>-1.0649756172879381</v>
      </c>
    </row>
    <row r="1080" spans="1:3" x14ac:dyDescent="0.3">
      <c r="A1080" s="45">
        <v>1056</v>
      </c>
      <c r="B1080" s="45">
        <v>2.0649756172879381</v>
      </c>
      <c r="C1080" s="45">
        <v>-1.0649756172879381</v>
      </c>
    </row>
    <row r="1081" spans="1:3" x14ac:dyDescent="0.3">
      <c r="A1081" s="45">
        <v>1057</v>
      </c>
      <c r="B1081" s="45">
        <v>2.0649756172879381</v>
      </c>
      <c r="C1081" s="45">
        <v>-1.0649756172879381</v>
      </c>
    </row>
    <row r="1082" spans="1:3" x14ac:dyDescent="0.3">
      <c r="A1082" s="45">
        <v>1058</v>
      </c>
      <c r="B1082" s="45">
        <v>2.0649756172879381</v>
      </c>
      <c r="C1082" s="45">
        <v>-1.0649756172879381</v>
      </c>
    </row>
    <row r="1083" spans="1:3" x14ac:dyDescent="0.3">
      <c r="A1083" s="45">
        <v>1059</v>
      </c>
      <c r="B1083" s="45">
        <v>2.0649756172879381</v>
      </c>
      <c r="C1083" s="45">
        <v>-1.0649756172879381</v>
      </c>
    </row>
    <row r="1084" spans="1:3" x14ac:dyDescent="0.3">
      <c r="A1084" s="45">
        <v>1060</v>
      </c>
      <c r="B1084" s="45">
        <v>2.0649756172879381</v>
      </c>
      <c r="C1084" s="45">
        <v>-1.0649756172879381</v>
      </c>
    </row>
    <row r="1085" spans="1:3" x14ac:dyDescent="0.3">
      <c r="A1085" s="45">
        <v>1061</v>
      </c>
      <c r="B1085" s="45">
        <v>2.0649756172879381</v>
      </c>
      <c r="C1085" s="45">
        <v>-1.0649756172879381</v>
      </c>
    </row>
    <row r="1086" spans="1:3" x14ac:dyDescent="0.3">
      <c r="A1086" s="45">
        <v>1062</v>
      </c>
      <c r="B1086" s="45">
        <v>2.0649756172879381</v>
      </c>
      <c r="C1086" s="45">
        <v>-1.0649756172879381</v>
      </c>
    </row>
    <row r="1087" spans="1:3" x14ac:dyDescent="0.3">
      <c r="A1087" s="45">
        <v>1063</v>
      </c>
      <c r="B1087" s="45">
        <v>2.0649756172879381</v>
      </c>
      <c r="C1087" s="45">
        <v>-1.0649756172879381</v>
      </c>
    </row>
    <row r="1088" spans="1:3" x14ac:dyDescent="0.3">
      <c r="A1088" s="45">
        <v>1064</v>
      </c>
      <c r="B1088" s="45">
        <v>2.0649756172879381</v>
      </c>
      <c r="C1088" s="45">
        <v>-1.0649756172879381</v>
      </c>
    </row>
    <row r="1089" spans="1:3" x14ac:dyDescent="0.3">
      <c r="A1089" s="45">
        <v>1065</v>
      </c>
      <c r="B1089" s="45">
        <v>2.0175276834947731</v>
      </c>
      <c r="C1089" s="45">
        <v>-1.0175276834947731</v>
      </c>
    </row>
    <row r="1090" spans="1:3" x14ac:dyDescent="0.3">
      <c r="A1090" s="45">
        <v>1066</v>
      </c>
      <c r="B1090" s="45">
        <v>2.0175276834947731</v>
      </c>
      <c r="C1090" s="45">
        <v>-1.0175276834947731</v>
      </c>
    </row>
    <row r="1091" spans="1:3" x14ac:dyDescent="0.3">
      <c r="A1091" s="45">
        <v>1067</v>
      </c>
      <c r="B1091" s="45">
        <v>2.0175276834947731</v>
      </c>
      <c r="C1091" s="45">
        <v>-1.0175276834947731</v>
      </c>
    </row>
    <row r="1092" spans="1:3" x14ac:dyDescent="0.3">
      <c r="A1092" s="45">
        <v>1068</v>
      </c>
      <c r="B1092" s="45">
        <v>2.0175276834947731</v>
      </c>
      <c r="C1092" s="45">
        <v>-1.0175276834947731</v>
      </c>
    </row>
    <row r="1093" spans="1:3" x14ac:dyDescent="0.3">
      <c r="A1093" s="45">
        <v>1069</v>
      </c>
      <c r="B1093" s="45">
        <v>2.0175276834947731</v>
      </c>
      <c r="C1093" s="45">
        <v>-1.0175276834947731</v>
      </c>
    </row>
    <row r="1094" spans="1:3" x14ac:dyDescent="0.3">
      <c r="A1094" s="45">
        <v>1070</v>
      </c>
      <c r="B1094" s="45">
        <v>2.0175276834947731</v>
      </c>
      <c r="C1094" s="45">
        <v>-1.0175276834947731</v>
      </c>
    </row>
    <row r="1095" spans="1:3" x14ac:dyDescent="0.3">
      <c r="A1095" s="45">
        <v>1071</v>
      </c>
      <c r="B1095" s="45">
        <v>2.0175276834947731</v>
      </c>
      <c r="C1095" s="45">
        <v>-1.0175276834947731</v>
      </c>
    </row>
    <row r="1096" spans="1:3" x14ac:dyDescent="0.3">
      <c r="A1096" s="45">
        <v>1072</v>
      </c>
      <c r="B1096" s="45">
        <v>2.0175276834947731</v>
      </c>
      <c r="C1096" s="45">
        <v>-1.0175276834947731</v>
      </c>
    </row>
    <row r="1097" spans="1:3" x14ac:dyDescent="0.3">
      <c r="A1097" s="45">
        <v>1073</v>
      </c>
      <c r="B1097" s="45">
        <v>2.0175276834947731</v>
      </c>
      <c r="C1097" s="45">
        <v>-1.0175276834947731</v>
      </c>
    </row>
    <row r="1098" spans="1:3" x14ac:dyDescent="0.3">
      <c r="A1098" s="45">
        <v>1074</v>
      </c>
      <c r="B1098" s="45">
        <v>2.0175276834947731</v>
      </c>
      <c r="C1098" s="45">
        <v>-1.0175276834947731</v>
      </c>
    </row>
    <row r="1099" spans="1:3" x14ac:dyDescent="0.3">
      <c r="A1099" s="45">
        <v>1075</v>
      </c>
      <c r="B1099" s="45">
        <v>2.0175276834947731</v>
      </c>
      <c r="C1099" s="45">
        <v>-1.0175276834947731</v>
      </c>
    </row>
    <row r="1100" spans="1:3" x14ac:dyDescent="0.3">
      <c r="A1100" s="45">
        <v>1076</v>
      </c>
      <c r="B1100" s="45">
        <v>2.0175276834947731</v>
      </c>
      <c r="C1100" s="45">
        <v>-1.0175276834947731</v>
      </c>
    </row>
    <row r="1101" spans="1:3" x14ac:dyDescent="0.3">
      <c r="A1101" s="45">
        <v>1077</v>
      </c>
      <c r="B1101" s="45">
        <v>2.0175276834947731</v>
      </c>
      <c r="C1101" s="45">
        <v>-1.0175276834947731</v>
      </c>
    </row>
    <row r="1102" spans="1:3" x14ac:dyDescent="0.3">
      <c r="A1102" s="45">
        <v>1078</v>
      </c>
      <c r="B1102" s="45">
        <v>2.0175276834947731</v>
      </c>
      <c r="C1102" s="45">
        <v>-1.0175276834947731</v>
      </c>
    </row>
    <row r="1103" spans="1:3" x14ac:dyDescent="0.3">
      <c r="A1103" s="45">
        <v>1079</v>
      </c>
      <c r="B1103" s="45">
        <v>2.0175276834947731</v>
      </c>
      <c r="C1103" s="45">
        <v>-1.0175276834947731</v>
      </c>
    </row>
    <row r="1104" spans="1:3" x14ac:dyDescent="0.3">
      <c r="A1104" s="45">
        <v>1080</v>
      </c>
      <c r="B1104" s="45">
        <v>2.0175276834947731</v>
      </c>
      <c r="C1104" s="45">
        <v>-1.0175276834947731</v>
      </c>
    </row>
    <row r="1105" spans="1:3" x14ac:dyDescent="0.3">
      <c r="A1105" s="45">
        <v>1081</v>
      </c>
      <c r="B1105" s="45">
        <v>2.0175276834947731</v>
      </c>
      <c r="C1105" s="45">
        <v>-1.0175276834947731</v>
      </c>
    </row>
    <row r="1106" spans="1:3" x14ac:dyDescent="0.3">
      <c r="A1106" s="45">
        <v>1082</v>
      </c>
      <c r="B1106" s="45">
        <v>2.0175276834947731</v>
      </c>
      <c r="C1106" s="45">
        <v>-1.0175276834947731</v>
      </c>
    </row>
    <row r="1107" spans="1:3" x14ac:dyDescent="0.3">
      <c r="A1107" s="45">
        <v>1083</v>
      </c>
      <c r="B1107" s="45">
        <v>2.0175276834947731</v>
      </c>
      <c r="C1107" s="45">
        <v>-1.0175276834947731</v>
      </c>
    </row>
    <row r="1108" spans="1:3" x14ac:dyDescent="0.3">
      <c r="A1108" s="45">
        <v>1084</v>
      </c>
      <c r="B1108" s="45">
        <v>2.0175276834947731</v>
      </c>
      <c r="C1108" s="45">
        <v>-1.0175276834947731</v>
      </c>
    </row>
    <row r="1109" spans="1:3" x14ac:dyDescent="0.3">
      <c r="A1109" s="45">
        <v>1085</v>
      </c>
      <c r="B1109" s="45">
        <v>2.0175276834947731</v>
      </c>
      <c r="C1109" s="45">
        <v>-1.0175276834947731</v>
      </c>
    </row>
    <row r="1110" spans="1:3" x14ac:dyDescent="0.3">
      <c r="A1110" s="45">
        <v>1086</v>
      </c>
      <c r="B1110" s="45">
        <v>2.0175276834947731</v>
      </c>
      <c r="C1110" s="45">
        <v>-1.0175276834947731</v>
      </c>
    </row>
    <row r="1111" spans="1:3" x14ac:dyDescent="0.3">
      <c r="A1111" s="45">
        <v>1087</v>
      </c>
      <c r="B1111" s="45">
        <v>2.0175276834947731</v>
      </c>
      <c r="C1111" s="45">
        <v>-1.0175276834947731</v>
      </c>
    </row>
    <row r="1112" spans="1:3" x14ac:dyDescent="0.3">
      <c r="A1112" s="45">
        <v>1088</v>
      </c>
      <c r="B1112" s="45">
        <v>2.0175276834947731</v>
      </c>
      <c r="C1112" s="45">
        <v>-1.0175276834947731</v>
      </c>
    </row>
    <row r="1113" spans="1:3" x14ac:dyDescent="0.3">
      <c r="A1113" s="45">
        <v>1089</v>
      </c>
      <c r="B1113" s="45">
        <v>2.0175276834947731</v>
      </c>
      <c r="C1113" s="45">
        <v>-1.0175276834947731</v>
      </c>
    </row>
    <row r="1114" spans="1:3" x14ac:dyDescent="0.3">
      <c r="A1114" s="45">
        <v>1090</v>
      </c>
      <c r="B1114" s="45">
        <v>2.0175276834947731</v>
      </c>
      <c r="C1114" s="45">
        <v>-1.0175276834947731</v>
      </c>
    </row>
    <row r="1115" spans="1:3" x14ac:dyDescent="0.3">
      <c r="A1115" s="45">
        <v>1091</v>
      </c>
      <c r="B1115" s="45">
        <v>2.0175276834947731</v>
      </c>
      <c r="C1115" s="45">
        <v>-1.0175276834947731</v>
      </c>
    </row>
    <row r="1116" spans="1:3" x14ac:dyDescent="0.3">
      <c r="A1116" s="45">
        <v>1092</v>
      </c>
      <c r="B1116" s="45">
        <v>2.0175276834947731</v>
      </c>
      <c r="C1116" s="45">
        <v>-1.0175276834947731</v>
      </c>
    </row>
    <row r="1117" spans="1:3" x14ac:dyDescent="0.3">
      <c r="A1117" s="45">
        <v>1093</v>
      </c>
      <c r="B1117" s="45">
        <v>2.0175276834947731</v>
      </c>
      <c r="C1117" s="45">
        <v>-1.0175276834947731</v>
      </c>
    </row>
    <row r="1118" spans="1:3" x14ac:dyDescent="0.3">
      <c r="A1118" s="45">
        <v>1094</v>
      </c>
      <c r="B1118" s="45">
        <v>2.0175276834947731</v>
      </c>
      <c r="C1118" s="45">
        <v>-1.0175276834947731</v>
      </c>
    </row>
    <row r="1119" spans="1:3" x14ac:dyDescent="0.3">
      <c r="A1119" s="45">
        <v>1095</v>
      </c>
      <c r="B1119" s="45">
        <v>2.0175276834947731</v>
      </c>
      <c r="C1119" s="45">
        <v>-1.0175276834947731</v>
      </c>
    </row>
    <row r="1120" spans="1:3" x14ac:dyDescent="0.3">
      <c r="A1120" s="45">
        <v>1096</v>
      </c>
      <c r="B1120" s="45">
        <v>2.0175276834947731</v>
      </c>
      <c r="C1120" s="45">
        <v>-1.0175276834947731</v>
      </c>
    </row>
    <row r="1121" spans="1:3" x14ac:dyDescent="0.3">
      <c r="A1121" s="45">
        <v>1097</v>
      </c>
      <c r="B1121" s="45">
        <v>2.0175276834947731</v>
      </c>
      <c r="C1121" s="45">
        <v>-1.0175276834947731</v>
      </c>
    </row>
    <row r="1122" spans="1:3" x14ac:dyDescent="0.3">
      <c r="A1122" s="45">
        <v>1098</v>
      </c>
      <c r="B1122" s="45">
        <v>2.0175276834947731</v>
      </c>
      <c r="C1122" s="45">
        <v>-1.0175276834947731</v>
      </c>
    </row>
    <row r="1123" spans="1:3" x14ac:dyDescent="0.3">
      <c r="A1123" s="45">
        <v>1099</v>
      </c>
      <c r="B1123" s="45">
        <v>2.0175276834947731</v>
      </c>
      <c r="C1123" s="45">
        <v>-1.0175276834947731</v>
      </c>
    </row>
    <row r="1124" spans="1:3" x14ac:dyDescent="0.3">
      <c r="A1124" s="45">
        <v>1100</v>
      </c>
      <c r="B1124" s="45">
        <v>2.0175276834947731</v>
      </c>
      <c r="C1124" s="45">
        <v>-1.0175276834947731</v>
      </c>
    </row>
    <row r="1125" spans="1:3" x14ac:dyDescent="0.3">
      <c r="A1125" s="45">
        <v>1101</v>
      </c>
      <c r="B1125" s="45">
        <v>2.0175276834947731</v>
      </c>
      <c r="C1125" s="45">
        <v>-1.0175276834947731</v>
      </c>
    </row>
    <row r="1126" spans="1:3" x14ac:dyDescent="0.3">
      <c r="A1126" s="45">
        <v>1102</v>
      </c>
      <c r="B1126" s="45">
        <v>2.0175276834947731</v>
      </c>
      <c r="C1126" s="45">
        <v>-1.0175276834947731</v>
      </c>
    </row>
    <row r="1127" spans="1:3" x14ac:dyDescent="0.3">
      <c r="A1127" s="45">
        <v>1103</v>
      </c>
      <c r="B1127" s="45">
        <v>2.0175276834947731</v>
      </c>
      <c r="C1127" s="45">
        <v>-1.0175276834947731</v>
      </c>
    </row>
    <row r="1128" spans="1:3" x14ac:dyDescent="0.3">
      <c r="A1128" s="45">
        <v>1104</v>
      </c>
      <c r="B1128" s="45">
        <v>2.0175276834947731</v>
      </c>
      <c r="C1128" s="45">
        <v>-1.0175276834947731</v>
      </c>
    </row>
    <row r="1129" spans="1:3" x14ac:dyDescent="0.3">
      <c r="A1129" s="45">
        <v>1105</v>
      </c>
      <c r="B1129" s="45">
        <v>2.0175276834947731</v>
      </c>
      <c r="C1129" s="45">
        <v>-1.0175276834947731</v>
      </c>
    </row>
    <row r="1130" spans="1:3" x14ac:dyDescent="0.3">
      <c r="A1130" s="45">
        <v>1106</v>
      </c>
      <c r="B1130" s="45">
        <v>2.0175276834947731</v>
      </c>
      <c r="C1130" s="45">
        <v>-1.0175276834947731</v>
      </c>
    </row>
    <row r="1131" spans="1:3" x14ac:dyDescent="0.3">
      <c r="A1131" s="45">
        <v>1107</v>
      </c>
      <c r="B1131" s="45">
        <v>2.0175276834947731</v>
      </c>
      <c r="C1131" s="45">
        <v>-1.0175276834947731</v>
      </c>
    </row>
    <row r="1132" spans="1:3" x14ac:dyDescent="0.3">
      <c r="A1132" s="45">
        <v>1108</v>
      </c>
      <c r="B1132" s="45">
        <v>2.0175276834947731</v>
      </c>
      <c r="C1132" s="45">
        <v>-1.0175276834947731</v>
      </c>
    </row>
    <row r="1133" spans="1:3" x14ac:dyDescent="0.3">
      <c r="A1133" s="45">
        <v>1109</v>
      </c>
      <c r="B1133" s="45">
        <v>2.0175276834947731</v>
      </c>
      <c r="C1133" s="45">
        <v>-1.0175276834947731</v>
      </c>
    </row>
    <row r="1134" spans="1:3" x14ac:dyDescent="0.3">
      <c r="A1134" s="45">
        <v>1110</v>
      </c>
      <c r="B1134" s="45">
        <v>2.0175276834947731</v>
      </c>
      <c r="C1134" s="45">
        <v>-1.0175276834947731</v>
      </c>
    </row>
    <row r="1135" spans="1:3" x14ac:dyDescent="0.3">
      <c r="A1135" s="45">
        <v>1111</v>
      </c>
      <c r="B1135" s="45">
        <v>2.0175276834947731</v>
      </c>
      <c r="C1135" s="45">
        <v>-1.0175276834947731</v>
      </c>
    </row>
    <row r="1136" spans="1:3" x14ac:dyDescent="0.3">
      <c r="A1136" s="45">
        <v>1112</v>
      </c>
      <c r="B1136" s="45">
        <v>2.0175276834947731</v>
      </c>
      <c r="C1136" s="45">
        <v>-1.0175276834947731</v>
      </c>
    </row>
    <row r="1137" spans="1:3" x14ac:dyDescent="0.3">
      <c r="A1137" s="45">
        <v>1113</v>
      </c>
      <c r="B1137" s="45">
        <v>2.0175276834947731</v>
      </c>
      <c r="C1137" s="45">
        <v>-1.0175276834947731</v>
      </c>
    </row>
    <row r="1138" spans="1:3" x14ac:dyDescent="0.3">
      <c r="A1138" s="45">
        <v>1114</v>
      </c>
      <c r="B1138" s="45">
        <v>2.0175276834947731</v>
      </c>
      <c r="C1138" s="45">
        <v>-1.0175276834947731</v>
      </c>
    </row>
    <row r="1139" spans="1:3" x14ac:dyDescent="0.3">
      <c r="A1139" s="45">
        <v>1115</v>
      </c>
      <c r="B1139" s="45">
        <v>2.0175276834947731</v>
      </c>
      <c r="C1139" s="45">
        <v>-1.0175276834947731</v>
      </c>
    </row>
    <row r="1140" spans="1:3" x14ac:dyDescent="0.3">
      <c r="A1140" s="45">
        <v>1116</v>
      </c>
      <c r="B1140" s="45">
        <v>2.0175276834947731</v>
      </c>
      <c r="C1140" s="45">
        <v>-1.0175276834947731</v>
      </c>
    </row>
    <row r="1141" spans="1:3" x14ac:dyDescent="0.3">
      <c r="A1141" s="45">
        <v>1117</v>
      </c>
      <c r="B1141" s="45">
        <v>2.0175276834947731</v>
      </c>
      <c r="C1141" s="45">
        <v>-1.0175276834947731</v>
      </c>
    </row>
    <row r="1142" spans="1:3" x14ac:dyDescent="0.3">
      <c r="A1142" s="45">
        <v>1118</v>
      </c>
      <c r="B1142" s="45">
        <v>2.0175276834947731</v>
      </c>
      <c r="C1142" s="45">
        <v>-1.0175276834947731</v>
      </c>
    </row>
    <row r="1143" spans="1:3" x14ac:dyDescent="0.3">
      <c r="A1143" s="45">
        <v>1119</v>
      </c>
      <c r="B1143" s="45">
        <v>2.0175276834947731</v>
      </c>
      <c r="C1143" s="45">
        <v>-1.0175276834947731</v>
      </c>
    </row>
    <row r="1144" spans="1:3" x14ac:dyDescent="0.3">
      <c r="A1144" s="45">
        <v>1120</v>
      </c>
      <c r="B1144" s="45">
        <v>2.0175276834947731</v>
      </c>
      <c r="C1144" s="45">
        <v>-1.0175276834947731</v>
      </c>
    </row>
    <row r="1145" spans="1:3" x14ac:dyDescent="0.3">
      <c r="A1145" s="45">
        <v>1121</v>
      </c>
      <c r="B1145" s="45">
        <v>2.0175276834947731</v>
      </c>
      <c r="C1145" s="45">
        <v>-1.0175276834947731</v>
      </c>
    </row>
    <row r="1146" spans="1:3" x14ac:dyDescent="0.3">
      <c r="A1146" s="45">
        <v>1122</v>
      </c>
      <c r="B1146" s="45">
        <v>2.0175276834947731</v>
      </c>
      <c r="C1146" s="45">
        <v>-1.0175276834947731</v>
      </c>
    </row>
    <row r="1147" spans="1:3" x14ac:dyDescent="0.3">
      <c r="A1147" s="45">
        <v>1123</v>
      </c>
      <c r="B1147" s="45">
        <v>2.0175276834947731</v>
      </c>
      <c r="C1147" s="45">
        <v>-1.0175276834947731</v>
      </c>
    </row>
    <row r="1148" spans="1:3" x14ac:dyDescent="0.3">
      <c r="A1148" s="45">
        <v>1124</v>
      </c>
      <c r="B1148" s="45">
        <v>2.0175276834947731</v>
      </c>
      <c r="C1148" s="45">
        <v>-1.0175276834947731</v>
      </c>
    </row>
    <row r="1149" spans="1:3" x14ac:dyDescent="0.3">
      <c r="A1149" s="45">
        <v>1125</v>
      </c>
      <c r="B1149" s="45">
        <v>2.0175276834947731</v>
      </c>
      <c r="C1149" s="45">
        <v>-1.0175276834947731</v>
      </c>
    </row>
    <row r="1150" spans="1:3" x14ac:dyDescent="0.3">
      <c r="A1150" s="45">
        <v>1126</v>
      </c>
      <c r="B1150" s="45">
        <v>2.0175276834947731</v>
      </c>
      <c r="C1150" s="45">
        <v>-1.0175276834947731</v>
      </c>
    </row>
    <row r="1151" spans="1:3" x14ac:dyDescent="0.3">
      <c r="A1151" s="45">
        <v>1127</v>
      </c>
      <c r="B1151" s="45">
        <v>2.0175276834947731</v>
      </c>
      <c r="C1151" s="45">
        <v>-1.0175276834947731</v>
      </c>
    </row>
    <row r="1152" spans="1:3" x14ac:dyDescent="0.3">
      <c r="A1152" s="45">
        <v>1128</v>
      </c>
      <c r="B1152" s="45">
        <v>2.0175276834947731</v>
      </c>
      <c r="C1152" s="45">
        <v>-1.0175276834947731</v>
      </c>
    </row>
    <row r="1153" spans="1:3" x14ac:dyDescent="0.3">
      <c r="A1153" s="45">
        <v>1129</v>
      </c>
      <c r="B1153" s="45">
        <v>2.0175276834947731</v>
      </c>
      <c r="C1153" s="45">
        <v>-1.0175276834947731</v>
      </c>
    </row>
    <row r="1154" spans="1:3" x14ac:dyDescent="0.3">
      <c r="A1154" s="45">
        <v>1130</v>
      </c>
      <c r="B1154" s="45">
        <v>2.0175276834947731</v>
      </c>
      <c r="C1154" s="45">
        <v>-1.0175276834947731</v>
      </c>
    </row>
    <row r="1155" spans="1:3" x14ac:dyDescent="0.3">
      <c r="A1155" s="45">
        <v>1131</v>
      </c>
      <c r="B1155" s="45">
        <v>2.0175276834947731</v>
      </c>
      <c r="C1155" s="45">
        <v>-1.0175276834947731</v>
      </c>
    </row>
    <row r="1156" spans="1:3" x14ac:dyDescent="0.3">
      <c r="A1156" s="45">
        <v>1132</v>
      </c>
      <c r="B1156" s="45">
        <v>2.0175276834947731</v>
      </c>
      <c r="C1156" s="45">
        <v>-1.0175276834947731</v>
      </c>
    </row>
    <row r="1157" spans="1:3" x14ac:dyDescent="0.3">
      <c r="A1157" s="45">
        <v>1133</v>
      </c>
      <c r="B1157" s="45">
        <v>2.0175276834947731</v>
      </c>
      <c r="C1157" s="45">
        <v>-1.0175276834947731</v>
      </c>
    </row>
    <row r="1158" spans="1:3" x14ac:dyDescent="0.3">
      <c r="A1158" s="45">
        <v>1134</v>
      </c>
      <c r="B1158" s="45">
        <v>2.0175276834947731</v>
      </c>
      <c r="C1158" s="45">
        <v>-1.0175276834947731</v>
      </c>
    </row>
    <row r="1159" spans="1:3" x14ac:dyDescent="0.3">
      <c r="A1159" s="45">
        <v>1135</v>
      </c>
      <c r="B1159" s="45">
        <v>2.0175276834947731</v>
      </c>
      <c r="C1159" s="45">
        <v>-1.0175276834947731</v>
      </c>
    </row>
    <row r="1160" spans="1:3" x14ac:dyDescent="0.3">
      <c r="A1160" s="45">
        <v>1136</v>
      </c>
      <c r="B1160" s="45">
        <v>2.0175276834947731</v>
      </c>
      <c r="C1160" s="45">
        <v>-1.0175276834947731</v>
      </c>
    </row>
    <row r="1161" spans="1:3" x14ac:dyDescent="0.3">
      <c r="A1161" s="45">
        <v>1137</v>
      </c>
      <c r="B1161" s="45">
        <v>2.0175276834947731</v>
      </c>
      <c r="C1161" s="45">
        <v>-1.0175276834947731</v>
      </c>
    </row>
    <row r="1162" spans="1:3" x14ac:dyDescent="0.3">
      <c r="A1162" s="45">
        <v>1138</v>
      </c>
      <c r="B1162" s="45">
        <v>2.0175276834947731</v>
      </c>
      <c r="C1162" s="45">
        <v>-1.0175276834947731</v>
      </c>
    </row>
    <row r="1163" spans="1:3" x14ac:dyDescent="0.3">
      <c r="A1163" s="45">
        <v>1139</v>
      </c>
      <c r="B1163" s="45">
        <v>2.0175276834947731</v>
      </c>
      <c r="C1163" s="45">
        <v>-1.0175276834947731</v>
      </c>
    </row>
    <row r="1164" spans="1:3" x14ac:dyDescent="0.3">
      <c r="A1164" s="45">
        <v>1140</v>
      </c>
      <c r="B1164" s="45">
        <v>2.0175276834947731</v>
      </c>
      <c r="C1164" s="45">
        <v>-1.0175276834947731</v>
      </c>
    </row>
    <row r="1165" spans="1:3" x14ac:dyDescent="0.3">
      <c r="A1165" s="45">
        <v>1141</v>
      </c>
      <c r="B1165" s="45">
        <v>2.0175276834947731</v>
      </c>
      <c r="C1165" s="45">
        <v>-1.0175276834947731</v>
      </c>
    </row>
    <row r="1166" spans="1:3" x14ac:dyDescent="0.3">
      <c r="A1166" s="45">
        <v>1142</v>
      </c>
      <c r="B1166" s="45">
        <v>2.0175276834947731</v>
      </c>
      <c r="C1166" s="45">
        <v>-1.0175276834947731</v>
      </c>
    </row>
    <row r="1167" spans="1:3" x14ac:dyDescent="0.3">
      <c r="A1167" s="45">
        <v>1143</v>
      </c>
      <c r="B1167" s="45">
        <v>2.0175276834947731</v>
      </c>
      <c r="C1167" s="45">
        <v>-1.0175276834947731</v>
      </c>
    </row>
    <row r="1168" spans="1:3" x14ac:dyDescent="0.3">
      <c r="A1168" s="45">
        <v>1144</v>
      </c>
      <c r="B1168" s="45">
        <v>2.0175276834947731</v>
      </c>
      <c r="C1168" s="45">
        <v>-1.0175276834947731</v>
      </c>
    </row>
    <row r="1169" spans="1:3" x14ac:dyDescent="0.3">
      <c r="A1169" s="45">
        <v>1145</v>
      </c>
      <c r="B1169" s="45">
        <v>1.9700797497016078</v>
      </c>
      <c r="C1169" s="45">
        <v>-0.97007974970160782</v>
      </c>
    </row>
    <row r="1170" spans="1:3" x14ac:dyDescent="0.3">
      <c r="A1170" s="45">
        <v>1146</v>
      </c>
      <c r="B1170" s="45">
        <v>1.9700797497016078</v>
      </c>
      <c r="C1170" s="45">
        <v>-0.97007974970160782</v>
      </c>
    </row>
    <row r="1171" spans="1:3" x14ac:dyDescent="0.3">
      <c r="A1171" s="45">
        <v>1147</v>
      </c>
      <c r="B1171" s="45">
        <v>1.9700797497016078</v>
      </c>
      <c r="C1171" s="45">
        <v>-0.97007974970160782</v>
      </c>
    </row>
    <row r="1172" spans="1:3" x14ac:dyDescent="0.3">
      <c r="A1172" s="45">
        <v>1148</v>
      </c>
      <c r="B1172" s="45">
        <v>1.9700797497016078</v>
      </c>
      <c r="C1172" s="45">
        <v>-0.97007974970160782</v>
      </c>
    </row>
    <row r="1173" spans="1:3" x14ac:dyDescent="0.3">
      <c r="A1173" s="45">
        <v>1149</v>
      </c>
      <c r="B1173" s="45">
        <v>1.9700797497016078</v>
      </c>
      <c r="C1173" s="45">
        <v>-0.97007974970160782</v>
      </c>
    </row>
    <row r="1174" spans="1:3" x14ac:dyDescent="0.3">
      <c r="A1174" s="45">
        <v>1150</v>
      </c>
      <c r="B1174" s="45">
        <v>1.9700797497016078</v>
      </c>
      <c r="C1174" s="45">
        <v>-0.97007974970160782</v>
      </c>
    </row>
    <row r="1175" spans="1:3" x14ac:dyDescent="0.3">
      <c r="A1175" s="45">
        <v>1151</v>
      </c>
      <c r="B1175" s="45">
        <v>1.9700797497016078</v>
      </c>
      <c r="C1175" s="45">
        <v>-0.97007974970160782</v>
      </c>
    </row>
    <row r="1176" spans="1:3" x14ac:dyDescent="0.3">
      <c r="A1176" s="45">
        <v>1152</v>
      </c>
      <c r="B1176" s="45">
        <v>1.9700797497016078</v>
      </c>
      <c r="C1176" s="45">
        <v>-0.97007974970160782</v>
      </c>
    </row>
    <row r="1177" spans="1:3" x14ac:dyDescent="0.3">
      <c r="A1177" s="45">
        <v>1153</v>
      </c>
      <c r="B1177" s="45">
        <v>1.9700797497016078</v>
      </c>
      <c r="C1177" s="45">
        <v>-0.97007974970160782</v>
      </c>
    </row>
    <row r="1178" spans="1:3" x14ac:dyDescent="0.3">
      <c r="A1178" s="45">
        <v>1154</v>
      </c>
      <c r="B1178" s="45">
        <v>1.9700797497016078</v>
      </c>
      <c r="C1178" s="45">
        <v>-0.97007974970160782</v>
      </c>
    </row>
    <row r="1179" spans="1:3" x14ac:dyDescent="0.3">
      <c r="A1179" s="45">
        <v>1155</v>
      </c>
      <c r="B1179" s="45">
        <v>1.9700797497016078</v>
      </c>
      <c r="C1179" s="45">
        <v>-0.97007974970160782</v>
      </c>
    </row>
    <row r="1180" spans="1:3" x14ac:dyDescent="0.3">
      <c r="A1180" s="45">
        <v>1156</v>
      </c>
      <c r="B1180" s="45">
        <v>1.9700797497016078</v>
      </c>
      <c r="C1180" s="45">
        <v>-0.97007974970160782</v>
      </c>
    </row>
    <row r="1181" spans="1:3" x14ac:dyDescent="0.3">
      <c r="A1181" s="45">
        <v>1157</v>
      </c>
      <c r="B1181" s="45">
        <v>1.9700797497016078</v>
      </c>
      <c r="C1181" s="45">
        <v>-0.97007974970160782</v>
      </c>
    </row>
    <row r="1182" spans="1:3" x14ac:dyDescent="0.3">
      <c r="A1182" s="45">
        <v>1158</v>
      </c>
      <c r="B1182" s="45">
        <v>1.9700797497016078</v>
      </c>
      <c r="C1182" s="45">
        <v>-0.97007974970160782</v>
      </c>
    </row>
    <row r="1183" spans="1:3" x14ac:dyDescent="0.3">
      <c r="A1183" s="45">
        <v>1159</v>
      </c>
      <c r="B1183" s="45">
        <v>1.9700797497016078</v>
      </c>
      <c r="C1183" s="45">
        <v>-0.97007974970160782</v>
      </c>
    </row>
    <row r="1184" spans="1:3" x14ac:dyDescent="0.3">
      <c r="A1184" s="45">
        <v>1160</v>
      </c>
      <c r="B1184" s="45">
        <v>1.9700797497016078</v>
      </c>
      <c r="C1184" s="45">
        <v>-0.97007974970160782</v>
      </c>
    </row>
    <row r="1185" spans="1:3" x14ac:dyDescent="0.3">
      <c r="A1185" s="45">
        <v>1161</v>
      </c>
      <c r="B1185" s="45">
        <v>1.9700797497016078</v>
      </c>
      <c r="C1185" s="45">
        <v>-0.97007974970160782</v>
      </c>
    </row>
    <row r="1186" spans="1:3" x14ac:dyDescent="0.3">
      <c r="A1186" s="45">
        <v>1162</v>
      </c>
      <c r="B1186" s="45">
        <v>1.9700797497016078</v>
      </c>
      <c r="C1186" s="45">
        <v>-0.97007974970160782</v>
      </c>
    </row>
    <row r="1187" spans="1:3" x14ac:dyDescent="0.3">
      <c r="A1187" s="45">
        <v>1163</v>
      </c>
      <c r="B1187" s="45">
        <v>1.9700797497016078</v>
      </c>
      <c r="C1187" s="45">
        <v>-0.97007974970160782</v>
      </c>
    </row>
    <row r="1188" spans="1:3" x14ac:dyDescent="0.3">
      <c r="A1188" s="45">
        <v>1164</v>
      </c>
      <c r="B1188" s="45">
        <v>1.9700797497016078</v>
      </c>
      <c r="C1188" s="45">
        <v>-0.97007974970160782</v>
      </c>
    </row>
    <row r="1189" spans="1:3" x14ac:dyDescent="0.3">
      <c r="A1189" s="45">
        <v>1165</v>
      </c>
      <c r="B1189" s="45">
        <v>1.9700797497016078</v>
      </c>
      <c r="C1189" s="45">
        <v>-0.97007974970160782</v>
      </c>
    </row>
    <row r="1190" spans="1:3" x14ac:dyDescent="0.3">
      <c r="A1190" s="45">
        <v>1166</v>
      </c>
      <c r="B1190" s="45">
        <v>1.9700797497016078</v>
      </c>
      <c r="C1190" s="45">
        <v>-0.97007974970160782</v>
      </c>
    </row>
    <row r="1191" spans="1:3" x14ac:dyDescent="0.3">
      <c r="A1191" s="45">
        <v>1167</v>
      </c>
      <c r="B1191" s="45">
        <v>1.9700797497016078</v>
      </c>
      <c r="C1191" s="45">
        <v>-0.97007974970160782</v>
      </c>
    </row>
    <row r="1192" spans="1:3" x14ac:dyDescent="0.3">
      <c r="A1192" s="45">
        <v>1168</v>
      </c>
      <c r="B1192" s="45">
        <v>1.9700797497016078</v>
      </c>
      <c r="C1192" s="45">
        <v>-0.97007974970160782</v>
      </c>
    </row>
    <row r="1193" spans="1:3" x14ac:dyDescent="0.3">
      <c r="A1193" s="45">
        <v>1169</v>
      </c>
      <c r="B1193" s="45">
        <v>1.9700797497016078</v>
      </c>
      <c r="C1193" s="45">
        <v>-0.97007974970160782</v>
      </c>
    </row>
    <row r="1194" spans="1:3" x14ac:dyDescent="0.3">
      <c r="A1194" s="45">
        <v>1170</v>
      </c>
      <c r="B1194" s="45">
        <v>1.9700797497016078</v>
      </c>
      <c r="C1194" s="45">
        <v>-0.97007974970160782</v>
      </c>
    </row>
    <row r="1195" spans="1:3" x14ac:dyDescent="0.3">
      <c r="A1195" s="45">
        <v>1171</v>
      </c>
      <c r="B1195" s="45">
        <v>1.9700797497016078</v>
      </c>
      <c r="C1195" s="45">
        <v>-0.97007974970160782</v>
      </c>
    </row>
    <row r="1196" spans="1:3" x14ac:dyDescent="0.3">
      <c r="A1196" s="45">
        <v>1172</v>
      </c>
      <c r="B1196" s="45">
        <v>1.9700797497016078</v>
      </c>
      <c r="C1196" s="45">
        <v>-0.97007974970160782</v>
      </c>
    </row>
    <row r="1197" spans="1:3" x14ac:dyDescent="0.3">
      <c r="A1197" s="45">
        <v>1173</v>
      </c>
      <c r="B1197" s="45">
        <v>1.9700797497016078</v>
      </c>
      <c r="C1197" s="45">
        <v>-0.97007974970160782</v>
      </c>
    </row>
    <row r="1198" spans="1:3" x14ac:dyDescent="0.3">
      <c r="A1198" s="45">
        <v>1174</v>
      </c>
      <c r="B1198" s="45">
        <v>1.9700797497016078</v>
      </c>
      <c r="C1198" s="45">
        <v>-0.97007974970160782</v>
      </c>
    </row>
    <row r="1199" spans="1:3" x14ac:dyDescent="0.3">
      <c r="A1199" s="45">
        <v>1175</v>
      </c>
      <c r="B1199" s="45">
        <v>1.9700797497016078</v>
      </c>
      <c r="C1199" s="45">
        <v>-0.97007974970160782</v>
      </c>
    </row>
    <row r="1200" spans="1:3" x14ac:dyDescent="0.3">
      <c r="A1200" s="45">
        <v>1176</v>
      </c>
      <c r="B1200" s="45">
        <v>1.9700797497016078</v>
      </c>
      <c r="C1200" s="45">
        <v>-0.97007974970160782</v>
      </c>
    </row>
    <row r="1201" spans="1:3" x14ac:dyDescent="0.3">
      <c r="A1201" s="45">
        <v>1177</v>
      </c>
      <c r="B1201" s="45">
        <v>1.9700797497016078</v>
      </c>
      <c r="C1201" s="45">
        <v>-0.97007974970160782</v>
      </c>
    </row>
    <row r="1202" spans="1:3" x14ac:dyDescent="0.3">
      <c r="A1202" s="45">
        <v>1178</v>
      </c>
      <c r="B1202" s="45">
        <v>1.9700797497016078</v>
      </c>
      <c r="C1202" s="45">
        <v>-0.97007974970160782</v>
      </c>
    </row>
    <row r="1203" spans="1:3" x14ac:dyDescent="0.3">
      <c r="A1203" s="45">
        <v>1179</v>
      </c>
      <c r="B1203" s="45">
        <v>1.9700797497016078</v>
      </c>
      <c r="C1203" s="45">
        <v>-0.97007974970160782</v>
      </c>
    </row>
    <row r="1204" spans="1:3" x14ac:dyDescent="0.3">
      <c r="A1204" s="45">
        <v>1180</v>
      </c>
      <c r="B1204" s="45">
        <v>1.9700797497016078</v>
      </c>
      <c r="C1204" s="45">
        <v>-0.97007974970160782</v>
      </c>
    </row>
    <row r="1205" spans="1:3" x14ac:dyDescent="0.3">
      <c r="A1205" s="45">
        <v>1181</v>
      </c>
      <c r="B1205" s="45">
        <v>1.9700797497016078</v>
      </c>
      <c r="C1205" s="45">
        <v>-0.97007974970160782</v>
      </c>
    </row>
    <row r="1206" spans="1:3" x14ac:dyDescent="0.3">
      <c r="A1206" s="45">
        <v>1182</v>
      </c>
      <c r="B1206" s="45">
        <v>1.9700797497016078</v>
      </c>
      <c r="C1206" s="45">
        <v>-0.97007974970160782</v>
      </c>
    </row>
    <row r="1207" spans="1:3" x14ac:dyDescent="0.3">
      <c r="A1207" s="45">
        <v>1183</v>
      </c>
      <c r="B1207" s="45">
        <v>1.9700797497016078</v>
      </c>
      <c r="C1207" s="45">
        <v>-0.97007974970160782</v>
      </c>
    </row>
    <row r="1208" spans="1:3" x14ac:dyDescent="0.3">
      <c r="A1208" s="45">
        <v>1184</v>
      </c>
      <c r="B1208" s="45">
        <v>1.9700797497016078</v>
      </c>
      <c r="C1208" s="45">
        <v>-0.97007974970160782</v>
      </c>
    </row>
    <row r="1209" spans="1:3" x14ac:dyDescent="0.3">
      <c r="A1209" s="45">
        <v>1185</v>
      </c>
      <c r="B1209" s="45">
        <v>2.1598714848742686</v>
      </c>
      <c r="C1209" s="45">
        <v>0.84012851512573139</v>
      </c>
    </row>
    <row r="1210" spans="1:3" x14ac:dyDescent="0.3">
      <c r="A1210" s="45">
        <v>1186</v>
      </c>
      <c r="B1210" s="45">
        <v>2.1598714848742686</v>
      </c>
      <c r="C1210" s="45">
        <v>0.84012851512573139</v>
      </c>
    </row>
    <row r="1211" spans="1:3" x14ac:dyDescent="0.3">
      <c r="A1211" s="45">
        <v>1187</v>
      </c>
      <c r="B1211" s="45">
        <v>2.1598714848742686</v>
      </c>
      <c r="C1211" s="45">
        <v>0.84012851512573139</v>
      </c>
    </row>
    <row r="1212" spans="1:3" x14ac:dyDescent="0.3">
      <c r="A1212" s="45">
        <v>1188</v>
      </c>
      <c r="B1212" s="45">
        <v>2.1598714848742686</v>
      </c>
      <c r="C1212" s="45">
        <v>0.84012851512573139</v>
      </c>
    </row>
    <row r="1213" spans="1:3" x14ac:dyDescent="0.3">
      <c r="A1213" s="45">
        <v>1189</v>
      </c>
      <c r="B1213" s="45">
        <v>2.1598714848742686</v>
      </c>
      <c r="C1213" s="45">
        <v>0.84012851512573139</v>
      </c>
    </row>
    <row r="1214" spans="1:3" x14ac:dyDescent="0.3">
      <c r="A1214" s="45">
        <v>1190</v>
      </c>
      <c r="B1214" s="45">
        <v>2.1598714848742686</v>
      </c>
      <c r="C1214" s="45">
        <v>0.84012851512573139</v>
      </c>
    </row>
    <row r="1215" spans="1:3" x14ac:dyDescent="0.3">
      <c r="A1215" s="45">
        <v>1191</v>
      </c>
      <c r="B1215" s="45">
        <v>2.1598714848742686</v>
      </c>
      <c r="C1215" s="45">
        <v>0.84012851512573139</v>
      </c>
    </row>
    <row r="1216" spans="1:3" x14ac:dyDescent="0.3">
      <c r="A1216" s="45">
        <v>1192</v>
      </c>
      <c r="B1216" s="45">
        <v>2.1598714848742686</v>
      </c>
      <c r="C1216" s="45">
        <v>0.84012851512573139</v>
      </c>
    </row>
    <row r="1217" spans="1:3" x14ac:dyDescent="0.3">
      <c r="A1217" s="45">
        <v>1193</v>
      </c>
      <c r="B1217" s="45">
        <v>2.1598714848742686</v>
      </c>
      <c r="C1217" s="45">
        <v>0.84012851512573139</v>
      </c>
    </row>
    <row r="1218" spans="1:3" x14ac:dyDescent="0.3">
      <c r="A1218" s="45">
        <v>1194</v>
      </c>
      <c r="B1218" s="45">
        <v>2.1598714848742686</v>
      </c>
      <c r="C1218" s="45">
        <v>0.84012851512573139</v>
      </c>
    </row>
    <row r="1219" spans="1:3" x14ac:dyDescent="0.3">
      <c r="A1219" s="45">
        <v>1195</v>
      </c>
      <c r="B1219" s="45">
        <v>2.1598714848742686</v>
      </c>
      <c r="C1219" s="45">
        <v>0.84012851512573139</v>
      </c>
    </row>
    <row r="1220" spans="1:3" x14ac:dyDescent="0.3">
      <c r="A1220" s="45">
        <v>1196</v>
      </c>
      <c r="B1220" s="45">
        <v>2.1598714848742686</v>
      </c>
      <c r="C1220" s="45">
        <v>0.84012851512573139</v>
      </c>
    </row>
    <row r="1221" spans="1:3" x14ac:dyDescent="0.3">
      <c r="A1221" s="45">
        <v>1197</v>
      </c>
      <c r="B1221" s="45">
        <v>2.1598714848742686</v>
      </c>
      <c r="C1221" s="45">
        <v>0.84012851512573139</v>
      </c>
    </row>
    <row r="1222" spans="1:3" x14ac:dyDescent="0.3">
      <c r="A1222" s="45">
        <v>1198</v>
      </c>
      <c r="B1222" s="45">
        <v>2.1598714848742686</v>
      </c>
      <c r="C1222" s="45">
        <v>0.84012851512573139</v>
      </c>
    </row>
    <row r="1223" spans="1:3" x14ac:dyDescent="0.3">
      <c r="A1223" s="45">
        <v>1199</v>
      </c>
      <c r="B1223" s="45">
        <v>2.1598714848742686</v>
      </c>
      <c r="C1223" s="45">
        <v>0.84012851512573139</v>
      </c>
    </row>
    <row r="1224" spans="1:3" x14ac:dyDescent="0.3">
      <c r="A1224" s="45">
        <v>1200</v>
      </c>
      <c r="B1224" s="45">
        <v>2.1598714848742686</v>
      </c>
      <c r="C1224" s="45">
        <v>0.84012851512573139</v>
      </c>
    </row>
    <row r="1225" spans="1:3" x14ac:dyDescent="0.3">
      <c r="A1225" s="45">
        <v>1201</v>
      </c>
      <c r="B1225" s="45">
        <v>2.1598714848742686</v>
      </c>
      <c r="C1225" s="45">
        <v>0.84012851512573139</v>
      </c>
    </row>
    <row r="1226" spans="1:3" x14ac:dyDescent="0.3">
      <c r="A1226" s="45">
        <v>1202</v>
      </c>
      <c r="B1226" s="45">
        <v>2.1598714848742686</v>
      </c>
      <c r="C1226" s="45">
        <v>0.84012851512573139</v>
      </c>
    </row>
    <row r="1227" spans="1:3" x14ac:dyDescent="0.3">
      <c r="A1227" s="45">
        <v>1203</v>
      </c>
      <c r="B1227" s="45">
        <v>2.1598714848742686</v>
      </c>
      <c r="C1227" s="45">
        <v>0.84012851512573139</v>
      </c>
    </row>
    <row r="1228" spans="1:3" x14ac:dyDescent="0.3">
      <c r="A1228" s="45">
        <v>1204</v>
      </c>
      <c r="B1228" s="45">
        <v>2.1598714848742686</v>
      </c>
      <c r="C1228" s="45">
        <v>0.84012851512573139</v>
      </c>
    </row>
    <row r="1229" spans="1:3" x14ac:dyDescent="0.3">
      <c r="A1229" s="45">
        <v>1205</v>
      </c>
      <c r="B1229" s="45">
        <v>2.1598714848742686</v>
      </c>
      <c r="C1229" s="45">
        <v>0.84012851512573139</v>
      </c>
    </row>
    <row r="1230" spans="1:3" x14ac:dyDescent="0.3">
      <c r="A1230" s="45">
        <v>1206</v>
      </c>
      <c r="B1230" s="45">
        <v>2.1598714848742686</v>
      </c>
      <c r="C1230" s="45">
        <v>0.84012851512573139</v>
      </c>
    </row>
    <row r="1231" spans="1:3" x14ac:dyDescent="0.3">
      <c r="A1231" s="45">
        <v>1207</v>
      </c>
      <c r="B1231" s="45">
        <v>2.1598714848742686</v>
      </c>
      <c r="C1231" s="45">
        <v>0.84012851512573139</v>
      </c>
    </row>
    <row r="1232" spans="1:3" x14ac:dyDescent="0.3">
      <c r="A1232" s="45">
        <v>1208</v>
      </c>
      <c r="B1232" s="45">
        <v>2.1598714848742686</v>
      </c>
      <c r="C1232" s="45">
        <v>0.84012851512573139</v>
      </c>
    </row>
    <row r="1233" spans="1:3" x14ac:dyDescent="0.3">
      <c r="A1233" s="45">
        <v>1209</v>
      </c>
      <c r="B1233" s="45">
        <v>2.1598714848742686</v>
      </c>
      <c r="C1233" s="45">
        <v>0.84012851512573139</v>
      </c>
    </row>
    <row r="1234" spans="1:3" x14ac:dyDescent="0.3">
      <c r="A1234" s="45">
        <v>1210</v>
      </c>
      <c r="B1234" s="45">
        <v>2.1598714848742686</v>
      </c>
      <c r="C1234" s="45">
        <v>0.84012851512573139</v>
      </c>
    </row>
    <row r="1235" spans="1:3" x14ac:dyDescent="0.3">
      <c r="A1235" s="45">
        <v>1211</v>
      </c>
      <c r="B1235" s="45">
        <v>2.1598714848742686</v>
      </c>
      <c r="C1235" s="45">
        <v>0.84012851512573139</v>
      </c>
    </row>
    <row r="1236" spans="1:3" x14ac:dyDescent="0.3">
      <c r="A1236" s="45">
        <v>1212</v>
      </c>
      <c r="B1236" s="45">
        <v>2.1598714848742686</v>
      </c>
      <c r="C1236" s="45">
        <v>0.84012851512573139</v>
      </c>
    </row>
    <row r="1237" spans="1:3" x14ac:dyDescent="0.3">
      <c r="A1237" s="45">
        <v>1213</v>
      </c>
      <c r="B1237" s="45">
        <v>2.1598714848742686</v>
      </c>
      <c r="C1237" s="45">
        <v>0.84012851512573139</v>
      </c>
    </row>
    <row r="1238" spans="1:3" x14ac:dyDescent="0.3">
      <c r="A1238" s="45">
        <v>1214</v>
      </c>
      <c r="B1238" s="45">
        <v>2.1598714848742686</v>
      </c>
      <c r="C1238" s="45">
        <v>0.84012851512573139</v>
      </c>
    </row>
    <row r="1239" spans="1:3" x14ac:dyDescent="0.3">
      <c r="A1239" s="45">
        <v>1215</v>
      </c>
      <c r="B1239" s="45">
        <v>2.1598714848742686</v>
      </c>
      <c r="C1239" s="45">
        <v>0.84012851512573139</v>
      </c>
    </row>
    <row r="1240" spans="1:3" x14ac:dyDescent="0.3">
      <c r="A1240" s="45">
        <v>1216</v>
      </c>
      <c r="B1240" s="45">
        <v>2.1598714848742686</v>
      </c>
      <c r="C1240" s="45">
        <v>0.84012851512573139</v>
      </c>
    </row>
    <row r="1241" spans="1:3" x14ac:dyDescent="0.3">
      <c r="A1241" s="45">
        <v>1217</v>
      </c>
      <c r="B1241" s="45">
        <v>2.1598714848742686</v>
      </c>
      <c r="C1241" s="45">
        <v>0.84012851512573139</v>
      </c>
    </row>
    <row r="1242" spans="1:3" x14ac:dyDescent="0.3">
      <c r="A1242" s="45">
        <v>1218</v>
      </c>
      <c r="B1242" s="45">
        <v>2.1598714848742686</v>
      </c>
      <c r="C1242" s="45">
        <v>0.84012851512573139</v>
      </c>
    </row>
    <row r="1243" spans="1:3" x14ac:dyDescent="0.3">
      <c r="A1243" s="45">
        <v>1219</v>
      </c>
      <c r="B1243" s="45">
        <v>2.1598714848742686</v>
      </c>
      <c r="C1243" s="45">
        <v>0.84012851512573139</v>
      </c>
    </row>
    <row r="1244" spans="1:3" x14ac:dyDescent="0.3">
      <c r="A1244" s="45">
        <v>1220</v>
      </c>
      <c r="B1244" s="45">
        <v>2.1598714848742686</v>
      </c>
      <c r="C1244" s="45">
        <v>0.84012851512573139</v>
      </c>
    </row>
    <row r="1245" spans="1:3" x14ac:dyDescent="0.3">
      <c r="A1245" s="45">
        <v>1221</v>
      </c>
      <c r="B1245" s="45">
        <v>2.1598714848742686</v>
      </c>
      <c r="C1245" s="45">
        <v>0.84012851512573139</v>
      </c>
    </row>
    <row r="1246" spans="1:3" x14ac:dyDescent="0.3">
      <c r="A1246" s="45">
        <v>1222</v>
      </c>
      <c r="B1246" s="45">
        <v>2.1598714848742686</v>
      </c>
      <c r="C1246" s="45">
        <v>0.84012851512573139</v>
      </c>
    </row>
    <row r="1247" spans="1:3" x14ac:dyDescent="0.3">
      <c r="A1247" s="45">
        <v>1223</v>
      </c>
      <c r="B1247" s="45">
        <v>2.1598714848742686</v>
      </c>
      <c r="C1247" s="45">
        <v>0.84012851512573139</v>
      </c>
    </row>
    <row r="1248" spans="1:3" x14ac:dyDescent="0.3">
      <c r="A1248" s="45">
        <v>1224</v>
      </c>
      <c r="B1248" s="45">
        <v>2.1598714848742686</v>
      </c>
      <c r="C1248" s="45">
        <v>0.84012851512573139</v>
      </c>
    </row>
    <row r="1249" spans="1:3" x14ac:dyDescent="0.3">
      <c r="A1249" s="45">
        <v>1225</v>
      </c>
      <c r="B1249" s="45">
        <v>2.1124235510811031</v>
      </c>
      <c r="C1249" s="45">
        <v>-1.1124235510811031</v>
      </c>
    </row>
    <row r="1250" spans="1:3" x14ac:dyDescent="0.3">
      <c r="A1250" s="45">
        <v>1226</v>
      </c>
      <c r="B1250" s="45">
        <v>2.1124235510811031</v>
      </c>
      <c r="C1250" s="45">
        <v>-1.1124235510811031</v>
      </c>
    </row>
    <row r="1251" spans="1:3" x14ac:dyDescent="0.3">
      <c r="A1251" s="45">
        <v>1227</v>
      </c>
      <c r="B1251" s="45">
        <v>2.1124235510811031</v>
      </c>
      <c r="C1251" s="45">
        <v>-1.1124235510811031</v>
      </c>
    </row>
    <row r="1252" spans="1:3" x14ac:dyDescent="0.3">
      <c r="A1252" s="45">
        <v>1228</v>
      </c>
      <c r="B1252" s="45">
        <v>2.1124235510811031</v>
      </c>
      <c r="C1252" s="45">
        <v>-1.1124235510811031</v>
      </c>
    </row>
    <row r="1253" spans="1:3" x14ac:dyDescent="0.3">
      <c r="A1253" s="45">
        <v>1229</v>
      </c>
      <c r="B1253" s="45">
        <v>2.1124235510811031</v>
      </c>
      <c r="C1253" s="45">
        <v>-1.1124235510811031</v>
      </c>
    </row>
    <row r="1254" spans="1:3" x14ac:dyDescent="0.3">
      <c r="A1254" s="45">
        <v>1230</v>
      </c>
      <c r="B1254" s="45">
        <v>2.1124235510811031</v>
      </c>
      <c r="C1254" s="45">
        <v>-1.1124235510811031</v>
      </c>
    </row>
    <row r="1255" spans="1:3" x14ac:dyDescent="0.3">
      <c r="A1255" s="45">
        <v>1231</v>
      </c>
      <c r="B1255" s="45">
        <v>2.1124235510811031</v>
      </c>
      <c r="C1255" s="45">
        <v>-1.1124235510811031</v>
      </c>
    </row>
    <row r="1256" spans="1:3" x14ac:dyDescent="0.3">
      <c r="A1256" s="45">
        <v>1232</v>
      </c>
      <c r="B1256" s="45">
        <v>2.1124235510811031</v>
      </c>
      <c r="C1256" s="45">
        <v>-1.1124235510811031</v>
      </c>
    </row>
    <row r="1257" spans="1:3" x14ac:dyDescent="0.3">
      <c r="A1257" s="45">
        <v>1233</v>
      </c>
      <c r="B1257" s="45">
        <v>2.1124235510811031</v>
      </c>
      <c r="C1257" s="45">
        <v>-1.1124235510811031</v>
      </c>
    </row>
    <row r="1258" spans="1:3" x14ac:dyDescent="0.3">
      <c r="A1258" s="45">
        <v>1234</v>
      </c>
      <c r="B1258" s="45">
        <v>2.1124235510811031</v>
      </c>
      <c r="C1258" s="45">
        <v>-1.1124235510811031</v>
      </c>
    </row>
    <row r="1259" spans="1:3" x14ac:dyDescent="0.3">
      <c r="A1259" s="45">
        <v>1235</v>
      </c>
      <c r="B1259" s="45">
        <v>2.1124235510811031</v>
      </c>
      <c r="C1259" s="45">
        <v>-1.1124235510811031</v>
      </c>
    </row>
    <row r="1260" spans="1:3" x14ac:dyDescent="0.3">
      <c r="A1260" s="45">
        <v>1236</v>
      </c>
      <c r="B1260" s="45">
        <v>2.1124235510811031</v>
      </c>
      <c r="C1260" s="45">
        <v>-1.1124235510811031</v>
      </c>
    </row>
    <row r="1261" spans="1:3" x14ac:dyDescent="0.3">
      <c r="A1261" s="45">
        <v>1237</v>
      </c>
      <c r="B1261" s="45">
        <v>2.1124235510811031</v>
      </c>
      <c r="C1261" s="45">
        <v>-1.1124235510811031</v>
      </c>
    </row>
    <row r="1262" spans="1:3" x14ac:dyDescent="0.3">
      <c r="A1262" s="45">
        <v>1238</v>
      </c>
      <c r="B1262" s="45">
        <v>2.1124235510811031</v>
      </c>
      <c r="C1262" s="45">
        <v>-1.1124235510811031</v>
      </c>
    </row>
    <row r="1263" spans="1:3" x14ac:dyDescent="0.3">
      <c r="A1263" s="45">
        <v>1239</v>
      </c>
      <c r="B1263" s="45">
        <v>2.1124235510811031</v>
      </c>
      <c r="C1263" s="45">
        <v>-1.1124235510811031</v>
      </c>
    </row>
    <row r="1264" spans="1:3" x14ac:dyDescent="0.3">
      <c r="A1264" s="45">
        <v>1240</v>
      </c>
      <c r="B1264" s="45">
        <v>2.1124235510811031</v>
      </c>
      <c r="C1264" s="45">
        <v>-1.1124235510811031</v>
      </c>
    </row>
    <row r="1265" spans="1:3" x14ac:dyDescent="0.3">
      <c r="A1265" s="45">
        <v>1241</v>
      </c>
      <c r="B1265" s="45">
        <v>2.1124235510811031</v>
      </c>
      <c r="C1265" s="45">
        <v>-1.1124235510811031</v>
      </c>
    </row>
    <row r="1266" spans="1:3" x14ac:dyDescent="0.3">
      <c r="A1266" s="45">
        <v>1242</v>
      </c>
      <c r="B1266" s="45">
        <v>2.1124235510811031</v>
      </c>
      <c r="C1266" s="45">
        <v>-1.1124235510811031</v>
      </c>
    </row>
    <row r="1267" spans="1:3" x14ac:dyDescent="0.3">
      <c r="A1267" s="45">
        <v>1243</v>
      </c>
      <c r="B1267" s="45">
        <v>2.1124235510811031</v>
      </c>
      <c r="C1267" s="45">
        <v>-1.1124235510811031</v>
      </c>
    </row>
    <row r="1268" spans="1:3" x14ac:dyDescent="0.3">
      <c r="A1268" s="45">
        <v>1244</v>
      </c>
      <c r="B1268" s="45">
        <v>2.1124235510811031</v>
      </c>
      <c r="C1268" s="45">
        <v>-1.1124235510811031</v>
      </c>
    </row>
    <row r="1269" spans="1:3" x14ac:dyDescent="0.3">
      <c r="A1269" s="45">
        <v>1245</v>
      </c>
      <c r="B1269" s="45">
        <v>2.1124235510811031</v>
      </c>
      <c r="C1269" s="45">
        <v>0.88757644891889687</v>
      </c>
    </row>
    <row r="1270" spans="1:3" x14ac:dyDescent="0.3">
      <c r="A1270" s="45">
        <v>1246</v>
      </c>
      <c r="B1270" s="45">
        <v>2.1124235510811031</v>
      </c>
      <c r="C1270" s="45">
        <v>0.88757644891889687</v>
      </c>
    </row>
    <row r="1271" spans="1:3" x14ac:dyDescent="0.3">
      <c r="A1271" s="45">
        <v>1247</v>
      </c>
      <c r="B1271" s="45">
        <v>2.1124235510811031</v>
      </c>
      <c r="C1271" s="45">
        <v>0.88757644891889687</v>
      </c>
    </row>
    <row r="1272" spans="1:3" x14ac:dyDescent="0.3">
      <c r="A1272" s="45">
        <v>1248</v>
      </c>
      <c r="B1272" s="45">
        <v>2.1124235510811031</v>
      </c>
      <c r="C1272" s="45">
        <v>0.88757644891889687</v>
      </c>
    </row>
    <row r="1273" spans="1:3" x14ac:dyDescent="0.3">
      <c r="A1273" s="45">
        <v>1249</v>
      </c>
      <c r="B1273" s="45">
        <v>2.1124235510811031</v>
      </c>
      <c r="C1273" s="45">
        <v>0.88757644891889687</v>
      </c>
    </row>
    <row r="1274" spans="1:3" x14ac:dyDescent="0.3">
      <c r="A1274" s="45">
        <v>1250</v>
      </c>
      <c r="B1274" s="45">
        <v>2.1124235510811031</v>
      </c>
      <c r="C1274" s="45">
        <v>0.88757644891889687</v>
      </c>
    </row>
    <row r="1275" spans="1:3" x14ac:dyDescent="0.3">
      <c r="A1275" s="45">
        <v>1251</v>
      </c>
      <c r="B1275" s="45">
        <v>2.1124235510811031</v>
      </c>
      <c r="C1275" s="45">
        <v>0.88757644891889687</v>
      </c>
    </row>
    <row r="1276" spans="1:3" x14ac:dyDescent="0.3">
      <c r="A1276" s="45">
        <v>1252</v>
      </c>
      <c r="B1276" s="45">
        <v>2.1124235510811031</v>
      </c>
      <c r="C1276" s="45">
        <v>0.88757644891889687</v>
      </c>
    </row>
    <row r="1277" spans="1:3" x14ac:dyDescent="0.3">
      <c r="A1277" s="45">
        <v>1253</v>
      </c>
      <c r="B1277" s="45">
        <v>2.1124235510811031</v>
      </c>
      <c r="C1277" s="45">
        <v>0.88757644891889687</v>
      </c>
    </row>
    <row r="1278" spans="1:3" x14ac:dyDescent="0.3">
      <c r="A1278" s="45">
        <v>1254</v>
      </c>
      <c r="B1278" s="45">
        <v>2.1124235510811031</v>
      </c>
      <c r="C1278" s="45">
        <v>0.88757644891889687</v>
      </c>
    </row>
    <row r="1279" spans="1:3" x14ac:dyDescent="0.3">
      <c r="A1279" s="45">
        <v>1255</v>
      </c>
      <c r="B1279" s="45">
        <v>2.1124235510811031</v>
      </c>
      <c r="C1279" s="45">
        <v>0.88757644891889687</v>
      </c>
    </row>
    <row r="1280" spans="1:3" x14ac:dyDescent="0.3">
      <c r="A1280" s="45">
        <v>1256</v>
      </c>
      <c r="B1280" s="45">
        <v>2.1124235510811031</v>
      </c>
      <c r="C1280" s="45">
        <v>0.88757644891889687</v>
      </c>
    </row>
    <row r="1281" spans="1:3" x14ac:dyDescent="0.3">
      <c r="A1281" s="45">
        <v>1257</v>
      </c>
      <c r="B1281" s="45">
        <v>2.1124235510811031</v>
      </c>
      <c r="C1281" s="45">
        <v>0.88757644891889687</v>
      </c>
    </row>
    <row r="1282" spans="1:3" x14ac:dyDescent="0.3">
      <c r="A1282" s="45">
        <v>1258</v>
      </c>
      <c r="B1282" s="45">
        <v>2.1124235510811031</v>
      </c>
      <c r="C1282" s="45">
        <v>0.88757644891889687</v>
      </c>
    </row>
    <row r="1283" spans="1:3" x14ac:dyDescent="0.3">
      <c r="A1283" s="45">
        <v>1259</v>
      </c>
      <c r="B1283" s="45">
        <v>2.1124235510811031</v>
      </c>
      <c r="C1283" s="45">
        <v>0.88757644891889687</v>
      </c>
    </row>
    <row r="1284" spans="1:3" x14ac:dyDescent="0.3">
      <c r="A1284" s="45">
        <v>1260</v>
      </c>
      <c r="B1284" s="45">
        <v>2.1124235510811031</v>
      </c>
      <c r="C1284" s="45">
        <v>0.88757644891889687</v>
      </c>
    </row>
    <row r="1285" spans="1:3" x14ac:dyDescent="0.3">
      <c r="A1285" s="45">
        <v>1261</v>
      </c>
      <c r="B1285" s="45">
        <v>2.1124235510811031</v>
      </c>
      <c r="C1285" s="45">
        <v>0.88757644891889687</v>
      </c>
    </row>
    <row r="1286" spans="1:3" x14ac:dyDescent="0.3">
      <c r="A1286" s="45">
        <v>1262</v>
      </c>
      <c r="B1286" s="45">
        <v>2.1124235510811031</v>
      </c>
      <c r="C1286" s="45">
        <v>0.88757644891889687</v>
      </c>
    </row>
    <row r="1287" spans="1:3" x14ac:dyDescent="0.3">
      <c r="A1287" s="45">
        <v>1263</v>
      </c>
      <c r="B1287" s="45">
        <v>2.1124235510811031</v>
      </c>
      <c r="C1287" s="45">
        <v>0.88757644891889687</v>
      </c>
    </row>
    <row r="1288" spans="1:3" x14ac:dyDescent="0.3">
      <c r="A1288" s="45">
        <v>1264</v>
      </c>
      <c r="B1288" s="45">
        <v>2.1124235510811031</v>
      </c>
      <c r="C1288" s="45">
        <v>0.88757644891889687</v>
      </c>
    </row>
    <row r="1289" spans="1:3" x14ac:dyDescent="0.3">
      <c r="A1289" s="45">
        <v>1265</v>
      </c>
      <c r="B1289" s="45">
        <v>2.1124235510811031</v>
      </c>
      <c r="C1289" s="45">
        <v>0.88757644891889687</v>
      </c>
    </row>
    <row r="1290" spans="1:3" x14ac:dyDescent="0.3">
      <c r="A1290" s="45">
        <v>1266</v>
      </c>
      <c r="B1290" s="45">
        <v>2.1124235510811031</v>
      </c>
      <c r="C1290" s="45">
        <v>0.88757644891889687</v>
      </c>
    </row>
    <row r="1291" spans="1:3" x14ac:dyDescent="0.3">
      <c r="A1291" s="45">
        <v>1267</v>
      </c>
      <c r="B1291" s="45">
        <v>2.1124235510811031</v>
      </c>
      <c r="C1291" s="45">
        <v>0.88757644891889687</v>
      </c>
    </row>
    <row r="1292" spans="1:3" x14ac:dyDescent="0.3">
      <c r="A1292" s="45">
        <v>1268</v>
      </c>
      <c r="B1292" s="45">
        <v>2.1124235510811031</v>
      </c>
      <c r="C1292" s="45">
        <v>0.88757644891889687</v>
      </c>
    </row>
    <row r="1293" spans="1:3" x14ac:dyDescent="0.3">
      <c r="A1293" s="45">
        <v>1269</v>
      </c>
      <c r="B1293" s="45">
        <v>2.1124235510811031</v>
      </c>
      <c r="C1293" s="45">
        <v>0.88757644891889687</v>
      </c>
    </row>
    <row r="1294" spans="1:3" x14ac:dyDescent="0.3">
      <c r="A1294" s="45">
        <v>1270</v>
      </c>
      <c r="B1294" s="45">
        <v>2.1124235510811031</v>
      </c>
      <c r="C1294" s="45">
        <v>0.88757644891889687</v>
      </c>
    </row>
    <row r="1295" spans="1:3" x14ac:dyDescent="0.3">
      <c r="A1295" s="45">
        <v>1271</v>
      </c>
      <c r="B1295" s="45">
        <v>2.1124235510811031</v>
      </c>
      <c r="C1295" s="45">
        <v>0.88757644891889687</v>
      </c>
    </row>
    <row r="1296" spans="1:3" x14ac:dyDescent="0.3">
      <c r="A1296" s="45">
        <v>1272</v>
      </c>
      <c r="B1296" s="45">
        <v>2.1124235510811031</v>
      </c>
      <c r="C1296" s="45">
        <v>0.88757644891889687</v>
      </c>
    </row>
    <row r="1297" spans="1:3" x14ac:dyDescent="0.3">
      <c r="A1297" s="45">
        <v>1273</v>
      </c>
      <c r="B1297" s="45">
        <v>2.1124235510811031</v>
      </c>
      <c r="C1297" s="45">
        <v>0.88757644891889687</v>
      </c>
    </row>
    <row r="1298" spans="1:3" x14ac:dyDescent="0.3">
      <c r="A1298" s="45">
        <v>1274</v>
      </c>
      <c r="B1298" s="45">
        <v>2.1124235510811031</v>
      </c>
      <c r="C1298" s="45">
        <v>0.88757644891889687</v>
      </c>
    </row>
    <row r="1299" spans="1:3" x14ac:dyDescent="0.3">
      <c r="A1299" s="45">
        <v>1275</v>
      </c>
      <c r="B1299" s="45">
        <v>2.1124235510811031</v>
      </c>
      <c r="C1299" s="45">
        <v>0.88757644891889687</v>
      </c>
    </row>
    <row r="1300" spans="1:3" x14ac:dyDescent="0.3">
      <c r="A1300" s="45">
        <v>1276</v>
      </c>
      <c r="B1300" s="45">
        <v>2.1124235510811031</v>
      </c>
      <c r="C1300" s="45">
        <v>0.88757644891889687</v>
      </c>
    </row>
    <row r="1301" spans="1:3" x14ac:dyDescent="0.3">
      <c r="A1301" s="45">
        <v>1277</v>
      </c>
      <c r="B1301" s="45">
        <v>2.1124235510811031</v>
      </c>
      <c r="C1301" s="45">
        <v>0.88757644891889687</v>
      </c>
    </row>
    <row r="1302" spans="1:3" x14ac:dyDescent="0.3">
      <c r="A1302" s="45">
        <v>1278</v>
      </c>
      <c r="B1302" s="45">
        <v>2.1124235510811031</v>
      </c>
      <c r="C1302" s="45">
        <v>0.88757644891889687</v>
      </c>
    </row>
    <row r="1303" spans="1:3" x14ac:dyDescent="0.3">
      <c r="A1303" s="45">
        <v>1279</v>
      </c>
      <c r="B1303" s="45">
        <v>2.1124235510811031</v>
      </c>
      <c r="C1303" s="45">
        <v>0.88757644891889687</v>
      </c>
    </row>
    <row r="1304" spans="1:3" x14ac:dyDescent="0.3">
      <c r="A1304" s="45">
        <v>1280</v>
      </c>
      <c r="B1304" s="45">
        <v>2.1124235510811031</v>
      </c>
      <c r="C1304" s="45">
        <v>0.88757644891889687</v>
      </c>
    </row>
    <row r="1305" spans="1:3" x14ac:dyDescent="0.3">
      <c r="A1305" s="45">
        <v>1281</v>
      </c>
      <c r="B1305" s="45">
        <v>2.1124235510811031</v>
      </c>
      <c r="C1305" s="45">
        <v>0.88757644891889687</v>
      </c>
    </row>
    <row r="1306" spans="1:3" x14ac:dyDescent="0.3">
      <c r="A1306" s="45">
        <v>1282</v>
      </c>
      <c r="B1306" s="45">
        <v>2.1124235510811031</v>
      </c>
      <c r="C1306" s="45">
        <v>0.88757644891889687</v>
      </c>
    </row>
    <row r="1307" spans="1:3" x14ac:dyDescent="0.3">
      <c r="A1307" s="45">
        <v>1283</v>
      </c>
      <c r="B1307" s="45">
        <v>2.1124235510811031</v>
      </c>
      <c r="C1307" s="45">
        <v>0.88757644891889687</v>
      </c>
    </row>
    <row r="1308" spans="1:3" x14ac:dyDescent="0.3">
      <c r="A1308" s="45">
        <v>1284</v>
      </c>
      <c r="B1308" s="45">
        <v>2.1124235510811031</v>
      </c>
      <c r="C1308" s="45">
        <v>0.88757644891889687</v>
      </c>
    </row>
    <row r="1309" spans="1:3" x14ac:dyDescent="0.3">
      <c r="A1309" s="45">
        <v>1285</v>
      </c>
      <c r="B1309" s="45">
        <v>2.2547673524605987</v>
      </c>
      <c r="C1309" s="45">
        <v>0.74523264753940133</v>
      </c>
    </row>
    <row r="1310" spans="1:3" x14ac:dyDescent="0.3">
      <c r="A1310" s="45">
        <v>1286</v>
      </c>
      <c r="B1310" s="45">
        <v>2.2547673524605987</v>
      </c>
      <c r="C1310" s="45">
        <v>0.74523264753940133</v>
      </c>
    </row>
    <row r="1311" spans="1:3" x14ac:dyDescent="0.3">
      <c r="A1311" s="45">
        <v>1287</v>
      </c>
      <c r="B1311" s="45">
        <v>2.2547673524605987</v>
      </c>
      <c r="C1311" s="45">
        <v>0.74523264753940133</v>
      </c>
    </row>
    <row r="1312" spans="1:3" x14ac:dyDescent="0.3">
      <c r="A1312" s="45">
        <v>1288</v>
      </c>
      <c r="B1312" s="45">
        <v>2.2547673524605987</v>
      </c>
      <c r="C1312" s="45">
        <v>0.74523264753940133</v>
      </c>
    </row>
    <row r="1313" spans="1:3" x14ac:dyDescent="0.3">
      <c r="A1313" s="45">
        <v>1289</v>
      </c>
      <c r="B1313" s="45">
        <v>2.2547673524605987</v>
      </c>
      <c r="C1313" s="45">
        <v>0.74523264753940133</v>
      </c>
    </row>
    <row r="1314" spans="1:3" x14ac:dyDescent="0.3">
      <c r="A1314" s="45">
        <v>1290</v>
      </c>
      <c r="B1314" s="45">
        <v>2.2547673524605987</v>
      </c>
      <c r="C1314" s="45">
        <v>0.74523264753940133</v>
      </c>
    </row>
    <row r="1315" spans="1:3" x14ac:dyDescent="0.3">
      <c r="A1315" s="45">
        <v>1291</v>
      </c>
      <c r="B1315" s="45">
        <v>2.2547673524605987</v>
      </c>
      <c r="C1315" s="45">
        <v>0.74523264753940133</v>
      </c>
    </row>
    <row r="1316" spans="1:3" x14ac:dyDescent="0.3">
      <c r="A1316" s="45">
        <v>1292</v>
      </c>
      <c r="B1316" s="45">
        <v>2.2547673524605987</v>
      </c>
      <c r="C1316" s="45">
        <v>0.74523264753940133</v>
      </c>
    </row>
    <row r="1317" spans="1:3" x14ac:dyDescent="0.3">
      <c r="A1317" s="45">
        <v>1293</v>
      </c>
      <c r="B1317" s="45">
        <v>2.2547673524605987</v>
      </c>
      <c r="C1317" s="45">
        <v>0.74523264753940133</v>
      </c>
    </row>
    <row r="1318" spans="1:3" x14ac:dyDescent="0.3">
      <c r="A1318" s="45">
        <v>1294</v>
      </c>
      <c r="B1318" s="45">
        <v>2.2547673524605987</v>
      </c>
      <c r="C1318" s="45">
        <v>0.74523264753940133</v>
      </c>
    </row>
    <row r="1319" spans="1:3" x14ac:dyDescent="0.3">
      <c r="A1319" s="45">
        <v>1295</v>
      </c>
      <c r="B1319" s="45">
        <v>2.2547673524605987</v>
      </c>
      <c r="C1319" s="45">
        <v>0.74523264753940133</v>
      </c>
    </row>
    <row r="1320" spans="1:3" x14ac:dyDescent="0.3">
      <c r="A1320" s="45">
        <v>1296</v>
      </c>
      <c r="B1320" s="45">
        <v>2.2547673524605987</v>
      </c>
      <c r="C1320" s="45">
        <v>0.74523264753940133</v>
      </c>
    </row>
    <row r="1321" spans="1:3" x14ac:dyDescent="0.3">
      <c r="A1321" s="45">
        <v>1297</v>
      </c>
      <c r="B1321" s="45">
        <v>2.2547673524605987</v>
      </c>
      <c r="C1321" s="45">
        <v>0.74523264753940133</v>
      </c>
    </row>
    <row r="1322" spans="1:3" x14ac:dyDescent="0.3">
      <c r="A1322" s="45">
        <v>1298</v>
      </c>
      <c r="B1322" s="45">
        <v>2.2547673524605987</v>
      </c>
      <c r="C1322" s="45">
        <v>0.74523264753940133</v>
      </c>
    </row>
    <row r="1323" spans="1:3" x14ac:dyDescent="0.3">
      <c r="A1323" s="45">
        <v>1299</v>
      </c>
      <c r="B1323" s="45">
        <v>2.2547673524605987</v>
      </c>
      <c r="C1323" s="45">
        <v>0.74523264753940133</v>
      </c>
    </row>
    <row r="1324" spans="1:3" x14ac:dyDescent="0.3">
      <c r="A1324" s="45">
        <v>1300</v>
      </c>
      <c r="B1324" s="45">
        <v>2.2547673524605987</v>
      </c>
      <c r="C1324" s="45">
        <v>0.74523264753940133</v>
      </c>
    </row>
    <row r="1325" spans="1:3" x14ac:dyDescent="0.3">
      <c r="A1325" s="45">
        <v>1301</v>
      </c>
      <c r="B1325" s="45">
        <v>2.2547673524605987</v>
      </c>
      <c r="C1325" s="45">
        <v>0.74523264753940133</v>
      </c>
    </row>
    <row r="1326" spans="1:3" x14ac:dyDescent="0.3">
      <c r="A1326" s="45">
        <v>1302</v>
      </c>
      <c r="B1326" s="45">
        <v>2.2547673524605987</v>
      </c>
      <c r="C1326" s="45">
        <v>0.74523264753940133</v>
      </c>
    </row>
    <row r="1327" spans="1:3" x14ac:dyDescent="0.3">
      <c r="A1327" s="45">
        <v>1303</v>
      </c>
      <c r="B1327" s="45">
        <v>2.2547673524605987</v>
      </c>
      <c r="C1327" s="45">
        <v>0.74523264753940133</v>
      </c>
    </row>
    <row r="1328" spans="1:3" x14ac:dyDescent="0.3">
      <c r="A1328" s="45">
        <v>1304</v>
      </c>
      <c r="B1328" s="45">
        <v>2.2547673524605987</v>
      </c>
      <c r="C1328" s="45">
        <v>0.74523264753940133</v>
      </c>
    </row>
    <row r="1329" spans="1:3" x14ac:dyDescent="0.3">
      <c r="A1329" s="45">
        <v>1305</v>
      </c>
      <c r="B1329" s="45">
        <v>1.9226318159084428</v>
      </c>
      <c r="C1329" s="45">
        <v>-0.92263181590844279</v>
      </c>
    </row>
    <row r="1330" spans="1:3" x14ac:dyDescent="0.3">
      <c r="A1330" s="45">
        <v>1306</v>
      </c>
      <c r="B1330" s="45">
        <v>1.9226318159084428</v>
      </c>
      <c r="C1330" s="45">
        <v>-0.92263181590844279</v>
      </c>
    </row>
    <row r="1331" spans="1:3" x14ac:dyDescent="0.3">
      <c r="A1331" s="45">
        <v>1307</v>
      </c>
      <c r="B1331" s="45">
        <v>1.9226318159084428</v>
      </c>
      <c r="C1331" s="45">
        <v>-0.92263181590844279</v>
      </c>
    </row>
    <row r="1332" spans="1:3" x14ac:dyDescent="0.3">
      <c r="A1332" s="45">
        <v>1308</v>
      </c>
      <c r="B1332" s="45">
        <v>1.9226318159084428</v>
      </c>
      <c r="C1332" s="45">
        <v>-0.92263181590844279</v>
      </c>
    </row>
    <row r="1333" spans="1:3" x14ac:dyDescent="0.3">
      <c r="A1333" s="45">
        <v>1309</v>
      </c>
      <c r="B1333" s="45">
        <v>1.9226318159084428</v>
      </c>
      <c r="C1333" s="45">
        <v>-0.92263181590844279</v>
      </c>
    </row>
    <row r="1334" spans="1:3" x14ac:dyDescent="0.3">
      <c r="A1334" s="45">
        <v>1310</v>
      </c>
      <c r="B1334" s="45">
        <v>1.9226318159084428</v>
      </c>
      <c r="C1334" s="45">
        <v>-0.92263181590844279</v>
      </c>
    </row>
    <row r="1335" spans="1:3" x14ac:dyDescent="0.3">
      <c r="A1335" s="45">
        <v>1311</v>
      </c>
      <c r="B1335" s="45">
        <v>1.9226318159084428</v>
      </c>
      <c r="C1335" s="45">
        <v>-0.92263181590844279</v>
      </c>
    </row>
    <row r="1336" spans="1:3" x14ac:dyDescent="0.3">
      <c r="A1336" s="45">
        <v>1312</v>
      </c>
      <c r="B1336" s="45">
        <v>1.9226318159084428</v>
      </c>
      <c r="C1336" s="45">
        <v>-0.92263181590844279</v>
      </c>
    </row>
    <row r="1337" spans="1:3" x14ac:dyDescent="0.3">
      <c r="A1337" s="45">
        <v>1313</v>
      </c>
      <c r="B1337" s="45">
        <v>1.9226318159084428</v>
      </c>
      <c r="C1337" s="45">
        <v>-0.92263181590844279</v>
      </c>
    </row>
    <row r="1338" spans="1:3" x14ac:dyDescent="0.3">
      <c r="A1338" s="45">
        <v>1314</v>
      </c>
      <c r="B1338" s="45">
        <v>1.9226318159084428</v>
      </c>
      <c r="C1338" s="45">
        <v>-0.92263181590844279</v>
      </c>
    </row>
    <row r="1339" spans="1:3" x14ac:dyDescent="0.3">
      <c r="A1339" s="45">
        <v>1315</v>
      </c>
      <c r="B1339" s="45">
        <v>1.9226318159084428</v>
      </c>
      <c r="C1339" s="45">
        <v>-0.92263181590844279</v>
      </c>
    </row>
    <row r="1340" spans="1:3" x14ac:dyDescent="0.3">
      <c r="A1340" s="45">
        <v>1316</v>
      </c>
      <c r="B1340" s="45">
        <v>1.9226318159084428</v>
      </c>
      <c r="C1340" s="45">
        <v>-0.92263181590844279</v>
      </c>
    </row>
    <row r="1341" spans="1:3" x14ac:dyDescent="0.3">
      <c r="A1341" s="45">
        <v>1317</v>
      </c>
      <c r="B1341" s="45">
        <v>1.9226318159084428</v>
      </c>
      <c r="C1341" s="45">
        <v>-0.92263181590844279</v>
      </c>
    </row>
    <row r="1342" spans="1:3" x14ac:dyDescent="0.3">
      <c r="A1342" s="45">
        <v>1318</v>
      </c>
      <c r="B1342" s="45">
        <v>1.9226318159084428</v>
      </c>
      <c r="C1342" s="45">
        <v>-0.92263181590844279</v>
      </c>
    </row>
    <row r="1343" spans="1:3" x14ac:dyDescent="0.3">
      <c r="A1343" s="45">
        <v>1319</v>
      </c>
      <c r="B1343" s="45">
        <v>1.9226318159084428</v>
      </c>
      <c r="C1343" s="45">
        <v>-0.92263181590844279</v>
      </c>
    </row>
    <row r="1344" spans="1:3" x14ac:dyDescent="0.3">
      <c r="A1344" s="45">
        <v>1320</v>
      </c>
      <c r="B1344" s="45">
        <v>1.9226318159084428</v>
      </c>
      <c r="C1344" s="45">
        <v>-0.92263181590844279</v>
      </c>
    </row>
    <row r="1345" spans="1:3" x14ac:dyDescent="0.3">
      <c r="A1345" s="45">
        <v>1321</v>
      </c>
      <c r="B1345" s="45">
        <v>1.9226318159084428</v>
      </c>
      <c r="C1345" s="45">
        <v>-0.92263181590844279</v>
      </c>
    </row>
    <row r="1346" spans="1:3" x14ac:dyDescent="0.3">
      <c r="A1346" s="45">
        <v>1322</v>
      </c>
      <c r="B1346" s="45">
        <v>1.9226318159084428</v>
      </c>
      <c r="C1346" s="45">
        <v>-0.92263181590844279</v>
      </c>
    </row>
    <row r="1347" spans="1:3" x14ac:dyDescent="0.3">
      <c r="A1347" s="45">
        <v>1323</v>
      </c>
      <c r="B1347" s="45">
        <v>1.9226318159084428</v>
      </c>
      <c r="C1347" s="45">
        <v>-0.92263181590844279</v>
      </c>
    </row>
    <row r="1348" spans="1:3" x14ac:dyDescent="0.3">
      <c r="A1348" s="45">
        <v>1324</v>
      </c>
      <c r="B1348" s="45">
        <v>1.9226318159084428</v>
      </c>
      <c r="C1348" s="45">
        <v>-0.92263181590844279</v>
      </c>
    </row>
    <row r="1349" spans="1:3" x14ac:dyDescent="0.3">
      <c r="A1349" s="45">
        <v>1325</v>
      </c>
      <c r="B1349" s="45">
        <v>1.9226318159084428</v>
      </c>
      <c r="C1349" s="45">
        <v>-0.92263181590844279</v>
      </c>
    </row>
    <row r="1350" spans="1:3" x14ac:dyDescent="0.3">
      <c r="A1350" s="45">
        <v>1326</v>
      </c>
      <c r="B1350" s="45">
        <v>1.9226318159084428</v>
      </c>
      <c r="C1350" s="45">
        <v>-0.92263181590844279</v>
      </c>
    </row>
    <row r="1351" spans="1:3" x14ac:dyDescent="0.3">
      <c r="A1351" s="45">
        <v>1327</v>
      </c>
      <c r="B1351" s="45">
        <v>1.9226318159084428</v>
      </c>
      <c r="C1351" s="45">
        <v>-0.92263181590844279</v>
      </c>
    </row>
    <row r="1352" spans="1:3" x14ac:dyDescent="0.3">
      <c r="A1352" s="45">
        <v>1328</v>
      </c>
      <c r="B1352" s="45">
        <v>1.9226318159084428</v>
      </c>
      <c r="C1352" s="45">
        <v>-0.92263181590844279</v>
      </c>
    </row>
    <row r="1353" spans="1:3" x14ac:dyDescent="0.3">
      <c r="A1353" s="45">
        <v>1329</v>
      </c>
      <c r="B1353" s="45">
        <v>1.9226318159084428</v>
      </c>
      <c r="C1353" s="45">
        <v>-0.92263181590844279</v>
      </c>
    </row>
    <row r="1354" spans="1:3" x14ac:dyDescent="0.3">
      <c r="A1354" s="45">
        <v>1330</v>
      </c>
      <c r="B1354" s="45">
        <v>1.9226318159084428</v>
      </c>
      <c r="C1354" s="45">
        <v>-0.92263181590844279</v>
      </c>
    </row>
    <row r="1355" spans="1:3" x14ac:dyDescent="0.3">
      <c r="A1355" s="45">
        <v>1331</v>
      </c>
      <c r="B1355" s="45">
        <v>1.9226318159084428</v>
      </c>
      <c r="C1355" s="45">
        <v>-0.92263181590844279</v>
      </c>
    </row>
    <row r="1356" spans="1:3" x14ac:dyDescent="0.3">
      <c r="A1356" s="45">
        <v>1332</v>
      </c>
      <c r="B1356" s="45">
        <v>1.9226318159084428</v>
      </c>
      <c r="C1356" s="45">
        <v>-0.92263181590844279</v>
      </c>
    </row>
    <row r="1357" spans="1:3" x14ac:dyDescent="0.3">
      <c r="A1357" s="45">
        <v>1333</v>
      </c>
      <c r="B1357" s="45">
        <v>1.9226318159084428</v>
      </c>
      <c r="C1357" s="45">
        <v>-0.92263181590844279</v>
      </c>
    </row>
    <row r="1358" spans="1:3" x14ac:dyDescent="0.3">
      <c r="A1358" s="45">
        <v>1334</v>
      </c>
      <c r="B1358" s="45">
        <v>1.9226318159084428</v>
      </c>
      <c r="C1358" s="45">
        <v>-0.92263181590844279</v>
      </c>
    </row>
    <row r="1359" spans="1:3" x14ac:dyDescent="0.3">
      <c r="A1359" s="45">
        <v>1335</v>
      </c>
      <c r="B1359" s="45">
        <v>1.9226318159084428</v>
      </c>
      <c r="C1359" s="45">
        <v>-0.92263181590844279</v>
      </c>
    </row>
    <row r="1360" spans="1:3" x14ac:dyDescent="0.3">
      <c r="A1360" s="45">
        <v>1336</v>
      </c>
      <c r="B1360" s="45">
        <v>1.9226318159084428</v>
      </c>
      <c r="C1360" s="45">
        <v>-0.92263181590844279</v>
      </c>
    </row>
    <row r="1361" spans="1:3" x14ac:dyDescent="0.3">
      <c r="A1361" s="45">
        <v>1337</v>
      </c>
      <c r="B1361" s="45">
        <v>1.9226318159084428</v>
      </c>
      <c r="C1361" s="45">
        <v>-0.92263181590844279</v>
      </c>
    </row>
    <row r="1362" spans="1:3" x14ac:dyDescent="0.3">
      <c r="A1362" s="45">
        <v>1338</v>
      </c>
      <c r="B1362" s="45">
        <v>1.9226318159084428</v>
      </c>
      <c r="C1362" s="45">
        <v>-0.92263181590844279</v>
      </c>
    </row>
    <row r="1363" spans="1:3" x14ac:dyDescent="0.3">
      <c r="A1363" s="45">
        <v>1339</v>
      </c>
      <c r="B1363" s="45">
        <v>1.9226318159084428</v>
      </c>
      <c r="C1363" s="45">
        <v>-0.92263181590844279</v>
      </c>
    </row>
    <row r="1364" spans="1:3" x14ac:dyDescent="0.3">
      <c r="A1364" s="45">
        <v>1340</v>
      </c>
      <c r="B1364" s="45">
        <v>1.9226318159084428</v>
      </c>
      <c r="C1364" s="45">
        <v>-0.92263181590844279</v>
      </c>
    </row>
    <row r="1365" spans="1:3" x14ac:dyDescent="0.3">
      <c r="A1365" s="45">
        <v>1341</v>
      </c>
      <c r="B1365" s="45">
        <v>1.9226318159084428</v>
      </c>
      <c r="C1365" s="45">
        <v>-0.92263181590844279</v>
      </c>
    </row>
    <row r="1366" spans="1:3" x14ac:dyDescent="0.3">
      <c r="A1366" s="45">
        <v>1342</v>
      </c>
      <c r="B1366" s="45">
        <v>1.9226318159084428</v>
      </c>
      <c r="C1366" s="45">
        <v>-0.92263181590844279</v>
      </c>
    </row>
    <row r="1367" spans="1:3" x14ac:dyDescent="0.3">
      <c r="A1367" s="45">
        <v>1343</v>
      </c>
      <c r="B1367" s="45">
        <v>1.9226318159084428</v>
      </c>
      <c r="C1367" s="45">
        <v>-0.92263181590844279</v>
      </c>
    </row>
    <row r="1368" spans="1:3" x14ac:dyDescent="0.3">
      <c r="A1368" s="45">
        <v>1344</v>
      </c>
      <c r="B1368" s="45">
        <v>1.9226318159084428</v>
      </c>
      <c r="C1368" s="45">
        <v>-0.92263181590844279</v>
      </c>
    </row>
    <row r="1369" spans="1:3" x14ac:dyDescent="0.3">
      <c r="A1369" s="45">
        <v>1345</v>
      </c>
      <c r="B1369" s="45">
        <v>2.2073194186674336</v>
      </c>
      <c r="C1369" s="45">
        <v>0.79268058133256636</v>
      </c>
    </row>
    <row r="1370" spans="1:3" x14ac:dyDescent="0.3">
      <c r="A1370" s="45">
        <v>1346</v>
      </c>
      <c r="B1370" s="45">
        <v>2.2073194186674336</v>
      </c>
      <c r="C1370" s="45">
        <v>0.79268058133256636</v>
      </c>
    </row>
    <row r="1371" spans="1:3" x14ac:dyDescent="0.3">
      <c r="A1371" s="45">
        <v>1347</v>
      </c>
      <c r="B1371" s="45">
        <v>2.2073194186674336</v>
      </c>
      <c r="C1371" s="45">
        <v>0.79268058133256636</v>
      </c>
    </row>
    <row r="1372" spans="1:3" x14ac:dyDescent="0.3">
      <c r="A1372" s="45">
        <v>1348</v>
      </c>
      <c r="B1372" s="45">
        <v>2.2073194186674336</v>
      </c>
      <c r="C1372" s="45">
        <v>0.79268058133256636</v>
      </c>
    </row>
    <row r="1373" spans="1:3" x14ac:dyDescent="0.3">
      <c r="A1373" s="45">
        <v>1349</v>
      </c>
      <c r="B1373" s="45">
        <v>2.2073194186674336</v>
      </c>
      <c r="C1373" s="45">
        <v>0.79268058133256636</v>
      </c>
    </row>
    <row r="1374" spans="1:3" x14ac:dyDescent="0.3">
      <c r="A1374" s="45">
        <v>1350</v>
      </c>
      <c r="B1374" s="45">
        <v>2.2073194186674336</v>
      </c>
      <c r="C1374" s="45">
        <v>0.79268058133256636</v>
      </c>
    </row>
    <row r="1375" spans="1:3" x14ac:dyDescent="0.3">
      <c r="A1375" s="45">
        <v>1351</v>
      </c>
      <c r="B1375" s="45">
        <v>2.2073194186674336</v>
      </c>
      <c r="C1375" s="45">
        <v>0.79268058133256636</v>
      </c>
    </row>
    <row r="1376" spans="1:3" x14ac:dyDescent="0.3">
      <c r="A1376" s="45">
        <v>1352</v>
      </c>
      <c r="B1376" s="45">
        <v>2.2073194186674336</v>
      </c>
      <c r="C1376" s="45">
        <v>0.79268058133256636</v>
      </c>
    </row>
    <row r="1377" spans="1:3" x14ac:dyDescent="0.3">
      <c r="A1377" s="45">
        <v>1353</v>
      </c>
      <c r="B1377" s="45">
        <v>2.2073194186674336</v>
      </c>
      <c r="C1377" s="45">
        <v>0.79268058133256636</v>
      </c>
    </row>
    <row r="1378" spans="1:3" x14ac:dyDescent="0.3">
      <c r="A1378" s="45">
        <v>1354</v>
      </c>
      <c r="B1378" s="45">
        <v>2.2073194186674336</v>
      </c>
      <c r="C1378" s="45">
        <v>0.79268058133256636</v>
      </c>
    </row>
    <row r="1379" spans="1:3" x14ac:dyDescent="0.3">
      <c r="A1379" s="45">
        <v>1355</v>
      </c>
      <c r="B1379" s="45">
        <v>2.2073194186674336</v>
      </c>
      <c r="C1379" s="45">
        <v>0.79268058133256636</v>
      </c>
    </row>
    <row r="1380" spans="1:3" x14ac:dyDescent="0.3">
      <c r="A1380" s="45">
        <v>1356</v>
      </c>
      <c r="B1380" s="45">
        <v>2.2073194186674336</v>
      </c>
      <c r="C1380" s="45">
        <v>0.79268058133256636</v>
      </c>
    </row>
    <row r="1381" spans="1:3" x14ac:dyDescent="0.3">
      <c r="A1381" s="45">
        <v>1357</v>
      </c>
      <c r="B1381" s="45">
        <v>2.2073194186674336</v>
      </c>
      <c r="C1381" s="45">
        <v>0.79268058133256636</v>
      </c>
    </row>
    <row r="1382" spans="1:3" x14ac:dyDescent="0.3">
      <c r="A1382" s="45">
        <v>1358</v>
      </c>
      <c r="B1382" s="45">
        <v>2.2073194186674336</v>
      </c>
      <c r="C1382" s="45">
        <v>0.79268058133256636</v>
      </c>
    </row>
    <row r="1383" spans="1:3" x14ac:dyDescent="0.3">
      <c r="A1383" s="45">
        <v>1359</v>
      </c>
      <c r="B1383" s="45">
        <v>2.2073194186674336</v>
      </c>
      <c r="C1383" s="45">
        <v>0.79268058133256636</v>
      </c>
    </row>
    <row r="1384" spans="1:3" x14ac:dyDescent="0.3">
      <c r="A1384" s="45">
        <v>1360</v>
      </c>
      <c r="B1384" s="45">
        <v>2.2073194186674336</v>
      </c>
      <c r="C1384" s="45">
        <v>0.79268058133256636</v>
      </c>
    </row>
    <row r="1385" spans="1:3" x14ac:dyDescent="0.3">
      <c r="A1385" s="45">
        <v>1361</v>
      </c>
      <c r="B1385" s="45">
        <v>2.2073194186674336</v>
      </c>
      <c r="C1385" s="45">
        <v>0.79268058133256636</v>
      </c>
    </row>
    <row r="1386" spans="1:3" x14ac:dyDescent="0.3">
      <c r="A1386" s="45">
        <v>1362</v>
      </c>
      <c r="B1386" s="45">
        <v>2.2073194186674336</v>
      </c>
      <c r="C1386" s="45">
        <v>0.79268058133256636</v>
      </c>
    </row>
    <row r="1387" spans="1:3" x14ac:dyDescent="0.3">
      <c r="A1387" s="45">
        <v>1363</v>
      </c>
      <c r="B1387" s="45">
        <v>2.2073194186674336</v>
      </c>
      <c r="C1387" s="45">
        <v>0.79268058133256636</v>
      </c>
    </row>
    <row r="1388" spans="1:3" x14ac:dyDescent="0.3">
      <c r="A1388" s="45">
        <v>1364</v>
      </c>
      <c r="B1388" s="45">
        <v>2.2073194186674336</v>
      </c>
      <c r="C1388" s="45">
        <v>0.79268058133256636</v>
      </c>
    </row>
    <row r="1389" spans="1:3" x14ac:dyDescent="0.3">
      <c r="A1389" s="45">
        <v>1365</v>
      </c>
      <c r="B1389" s="45">
        <v>2.1124235510811031</v>
      </c>
      <c r="C1389" s="45">
        <v>0.88757644891889687</v>
      </c>
    </row>
    <row r="1390" spans="1:3" x14ac:dyDescent="0.3">
      <c r="A1390" s="45">
        <v>1366</v>
      </c>
      <c r="B1390" s="45">
        <v>2.1124235510811031</v>
      </c>
      <c r="C1390" s="45">
        <v>0.88757644891889687</v>
      </c>
    </row>
    <row r="1391" spans="1:3" x14ac:dyDescent="0.3">
      <c r="A1391" s="45">
        <v>1367</v>
      </c>
      <c r="B1391" s="45">
        <v>2.1124235510811031</v>
      </c>
      <c r="C1391" s="45">
        <v>0.88757644891889687</v>
      </c>
    </row>
    <row r="1392" spans="1:3" x14ac:dyDescent="0.3">
      <c r="A1392" s="45">
        <v>1368</v>
      </c>
      <c r="B1392" s="45">
        <v>2.1124235510811031</v>
      </c>
      <c r="C1392" s="45">
        <v>0.88757644891889687</v>
      </c>
    </row>
    <row r="1393" spans="1:3" x14ac:dyDescent="0.3">
      <c r="A1393" s="45">
        <v>1369</v>
      </c>
      <c r="B1393" s="45">
        <v>2.1124235510811031</v>
      </c>
      <c r="C1393" s="45">
        <v>0.88757644891889687</v>
      </c>
    </row>
    <row r="1394" spans="1:3" x14ac:dyDescent="0.3">
      <c r="A1394" s="45">
        <v>1370</v>
      </c>
      <c r="B1394" s="45">
        <v>2.1124235510811031</v>
      </c>
      <c r="C1394" s="45">
        <v>0.88757644891889687</v>
      </c>
    </row>
    <row r="1395" spans="1:3" x14ac:dyDescent="0.3">
      <c r="A1395" s="45">
        <v>1371</v>
      </c>
      <c r="B1395" s="45">
        <v>2.1124235510811031</v>
      </c>
      <c r="C1395" s="45">
        <v>0.88757644891889687</v>
      </c>
    </row>
    <row r="1396" spans="1:3" x14ac:dyDescent="0.3">
      <c r="A1396" s="45">
        <v>1372</v>
      </c>
      <c r="B1396" s="45">
        <v>2.1124235510811031</v>
      </c>
      <c r="C1396" s="45">
        <v>0.88757644891889687</v>
      </c>
    </row>
    <row r="1397" spans="1:3" x14ac:dyDescent="0.3">
      <c r="A1397" s="45">
        <v>1373</v>
      </c>
      <c r="B1397" s="45">
        <v>2.1124235510811031</v>
      </c>
      <c r="C1397" s="45">
        <v>0.88757644891889687</v>
      </c>
    </row>
    <row r="1398" spans="1:3" x14ac:dyDescent="0.3">
      <c r="A1398" s="45">
        <v>1374</v>
      </c>
      <c r="B1398" s="45">
        <v>2.1124235510811031</v>
      </c>
      <c r="C1398" s="45">
        <v>0.88757644891889687</v>
      </c>
    </row>
    <row r="1399" spans="1:3" x14ac:dyDescent="0.3">
      <c r="A1399" s="45">
        <v>1375</v>
      </c>
      <c r="B1399" s="45">
        <v>2.1124235510811031</v>
      </c>
      <c r="C1399" s="45">
        <v>0.88757644891889687</v>
      </c>
    </row>
    <row r="1400" spans="1:3" x14ac:dyDescent="0.3">
      <c r="A1400" s="45">
        <v>1376</v>
      </c>
      <c r="B1400" s="45">
        <v>2.1124235510811031</v>
      </c>
      <c r="C1400" s="45">
        <v>0.88757644891889687</v>
      </c>
    </row>
    <row r="1401" spans="1:3" x14ac:dyDescent="0.3">
      <c r="A1401" s="45">
        <v>1377</v>
      </c>
      <c r="B1401" s="45">
        <v>2.1124235510811031</v>
      </c>
      <c r="C1401" s="45">
        <v>0.88757644891889687</v>
      </c>
    </row>
    <row r="1402" spans="1:3" x14ac:dyDescent="0.3">
      <c r="A1402" s="45">
        <v>1378</v>
      </c>
      <c r="B1402" s="45">
        <v>2.1124235510811031</v>
      </c>
      <c r="C1402" s="45">
        <v>0.88757644891889687</v>
      </c>
    </row>
    <row r="1403" spans="1:3" x14ac:dyDescent="0.3">
      <c r="A1403" s="45">
        <v>1379</v>
      </c>
      <c r="B1403" s="45">
        <v>2.1124235510811031</v>
      </c>
      <c r="C1403" s="45">
        <v>0.88757644891889687</v>
      </c>
    </row>
    <row r="1404" spans="1:3" x14ac:dyDescent="0.3">
      <c r="A1404" s="45">
        <v>1380</v>
      </c>
      <c r="B1404" s="45">
        <v>2.1124235510811031</v>
      </c>
      <c r="C1404" s="45">
        <v>0.88757644891889687</v>
      </c>
    </row>
    <row r="1405" spans="1:3" x14ac:dyDescent="0.3">
      <c r="A1405" s="45">
        <v>1381</v>
      </c>
      <c r="B1405" s="45">
        <v>2.1124235510811031</v>
      </c>
      <c r="C1405" s="45">
        <v>0.88757644891889687</v>
      </c>
    </row>
    <row r="1406" spans="1:3" x14ac:dyDescent="0.3">
      <c r="A1406" s="45">
        <v>1382</v>
      </c>
      <c r="B1406" s="45">
        <v>2.1124235510811031</v>
      </c>
      <c r="C1406" s="45">
        <v>0.88757644891889687</v>
      </c>
    </row>
    <row r="1407" spans="1:3" x14ac:dyDescent="0.3">
      <c r="A1407" s="45">
        <v>1383</v>
      </c>
      <c r="B1407" s="45">
        <v>2.1124235510811031</v>
      </c>
      <c r="C1407" s="45">
        <v>0.88757644891889687</v>
      </c>
    </row>
    <row r="1408" spans="1:3" x14ac:dyDescent="0.3">
      <c r="A1408" s="45">
        <v>1384</v>
      </c>
      <c r="B1408" s="45">
        <v>2.1124235510811031</v>
      </c>
      <c r="C1408" s="45">
        <v>0.88757644891889687</v>
      </c>
    </row>
    <row r="1409" spans="1:3" x14ac:dyDescent="0.3">
      <c r="A1409" s="45">
        <v>1385</v>
      </c>
      <c r="B1409" s="45">
        <v>2.1124235510811031</v>
      </c>
      <c r="C1409" s="45">
        <v>0.88757644891889687</v>
      </c>
    </row>
    <row r="1410" spans="1:3" x14ac:dyDescent="0.3">
      <c r="A1410" s="45">
        <v>1386</v>
      </c>
      <c r="B1410" s="45">
        <v>2.1124235510811031</v>
      </c>
      <c r="C1410" s="45">
        <v>0.88757644891889687</v>
      </c>
    </row>
    <row r="1411" spans="1:3" x14ac:dyDescent="0.3">
      <c r="A1411" s="45">
        <v>1387</v>
      </c>
      <c r="B1411" s="45">
        <v>2.1124235510811031</v>
      </c>
      <c r="C1411" s="45">
        <v>0.88757644891889687</v>
      </c>
    </row>
    <row r="1412" spans="1:3" x14ac:dyDescent="0.3">
      <c r="A1412" s="45">
        <v>1388</v>
      </c>
      <c r="B1412" s="45">
        <v>2.1124235510811031</v>
      </c>
      <c r="C1412" s="45">
        <v>0.88757644891889687</v>
      </c>
    </row>
    <row r="1413" spans="1:3" x14ac:dyDescent="0.3">
      <c r="A1413" s="45">
        <v>1389</v>
      </c>
      <c r="B1413" s="45">
        <v>2.1124235510811031</v>
      </c>
      <c r="C1413" s="45">
        <v>0.88757644891889687</v>
      </c>
    </row>
    <row r="1414" spans="1:3" x14ac:dyDescent="0.3">
      <c r="A1414" s="45">
        <v>1390</v>
      </c>
      <c r="B1414" s="45">
        <v>2.1124235510811031</v>
      </c>
      <c r="C1414" s="45">
        <v>0.88757644891889687</v>
      </c>
    </row>
    <row r="1415" spans="1:3" x14ac:dyDescent="0.3">
      <c r="A1415" s="45">
        <v>1391</v>
      </c>
      <c r="B1415" s="45">
        <v>2.1124235510811031</v>
      </c>
      <c r="C1415" s="45">
        <v>0.88757644891889687</v>
      </c>
    </row>
    <row r="1416" spans="1:3" x14ac:dyDescent="0.3">
      <c r="A1416" s="45">
        <v>1392</v>
      </c>
      <c r="B1416" s="45">
        <v>2.1124235510811031</v>
      </c>
      <c r="C1416" s="45">
        <v>0.88757644891889687</v>
      </c>
    </row>
    <row r="1417" spans="1:3" x14ac:dyDescent="0.3">
      <c r="A1417" s="45">
        <v>1393</v>
      </c>
      <c r="B1417" s="45">
        <v>2.1124235510811031</v>
      </c>
      <c r="C1417" s="45">
        <v>0.88757644891889687</v>
      </c>
    </row>
    <row r="1418" spans="1:3" x14ac:dyDescent="0.3">
      <c r="A1418" s="45">
        <v>1394</v>
      </c>
      <c r="B1418" s="45">
        <v>2.1124235510811031</v>
      </c>
      <c r="C1418" s="45">
        <v>0.88757644891889687</v>
      </c>
    </row>
    <row r="1419" spans="1:3" x14ac:dyDescent="0.3">
      <c r="A1419" s="45">
        <v>1395</v>
      </c>
      <c r="B1419" s="45">
        <v>2.1124235510811031</v>
      </c>
      <c r="C1419" s="45">
        <v>0.88757644891889687</v>
      </c>
    </row>
    <row r="1420" spans="1:3" x14ac:dyDescent="0.3">
      <c r="A1420" s="45">
        <v>1396</v>
      </c>
      <c r="B1420" s="45">
        <v>2.1124235510811031</v>
      </c>
      <c r="C1420" s="45">
        <v>0.88757644891889687</v>
      </c>
    </row>
    <row r="1421" spans="1:3" x14ac:dyDescent="0.3">
      <c r="A1421" s="45">
        <v>1397</v>
      </c>
      <c r="B1421" s="45">
        <v>2.1124235510811031</v>
      </c>
      <c r="C1421" s="45">
        <v>0.88757644891889687</v>
      </c>
    </row>
    <row r="1422" spans="1:3" x14ac:dyDescent="0.3">
      <c r="A1422" s="45">
        <v>1398</v>
      </c>
      <c r="B1422" s="45">
        <v>2.1124235510811031</v>
      </c>
      <c r="C1422" s="45">
        <v>0.88757644891889687</v>
      </c>
    </row>
    <row r="1423" spans="1:3" x14ac:dyDescent="0.3">
      <c r="A1423" s="45">
        <v>1399</v>
      </c>
      <c r="B1423" s="45">
        <v>2.1124235510811031</v>
      </c>
      <c r="C1423" s="45">
        <v>0.88757644891889687</v>
      </c>
    </row>
    <row r="1424" spans="1:3" x14ac:dyDescent="0.3">
      <c r="A1424" s="45">
        <v>1400</v>
      </c>
      <c r="B1424" s="45">
        <v>2.1124235510811031</v>
      </c>
      <c r="C1424" s="45">
        <v>0.88757644891889687</v>
      </c>
    </row>
    <row r="1425" spans="1:3" x14ac:dyDescent="0.3">
      <c r="A1425" s="45">
        <v>1401</v>
      </c>
      <c r="B1425" s="45">
        <v>2.1124235510811031</v>
      </c>
      <c r="C1425" s="45">
        <v>0.88757644891889687</v>
      </c>
    </row>
    <row r="1426" spans="1:3" x14ac:dyDescent="0.3">
      <c r="A1426" s="45">
        <v>1402</v>
      </c>
      <c r="B1426" s="45">
        <v>2.1124235510811031</v>
      </c>
      <c r="C1426" s="45">
        <v>0.88757644891889687</v>
      </c>
    </row>
    <row r="1427" spans="1:3" x14ac:dyDescent="0.3">
      <c r="A1427" s="45">
        <v>1403</v>
      </c>
      <c r="B1427" s="45">
        <v>2.1124235510811031</v>
      </c>
      <c r="C1427" s="45">
        <v>0.88757644891889687</v>
      </c>
    </row>
    <row r="1428" spans="1:3" x14ac:dyDescent="0.3">
      <c r="A1428" s="45">
        <v>1404</v>
      </c>
      <c r="B1428" s="45">
        <v>2.1124235510811031</v>
      </c>
      <c r="C1428" s="45">
        <v>0.88757644891889687</v>
      </c>
    </row>
    <row r="1429" spans="1:3" x14ac:dyDescent="0.3">
      <c r="A1429" s="45">
        <v>1405</v>
      </c>
      <c r="B1429" s="45">
        <v>2.2073194186674336</v>
      </c>
      <c r="C1429" s="45">
        <v>-1.2073194186674336</v>
      </c>
    </row>
    <row r="1430" spans="1:3" x14ac:dyDescent="0.3">
      <c r="A1430" s="45">
        <v>1406</v>
      </c>
      <c r="B1430" s="45">
        <v>2.2073194186674336</v>
      </c>
      <c r="C1430" s="45">
        <v>-1.2073194186674336</v>
      </c>
    </row>
    <row r="1431" spans="1:3" x14ac:dyDescent="0.3">
      <c r="A1431" s="45">
        <v>1407</v>
      </c>
      <c r="B1431" s="45">
        <v>2.2073194186674336</v>
      </c>
      <c r="C1431" s="45">
        <v>-1.2073194186674336</v>
      </c>
    </row>
    <row r="1432" spans="1:3" x14ac:dyDescent="0.3">
      <c r="A1432" s="45">
        <v>1408</v>
      </c>
      <c r="B1432" s="45">
        <v>2.2073194186674336</v>
      </c>
      <c r="C1432" s="45">
        <v>-1.2073194186674336</v>
      </c>
    </row>
    <row r="1433" spans="1:3" x14ac:dyDescent="0.3">
      <c r="A1433" s="45">
        <v>1409</v>
      </c>
      <c r="B1433" s="45">
        <v>2.2073194186674336</v>
      </c>
      <c r="C1433" s="45">
        <v>-1.2073194186674336</v>
      </c>
    </row>
    <row r="1434" spans="1:3" x14ac:dyDescent="0.3">
      <c r="A1434" s="45">
        <v>1410</v>
      </c>
      <c r="B1434" s="45">
        <v>2.2073194186674336</v>
      </c>
      <c r="C1434" s="45">
        <v>-1.2073194186674336</v>
      </c>
    </row>
    <row r="1435" spans="1:3" x14ac:dyDescent="0.3">
      <c r="A1435" s="45">
        <v>1411</v>
      </c>
      <c r="B1435" s="45">
        <v>2.2073194186674336</v>
      </c>
      <c r="C1435" s="45">
        <v>-1.2073194186674336</v>
      </c>
    </row>
    <row r="1436" spans="1:3" x14ac:dyDescent="0.3">
      <c r="A1436" s="45">
        <v>1412</v>
      </c>
      <c r="B1436" s="45">
        <v>2.2073194186674336</v>
      </c>
      <c r="C1436" s="45">
        <v>-1.2073194186674336</v>
      </c>
    </row>
    <row r="1437" spans="1:3" x14ac:dyDescent="0.3">
      <c r="A1437" s="45">
        <v>1413</v>
      </c>
      <c r="B1437" s="45">
        <v>2.2073194186674336</v>
      </c>
      <c r="C1437" s="45">
        <v>-1.2073194186674336</v>
      </c>
    </row>
    <row r="1438" spans="1:3" x14ac:dyDescent="0.3">
      <c r="A1438" s="45">
        <v>1414</v>
      </c>
      <c r="B1438" s="45">
        <v>2.2073194186674336</v>
      </c>
      <c r="C1438" s="45">
        <v>-1.2073194186674336</v>
      </c>
    </row>
    <row r="1439" spans="1:3" x14ac:dyDescent="0.3">
      <c r="A1439" s="45">
        <v>1415</v>
      </c>
      <c r="B1439" s="45">
        <v>2.2073194186674336</v>
      </c>
      <c r="C1439" s="45">
        <v>-1.2073194186674336</v>
      </c>
    </row>
    <row r="1440" spans="1:3" x14ac:dyDescent="0.3">
      <c r="A1440" s="45">
        <v>1416</v>
      </c>
      <c r="B1440" s="45">
        <v>2.2073194186674336</v>
      </c>
      <c r="C1440" s="45">
        <v>-1.2073194186674336</v>
      </c>
    </row>
    <row r="1441" spans="1:3" x14ac:dyDescent="0.3">
      <c r="A1441" s="45">
        <v>1417</v>
      </c>
      <c r="B1441" s="45">
        <v>2.2073194186674336</v>
      </c>
      <c r="C1441" s="45">
        <v>-1.2073194186674336</v>
      </c>
    </row>
    <row r="1442" spans="1:3" x14ac:dyDescent="0.3">
      <c r="A1442" s="45">
        <v>1418</v>
      </c>
      <c r="B1442" s="45">
        <v>2.2073194186674336</v>
      </c>
      <c r="C1442" s="45">
        <v>-1.2073194186674336</v>
      </c>
    </row>
    <row r="1443" spans="1:3" x14ac:dyDescent="0.3">
      <c r="A1443" s="45">
        <v>1419</v>
      </c>
      <c r="B1443" s="45">
        <v>2.2073194186674336</v>
      </c>
      <c r="C1443" s="45">
        <v>-1.2073194186674336</v>
      </c>
    </row>
    <row r="1444" spans="1:3" x14ac:dyDescent="0.3">
      <c r="A1444" s="45">
        <v>1420</v>
      </c>
      <c r="B1444" s="45">
        <v>2.2073194186674336</v>
      </c>
      <c r="C1444" s="45">
        <v>-1.2073194186674336</v>
      </c>
    </row>
    <row r="1445" spans="1:3" x14ac:dyDescent="0.3">
      <c r="A1445" s="45">
        <v>1421</v>
      </c>
      <c r="B1445" s="45">
        <v>2.2073194186674336</v>
      </c>
      <c r="C1445" s="45">
        <v>-1.2073194186674336</v>
      </c>
    </row>
    <row r="1446" spans="1:3" x14ac:dyDescent="0.3">
      <c r="A1446" s="45">
        <v>1422</v>
      </c>
      <c r="B1446" s="45">
        <v>2.2073194186674336</v>
      </c>
      <c r="C1446" s="45">
        <v>-1.2073194186674336</v>
      </c>
    </row>
    <row r="1447" spans="1:3" x14ac:dyDescent="0.3">
      <c r="A1447" s="45">
        <v>1423</v>
      </c>
      <c r="B1447" s="45">
        <v>2.2073194186674336</v>
      </c>
      <c r="C1447" s="45">
        <v>-1.2073194186674336</v>
      </c>
    </row>
    <row r="1448" spans="1:3" x14ac:dyDescent="0.3">
      <c r="A1448" s="45">
        <v>1424</v>
      </c>
      <c r="B1448" s="45">
        <v>2.2073194186674336</v>
      </c>
      <c r="C1448" s="45">
        <v>-1.2073194186674336</v>
      </c>
    </row>
    <row r="1449" spans="1:3" x14ac:dyDescent="0.3">
      <c r="A1449" s="45">
        <v>1425</v>
      </c>
      <c r="B1449" s="45">
        <v>2.2073194186674336</v>
      </c>
      <c r="C1449" s="45">
        <v>-1.2073194186674336</v>
      </c>
    </row>
    <row r="1450" spans="1:3" x14ac:dyDescent="0.3">
      <c r="A1450" s="45">
        <v>1426</v>
      </c>
      <c r="B1450" s="45">
        <v>2.2073194186674336</v>
      </c>
      <c r="C1450" s="45">
        <v>-1.2073194186674336</v>
      </c>
    </row>
    <row r="1451" spans="1:3" x14ac:dyDescent="0.3">
      <c r="A1451" s="45">
        <v>1427</v>
      </c>
      <c r="B1451" s="45">
        <v>2.2073194186674336</v>
      </c>
      <c r="C1451" s="45">
        <v>-1.2073194186674336</v>
      </c>
    </row>
    <row r="1452" spans="1:3" x14ac:dyDescent="0.3">
      <c r="A1452" s="45">
        <v>1428</v>
      </c>
      <c r="B1452" s="45">
        <v>2.2073194186674336</v>
      </c>
      <c r="C1452" s="45">
        <v>-1.2073194186674336</v>
      </c>
    </row>
    <row r="1453" spans="1:3" x14ac:dyDescent="0.3">
      <c r="A1453" s="45">
        <v>1429</v>
      </c>
      <c r="B1453" s="45">
        <v>2.2073194186674336</v>
      </c>
      <c r="C1453" s="45">
        <v>-1.2073194186674336</v>
      </c>
    </row>
    <row r="1454" spans="1:3" x14ac:dyDescent="0.3">
      <c r="A1454" s="45">
        <v>1430</v>
      </c>
      <c r="B1454" s="45">
        <v>2.2073194186674336</v>
      </c>
      <c r="C1454" s="45">
        <v>-1.2073194186674336</v>
      </c>
    </row>
    <row r="1455" spans="1:3" x14ac:dyDescent="0.3">
      <c r="A1455" s="45">
        <v>1431</v>
      </c>
      <c r="B1455" s="45">
        <v>2.2073194186674336</v>
      </c>
      <c r="C1455" s="45">
        <v>-1.2073194186674336</v>
      </c>
    </row>
    <row r="1456" spans="1:3" x14ac:dyDescent="0.3">
      <c r="A1456" s="45">
        <v>1432</v>
      </c>
      <c r="B1456" s="45">
        <v>2.2073194186674336</v>
      </c>
      <c r="C1456" s="45">
        <v>-1.2073194186674336</v>
      </c>
    </row>
    <row r="1457" spans="1:3" x14ac:dyDescent="0.3">
      <c r="A1457" s="45">
        <v>1433</v>
      </c>
      <c r="B1457" s="45">
        <v>2.2073194186674336</v>
      </c>
      <c r="C1457" s="45">
        <v>-1.2073194186674336</v>
      </c>
    </row>
    <row r="1458" spans="1:3" x14ac:dyDescent="0.3">
      <c r="A1458" s="45">
        <v>1434</v>
      </c>
      <c r="B1458" s="45">
        <v>2.2073194186674336</v>
      </c>
      <c r="C1458" s="45">
        <v>-1.2073194186674336</v>
      </c>
    </row>
    <row r="1459" spans="1:3" x14ac:dyDescent="0.3">
      <c r="A1459" s="45">
        <v>1435</v>
      </c>
      <c r="B1459" s="45">
        <v>2.2073194186674336</v>
      </c>
      <c r="C1459" s="45">
        <v>-1.2073194186674336</v>
      </c>
    </row>
    <row r="1460" spans="1:3" x14ac:dyDescent="0.3">
      <c r="A1460" s="45">
        <v>1436</v>
      </c>
      <c r="B1460" s="45">
        <v>2.2073194186674336</v>
      </c>
      <c r="C1460" s="45">
        <v>-1.2073194186674336</v>
      </c>
    </row>
    <row r="1461" spans="1:3" x14ac:dyDescent="0.3">
      <c r="A1461" s="45">
        <v>1437</v>
      </c>
      <c r="B1461" s="45">
        <v>2.2073194186674336</v>
      </c>
      <c r="C1461" s="45">
        <v>-1.2073194186674336</v>
      </c>
    </row>
    <row r="1462" spans="1:3" x14ac:dyDescent="0.3">
      <c r="A1462" s="45">
        <v>1438</v>
      </c>
      <c r="B1462" s="45">
        <v>2.2073194186674336</v>
      </c>
      <c r="C1462" s="45">
        <v>-1.2073194186674336</v>
      </c>
    </row>
    <row r="1463" spans="1:3" x14ac:dyDescent="0.3">
      <c r="A1463" s="45">
        <v>1439</v>
      </c>
      <c r="B1463" s="45">
        <v>2.2073194186674336</v>
      </c>
      <c r="C1463" s="45">
        <v>-1.2073194186674336</v>
      </c>
    </row>
    <row r="1464" spans="1:3" x14ac:dyDescent="0.3">
      <c r="A1464" s="45">
        <v>1440</v>
      </c>
      <c r="B1464" s="45">
        <v>2.2073194186674336</v>
      </c>
      <c r="C1464" s="45">
        <v>-1.2073194186674336</v>
      </c>
    </row>
    <row r="1465" spans="1:3" x14ac:dyDescent="0.3">
      <c r="A1465" s="45">
        <v>1441</v>
      </c>
      <c r="B1465" s="45">
        <v>2.2073194186674336</v>
      </c>
      <c r="C1465" s="45">
        <v>-1.2073194186674336</v>
      </c>
    </row>
    <row r="1466" spans="1:3" x14ac:dyDescent="0.3">
      <c r="A1466" s="45">
        <v>1442</v>
      </c>
      <c r="B1466" s="45">
        <v>2.2073194186674336</v>
      </c>
      <c r="C1466" s="45">
        <v>-1.2073194186674336</v>
      </c>
    </row>
    <row r="1467" spans="1:3" x14ac:dyDescent="0.3">
      <c r="A1467" s="45">
        <v>1443</v>
      </c>
      <c r="B1467" s="45">
        <v>2.2073194186674336</v>
      </c>
      <c r="C1467" s="45">
        <v>-1.2073194186674336</v>
      </c>
    </row>
    <row r="1468" spans="1:3" x14ac:dyDescent="0.3">
      <c r="A1468" s="45">
        <v>1444</v>
      </c>
      <c r="B1468" s="45">
        <v>2.2073194186674336</v>
      </c>
      <c r="C1468" s="45">
        <v>-1.2073194186674336</v>
      </c>
    </row>
    <row r="1469" spans="1:3" x14ac:dyDescent="0.3">
      <c r="A1469" s="45">
        <v>1445</v>
      </c>
      <c r="B1469" s="45">
        <v>2.2073194186674336</v>
      </c>
      <c r="C1469" s="45">
        <v>-1.2073194186674336</v>
      </c>
    </row>
    <row r="1470" spans="1:3" x14ac:dyDescent="0.3">
      <c r="A1470" s="45">
        <v>1446</v>
      </c>
      <c r="B1470" s="45">
        <v>2.2073194186674336</v>
      </c>
      <c r="C1470" s="45">
        <v>-1.2073194186674336</v>
      </c>
    </row>
    <row r="1471" spans="1:3" x14ac:dyDescent="0.3">
      <c r="A1471" s="45">
        <v>1447</v>
      </c>
      <c r="B1471" s="45">
        <v>2.2073194186674336</v>
      </c>
      <c r="C1471" s="45">
        <v>-1.2073194186674336</v>
      </c>
    </row>
    <row r="1472" spans="1:3" x14ac:dyDescent="0.3">
      <c r="A1472" s="45">
        <v>1448</v>
      </c>
      <c r="B1472" s="45">
        <v>2.2073194186674336</v>
      </c>
      <c r="C1472" s="45">
        <v>-1.2073194186674336</v>
      </c>
    </row>
    <row r="1473" spans="1:3" x14ac:dyDescent="0.3">
      <c r="A1473" s="45">
        <v>1449</v>
      </c>
      <c r="B1473" s="45">
        <v>2.2073194186674336</v>
      </c>
      <c r="C1473" s="45">
        <v>-1.2073194186674336</v>
      </c>
    </row>
    <row r="1474" spans="1:3" x14ac:dyDescent="0.3">
      <c r="A1474" s="45">
        <v>1450</v>
      </c>
      <c r="B1474" s="45">
        <v>2.2073194186674336</v>
      </c>
      <c r="C1474" s="45">
        <v>-1.2073194186674336</v>
      </c>
    </row>
    <row r="1475" spans="1:3" x14ac:dyDescent="0.3">
      <c r="A1475" s="45">
        <v>1451</v>
      </c>
      <c r="B1475" s="45">
        <v>2.2073194186674336</v>
      </c>
      <c r="C1475" s="45">
        <v>-1.2073194186674336</v>
      </c>
    </row>
    <row r="1476" spans="1:3" x14ac:dyDescent="0.3">
      <c r="A1476" s="45">
        <v>1452</v>
      </c>
      <c r="B1476" s="45">
        <v>2.2073194186674336</v>
      </c>
      <c r="C1476" s="45">
        <v>-1.2073194186674336</v>
      </c>
    </row>
    <row r="1477" spans="1:3" x14ac:dyDescent="0.3">
      <c r="A1477" s="45">
        <v>1453</v>
      </c>
      <c r="B1477" s="45">
        <v>2.2073194186674336</v>
      </c>
      <c r="C1477" s="45">
        <v>-1.2073194186674336</v>
      </c>
    </row>
    <row r="1478" spans="1:3" x14ac:dyDescent="0.3">
      <c r="A1478" s="45">
        <v>1454</v>
      </c>
      <c r="B1478" s="45">
        <v>2.2073194186674336</v>
      </c>
      <c r="C1478" s="45">
        <v>-1.2073194186674336</v>
      </c>
    </row>
    <row r="1479" spans="1:3" x14ac:dyDescent="0.3">
      <c r="A1479" s="45">
        <v>1455</v>
      </c>
      <c r="B1479" s="45">
        <v>2.2073194186674336</v>
      </c>
      <c r="C1479" s="45">
        <v>-1.2073194186674336</v>
      </c>
    </row>
    <row r="1480" spans="1:3" x14ac:dyDescent="0.3">
      <c r="A1480" s="45">
        <v>1456</v>
      </c>
      <c r="B1480" s="45">
        <v>2.2073194186674336</v>
      </c>
      <c r="C1480" s="45">
        <v>-1.2073194186674336</v>
      </c>
    </row>
    <row r="1481" spans="1:3" x14ac:dyDescent="0.3">
      <c r="A1481" s="45">
        <v>1457</v>
      </c>
      <c r="B1481" s="45">
        <v>2.2073194186674336</v>
      </c>
      <c r="C1481" s="45">
        <v>-1.2073194186674336</v>
      </c>
    </row>
    <row r="1482" spans="1:3" x14ac:dyDescent="0.3">
      <c r="A1482" s="45">
        <v>1458</v>
      </c>
      <c r="B1482" s="45">
        <v>2.2073194186674336</v>
      </c>
      <c r="C1482" s="45">
        <v>-1.2073194186674336</v>
      </c>
    </row>
    <row r="1483" spans="1:3" x14ac:dyDescent="0.3">
      <c r="A1483" s="45">
        <v>1459</v>
      </c>
      <c r="B1483" s="45">
        <v>2.2073194186674336</v>
      </c>
      <c r="C1483" s="45">
        <v>-1.2073194186674336</v>
      </c>
    </row>
    <row r="1484" spans="1:3" x14ac:dyDescent="0.3">
      <c r="A1484" s="45">
        <v>1460</v>
      </c>
      <c r="B1484" s="45">
        <v>2.2073194186674336</v>
      </c>
      <c r="C1484" s="45">
        <v>-1.2073194186674336</v>
      </c>
    </row>
    <row r="1485" spans="1:3" x14ac:dyDescent="0.3">
      <c r="A1485" s="45">
        <v>1461</v>
      </c>
      <c r="B1485" s="45">
        <v>2.2073194186674336</v>
      </c>
      <c r="C1485" s="45">
        <v>-1.2073194186674336</v>
      </c>
    </row>
    <row r="1486" spans="1:3" x14ac:dyDescent="0.3">
      <c r="A1486" s="45">
        <v>1462</v>
      </c>
      <c r="B1486" s="45">
        <v>2.2073194186674336</v>
      </c>
      <c r="C1486" s="45">
        <v>0.79268058133256636</v>
      </c>
    </row>
    <row r="1487" spans="1:3" x14ac:dyDescent="0.3">
      <c r="A1487" s="45">
        <v>1463</v>
      </c>
      <c r="B1487" s="45">
        <v>2.2073194186674336</v>
      </c>
      <c r="C1487" s="45">
        <v>0.79268058133256636</v>
      </c>
    </row>
    <row r="1488" spans="1:3" x14ac:dyDescent="0.3">
      <c r="A1488" s="45">
        <v>1464</v>
      </c>
      <c r="B1488" s="45">
        <v>2.2073194186674336</v>
      </c>
      <c r="C1488" s="45">
        <v>0.79268058133256636</v>
      </c>
    </row>
    <row r="1489" spans="1:3" x14ac:dyDescent="0.3">
      <c r="A1489" s="45">
        <v>1465</v>
      </c>
      <c r="B1489" s="45">
        <v>2.2073194186674336</v>
      </c>
      <c r="C1489" s="45">
        <v>0.79268058133256636</v>
      </c>
    </row>
    <row r="1490" spans="1:3" x14ac:dyDescent="0.3">
      <c r="A1490" s="45">
        <v>1466</v>
      </c>
      <c r="B1490" s="45">
        <v>2.2073194186674336</v>
      </c>
      <c r="C1490" s="45">
        <v>0.79268058133256636</v>
      </c>
    </row>
    <row r="1491" spans="1:3" x14ac:dyDescent="0.3">
      <c r="A1491" s="45">
        <v>1467</v>
      </c>
      <c r="B1491" s="45">
        <v>2.2073194186674336</v>
      </c>
      <c r="C1491" s="45">
        <v>0.79268058133256636</v>
      </c>
    </row>
    <row r="1492" spans="1:3" x14ac:dyDescent="0.3">
      <c r="A1492" s="45">
        <v>1468</v>
      </c>
      <c r="B1492" s="45">
        <v>2.2073194186674336</v>
      </c>
      <c r="C1492" s="45">
        <v>0.79268058133256636</v>
      </c>
    </row>
    <row r="1493" spans="1:3" x14ac:dyDescent="0.3">
      <c r="A1493" s="45">
        <v>1469</v>
      </c>
      <c r="B1493" s="45">
        <v>2.2073194186674336</v>
      </c>
      <c r="C1493" s="45">
        <v>0.79268058133256636</v>
      </c>
    </row>
    <row r="1494" spans="1:3" x14ac:dyDescent="0.3">
      <c r="A1494" s="45">
        <v>1470</v>
      </c>
      <c r="B1494" s="45">
        <v>2.2073194186674336</v>
      </c>
      <c r="C1494" s="45">
        <v>0.79268058133256636</v>
      </c>
    </row>
    <row r="1495" spans="1:3" x14ac:dyDescent="0.3">
      <c r="A1495" s="45">
        <v>1471</v>
      </c>
      <c r="B1495" s="45">
        <v>2.2073194186674336</v>
      </c>
      <c r="C1495" s="45">
        <v>0.79268058133256636</v>
      </c>
    </row>
    <row r="1496" spans="1:3" x14ac:dyDescent="0.3">
      <c r="A1496" s="45">
        <v>1472</v>
      </c>
      <c r="B1496" s="45">
        <v>2.2073194186674336</v>
      </c>
      <c r="C1496" s="45">
        <v>0.79268058133256636</v>
      </c>
    </row>
    <row r="1497" spans="1:3" x14ac:dyDescent="0.3">
      <c r="A1497" s="45">
        <v>1473</v>
      </c>
      <c r="B1497" s="45">
        <v>2.2073194186674336</v>
      </c>
      <c r="C1497" s="45">
        <v>0.79268058133256636</v>
      </c>
    </row>
    <row r="1498" spans="1:3" x14ac:dyDescent="0.3">
      <c r="A1498" s="45">
        <v>1474</v>
      </c>
      <c r="B1498" s="45">
        <v>2.2073194186674336</v>
      </c>
      <c r="C1498" s="45">
        <v>0.79268058133256636</v>
      </c>
    </row>
    <row r="1499" spans="1:3" x14ac:dyDescent="0.3">
      <c r="A1499" s="45">
        <v>1475</v>
      </c>
      <c r="B1499" s="45">
        <v>2.2073194186674336</v>
      </c>
      <c r="C1499" s="45">
        <v>0.79268058133256636</v>
      </c>
    </row>
    <row r="1500" spans="1:3" x14ac:dyDescent="0.3">
      <c r="A1500" s="45">
        <v>1476</v>
      </c>
      <c r="B1500" s="45">
        <v>2.2073194186674336</v>
      </c>
      <c r="C1500" s="45">
        <v>0.79268058133256636</v>
      </c>
    </row>
    <row r="1501" spans="1:3" x14ac:dyDescent="0.3">
      <c r="A1501" s="45">
        <v>1477</v>
      </c>
      <c r="B1501" s="45">
        <v>2.2073194186674336</v>
      </c>
      <c r="C1501" s="45">
        <v>0.79268058133256636</v>
      </c>
    </row>
    <row r="1502" spans="1:3" x14ac:dyDescent="0.3">
      <c r="A1502" s="45">
        <v>1478</v>
      </c>
      <c r="B1502" s="45">
        <v>2.2073194186674336</v>
      </c>
      <c r="C1502" s="45">
        <v>0.79268058133256636</v>
      </c>
    </row>
    <row r="1503" spans="1:3" x14ac:dyDescent="0.3">
      <c r="A1503" s="45">
        <v>1479</v>
      </c>
      <c r="B1503" s="45">
        <v>2.2073194186674336</v>
      </c>
      <c r="C1503" s="45">
        <v>0.79268058133256636</v>
      </c>
    </row>
    <row r="1504" spans="1:3" x14ac:dyDescent="0.3">
      <c r="A1504" s="45">
        <v>1480</v>
      </c>
      <c r="B1504" s="45">
        <v>2.2073194186674336</v>
      </c>
      <c r="C1504" s="45">
        <v>0.79268058133256636</v>
      </c>
    </row>
    <row r="1505" spans="1:3" x14ac:dyDescent="0.3">
      <c r="A1505" s="45">
        <v>1481</v>
      </c>
      <c r="B1505" s="45">
        <v>2.2073194186674336</v>
      </c>
      <c r="C1505" s="45">
        <v>0.79268058133256636</v>
      </c>
    </row>
    <row r="1506" spans="1:3" x14ac:dyDescent="0.3">
      <c r="A1506" s="45">
        <v>1482</v>
      </c>
      <c r="B1506" s="45">
        <v>2.2073194186674336</v>
      </c>
      <c r="C1506" s="45">
        <v>-1.2073194186674336</v>
      </c>
    </row>
    <row r="1507" spans="1:3" x14ac:dyDescent="0.3">
      <c r="A1507" s="45">
        <v>1483</v>
      </c>
      <c r="B1507" s="45">
        <v>2.2073194186674336</v>
      </c>
      <c r="C1507" s="45">
        <v>-1.2073194186674336</v>
      </c>
    </row>
    <row r="1508" spans="1:3" x14ac:dyDescent="0.3">
      <c r="A1508" s="45">
        <v>1484</v>
      </c>
      <c r="B1508" s="45">
        <v>2.2073194186674336</v>
      </c>
      <c r="C1508" s="45">
        <v>-1.2073194186674336</v>
      </c>
    </row>
    <row r="1509" spans="1:3" x14ac:dyDescent="0.3">
      <c r="A1509" s="45">
        <v>1485</v>
      </c>
      <c r="B1509" s="45">
        <v>2.2073194186674336</v>
      </c>
      <c r="C1509" s="45">
        <v>-1.2073194186674336</v>
      </c>
    </row>
    <row r="1510" spans="1:3" x14ac:dyDescent="0.3">
      <c r="A1510" s="45">
        <v>1486</v>
      </c>
      <c r="B1510" s="45">
        <v>2.2073194186674336</v>
      </c>
      <c r="C1510" s="45">
        <v>-1.2073194186674336</v>
      </c>
    </row>
    <row r="1511" spans="1:3" x14ac:dyDescent="0.3">
      <c r="A1511" s="45">
        <v>1487</v>
      </c>
      <c r="B1511" s="45">
        <v>2.2073194186674336</v>
      </c>
      <c r="C1511" s="45">
        <v>-1.2073194186674336</v>
      </c>
    </row>
    <row r="1512" spans="1:3" x14ac:dyDescent="0.3">
      <c r="A1512" s="45">
        <v>1488</v>
      </c>
      <c r="B1512" s="45">
        <v>2.2073194186674336</v>
      </c>
      <c r="C1512" s="45">
        <v>-1.2073194186674336</v>
      </c>
    </row>
    <row r="1513" spans="1:3" x14ac:dyDescent="0.3">
      <c r="A1513" s="45">
        <v>1489</v>
      </c>
      <c r="B1513" s="45">
        <v>2.2073194186674336</v>
      </c>
      <c r="C1513" s="45">
        <v>-1.2073194186674336</v>
      </c>
    </row>
    <row r="1514" spans="1:3" x14ac:dyDescent="0.3">
      <c r="A1514" s="45">
        <v>1490</v>
      </c>
      <c r="B1514" s="45">
        <v>2.2073194186674336</v>
      </c>
      <c r="C1514" s="45">
        <v>-1.2073194186674336</v>
      </c>
    </row>
    <row r="1515" spans="1:3" x14ac:dyDescent="0.3">
      <c r="A1515" s="45">
        <v>1491</v>
      </c>
      <c r="B1515" s="45">
        <v>2.2073194186674336</v>
      </c>
      <c r="C1515" s="45">
        <v>-1.2073194186674336</v>
      </c>
    </row>
    <row r="1516" spans="1:3" x14ac:dyDescent="0.3">
      <c r="A1516" s="45">
        <v>1492</v>
      </c>
      <c r="B1516" s="45">
        <v>2.2073194186674336</v>
      </c>
      <c r="C1516" s="45">
        <v>-1.2073194186674336</v>
      </c>
    </row>
    <row r="1517" spans="1:3" x14ac:dyDescent="0.3">
      <c r="A1517" s="45">
        <v>1493</v>
      </c>
      <c r="B1517" s="45">
        <v>2.2073194186674336</v>
      </c>
      <c r="C1517" s="45">
        <v>-1.2073194186674336</v>
      </c>
    </row>
    <row r="1518" spans="1:3" x14ac:dyDescent="0.3">
      <c r="A1518" s="45">
        <v>1494</v>
      </c>
      <c r="B1518" s="45">
        <v>2.2073194186674336</v>
      </c>
      <c r="C1518" s="45">
        <v>-1.2073194186674336</v>
      </c>
    </row>
    <row r="1519" spans="1:3" x14ac:dyDescent="0.3">
      <c r="A1519" s="45">
        <v>1495</v>
      </c>
      <c r="B1519" s="45">
        <v>2.2073194186674336</v>
      </c>
      <c r="C1519" s="45">
        <v>-1.2073194186674336</v>
      </c>
    </row>
    <row r="1520" spans="1:3" x14ac:dyDescent="0.3">
      <c r="A1520" s="45">
        <v>1496</v>
      </c>
      <c r="B1520" s="45">
        <v>2.2073194186674336</v>
      </c>
      <c r="C1520" s="45">
        <v>-1.2073194186674336</v>
      </c>
    </row>
    <row r="1521" spans="1:3" x14ac:dyDescent="0.3">
      <c r="A1521" s="45">
        <v>1497</v>
      </c>
      <c r="B1521" s="45">
        <v>2.2073194186674336</v>
      </c>
      <c r="C1521" s="45">
        <v>-1.2073194186674336</v>
      </c>
    </row>
    <row r="1522" spans="1:3" x14ac:dyDescent="0.3">
      <c r="A1522" s="45">
        <v>1498</v>
      </c>
      <c r="B1522" s="45">
        <v>2.2073194186674336</v>
      </c>
      <c r="C1522" s="45">
        <v>-1.2073194186674336</v>
      </c>
    </row>
    <row r="1523" spans="1:3" x14ac:dyDescent="0.3">
      <c r="A1523" s="45">
        <v>1499</v>
      </c>
      <c r="B1523" s="45">
        <v>2.2073194186674336</v>
      </c>
      <c r="C1523" s="45">
        <v>-1.2073194186674336</v>
      </c>
    </row>
    <row r="1524" spans="1:3" x14ac:dyDescent="0.3">
      <c r="A1524" s="45">
        <v>1500</v>
      </c>
      <c r="B1524" s="45">
        <v>2.2073194186674336</v>
      </c>
      <c r="C1524" s="45">
        <v>-1.2073194186674336</v>
      </c>
    </row>
    <row r="1525" spans="1:3" x14ac:dyDescent="0.3">
      <c r="A1525" s="45">
        <v>1501</v>
      </c>
      <c r="B1525" s="45">
        <v>2.2073194186674336</v>
      </c>
      <c r="C1525" s="45">
        <v>-1.2073194186674336</v>
      </c>
    </row>
    <row r="1526" spans="1:3" x14ac:dyDescent="0.3">
      <c r="A1526" s="45">
        <v>1502</v>
      </c>
      <c r="B1526" s="45">
        <v>2.1598714848742686</v>
      </c>
      <c r="C1526" s="45">
        <v>0.84012851512573139</v>
      </c>
    </row>
    <row r="1527" spans="1:3" x14ac:dyDescent="0.3">
      <c r="A1527" s="45">
        <v>1503</v>
      </c>
      <c r="B1527" s="45">
        <v>2.1598714848742686</v>
      </c>
      <c r="C1527" s="45">
        <v>0.84012851512573139</v>
      </c>
    </row>
    <row r="1528" spans="1:3" x14ac:dyDescent="0.3">
      <c r="A1528" s="45">
        <v>1504</v>
      </c>
      <c r="B1528" s="45">
        <v>2.1598714848742686</v>
      </c>
      <c r="C1528" s="45">
        <v>0.84012851512573139</v>
      </c>
    </row>
    <row r="1529" spans="1:3" x14ac:dyDescent="0.3">
      <c r="A1529" s="45">
        <v>1505</v>
      </c>
      <c r="B1529" s="45">
        <v>2.1598714848742686</v>
      </c>
      <c r="C1529" s="45">
        <v>0.84012851512573139</v>
      </c>
    </row>
    <row r="1530" spans="1:3" x14ac:dyDescent="0.3">
      <c r="A1530" s="45">
        <v>1506</v>
      </c>
      <c r="B1530" s="45">
        <v>2.1598714848742686</v>
      </c>
      <c r="C1530" s="45">
        <v>0.84012851512573139</v>
      </c>
    </row>
    <row r="1531" spans="1:3" x14ac:dyDescent="0.3">
      <c r="A1531" s="45">
        <v>1507</v>
      </c>
      <c r="B1531" s="45">
        <v>2.1598714848742686</v>
      </c>
      <c r="C1531" s="45">
        <v>0.84012851512573139</v>
      </c>
    </row>
    <row r="1532" spans="1:3" x14ac:dyDescent="0.3">
      <c r="A1532" s="45">
        <v>1508</v>
      </c>
      <c r="B1532" s="45">
        <v>2.1598714848742686</v>
      </c>
      <c r="C1532" s="45">
        <v>0.84012851512573139</v>
      </c>
    </row>
    <row r="1533" spans="1:3" x14ac:dyDescent="0.3">
      <c r="A1533" s="45">
        <v>1509</v>
      </c>
      <c r="B1533" s="45">
        <v>2.1598714848742686</v>
      </c>
      <c r="C1533" s="45">
        <v>0.84012851512573139</v>
      </c>
    </row>
    <row r="1534" spans="1:3" x14ac:dyDescent="0.3">
      <c r="A1534" s="45">
        <v>1510</v>
      </c>
      <c r="B1534" s="45">
        <v>2.1598714848742686</v>
      </c>
      <c r="C1534" s="45">
        <v>0.84012851512573139</v>
      </c>
    </row>
    <row r="1535" spans="1:3" x14ac:dyDescent="0.3">
      <c r="A1535" s="45">
        <v>1511</v>
      </c>
      <c r="B1535" s="45">
        <v>2.1598714848742686</v>
      </c>
      <c r="C1535" s="45">
        <v>0.84012851512573139</v>
      </c>
    </row>
    <row r="1536" spans="1:3" x14ac:dyDescent="0.3">
      <c r="A1536" s="45">
        <v>1512</v>
      </c>
      <c r="B1536" s="45">
        <v>2.1598714848742686</v>
      </c>
      <c r="C1536" s="45">
        <v>0.84012851512573139</v>
      </c>
    </row>
    <row r="1537" spans="1:3" x14ac:dyDescent="0.3">
      <c r="A1537" s="45">
        <v>1513</v>
      </c>
      <c r="B1537" s="45">
        <v>2.1598714848742686</v>
      </c>
      <c r="C1537" s="45">
        <v>0.84012851512573139</v>
      </c>
    </row>
    <row r="1538" spans="1:3" x14ac:dyDescent="0.3">
      <c r="A1538" s="45">
        <v>1514</v>
      </c>
      <c r="B1538" s="45">
        <v>2.1598714848742686</v>
      </c>
      <c r="C1538" s="45">
        <v>0.84012851512573139</v>
      </c>
    </row>
    <row r="1539" spans="1:3" x14ac:dyDescent="0.3">
      <c r="A1539" s="45">
        <v>1515</v>
      </c>
      <c r="B1539" s="45">
        <v>2.1598714848742686</v>
      </c>
      <c r="C1539" s="45">
        <v>0.84012851512573139</v>
      </c>
    </row>
    <row r="1540" spans="1:3" x14ac:dyDescent="0.3">
      <c r="A1540" s="45">
        <v>1516</v>
      </c>
      <c r="B1540" s="45">
        <v>2.1598714848742686</v>
      </c>
      <c r="C1540" s="45">
        <v>0.84012851512573139</v>
      </c>
    </row>
    <row r="1541" spans="1:3" x14ac:dyDescent="0.3">
      <c r="A1541" s="45">
        <v>1517</v>
      </c>
      <c r="B1541" s="45">
        <v>2.1598714848742686</v>
      </c>
      <c r="C1541" s="45">
        <v>0.84012851512573139</v>
      </c>
    </row>
    <row r="1542" spans="1:3" x14ac:dyDescent="0.3">
      <c r="A1542" s="45">
        <v>1518</v>
      </c>
      <c r="B1542" s="45">
        <v>2.1598714848742686</v>
      </c>
      <c r="C1542" s="45">
        <v>0.84012851512573139</v>
      </c>
    </row>
    <row r="1543" spans="1:3" x14ac:dyDescent="0.3">
      <c r="A1543" s="45">
        <v>1519</v>
      </c>
      <c r="B1543" s="45">
        <v>2.1598714848742686</v>
      </c>
      <c r="C1543" s="45">
        <v>0.84012851512573139</v>
      </c>
    </row>
    <row r="1544" spans="1:3" x14ac:dyDescent="0.3">
      <c r="A1544" s="45">
        <v>1520</v>
      </c>
      <c r="B1544" s="45">
        <v>2.1598714848742686</v>
      </c>
      <c r="C1544" s="45">
        <v>0.84012851512573139</v>
      </c>
    </row>
    <row r="1545" spans="1:3" x14ac:dyDescent="0.3">
      <c r="A1545" s="45">
        <v>1521</v>
      </c>
      <c r="B1545" s="45">
        <v>2.1598714848742686</v>
      </c>
      <c r="C1545" s="45">
        <v>0.84012851512573139</v>
      </c>
    </row>
    <row r="1546" spans="1:3" x14ac:dyDescent="0.3">
      <c r="A1546" s="45">
        <v>1522</v>
      </c>
      <c r="B1546" s="45">
        <v>2.1598714848742686</v>
      </c>
      <c r="C1546" s="45">
        <v>0.84012851512573139</v>
      </c>
    </row>
    <row r="1547" spans="1:3" x14ac:dyDescent="0.3">
      <c r="A1547" s="45">
        <v>1523</v>
      </c>
      <c r="B1547" s="45">
        <v>2.1598714848742686</v>
      </c>
      <c r="C1547" s="45">
        <v>0.84012851512573139</v>
      </c>
    </row>
    <row r="1548" spans="1:3" x14ac:dyDescent="0.3">
      <c r="A1548" s="45">
        <v>1524</v>
      </c>
      <c r="B1548" s="45">
        <v>2.1598714848742686</v>
      </c>
      <c r="C1548" s="45">
        <v>0.84012851512573139</v>
      </c>
    </row>
    <row r="1549" spans="1:3" x14ac:dyDescent="0.3">
      <c r="A1549" s="45">
        <v>1525</v>
      </c>
      <c r="B1549" s="45">
        <v>2.1598714848742686</v>
      </c>
      <c r="C1549" s="45">
        <v>0.84012851512573139</v>
      </c>
    </row>
    <row r="1550" spans="1:3" x14ac:dyDescent="0.3">
      <c r="A1550" s="45">
        <v>1526</v>
      </c>
      <c r="B1550" s="45">
        <v>2.1598714848742686</v>
      </c>
      <c r="C1550" s="45">
        <v>0.84012851512573139</v>
      </c>
    </row>
    <row r="1551" spans="1:3" x14ac:dyDescent="0.3">
      <c r="A1551" s="45">
        <v>1527</v>
      </c>
      <c r="B1551" s="45">
        <v>2.1598714848742686</v>
      </c>
      <c r="C1551" s="45">
        <v>0.84012851512573139</v>
      </c>
    </row>
    <row r="1552" spans="1:3" x14ac:dyDescent="0.3">
      <c r="A1552" s="45">
        <v>1528</v>
      </c>
      <c r="B1552" s="45">
        <v>2.1598714848742686</v>
      </c>
      <c r="C1552" s="45">
        <v>0.84012851512573139</v>
      </c>
    </row>
    <row r="1553" spans="1:3" x14ac:dyDescent="0.3">
      <c r="A1553" s="45">
        <v>1529</v>
      </c>
      <c r="B1553" s="45">
        <v>2.1598714848742686</v>
      </c>
      <c r="C1553" s="45">
        <v>0.84012851512573139</v>
      </c>
    </row>
    <row r="1554" spans="1:3" x14ac:dyDescent="0.3">
      <c r="A1554" s="45">
        <v>1530</v>
      </c>
      <c r="B1554" s="45">
        <v>2.1598714848742686</v>
      </c>
      <c r="C1554" s="45">
        <v>0.84012851512573139</v>
      </c>
    </row>
    <row r="1555" spans="1:3" x14ac:dyDescent="0.3">
      <c r="A1555" s="45">
        <v>1531</v>
      </c>
      <c r="B1555" s="45">
        <v>2.1598714848742686</v>
      </c>
      <c r="C1555" s="45">
        <v>0.84012851512573139</v>
      </c>
    </row>
    <row r="1556" spans="1:3" x14ac:dyDescent="0.3">
      <c r="A1556" s="45">
        <v>1532</v>
      </c>
      <c r="B1556" s="45">
        <v>2.1598714848742686</v>
      </c>
      <c r="C1556" s="45">
        <v>0.84012851512573139</v>
      </c>
    </row>
    <row r="1557" spans="1:3" x14ac:dyDescent="0.3">
      <c r="A1557" s="45">
        <v>1533</v>
      </c>
      <c r="B1557" s="45">
        <v>2.1598714848742686</v>
      </c>
      <c r="C1557" s="45">
        <v>0.84012851512573139</v>
      </c>
    </row>
    <row r="1558" spans="1:3" x14ac:dyDescent="0.3">
      <c r="A1558" s="45">
        <v>1534</v>
      </c>
      <c r="B1558" s="45">
        <v>2.1598714848742686</v>
      </c>
      <c r="C1558" s="45">
        <v>0.84012851512573139</v>
      </c>
    </row>
    <row r="1559" spans="1:3" x14ac:dyDescent="0.3">
      <c r="A1559" s="45">
        <v>1535</v>
      </c>
      <c r="B1559" s="45">
        <v>2.1598714848742686</v>
      </c>
      <c r="C1559" s="45">
        <v>0.84012851512573139</v>
      </c>
    </row>
    <row r="1560" spans="1:3" x14ac:dyDescent="0.3">
      <c r="A1560" s="45">
        <v>1536</v>
      </c>
      <c r="B1560" s="45">
        <v>2.1598714848742686</v>
      </c>
      <c r="C1560" s="45">
        <v>0.84012851512573139</v>
      </c>
    </row>
    <row r="1561" spans="1:3" x14ac:dyDescent="0.3">
      <c r="A1561" s="45">
        <v>1537</v>
      </c>
      <c r="B1561" s="45">
        <v>2.1598714848742686</v>
      </c>
      <c r="C1561" s="45">
        <v>0.84012851512573139</v>
      </c>
    </row>
    <row r="1562" spans="1:3" x14ac:dyDescent="0.3">
      <c r="A1562" s="45">
        <v>1538</v>
      </c>
      <c r="B1562" s="45">
        <v>2.1598714848742686</v>
      </c>
      <c r="C1562" s="45">
        <v>0.84012851512573139</v>
      </c>
    </row>
    <row r="1563" spans="1:3" x14ac:dyDescent="0.3">
      <c r="A1563" s="45">
        <v>1539</v>
      </c>
      <c r="B1563" s="45">
        <v>2.1598714848742686</v>
      </c>
      <c r="C1563" s="45">
        <v>0.84012851512573139</v>
      </c>
    </row>
    <row r="1564" spans="1:3" x14ac:dyDescent="0.3">
      <c r="A1564" s="45">
        <v>1540</v>
      </c>
      <c r="B1564" s="45">
        <v>2.1598714848742686</v>
      </c>
      <c r="C1564" s="45">
        <v>0.84012851512573139</v>
      </c>
    </row>
    <row r="1565" spans="1:3" x14ac:dyDescent="0.3">
      <c r="A1565" s="45">
        <v>1541</v>
      </c>
      <c r="B1565" s="45">
        <v>2.1598714848742686</v>
      </c>
      <c r="C1565" s="45">
        <v>0.84012851512573139</v>
      </c>
    </row>
    <row r="1566" spans="1:3" x14ac:dyDescent="0.3">
      <c r="A1566" s="45">
        <v>1542</v>
      </c>
      <c r="B1566" s="45">
        <v>2.1598714848742686</v>
      </c>
      <c r="C1566" s="45">
        <v>-1.1598714848742686</v>
      </c>
    </row>
    <row r="1567" spans="1:3" x14ac:dyDescent="0.3">
      <c r="A1567" s="45">
        <v>1543</v>
      </c>
      <c r="B1567" s="45">
        <v>2.1598714848742686</v>
      </c>
      <c r="C1567" s="45">
        <v>-1.1598714848742686</v>
      </c>
    </row>
    <row r="1568" spans="1:3" x14ac:dyDescent="0.3">
      <c r="A1568" s="45">
        <v>1544</v>
      </c>
      <c r="B1568" s="45">
        <v>2.1598714848742686</v>
      </c>
      <c r="C1568" s="45">
        <v>-1.1598714848742686</v>
      </c>
    </row>
    <row r="1569" spans="1:3" x14ac:dyDescent="0.3">
      <c r="A1569" s="45">
        <v>1545</v>
      </c>
      <c r="B1569" s="45">
        <v>2.1598714848742686</v>
      </c>
      <c r="C1569" s="45">
        <v>-1.1598714848742686</v>
      </c>
    </row>
    <row r="1570" spans="1:3" x14ac:dyDescent="0.3">
      <c r="A1570" s="45">
        <v>1546</v>
      </c>
      <c r="B1570" s="45">
        <v>2.1598714848742686</v>
      </c>
      <c r="C1570" s="45">
        <v>-1.1598714848742686</v>
      </c>
    </row>
    <row r="1571" spans="1:3" x14ac:dyDescent="0.3">
      <c r="A1571" s="45">
        <v>1547</v>
      </c>
      <c r="B1571" s="45">
        <v>2.1598714848742686</v>
      </c>
      <c r="C1571" s="45">
        <v>-1.1598714848742686</v>
      </c>
    </row>
    <row r="1572" spans="1:3" x14ac:dyDescent="0.3">
      <c r="A1572" s="45">
        <v>1548</v>
      </c>
      <c r="B1572" s="45">
        <v>2.1598714848742686</v>
      </c>
      <c r="C1572" s="45">
        <v>-1.1598714848742686</v>
      </c>
    </row>
    <row r="1573" spans="1:3" x14ac:dyDescent="0.3">
      <c r="A1573" s="45">
        <v>1549</v>
      </c>
      <c r="B1573" s="45">
        <v>2.1598714848742686</v>
      </c>
      <c r="C1573" s="45">
        <v>-1.1598714848742686</v>
      </c>
    </row>
    <row r="1574" spans="1:3" x14ac:dyDescent="0.3">
      <c r="A1574" s="45">
        <v>1550</v>
      </c>
      <c r="B1574" s="45">
        <v>2.1598714848742686</v>
      </c>
      <c r="C1574" s="45">
        <v>-1.1598714848742686</v>
      </c>
    </row>
    <row r="1575" spans="1:3" x14ac:dyDescent="0.3">
      <c r="A1575" s="45">
        <v>1551</v>
      </c>
      <c r="B1575" s="45">
        <v>2.1598714848742686</v>
      </c>
      <c r="C1575" s="45">
        <v>-1.1598714848742686</v>
      </c>
    </row>
    <row r="1576" spans="1:3" x14ac:dyDescent="0.3">
      <c r="A1576" s="45">
        <v>1552</v>
      </c>
      <c r="B1576" s="45">
        <v>2.1598714848742686</v>
      </c>
      <c r="C1576" s="45">
        <v>-1.1598714848742686</v>
      </c>
    </row>
    <row r="1577" spans="1:3" x14ac:dyDescent="0.3">
      <c r="A1577" s="45">
        <v>1553</v>
      </c>
      <c r="B1577" s="45">
        <v>2.1598714848742686</v>
      </c>
      <c r="C1577" s="45">
        <v>-1.1598714848742686</v>
      </c>
    </row>
    <row r="1578" spans="1:3" x14ac:dyDescent="0.3">
      <c r="A1578" s="45">
        <v>1554</v>
      </c>
      <c r="B1578" s="45">
        <v>2.1598714848742686</v>
      </c>
      <c r="C1578" s="45">
        <v>-1.1598714848742686</v>
      </c>
    </row>
    <row r="1579" spans="1:3" x14ac:dyDescent="0.3">
      <c r="A1579" s="45">
        <v>1555</v>
      </c>
      <c r="B1579" s="45">
        <v>2.1598714848742686</v>
      </c>
      <c r="C1579" s="45">
        <v>-1.1598714848742686</v>
      </c>
    </row>
    <row r="1580" spans="1:3" x14ac:dyDescent="0.3">
      <c r="A1580" s="45">
        <v>1556</v>
      </c>
      <c r="B1580" s="45">
        <v>2.1598714848742686</v>
      </c>
      <c r="C1580" s="45">
        <v>-1.1598714848742686</v>
      </c>
    </row>
    <row r="1581" spans="1:3" x14ac:dyDescent="0.3">
      <c r="A1581" s="45">
        <v>1557</v>
      </c>
      <c r="B1581" s="45">
        <v>2.1598714848742686</v>
      </c>
      <c r="C1581" s="45">
        <v>-1.1598714848742686</v>
      </c>
    </row>
    <row r="1582" spans="1:3" x14ac:dyDescent="0.3">
      <c r="A1582" s="45">
        <v>1558</v>
      </c>
      <c r="B1582" s="45">
        <v>2.1598714848742686</v>
      </c>
      <c r="C1582" s="45">
        <v>-1.1598714848742686</v>
      </c>
    </row>
    <row r="1583" spans="1:3" x14ac:dyDescent="0.3">
      <c r="A1583" s="45">
        <v>1559</v>
      </c>
      <c r="B1583" s="45">
        <v>2.1598714848742686</v>
      </c>
      <c r="C1583" s="45">
        <v>-1.1598714848742686</v>
      </c>
    </row>
    <row r="1584" spans="1:3" x14ac:dyDescent="0.3">
      <c r="A1584" s="45">
        <v>1560</v>
      </c>
      <c r="B1584" s="45">
        <v>2.1598714848742686</v>
      </c>
      <c r="C1584" s="45">
        <v>-1.1598714848742686</v>
      </c>
    </row>
    <row r="1585" spans="1:3" x14ac:dyDescent="0.3">
      <c r="A1585" s="45">
        <v>1561</v>
      </c>
      <c r="B1585" s="45">
        <v>2.1598714848742686</v>
      </c>
      <c r="C1585" s="45">
        <v>-1.1598714848742686</v>
      </c>
    </row>
    <row r="1586" spans="1:3" x14ac:dyDescent="0.3">
      <c r="A1586" s="45">
        <v>1562</v>
      </c>
      <c r="B1586" s="45">
        <v>2.2073194186674336</v>
      </c>
      <c r="C1586" s="45">
        <v>-1.2073194186674336</v>
      </c>
    </row>
    <row r="1587" spans="1:3" x14ac:dyDescent="0.3">
      <c r="A1587" s="45">
        <v>1563</v>
      </c>
      <c r="B1587" s="45">
        <v>2.2073194186674336</v>
      </c>
      <c r="C1587" s="45">
        <v>-1.2073194186674336</v>
      </c>
    </row>
    <row r="1588" spans="1:3" x14ac:dyDescent="0.3">
      <c r="A1588" s="45">
        <v>1564</v>
      </c>
      <c r="B1588" s="45">
        <v>2.2073194186674336</v>
      </c>
      <c r="C1588" s="45">
        <v>-1.2073194186674336</v>
      </c>
    </row>
    <row r="1589" spans="1:3" x14ac:dyDescent="0.3">
      <c r="A1589" s="45">
        <v>1565</v>
      </c>
      <c r="B1589" s="45">
        <v>2.2073194186674336</v>
      </c>
      <c r="C1589" s="45">
        <v>-1.2073194186674336</v>
      </c>
    </row>
    <row r="1590" spans="1:3" x14ac:dyDescent="0.3">
      <c r="A1590" s="45">
        <v>1566</v>
      </c>
      <c r="B1590" s="45">
        <v>2.2073194186674336</v>
      </c>
      <c r="C1590" s="45">
        <v>-1.2073194186674336</v>
      </c>
    </row>
    <row r="1591" spans="1:3" x14ac:dyDescent="0.3">
      <c r="A1591" s="45">
        <v>1567</v>
      </c>
      <c r="B1591" s="45">
        <v>2.2073194186674336</v>
      </c>
      <c r="C1591" s="45">
        <v>-1.2073194186674336</v>
      </c>
    </row>
    <row r="1592" spans="1:3" x14ac:dyDescent="0.3">
      <c r="A1592" s="45">
        <v>1568</v>
      </c>
      <c r="B1592" s="45">
        <v>2.2073194186674336</v>
      </c>
      <c r="C1592" s="45">
        <v>-1.2073194186674336</v>
      </c>
    </row>
    <row r="1593" spans="1:3" x14ac:dyDescent="0.3">
      <c r="A1593" s="45">
        <v>1569</v>
      </c>
      <c r="B1593" s="45">
        <v>2.2073194186674336</v>
      </c>
      <c r="C1593" s="45">
        <v>-1.2073194186674336</v>
      </c>
    </row>
    <row r="1594" spans="1:3" x14ac:dyDescent="0.3">
      <c r="A1594" s="45">
        <v>1570</v>
      </c>
      <c r="B1594" s="45">
        <v>2.2073194186674336</v>
      </c>
      <c r="C1594" s="45">
        <v>-1.2073194186674336</v>
      </c>
    </row>
    <row r="1595" spans="1:3" x14ac:dyDescent="0.3">
      <c r="A1595" s="45">
        <v>1571</v>
      </c>
      <c r="B1595" s="45">
        <v>2.2073194186674336</v>
      </c>
      <c r="C1595" s="45">
        <v>-1.2073194186674336</v>
      </c>
    </row>
    <row r="1596" spans="1:3" x14ac:dyDescent="0.3">
      <c r="A1596" s="45">
        <v>1572</v>
      </c>
      <c r="B1596" s="45">
        <v>2.2073194186674336</v>
      </c>
      <c r="C1596" s="45">
        <v>-1.2073194186674336</v>
      </c>
    </row>
    <row r="1597" spans="1:3" x14ac:dyDescent="0.3">
      <c r="A1597" s="45">
        <v>1573</v>
      </c>
      <c r="B1597" s="45">
        <v>2.2073194186674336</v>
      </c>
      <c r="C1597" s="45">
        <v>-1.2073194186674336</v>
      </c>
    </row>
    <row r="1598" spans="1:3" x14ac:dyDescent="0.3">
      <c r="A1598" s="45">
        <v>1574</v>
      </c>
      <c r="B1598" s="45">
        <v>2.2073194186674336</v>
      </c>
      <c r="C1598" s="45">
        <v>-1.2073194186674336</v>
      </c>
    </row>
    <row r="1599" spans="1:3" x14ac:dyDescent="0.3">
      <c r="A1599" s="45">
        <v>1575</v>
      </c>
      <c r="B1599" s="45">
        <v>2.2073194186674336</v>
      </c>
      <c r="C1599" s="45">
        <v>-1.2073194186674336</v>
      </c>
    </row>
    <row r="1600" spans="1:3" x14ac:dyDescent="0.3">
      <c r="A1600" s="45">
        <v>1576</v>
      </c>
      <c r="B1600" s="45">
        <v>2.2073194186674336</v>
      </c>
      <c r="C1600" s="45">
        <v>-1.2073194186674336</v>
      </c>
    </row>
    <row r="1601" spans="1:3" x14ac:dyDescent="0.3">
      <c r="A1601" s="45">
        <v>1577</v>
      </c>
      <c r="B1601" s="45">
        <v>2.2073194186674336</v>
      </c>
      <c r="C1601" s="45">
        <v>-1.2073194186674336</v>
      </c>
    </row>
    <row r="1602" spans="1:3" x14ac:dyDescent="0.3">
      <c r="A1602" s="45">
        <v>1578</v>
      </c>
      <c r="B1602" s="45">
        <v>2.2073194186674336</v>
      </c>
      <c r="C1602" s="45">
        <v>-1.2073194186674336</v>
      </c>
    </row>
    <row r="1603" spans="1:3" x14ac:dyDescent="0.3">
      <c r="A1603" s="45">
        <v>1579</v>
      </c>
      <c r="B1603" s="45">
        <v>2.2073194186674336</v>
      </c>
      <c r="C1603" s="45">
        <v>-1.2073194186674336</v>
      </c>
    </row>
    <row r="1604" spans="1:3" x14ac:dyDescent="0.3">
      <c r="A1604" s="45">
        <v>1580</v>
      </c>
      <c r="B1604" s="45">
        <v>2.2073194186674336</v>
      </c>
      <c r="C1604" s="45">
        <v>-1.2073194186674336</v>
      </c>
    </row>
    <row r="1605" spans="1:3" x14ac:dyDescent="0.3">
      <c r="A1605" s="45">
        <v>1581</v>
      </c>
      <c r="B1605" s="45">
        <v>2.2073194186674336</v>
      </c>
      <c r="C1605" s="45">
        <v>-1.2073194186674336</v>
      </c>
    </row>
    <row r="1606" spans="1:3" x14ac:dyDescent="0.3">
      <c r="A1606" s="45">
        <v>1582</v>
      </c>
      <c r="B1606" s="45">
        <v>2.1598714848742686</v>
      </c>
      <c r="C1606" s="45">
        <v>-1.1598714848742686</v>
      </c>
    </row>
    <row r="1607" spans="1:3" x14ac:dyDescent="0.3">
      <c r="A1607" s="45">
        <v>1583</v>
      </c>
      <c r="B1607" s="45">
        <v>2.1598714848742686</v>
      </c>
      <c r="C1607" s="45">
        <v>-1.1598714848742686</v>
      </c>
    </row>
    <row r="1608" spans="1:3" x14ac:dyDescent="0.3">
      <c r="A1608" s="45">
        <v>1584</v>
      </c>
      <c r="B1608" s="45">
        <v>2.1598714848742686</v>
      </c>
      <c r="C1608" s="45">
        <v>-1.1598714848742686</v>
      </c>
    </row>
    <row r="1609" spans="1:3" x14ac:dyDescent="0.3">
      <c r="A1609" s="45">
        <v>1585</v>
      </c>
      <c r="B1609" s="45">
        <v>2.1598714848742686</v>
      </c>
      <c r="C1609" s="45">
        <v>-1.1598714848742686</v>
      </c>
    </row>
    <row r="1610" spans="1:3" x14ac:dyDescent="0.3">
      <c r="A1610" s="45">
        <v>1586</v>
      </c>
      <c r="B1610" s="45">
        <v>2.1598714848742686</v>
      </c>
      <c r="C1610" s="45">
        <v>-1.1598714848742686</v>
      </c>
    </row>
    <row r="1611" spans="1:3" x14ac:dyDescent="0.3">
      <c r="A1611" s="45">
        <v>1587</v>
      </c>
      <c r="B1611" s="45">
        <v>2.1598714848742686</v>
      </c>
      <c r="C1611" s="45">
        <v>-1.1598714848742686</v>
      </c>
    </row>
    <row r="1612" spans="1:3" x14ac:dyDescent="0.3">
      <c r="A1612" s="45">
        <v>1588</v>
      </c>
      <c r="B1612" s="45">
        <v>2.1598714848742686</v>
      </c>
      <c r="C1612" s="45">
        <v>-1.1598714848742686</v>
      </c>
    </row>
    <row r="1613" spans="1:3" x14ac:dyDescent="0.3">
      <c r="A1613" s="45">
        <v>1589</v>
      </c>
      <c r="B1613" s="45">
        <v>2.1598714848742686</v>
      </c>
      <c r="C1613" s="45">
        <v>-1.1598714848742686</v>
      </c>
    </row>
    <row r="1614" spans="1:3" x14ac:dyDescent="0.3">
      <c r="A1614" s="45">
        <v>1590</v>
      </c>
      <c r="B1614" s="45">
        <v>2.1598714848742686</v>
      </c>
      <c r="C1614" s="45">
        <v>-1.1598714848742686</v>
      </c>
    </row>
    <row r="1615" spans="1:3" x14ac:dyDescent="0.3">
      <c r="A1615" s="45">
        <v>1591</v>
      </c>
      <c r="B1615" s="45">
        <v>2.1598714848742686</v>
      </c>
      <c r="C1615" s="45">
        <v>-1.1598714848742686</v>
      </c>
    </row>
    <row r="1616" spans="1:3" x14ac:dyDescent="0.3">
      <c r="A1616" s="45">
        <v>1592</v>
      </c>
      <c r="B1616" s="45">
        <v>2.1598714848742686</v>
      </c>
      <c r="C1616" s="45">
        <v>-1.1598714848742686</v>
      </c>
    </row>
    <row r="1617" spans="1:3" x14ac:dyDescent="0.3">
      <c r="A1617" s="45">
        <v>1593</v>
      </c>
      <c r="B1617" s="45">
        <v>2.1598714848742686</v>
      </c>
      <c r="C1617" s="45">
        <v>-1.1598714848742686</v>
      </c>
    </row>
    <row r="1618" spans="1:3" x14ac:dyDescent="0.3">
      <c r="A1618" s="45">
        <v>1594</v>
      </c>
      <c r="B1618" s="45">
        <v>2.1598714848742686</v>
      </c>
      <c r="C1618" s="45">
        <v>-1.1598714848742686</v>
      </c>
    </row>
    <row r="1619" spans="1:3" x14ac:dyDescent="0.3">
      <c r="A1619" s="45">
        <v>1595</v>
      </c>
      <c r="B1619" s="45">
        <v>2.1598714848742686</v>
      </c>
      <c r="C1619" s="45">
        <v>-1.1598714848742686</v>
      </c>
    </row>
    <row r="1620" spans="1:3" x14ac:dyDescent="0.3">
      <c r="A1620" s="45">
        <v>1596</v>
      </c>
      <c r="B1620" s="45">
        <v>2.1598714848742686</v>
      </c>
      <c r="C1620" s="45">
        <v>-1.1598714848742686</v>
      </c>
    </row>
    <row r="1621" spans="1:3" x14ac:dyDescent="0.3">
      <c r="A1621" s="45">
        <v>1597</v>
      </c>
      <c r="B1621" s="45">
        <v>2.1598714848742686</v>
      </c>
      <c r="C1621" s="45">
        <v>-1.1598714848742686</v>
      </c>
    </row>
    <row r="1622" spans="1:3" x14ac:dyDescent="0.3">
      <c r="A1622" s="45">
        <v>1598</v>
      </c>
      <c r="B1622" s="45">
        <v>2.1598714848742686</v>
      </c>
      <c r="C1622" s="45">
        <v>-1.1598714848742686</v>
      </c>
    </row>
    <row r="1623" spans="1:3" x14ac:dyDescent="0.3">
      <c r="A1623" s="45">
        <v>1599</v>
      </c>
      <c r="B1623" s="45">
        <v>2.1598714848742686</v>
      </c>
      <c r="C1623" s="45">
        <v>-1.1598714848742686</v>
      </c>
    </row>
    <row r="1624" spans="1:3" x14ac:dyDescent="0.3">
      <c r="A1624" s="45">
        <v>1600</v>
      </c>
      <c r="B1624" s="45">
        <v>2.1598714848742686</v>
      </c>
      <c r="C1624" s="45">
        <v>-1.1598714848742686</v>
      </c>
    </row>
    <row r="1625" spans="1:3" x14ac:dyDescent="0.3">
      <c r="A1625" s="45">
        <v>1601</v>
      </c>
      <c r="B1625" s="45">
        <v>2.1598714848742686</v>
      </c>
      <c r="C1625" s="45">
        <v>-1.1598714848742686</v>
      </c>
    </row>
    <row r="1626" spans="1:3" x14ac:dyDescent="0.3">
      <c r="A1626" s="45">
        <v>1602</v>
      </c>
      <c r="B1626" s="45">
        <v>2.1124235510811031</v>
      </c>
      <c r="C1626" s="45">
        <v>0.88757644891889687</v>
      </c>
    </row>
    <row r="1627" spans="1:3" x14ac:dyDescent="0.3">
      <c r="A1627" s="45">
        <v>1603</v>
      </c>
      <c r="B1627" s="45">
        <v>2.1124235510811031</v>
      </c>
      <c r="C1627" s="45">
        <v>0.88757644891889687</v>
      </c>
    </row>
    <row r="1628" spans="1:3" x14ac:dyDescent="0.3">
      <c r="A1628" s="45">
        <v>1604</v>
      </c>
      <c r="B1628" s="45">
        <v>2.1124235510811031</v>
      </c>
      <c r="C1628" s="45">
        <v>0.88757644891889687</v>
      </c>
    </row>
    <row r="1629" spans="1:3" x14ac:dyDescent="0.3">
      <c r="A1629" s="45">
        <v>1605</v>
      </c>
      <c r="B1629" s="45">
        <v>2.1124235510811031</v>
      </c>
      <c r="C1629" s="45">
        <v>0.88757644891889687</v>
      </c>
    </row>
    <row r="1630" spans="1:3" x14ac:dyDescent="0.3">
      <c r="A1630" s="45">
        <v>1606</v>
      </c>
      <c r="B1630" s="45">
        <v>2.1124235510811031</v>
      </c>
      <c r="C1630" s="45">
        <v>0.88757644891889687</v>
      </c>
    </row>
    <row r="1631" spans="1:3" x14ac:dyDescent="0.3">
      <c r="A1631" s="45">
        <v>1607</v>
      </c>
      <c r="B1631" s="45">
        <v>2.1124235510811031</v>
      </c>
      <c r="C1631" s="45">
        <v>0.88757644891889687</v>
      </c>
    </row>
    <row r="1632" spans="1:3" x14ac:dyDescent="0.3">
      <c r="A1632" s="45">
        <v>1608</v>
      </c>
      <c r="B1632" s="45">
        <v>2.1124235510811031</v>
      </c>
      <c r="C1632" s="45">
        <v>0.88757644891889687</v>
      </c>
    </row>
    <row r="1633" spans="1:3" x14ac:dyDescent="0.3">
      <c r="A1633" s="45">
        <v>1609</v>
      </c>
      <c r="B1633" s="45">
        <v>2.1124235510811031</v>
      </c>
      <c r="C1633" s="45">
        <v>0.88757644891889687</v>
      </c>
    </row>
    <row r="1634" spans="1:3" x14ac:dyDescent="0.3">
      <c r="A1634" s="45">
        <v>1610</v>
      </c>
      <c r="B1634" s="45">
        <v>2.1124235510811031</v>
      </c>
      <c r="C1634" s="45">
        <v>0.88757644891889687</v>
      </c>
    </row>
    <row r="1635" spans="1:3" x14ac:dyDescent="0.3">
      <c r="A1635" s="45">
        <v>1611</v>
      </c>
      <c r="B1635" s="45">
        <v>2.1124235510811031</v>
      </c>
      <c r="C1635" s="45">
        <v>0.88757644891889687</v>
      </c>
    </row>
    <row r="1636" spans="1:3" x14ac:dyDescent="0.3">
      <c r="A1636" s="45">
        <v>1612</v>
      </c>
      <c r="B1636" s="45">
        <v>2.1124235510811031</v>
      </c>
      <c r="C1636" s="45">
        <v>0.88757644891889687</v>
      </c>
    </row>
    <row r="1637" spans="1:3" x14ac:dyDescent="0.3">
      <c r="A1637" s="45">
        <v>1613</v>
      </c>
      <c r="B1637" s="45">
        <v>2.1124235510811031</v>
      </c>
      <c r="C1637" s="45">
        <v>0.88757644891889687</v>
      </c>
    </row>
    <row r="1638" spans="1:3" x14ac:dyDescent="0.3">
      <c r="A1638" s="45">
        <v>1614</v>
      </c>
      <c r="B1638" s="45">
        <v>2.1124235510811031</v>
      </c>
      <c r="C1638" s="45">
        <v>0.88757644891889687</v>
      </c>
    </row>
    <row r="1639" spans="1:3" x14ac:dyDescent="0.3">
      <c r="A1639" s="45">
        <v>1615</v>
      </c>
      <c r="B1639" s="45">
        <v>2.1124235510811031</v>
      </c>
      <c r="C1639" s="45">
        <v>0.88757644891889687</v>
      </c>
    </row>
    <row r="1640" spans="1:3" x14ac:dyDescent="0.3">
      <c r="A1640" s="45">
        <v>1616</v>
      </c>
      <c r="B1640" s="45">
        <v>2.1124235510811031</v>
      </c>
      <c r="C1640" s="45">
        <v>0.88757644891889687</v>
      </c>
    </row>
    <row r="1641" spans="1:3" x14ac:dyDescent="0.3">
      <c r="A1641" s="45">
        <v>1617</v>
      </c>
      <c r="B1641" s="45">
        <v>2.1124235510811031</v>
      </c>
      <c r="C1641" s="45">
        <v>0.88757644891889687</v>
      </c>
    </row>
    <row r="1642" spans="1:3" x14ac:dyDescent="0.3">
      <c r="A1642" s="45">
        <v>1618</v>
      </c>
      <c r="B1642" s="45">
        <v>2.1124235510811031</v>
      </c>
      <c r="C1642" s="45">
        <v>0.88757644891889687</v>
      </c>
    </row>
    <row r="1643" spans="1:3" x14ac:dyDescent="0.3">
      <c r="A1643" s="45">
        <v>1619</v>
      </c>
      <c r="B1643" s="45">
        <v>2.1124235510811031</v>
      </c>
      <c r="C1643" s="45">
        <v>0.88757644891889687</v>
      </c>
    </row>
    <row r="1644" spans="1:3" x14ac:dyDescent="0.3">
      <c r="A1644" s="45">
        <v>1620</v>
      </c>
      <c r="B1644" s="45">
        <v>2.1124235510811031</v>
      </c>
      <c r="C1644" s="45">
        <v>0.88757644891889687</v>
      </c>
    </row>
    <row r="1645" spans="1:3" x14ac:dyDescent="0.3">
      <c r="A1645" s="45">
        <v>1621</v>
      </c>
      <c r="B1645" s="45">
        <v>2.1124235510811031</v>
      </c>
      <c r="C1645" s="45">
        <v>0.88757644891889687</v>
      </c>
    </row>
    <row r="1646" spans="1:3" x14ac:dyDescent="0.3">
      <c r="A1646" s="45">
        <v>1622</v>
      </c>
      <c r="B1646" s="45">
        <v>2.1124235510811031</v>
      </c>
      <c r="C1646" s="45">
        <v>0.88757644891889687</v>
      </c>
    </row>
    <row r="1647" spans="1:3" x14ac:dyDescent="0.3">
      <c r="A1647" s="45">
        <v>1623</v>
      </c>
      <c r="B1647" s="45">
        <v>2.1124235510811031</v>
      </c>
      <c r="C1647" s="45">
        <v>0.88757644891889687</v>
      </c>
    </row>
    <row r="1648" spans="1:3" x14ac:dyDescent="0.3">
      <c r="A1648" s="45">
        <v>1624</v>
      </c>
      <c r="B1648" s="45">
        <v>2.1124235510811031</v>
      </c>
      <c r="C1648" s="45">
        <v>0.88757644891889687</v>
      </c>
    </row>
    <row r="1649" spans="1:3" x14ac:dyDescent="0.3">
      <c r="A1649" s="45">
        <v>1625</v>
      </c>
      <c r="B1649" s="45">
        <v>2.1124235510811031</v>
      </c>
      <c r="C1649" s="45">
        <v>0.88757644891889687</v>
      </c>
    </row>
    <row r="1650" spans="1:3" x14ac:dyDescent="0.3">
      <c r="A1650" s="45">
        <v>1626</v>
      </c>
      <c r="B1650" s="45">
        <v>2.1124235510811031</v>
      </c>
      <c r="C1650" s="45">
        <v>0.88757644891889687</v>
      </c>
    </row>
    <row r="1651" spans="1:3" x14ac:dyDescent="0.3">
      <c r="A1651" s="45">
        <v>1627</v>
      </c>
      <c r="B1651" s="45">
        <v>2.1124235510811031</v>
      </c>
      <c r="C1651" s="45">
        <v>0.88757644891889687</v>
      </c>
    </row>
    <row r="1652" spans="1:3" x14ac:dyDescent="0.3">
      <c r="A1652" s="45">
        <v>1628</v>
      </c>
      <c r="B1652" s="45">
        <v>2.1124235510811031</v>
      </c>
      <c r="C1652" s="45">
        <v>0.88757644891889687</v>
      </c>
    </row>
    <row r="1653" spans="1:3" x14ac:dyDescent="0.3">
      <c r="A1653" s="45">
        <v>1629</v>
      </c>
      <c r="B1653" s="45">
        <v>2.1124235510811031</v>
      </c>
      <c r="C1653" s="45">
        <v>0.88757644891889687</v>
      </c>
    </row>
    <row r="1654" spans="1:3" x14ac:dyDescent="0.3">
      <c r="A1654" s="45">
        <v>1630</v>
      </c>
      <c r="B1654" s="45">
        <v>2.1124235510811031</v>
      </c>
      <c r="C1654" s="45">
        <v>0.88757644891889687</v>
      </c>
    </row>
    <row r="1655" spans="1:3" x14ac:dyDescent="0.3">
      <c r="A1655" s="45">
        <v>1631</v>
      </c>
      <c r="B1655" s="45">
        <v>2.1124235510811031</v>
      </c>
      <c r="C1655" s="45">
        <v>0.88757644891889687</v>
      </c>
    </row>
    <row r="1656" spans="1:3" x14ac:dyDescent="0.3">
      <c r="A1656" s="45">
        <v>1632</v>
      </c>
      <c r="B1656" s="45">
        <v>2.1124235510811031</v>
      </c>
      <c r="C1656" s="45">
        <v>0.88757644891889687</v>
      </c>
    </row>
    <row r="1657" spans="1:3" x14ac:dyDescent="0.3">
      <c r="A1657" s="45">
        <v>1633</v>
      </c>
      <c r="B1657" s="45">
        <v>2.1124235510811031</v>
      </c>
      <c r="C1657" s="45">
        <v>0.88757644891889687</v>
      </c>
    </row>
    <row r="1658" spans="1:3" x14ac:dyDescent="0.3">
      <c r="A1658" s="45">
        <v>1634</v>
      </c>
      <c r="B1658" s="45">
        <v>2.1124235510811031</v>
      </c>
      <c r="C1658" s="45">
        <v>0.88757644891889687</v>
      </c>
    </row>
    <row r="1659" spans="1:3" x14ac:dyDescent="0.3">
      <c r="A1659" s="45">
        <v>1635</v>
      </c>
      <c r="B1659" s="45">
        <v>2.1124235510811031</v>
      </c>
      <c r="C1659" s="45">
        <v>0.88757644891889687</v>
      </c>
    </row>
    <row r="1660" spans="1:3" x14ac:dyDescent="0.3">
      <c r="A1660" s="45">
        <v>1636</v>
      </c>
      <c r="B1660" s="45">
        <v>2.1124235510811031</v>
      </c>
      <c r="C1660" s="45">
        <v>0.88757644891889687</v>
      </c>
    </row>
    <row r="1661" spans="1:3" x14ac:dyDescent="0.3">
      <c r="A1661" s="45">
        <v>1637</v>
      </c>
      <c r="B1661" s="45">
        <v>2.1124235510811031</v>
      </c>
      <c r="C1661" s="45">
        <v>0.88757644891889687</v>
      </c>
    </row>
    <row r="1662" spans="1:3" x14ac:dyDescent="0.3">
      <c r="A1662" s="45">
        <v>1638</v>
      </c>
      <c r="B1662" s="45">
        <v>2.1124235510811031</v>
      </c>
      <c r="C1662" s="45">
        <v>0.88757644891889687</v>
      </c>
    </row>
    <row r="1663" spans="1:3" x14ac:dyDescent="0.3">
      <c r="A1663" s="45">
        <v>1639</v>
      </c>
      <c r="B1663" s="45">
        <v>2.1124235510811031</v>
      </c>
      <c r="C1663" s="45">
        <v>0.88757644891889687</v>
      </c>
    </row>
    <row r="1664" spans="1:3" x14ac:dyDescent="0.3">
      <c r="A1664" s="45">
        <v>1640</v>
      </c>
      <c r="B1664" s="45">
        <v>2.1124235510811031</v>
      </c>
      <c r="C1664" s="45">
        <v>0.88757644891889687</v>
      </c>
    </row>
    <row r="1665" spans="1:3" x14ac:dyDescent="0.3">
      <c r="A1665" s="45">
        <v>1641</v>
      </c>
      <c r="B1665" s="45">
        <v>2.1124235510811031</v>
      </c>
      <c r="C1665" s="45">
        <v>0.88757644891889687</v>
      </c>
    </row>
    <row r="1666" spans="1:3" x14ac:dyDescent="0.3">
      <c r="A1666" s="45">
        <v>1642</v>
      </c>
      <c r="B1666" s="45">
        <v>2.1124235510811031</v>
      </c>
      <c r="C1666" s="45">
        <v>0.88757644891889687</v>
      </c>
    </row>
    <row r="1667" spans="1:3" x14ac:dyDescent="0.3">
      <c r="A1667" s="45">
        <v>1643</v>
      </c>
      <c r="B1667" s="45">
        <v>2.1124235510811031</v>
      </c>
      <c r="C1667" s="45">
        <v>0.88757644891889687</v>
      </c>
    </row>
    <row r="1668" spans="1:3" x14ac:dyDescent="0.3">
      <c r="A1668" s="45">
        <v>1644</v>
      </c>
      <c r="B1668" s="45">
        <v>2.1124235510811031</v>
      </c>
      <c r="C1668" s="45">
        <v>0.88757644891889687</v>
      </c>
    </row>
    <row r="1669" spans="1:3" x14ac:dyDescent="0.3">
      <c r="A1669" s="45">
        <v>1645</v>
      </c>
      <c r="B1669" s="45">
        <v>2.1124235510811031</v>
      </c>
      <c r="C1669" s="45">
        <v>0.88757644891889687</v>
      </c>
    </row>
    <row r="1670" spans="1:3" x14ac:dyDescent="0.3">
      <c r="A1670" s="45">
        <v>1646</v>
      </c>
      <c r="B1670" s="45">
        <v>2.1124235510811031</v>
      </c>
      <c r="C1670" s="45">
        <v>0.88757644891889687</v>
      </c>
    </row>
    <row r="1671" spans="1:3" x14ac:dyDescent="0.3">
      <c r="A1671" s="45">
        <v>1647</v>
      </c>
      <c r="B1671" s="45">
        <v>2.1124235510811031</v>
      </c>
      <c r="C1671" s="45">
        <v>0.88757644891889687</v>
      </c>
    </row>
    <row r="1672" spans="1:3" x14ac:dyDescent="0.3">
      <c r="A1672" s="45">
        <v>1648</v>
      </c>
      <c r="B1672" s="45">
        <v>2.1124235510811031</v>
      </c>
      <c r="C1672" s="45">
        <v>0.88757644891889687</v>
      </c>
    </row>
    <row r="1673" spans="1:3" x14ac:dyDescent="0.3">
      <c r="A1673" s="45">
        <v>1649</v>
      </c>
      <c r="B1673" s="45">
        <v>2.1124235510811031</v>
      </c>
      <c r="C1673" s="45">
        <v>0.88757644891889687</v>
      </c>
    </row>
    <row r="1674" spans="1:3" x14ac:dyDescent="0.3">
      <c r="A1674" s="45">
        <v>1650</v>
      </c>
      <c r="B1674" s="45">
        <v>2.1124235510811031</v>
      </c>
      <c r="C1674" s="45">
        <v>0.88757644891889687</v>
      </c>
    </row>
    <row r="1675" spans="1:3" x14ac:dyDescent="0.3">
      <c r="A1675" s="45">
        <v>1651</v>
      </c>
      <c r="B1675" s="45">
        <v>2.1124235510811031</v>
      </c>
      <c r="C1675" s="45">
        <v>0.88757644891889687</v>
      </c>
    </row>
    <row r="1676" spans="1:3" x14ac:dyDescent="0.3">
      <c r="A1676" s="45">
        <v>1652</v>
      </c>
      <c r="B1676" s="45">
        <v>2.1124235510811031</v>
      </c>
      <c r="C1676" s="45">
        <v>0.88757644891889687</v>
      </c>
    </row>
    <row r="1677" spans="1:3" x14ac:dyDescent="0.3">
      <c r="A1677" s="45">
        <v>1653</v>
      </c>
      <c r="B1677" s="45">
        <v>2.1124235510811031</v>
      </c>
      <c r="C1677" s="45">
        <v>0.88757644891889687</v>
      </c>
    </row>
    <row r="1678" spans="1:3" x14ac:dyDescent="0.3">
      <c r="A1678" s="45">
        <v>1654</v>
      </c>
      <c r="B1678" s="45">
        <v>2.1124235510811031</v>
      </c>
      <c r="C1678" s="45">
        <v>0.88757644891889687</v>
      </c>
    </row>
    <row r="1679" spans="1:3" x14ac:dyDescent="0.3">
      <c r="A1679" s="45">
        <v>1655</v>
      </c>
      <c r="B1679" s="45">
        <v>2.1124235510811031</v>
      </c>
      <c r="C1679" s="45">
        <v>0.88757644891889687</v>
      </c>
    </row>
    <row r="1680" spans="1:3" x14ac:dyDescent="0.3">
      <c r="A1680" s="45">
        <v>1656</v>
      </c>
      <c r="B1680" s="45">
        <v>2.1124235510811031</v>
      </c>
      <c r="C1680" s="45">
        <v>0.88757644891889687</v>
      </c>
    </row>
    <row r="1681" spans="1:3" x14ac:dyDescent="0.3">
      <c r="A1681" s="45">
        <v>1657</v>
      </c>
      <c r="B1681" s="45">
        <v>2.1124235510811031</v>
      </c>
      <c r="C1681" s="45">
        <v>0.88757644891889687</v>
      </c>
    </row>
    <row r="1682" spans="1:3" x14ac:dyDescent="0.3">
      <c r="A1682" s="45">
        <v>1658</v>
      </c>
      <c r="B1682" s="45">
        <v>2.1124235510811031</v>
      </c>
      <c r="C1682" s="45">
        <v>0.88757644891889687</v>
      </c>
    </row>
    <row r="1683" spans="1:3" x14ac:dyDescent="0.3">
      <c r="A1683" s="45">
        <v>1659</v>
      </c>
      <c r="B1683" s="45">
        <v>2.1124235510811031</v>
      </c>
      <c r="C1683" s="45">
        <v>0.88757644891889687</v>
      </c>
    </row>
    <row r="1684" spans="1:3" x14ac:dyDescent="0.3">
      <c r="A1684" s="45">
        <v>1660</v>
      </c>
      <c r="B1684" s="45">
        <v>2.1124235510811031</v>
      </c>
      <c r="C1684" s="45">
        <v>0.88757644891889687</v>
      </c>
    </row>
    <row r="1685" spans="1:3" x14ac:dyDescent="0.3">
      <c r="A1685" s="45">
        <v>1661</v>
      </c>
      <c r="B1685" s="45">
        <v>2.1124235510811031</v>
      </c>
      <c r="C1685" s="45">
        <v>0.88757644891889687</v>
      </c>
    </row>
    <row r="1686" spans="1:3" x14ac:dyDescent="0.3">
      <c r="A1686" s="45">
        <v>1662</v>
      </c>
      <c r="B1686" s="45">
        <v>2.1124235510811031</v>
      </c>
      <c r="C1686" s="45">
        <v>0.88757644891889687</v>
      </c>
    </row>
    <row r="1687" spans="1:3" x14ac:dyDescent="0.3">
      <c r="A1687" s="45">
        <v>1663</v>
      </c>
      <c r="B1687" s="45">
        <v>2.1124235510811031</v>
      </c>
      <c r="C1687" s="45">
        <v>0.88757644891889687</v>
      </c>
    </row>
    <row r="1688" spans="1:3" x14ac:dyDescent="0.3">
      <c r="A1688" s="45">
        <v>1664</v>
      </c>
      <c r="B1688" s="45">
        <v>2.1124235510811031</v>
      </c>
      <c r="C1688" s="45">
        <v>0.88757644891889687</v>
      </c>
    </row>
    <row r="1689" spans="1:3" x14ac:dyDescent="0.3">
      <c r="A1689" s="45">
        <v>1665</v>
      </c>
      <c r="B1689" s="45">
        <v>2.1124235510811031</v>
      </c>
      <c r="C1689" s="45">
        <v>0.88757644891889687</v>
      </c>
    </row>
    <row r="1690" spans="1:3" x14ac:dyDescent="0.3">
      <c r="A1690" s="45">
        <v>1666</v>
      </c>
      <c r="B1690" s="45">
        <v>2.1124235510811031</v>
      </c>
      <c r="C1690" s="45">
        <v>0.88757644891889687</v>
      </c>
    </row>
    <row r="1691" spans="1:3" x14ac:dyDescent="0.3">
      <c r="A1691" s="45">
        <v>1667</v>
      </c>
      <c r="B1691" s="45">
        <v>2.1124235510811031</v>
      </c>
      <c r="C1691" s="45">
        <v>0.88757644891889687</v>
      </c>
    </row>
    <row r="1692" spans="1:3" x14ac:dyDescent="0.3">
      <c r="A1692" s="45">
        <v>1668</v>
      </c>
      <c r="B1692" s="45">
        <v>2.1124235510811031</v>
      </c>
      <c r="C1692" s="45">
        <v>0.88757644891889687</v>
      </c>
    </row>
    <row r="1693" spans="1:3" x14ac:dyDescent="0.3">
      <c r="A1693" s="45">
        <v>1669</v>
      </c>
      <c r="B1693" s="45">
        <v>2.1124235510811031</v>
      </c>
      <c r="C1693" s="45">
        <v>0.88757644891889687</v>
      </c>
    </row>
    <row r="1694" spans="1:3" x14ac:dyDescent="0.3">
      <c r="A1694" s="45">
        <v>1670</v>
      </c>
      <c r="B1694" s="45">
        <v>2.1124235510811031</v>
      </c>
      <c r="C1694" s="45">
        <v>0.88757644891889687</v>
      </c>
    </row>
    <row r="1695" spans="1:3" x14ac:dyDescent="0.3">
      <c r="A1695" s="45">
        <v>1671</v>
      </c>
      <c r="B1695" s="45">
        <v>2.1124235510811031</v>
      </c>
      <c r="C1695" s="45">
        <v>0.88757644891889687</v>
      </c>
    </row>
    <row r="1696" spans="1:3" x14ac:dyDescent="0.3">
      <c r="A1696" s="45">
        <v>1672</v>
      </c>
      <c r="B1696" s="45">
        <v>2.1124235510811031</v>
      </c>
      <c r="C1696" s="45">
        <v>0.88757644891889687</v>
      </c>
    </row>
    <row r="1697" spans="1:3" x14ac:dyDescent="0.3">
      <c r="A1697" s="45">
        <v>1673</v>
      </c>
      <c r="B1697" s="45">
        <v>2.1124235510811031</v>
      </c>
      <c r="C1697" s="45">
        <v>0.88757644891889687</v>
      </c>
    </row>
    <row r="1698" spans="1:3" x14ac:dyDescent="0.3">
      <c r="A1698" s="45">
        <v>1674</v>
      </c>
      <c r="B1698" s="45">
        <v>2.1124235510811031</v>
      </c>
      <c r="C1698" s="45">
        <v>0.88757644891889687</v>
      </c>
    </row>
    <row r="1699" spans="1:3" x14ac:dyDescent="0.3">
      <c r="A1699" s="45">
        <v>1675</v>
      </c>
      <c r="B1699" s="45">
        <v>2.1124235510811031</v>
      </c>
      <c r="C1699" s="45">
        <v>0.88757644891889687</v>
      </c>
    </row>
    <row r="1700" spans="1:3" x14ac:dyDescent="0.3">
      <c r="A1700" s="45">
        <v>1676</v>
      </c>
      <c r="B1700" s="45">
        <v>2.1124235510811031</v>
      </c>
      <c r="C1700" s="45">
        <v>0.88757644891889687</v>
      </c>
    </row>
    <row r="1701" spans="1:3" x14ac:dyDescent="0.3">
      <c r="A1701" s="45">
        <v>1677</v>
      </c>
      <c r="B1701" s="45">
        <v>2.1124235510811031</v>
      </c>
      <c r="C1701" s="45">
        <v>0.88757644891889687</v>
      </c>
    </row>
    <row r="1702" spans="1:3" x14ac:dyDescent="0.3">
      <c r="A1702" s="45">
        <v>1678</v>
      </c>
      <c r="B1702" s="45">
        <v>2.1124235510811031</v>
      </c>
      <c r="C1702" s="45">
        <v>0.88757644891889687</v>
      </c>
    </row>
    <row r="1703" spans="1:3" x14ac:dyDescent="0.3">
      <c r="A1703" s="45">
        <v>1679</v>
      </c>
      <c r="B1703" s="45">
        <v>2.1124235510811031</v>
      </c>
      <c r="C1703" s="45">
        <v>0.88757644891889687</v>
      </c>
    </row>
    <row r="1704" spans="1:3" x14ac:dyDescent="0.3">
      <c r="A1704" s="45">
        <v>1680</v>
      </c>
      <c r="B1704" s="45">
        <v>2.1124235510811031</v>
      </c>
      <c r="C1704" s="45">
        <v>0.88757644891889687</v>
      </c>
    </row>
    <row r="1705" spans="1:3" x14ac:dyDescent="0.3">
      <c r="A1705" s="45">
        <v>1681</v>
      </c>
      <c r="B1705" s="45">
        <v>2.1124235510811031</v>
      </c>
      <c r="C1705" s="45">
        <v>0.88757644891889687</v>
      </c>
    </row>
    <row r="1706" spans="1:3" x14ac:dyDescent="0.3">
      <c r="A1706" s="45">
        <v>1682</v>
      </c>
      <c r="B1706" s="45">
        <v>2.1124235510811031</v>
      </c>
      <c r="C1706" s="45">
        <v>1.8875764489188969</v>
      </c>
    </row>
    <row r="1707" spans="1:3" x14ac:dyDescent="0.3">
      <c r="A1707" s="45">
        <v>1683</v>
      </c>
      <c r="B1707" s="45">
        <v>2.1124235510811031</v>
      </c>
      <c r="C1707" s="45">
        <v>1.8875764489188969</v>
      </c>
    </row>
    <row r="1708" spans="1:3" x14ac:dyDescent="0.3">
      <c r="A1708" s="45">
        <v>1684</v>
      </c>
      <c r="B1708" s="45">
        <v>2.1124235510811031</v>
      </c>
      <c r="C1708" s="45">
        <v>1.8875764489188969</v>
      </c>
    </row>
    <row r="1709" spans="1:3" x14ac:dyDescent="0.3">
      <c r="A1709" s="45">
        <v>1685</v>
      </c>
      <c r="B1709" s="45">
        <v>2.1124235510811031</v>
      </c>
      <c r="C1709" s="45">
        <v>1.8875764489188969</v>
      </c>
    </row>
    <row r="1710" spans="1:3" x14ac:dyDescent="0.3">
      <c r="A1710" s="45">
        <v>1686</v>
      </c>
      <c r="B1710" s="45">
        <v>2.1124235510811031</v>
      </c>
      <c r="C1710" s="45">
        <v>1.8875764489188969</v>
      </c>
    </row>
    <row r="1711" spans="1:3" x14ac:dyDescent="0.3">
      <c r="A1711" s="45">
        <v>1687</v>
      </c>
      <c r="B1711" s="45">
        <v>2.1124235510811031</v>
      </c>
      <c r="C1711" s="45">
        <v>1.8875764489188969</v>
      </c>
    </row>
    <row r="1712" spans="1:3" x14ac:dyDescent="0.3">
      <c r="A1712" s="45">
        <v>1688</v>
      </c>
      <c r="B1712" s="45">
        <v>2.1124235510811031</v>
      </c>
      <c r="C1712" s="45">
        <v>1.8875764489188969</v>
      </c>
    </row>
    <row r="1713" spans="1:3" x14ac:dyDescent="0.3">
      <c r="A1713" s="45">
        <v>1689</v>
      </c>
      <c r="B1713" s="45">
        <v>2.1124235510811031</v>
      </c>
      <c r="C1713" s="45">
        <v>1.8875764489188969</v>
      </c>
    </row>
    <row r="1714" spans="1:3" x14ac:dyDescent="0.3">
      <c r="A1714" s="45">
        <v>1690</v>
      </c>
      <c r="B1714" s="45">
        <v>2.1124235510811031</v>
      </c>
      <c r="C1714" s="45">
        <v>1.8875764489188969</v>
      </c>
    </row>
    <row r="1715" spans="1:3" x14ac:dyDescent="0.3">
      <c r="A1715" s="45">
        <v>1691</v>
      </c>
      <c r="B1715" s="45">
        <v>2.1124235510811031</v>
      </c>
      <c r="C1715" s="45">
        <v>1.8875764489188969</v>
      </c>
    </row>
    <row r="1716" spans="1:3" x14ac:dyDescent="0.3">
      <c r="A1716" s="45">
        <v>1692</v>
      </c>
      <c r="B1716" s="45">
        <v>2.1124235510811031</v>
      </c>
      <c r="C1716" s="45">
        <v>1.8875764489188969</v>
      </c>
    </row>
    <row r="1717" spans="1:3" x14ac:dyDescent="0.3">
      <c r="A1717" s="45">
        <v>1693</v>
      </c>
      <c r="B1717" s="45">
        <v>2.1124235510811031</v>
      </c>
      <c r="C1717" s="45">
        <v>1.8875764489188969</v>
      </c>
    </row>
    <row r="1718" spans="1:3" x14ac:dyDescent="0.3">
      <c r="A1718" s="45">
        <v>1694</v>
      </c>
      <c r="B1718" s="45">
        <v>2.1124235510811031</v>
      </c>
      <c r="C1718" s="45">
        <v>1.8875764489188969</v>
      </c>
    </row>
    <row r="1719" spans="1:3" x14ac:dyDescent="0.3">
      <c r="A1719" s="45">
        <v>1695</v>
      </c>
      <c r="B1719" s="45">
        <v>2.1124235510811031</v>
      </c>
      <c r="C1719" s="45">
        <v>1.8875764489188969</v>
      </c>
    </row>
    <row r="1720" spans="1:3" x14ac:dyDescent="0.3">
      <c r="A1720" s="45">
        <v>1696</v>
      </c>
      <c r="B1720" s="45">
        <v>2.1124235510811031</v>
      </c>
      <c r="C1720" s="45">
        <v>1.8875764489188969</v>
      </c>
    </row>
    <row r="1721" spans="1:3" x14ac:dyDescent="0.3">
      <c r="A1721" s="45">
        <v>1697</v>
      </c>
      <c r="B1721" s="45">
        <v>2.1124235510811031</v>
      </c>
      <c r="C1721" s="45">
        <v>1.8875764489188969</v>
      </c>
    </row>
    <row r="1722" spans="1:3" x14ac:dyDescent="0.3">
      <c r="A1722" s="45">
        <v>1698</v>
      </c>
      <c r="B1722" s="45">
        <v>2.1124235510811031</v>
      </c>
      <c r="C1722" s="45">
        <v>1.8875764489188969</v>
      </c>
    </row>
    <row r="1723" spans="1:3" x14ac:dyDescent="0.3">
      <c r="A1723" s="45">
        <v>1699</v>
      </c>
      <c r="B1723" s="45">
        <v>2.1124235510811031</v>
      </c>
      <c r="C1723" s="45">
        <v>1.8875764489188969</v>
      </c>
    </row>
    <row r="1724" spans="1:3" x14ac:dyDescent="0.3">
      <c r="A1724" s="45">
        <v>1700</v>
      </c>
      <c r="B1724" s="45">
        <v>2.1124235510811031</v>
      </c>
      <c r="C1724" s="45">
        <v>1.8875764489188969</v>
      </c>
    </row>
    <row r="1725" spans="1:3" x14ac:dyDescent="0.3">
      <c r="A1725" s="45">
        <v>1701</v>
      </c>
      <c r="B1725" s="45">
        <v>2.1124235510811031</v>
      </c>
      <c r="C1725" s="45">
        <v>1.8875764489188969</v>
      </c>
    </row>
    <row r="1726" spans="1:3" x14ac:dyDescent="0.3">
      <c r="A1726" s="45">
        <v>1702</v>
      </c>
      <c r="B1726" s="45">
        <v>2.1124235510811031</v>
      </c>
      <c r="C1726" s="45">
        <v>-1.1124235510811031</v>
      </c>
    </row>
    <row r="1727" spans="1:3" x14ac:dyDescent="0.3">
      <c r="A1727" s="45">
        <v>1703</v>
      </c>
      <c r="B1727" s="45">
        <v>2.1124235510811031</v>
      </c>
      <c r="C1727" s="45">
        <v>-1.1124235510811031</v>
      </c>
    </row>
    <row r="1728" spans="1:3" x14ac:dyDescent="0.3">
      <c r="A1728" s="45">
        <v>1704</v>
      </c>
      <c r="B1728" s="45">
        <v>2.1124235510811031</v>
      </c>
      <c r="C1728" s="45">
        <v>-1.1124235510811031</v>
      </c>
    </row>
    <row r="1729" spans="1:3" x14ac:dyDescent="0.3">
      <c r="A1729" s="45">
        <v>1705</v>
      </c>
      <c r="B1729" s="45">
        <v>2.1124235510811031</v>
      </c>
      <c r="C1729" s="45">
        <v>-1.1124235510811031</v>
      </c>
    </row>
    <row r="1730" spans="1:3" x14ac:dyDescent="0.3">
      <c r="A1730" s="45">
        <v>1706</v>
      </c>
      <c r="B1730" s="45">
        <v>2.1124235510811031</v>
      </c>
      <c r="C1730" s="45">
        <v>-1.1124235510811031</v>
      </c>
    </row>
    <row r="1731" spans="1:3" x14ac:dyDescent="0.3">
      <c r="A1731" s="45">
        <v>1707</v>
      </c>
      <c r="B1731" s="45">
        <v>2.1124235510811031</v>
      </c>
      <c r="C1731" s="45">
        <v>-1.1124235510811031</v>
      </c>
    </row>
    <row r="1732" spans="1:3" x14ac:dyDescent="0.3">
      <c r="A1732" s="45">
        <v>1708</v>
      </c>
      <c r="B1732" s="45">
        <v>2.1124235510811031</v>
      </c>
      <c r="C1732" s="45">
        <v>-1.1124235510811031</v>
      </c>
    </row>
    <row r="1733" spans="1:3" x14ac:dyDescent="0.3">
      <c r="A1733" s="45">
        <v>1709</v>
      </c>
      <c r="B1733" s="45">
        <v>2.1124235510811031</v>
      </c>
      <c r="C1733" s="45">
        <v>-1.1124235510811031</v>
      </c>
    </row>
    <row r="1734" spans="1:3" x14ac:dyDescent="0.3">
      <c r="A1734" s="45">
        <v>1710</v>
      </c>
      <c r="B1734" s="45">
        <v>2.1124235510811031</v>
      </c>
      <c r="C1734" s="45">
        <v>-1.1124235510811031</v>
      </c>
    </row>
    <row r="1735" spans="1:3" x14ac:dyDescent="0.3">
      <c r="A1735" s="45">
        <v>1711</v>
      </c>
      <c r="B1735" s="45">
        <v>2.1124235510811031</v>
      </c>
      <c r="C1735" s="45">
        <v>-1.1124235510811031</v>
      </c>
    </row>
    <row r="1736" spans="1:3" x14ac:dyDescent="0.3">
      <c r="A1736" s="45">
        <v>1712</v>
      </c>
      <c r="B1736" s="45">
        <v>2.1124235510811031</v>
      </c>
      <c r="C1736" s="45">
        <v>-1.1124235510811031</v>
      </c>
    </row>
    <row r="1737" spans="1:3" x14ac:dyDescent="0.3">
      <c r="A1737" s="45">
        <v>1713</v>
      </c>
      <c r="B1737" s="45">
        <v>2.1124235510811031</v>
      </c>
      <c r="C1737" s="45">
        <v>-1.1124235510811031</v>
      </c>
    </row>
    <row r="1738" spans="1:3" x14ac:dyDescent="0.3">
      <c r="A1738" s="45">
        <v>1714</v>
      </c>
      <c r="B1738" s="45">
        <v>2.1124235510811031</v>
      </c>
      <c r="C1738" s="45">
        <v>-1.1124235510811031</v>
      </c>
    </row>
    <row r="1739" spans="1:3" x14ac:dyDescent="0.3">
      <c r="A1739" s="45">
        <v>1715</v>
      </c>
      <c r="B1739" s="45">
        <v>2.1124235510811031</v>
      </c>
      <c r="C1739" s="45">
        <v>-1.1124235510811031</v>
      </c>
    </row>
    <row r="1740" spans="1:3" x14ac:dyDescent="0.3">
      <c r="A1740" s="45">
        <v>1716</v>
      </c>
      <c r="B1740" s="45">
        <v>2.1124235510811031</v>
      </c>
      <c r="C1740" s="45">
        <v>-1.1124235510811031</v>
      </c>
    </row>
    <row r="1741" spans="1:3" x14ac:dyDescent="0.3">
      <c r="A1741" s="45">
        <v>1717</v>
      </c>
      <c r="B1741" s="45">
        <v>2.1124235510811031</v>
      </c>
      <c r="C1741" s="45">
        <v>-1.1124235510811031</v>
      </c>
    </row>
    <row r="1742" spans="1:3" x14ac:dyDescent="0.3">
      <c r="A1742" s="45">
        <v>1718</v>
      </c>
      <c r="B1742" s="45">
        <v>2.1124235510811031</v>
      </c>
      <c r="C1742" s="45">
        <v>-1.1124235510811031</v>
      </c>
    </row>
    <row r="1743" spans="1:3" x14ac:dyDescent="0.3">
      <c r="A1743" s="45">
        <v>1719</v>
      </c>
      <c r="B1743" s="45">
        <v>2.1124235510811031</v>
      </c>
      <c r="C1743" s="45">
        <v>-1.1124235510811031</v>
      </c>
    </row>
    <row r="1744" spans="1:3" x14ac:dyDescent="0.3">
      <c r="A1744" s="45">
        <v>1720</v>
      </c>
      <c r="B1744" s="45">
        <v>2.1124235510811031</v>
      </c>
      <c r="C1744" s="45">
        <v>-1.1124235510811031</v>
      </c>
    </row>
    <row r="1745" spans="1:3" x14ac:dyDescent="0.3">
      <c r="A1745" s="45">
        <v>1721</v>
      </c>
      <c r="B1745" s="45">
        <v>2.1124235510811031</v>
      </c>
      <c r="C1745" s="45">
        <v>-1.1124235510811031</v>
      </c>
    </row>
    <row r="1746" spans="1:3" x14ac:dyDescent="0.3">
      <c r="A1746" s="45">
        <v>1722</v>
      </c>
      <c r="B1746" s="45">
        <v>2.1124235510811031</v>
      </c>
      <c r="C1746" s="45">
        <v>-1.1124235510811031</v>
      </c>
    </row>
    <row r="1747" spans="1:3" x14ac:dyDescent="0.3">
      <c r="A1747" s="45">
        <v>1723</v>
      </c>
      <c r="B1747" s="45">
        <v>2.1124235510811031</v>
      </c>
      <c r="C1747" s="45">
        <v>-1.1124235510811031</v>
      </c>
    </row>
    <row r="1748" spans="1:3" x14ac:dyDescent="0.3">
      <c r="A1748" s="45">
        <v>1724</v>
      </c>
      <c r="B1748" s="45">
        <v>2.1124235510811031</v>
      </c>
      <c r="C1748" s="45">
        <v>-1.1124235510811031</v>
      </c>
    </row>
    <row r="1749" spans="1:3" x14ac:dyDescent="0.3">
      <c r="A1749" s="45">
        <v>1725</v>
      </c>
      <c r="B1749" s="45">
        <v>2.1124235510811031</v>
      </c>
      <c r="C1749" s="45">
        <v>-1.1124235510811031</v>
      </c>
    </row>
    <row r="1750" spans="1:3" x14ac:dyDescent="0.3">
      <c r="A1750" s="45">
        <v>1726</v>
      </c>
      <c r="B1750" s="45">
        <v>2.1124235510811031</v>
      </c>
      <c r="C1750" s="45">
        <v>-1.1124235510811031</v>
      </c>
    </row>
    <row r="1751" spans="1:3" x14ac:dyDescent="0.3">
      <c r="A1751" s="45">
        <v>1727</v>
      </c>
      <c r="B1751" s="45">
        <v>2.1124235510811031</v>
      </c>
      <c r="C1751" s="45">
        <v>-1.1124235510811031</v>
      </c>
    </row>
    <row r="1752" spans="1:3" x14ac:dyDescent="0.3">
      <c r="A1752" s="45">
        <v>1728</v>
      </c>
      <c r="B1752" s="45">
        <v>2.1124235510811031</v>
      </c>
      <c r="C1752" s="45">
        <v>-1.1124235510811031</v>
      </c>
    </row>
    <row r="1753" spans="1:3" x14ac:dyDescent="0.3">
      <c r="A1753" s="45">
        <v>1729</v>
      </c>
      <c r="B1753" s="45">
        <v>2.1124235510811031</v>
      </c>
      <c r="C1753" s="45">
        <v>-1.1124235510811031</v>
      </c>
    </row>
    <row r="1754" spans="1:3" x14ac:dyDescent="0.3">
      <c r="A1754" s="45">
        <v>1730</v>
      </c>
      <c r="B1754" s="45">
        <v>2.1124235510811031</v>
      </c>
      <c r="C1754" s="45">
        <v>-1.1124235510811031</v>
      </c>
    </row>
    <row r="1755" spans="1:3" x14ac:dyDescent="0.3">
      <c r="A1755" s="45">
        <v>1731</v>
      </c>
      <c r="B1755" s="45">
        <v>2.1124235510811031</v>
      </c>
      <c r="C1755" s="45">
        <v>-1.1124235510811031</v>
      </c>
    </row>
    <row r="1756" spans="1:3" x14ac:dyDescent="0.3">
      <c r="A1756" s="45">
        <v>1732</v>
      </c>
      <c r="B1756" s="45">
        <v>2.1124235510811031</v>
      </c>
      <c r="C1756" s="45">
        <v>-1.1124235510811031</v>
      </c>
    </row>
    <row r="1757" spans="1:3" x14ac:dyDescent="0.3">
      <c r="A1757" s="45">
        <v>1733</v>
      </c>
      <c r="B1757" s="45">
        <v>2.1124235510811031</v>
      </c>
      <c r="C1757" s="45">
        <v>-1.1124235510811031</v>
      </c>
    </row>
    <row r="1758" spans="1:3" x14ac:dyDescent="0.3">
      <c r="A1758" s="45">
        <v>1734</v>
      </c>
      <c r="B1758" s="45">
        <v>2.1124235510811031</v>
      </c>
      <c r="C1758" s="45">
        <v>-1.1124235510811031</v>
      </c>
    </row>
    <row r="1759" spans="1:3" x14ac:dyDescent="0.3">
      <c r="A1759" s="45">
        <v>1735</v>
      </c>
      <c r="B1759" s="45">
        <v>2.1124235510811031</v>
      </c>
      <c r="C1759" s="45">
        <v>-1.1124235510811031</v>
      </c>
    </row>
    <row r="1760" spans="1:3" x14ac:dyDescent="0.3">
      <c r="A1760" s="45">
        <v>1736</v>
      </c>
      <c r="B1760" s="45">
        <v>2.1124235510811031</v>
      </c>
      <c r="C1760" s="45">
        <v>-1.1124235510811031</v>
      </c>
    </row>
    <row r="1761" spans="1:3" x14ac:dyDescent="0.3">
      <c r="A1761" s="45">
        <v>1737</v>
      </c>
      <c r="B1761" s="45">
        <v>2.1124235510811031</v>
      </c>
      <c r="C1761" s="45">
        <v>-1.1124235510811031</v>
      </c>
    </row>
    <row r="1762" spans="1:3" x14ac:dyDescent="0.3">
      <c r="A1762" s="45">
        <v>1738</v>
      </c>
      <c r="B1762" s="45">
        <v>2.1124235510811031</v>
      </c>
      <c r="C1762" s="45">
        <v>-1.1124235510811031</v>
      </c>
    </row>
    <row r="1763" spans="1:3" x14ac:dyDescent="0.3">
      <c r="A1763" s="45">
        <v>1739</v>
      </c>
      <c r="B1763" s="45">
        <v>2.1124235510811031</v>
      </c>
      <c r="C1763" s="45">
        <v>-1.1124235510811031</v>
      </c>
    </row>
    <row r="1764" spans="1:3" x14ac:dyDescent="0.3">
      <c r="A1764" s="45">
        <v>1740</v>
      </c>
      <c r="B1764" s="45">
        <v>2.1124235510811031</v>
      </c>
      <c r="C1764" s="45">
        <v>-1.1124235510811031</v>
      </c>
    </row>
    <row r="1765" spans="1:3" x14ac:dyDescent="0.3">
      <c r="A1765" s="45">
        <v>1741</v>
      </c>
      <c r="B1765" s="45">
        <v>2.1124235510811031</v>
      </c>
      <c r="C1765" s="45">
        <v>-1.1124235510811031</v>
      </c>
    </row>
    <row r="1766" spans="1:3" x14ac:dyDescent="0.3">
      <c r="A1766" s="45">
        <v>1742</v>
      </c>
      <c r="B1766" s="45">
        <v>2.1598714848742686</v>
      </c>
      <c r="C1766" s="45">
        <v>0.84012851512573139</v>
      </c>
    </row>
    <row r="1767" spans="1:3" x14ac:dyDescent="0.3">
      <c r="A1767" s="45">
        <v>1743</v>
      </c>
      <c r="B1767" s="45">
        <v>2.1598714848742686</v>
      </c>
      <c r="C1767" s="45">
        <v>0.84012851512573139</v>
      </c>
    </row>
    <row r="1768" spans="1:3" x14ac:dyDescent="0.3">
      <c r="A1768" s="45">
        <v>1744</v>
      </c>
      <c r="B1768" s="45">
        <v>2.1598714848742686</v>
      </c>
      <c r="C1768" s="45">
        <v>0.84012851512573139</v>
      </c>
    </row>
    <row r="1769" spans="1:3" x14ac:dyDescent="0.3">
      <c r="A1769" s="45">
        <v>1745</v>
      </c>
      <c r="B1769" s="45">
        <v>2.1598714848742686</v>
      </c>
      <c r="C1769" s="45">
        <v>0.84012851512573139</v>
      </c>
    </row>
    <row r="1770" spans="1:3" x14ac:dyDescent="0.3">
      <c r="A1770" s="45">
        <v>1746</v>
      </c>
      <c r="B1770" s="45">
        <v>2.1598714848742686</v>
      </c>
      <c r="C1770" s="45">
        <v>0.84012851512573139</v>
      </c>
    </row>
    <row r="1771" spans="1:3" x14ac:dyDescent="0.3">
      <c r="A1771" s="45">
        <v>1747</v>
      </c>
      <c r="B1771" s="45">
        <v>2.1598714848742686</v>
      </c>
      <c r="C1771" s="45">
        <v>0.84012851512573139</v>
      </c>
    </row>
    <row r="1772" spans="1:3" x14ac:dyDescent="0.3">
      <c r="A1772" s="45">
        <v>1748</v>
      </c>
      <c r="B1772" s="45">
        <v>2.1598714848742686</v>
      </c>
      <c r="C1772" s="45">
        <v>0.84012851512573139</v>
      </c>
    </row>
    <row r="1773" spans="1:3" x14ac:dyDescent="0.3">
      <c r="A1773" s="45">
        <v>1749</v>
      </c>
      <c r="B1773" s="45">
        <v>2.1598714848742686</v>
      </c>
      <c r="C1773" s="45">
        <v>0.84012851512573139</v>
      </c>
    </row>
    <row r="1774" spans="1:3" x14ac:dyDescent="0.3">
      <c r="A1774" s="45">
        <v>1750</v>
      </c>
      <c r="B1774" s="45">
        <v>2.1598714848742686</v>
      </c>
      <c r="C1774" s="45">
        <v>0.84012851512573139</v>
      </c>
    </row>
    <row r="1775" spans="1:3" x14ac:dyDescent="0.3">
      <c r="A1775" s="45">
        <v>1751</v>
      </c>
      <c r="B1775" s="45">
        <v>2.1598714848742686</v>
      </c>
      <c r="C1775" s="45">
        <v>0.84012851512573139</v>
      </c>
    </row>
    <row r="1776" spans="1:3" x14ac:dyDescent="0.3">
      <c r="A1776" s="45">
        <v>1752</v>
      </c>
      <c r="B1776" s="45">
        <v>2.1598714848742686</v>
      </c>
      <c r="C1776" s="45">
        <v>0.84012851512573139</v>
      </c>
    </row>
    <row r="1777" spans="1:3" x14ac:dyDescent="0.3">
      <c r="A1777" s="45">
        <v>1753</v>
      </c>
      <c r="B1777" s="45">
        <v>2.1598714848742686</v>
      </c>
      <c r="C1777" s="45">
        <v>0.84012851512573139</v>
      </c>
    </row>
    <row r="1778" spans="1:3" x14ac:dyDescent="0.3">
      <c r="A1778" s="45">
        <v>1754</v>
      </c>
      <c r="B1778" s="45">
        <v>2.1598714848742686</v>
      </c>
      <c r="C1778" s="45">
        <v>0.84012851512573139</v>
      </c>
    </row>
    <row r="1779" spans="1:3" x14ac:dyDescent="0.3">
      <c r="A1779" s="45">
        <v>1755</v>
      </c>
      <c r="B1779" s="45">
        <v>2.1598714848742686</v>
      </c>
      <c r="C1779" s="45">
        <v>0.84012851512573139</v>
      </c>
    </row>
    <row r="1780" spans="1:3" x14ac:dyDescent="0.3">
      <c r="A1780" s="45">
        <v>1756</v>
      </c>
      <c r="B1780" s="45">
        <v>2.1598714848742686</v>
      </c>
      <c r="C1780" s="45">
        <v>0.84012851512573139</v>
      </c>
    </row>
    <row r="1781" spans="1:3" x14ac:dyDescent="0.3">
      <c r="A1781" s="45">
        <v>1757</v>
      </c>
      <c r="B1781" s="45">
        <v>2.1598714848742686</v>
      </c>
      <c r="C1781" s="45">
        <v>0.84012851512573139</v>
      </c>
    </row>
    <row r="1782" spans="1:3" x14ac:dyDescent="0.3">
      <c r="A1782" s="45">
        <v>1758</v>
      </c>
      <c r="B1782" s="45">
        <v>2.1598714848742686</v>
      </c>
      <c r="C1782" s="45">
        <v>0.84012851512573139</v>
      </c>
    </row>
    <row r="1783" spans="1:3" x14ac:dyDescent="0.3">
      <c r="A1783" s="45">
        <v>1759</v>
      </c>
      <c r="B1783" s="45">
        <v>2.1598714848742686</v>
      </c>
      <c r="C1783" s="45">
        <v>0.84012851512573139</v>
      </c>
    </row>
    <row r="1784" spans="1:3" x14ac:dyDescent="0.3">
      <c r="A1784" s="45">
        <v>1760</v>
      </c>
      <c r="B1784" s="45">
        <v>2.1598714848742686</v>
      </c>
      <c r="C1784" s="45">
        <v>0.84012851512573139</v>
      </c>
    </row>
    <row r="1785" spans="1:3" x14ac:dyDescent="0.3">
      <c r="A1785" s="45">
        <v>1761</v>
      </c>
      <c r="B1785" s="45">
        <v>2.1598714848742686</v>
      </c>
      <c r="C1785" s="45">
        <v>0.84012851512573139</v>
      </c>
    </row>
    <row r="1786" spans="1:3" x14ac:dyDescent="0.3">
      <c r="A1786" s="45">
        <v>1762</v>
      </c>
      <c r="B1786" s="45">
        <v>2.1598714848742686</v>
      </c>
      <c r="C1786" s="45">
        <v>0.84012851512573139</v>
      </c>
    </row>
    <row r="1787" spans="1:3" x14ac:dyDescent="0.3">
      <c r="A1787" s="45">
        <v>1763</v>
      </c>
      <c r="B1787" s="45">
        <v>2.1598714848742686</v>
      </c>
      <c r="C1787" s="45">
        <v>0.84012851512573139</v>
      </c>
    </row>
    <row r="1788" spans="1:3" x14ac:dyDescent="0.3">
      <c r="A1788" s="45">
        <v>1764</v>
      </c>
      <c r="B1788" s="45">
        <v>2.1598714848742686</v>
      </c>
      <c r="C1788" s="45">
        <v>0.84012851512573139</v>
      </c>
    </row>
    <row r="1789" spans="1:3" x14ac:dyDescent="0.3">
      <c r="A1789" s="45">
        <v>1765</v>
      </c>
      <c r="B1789" s="45">
        <v>2.1598714848742686</v>
      </c>
      <c r="C1789" s="45">
        <v>-1.1598714848742686</v>
      </c>
    </row>
    <row r="1790" spans="1:3" x14ac:dyDescent="0.3">
      <c r="A1790" s="45">
        <v>1766</v>
      </c>
      <c r="B1790" s="45">
        <v>2.1598714848742686</v>
      </c>
      <c r="C1790" s="45">
        <v>-1.1598714848742686</v>
      </c>
    </row>
    <row r="1791" spans="1:3" x14ac:dyDescent="0.3">
      <c r="A1791" s="45">
        <v>1767</v>
      </c>
      <c r="B1791" s="45">
        <v>2.1598714848742686</v>
      </c>
      <c r="C1791" s="45">
        <v>-1.1598714848742686</v>
      </c>
    </row>
    <row r="1792" spans="1:3" x14ac:dyDescent="0.3">
      <c r="A1792" s="45">
        <v>1768</v>
      </c>
      <c r="B1792" s="45">
        <v>2.1598714848742686</v>
      </c>
      <c r="C1792" s="45">
        <v>-1.1598714848742686</v>
      </c>
    </row>
    <row r="1793" spans="1:3" x14ac:dyDescent="0.3">
      <c r="A1793" s="45">
        <v>1769</v>
      </c>
      <c r="B1793" s="45">
        <v>2.1598714848742686</v>
      </c>
      <c r="C1793" s="45">
        <v>-1.1598714848742686</v>
      </c>
    </row>
    <row r="1794" spans="1:3" x14ac:dyDescent="0.3">
      <c r="A1794" s="45">
        <v>1770</v>
      </c>
      <c r="B1794" s="45">
        <v>2.1598714848742686</v>
      </c>
      <c r="C1794" s="45">
        <v>-1.1598714848742686</v>
      </c>
    </row>
    <row r="1795" spans="1:3" x14ac:dyDescent="0.3">
      <c r="A1795" s="45">
        <v>1771</v>
      </c>
      <c r="B1795" s="45">
        <v>2.1598714848742686</v>
      </c>
      <c r="C1795" s="45">
        <v>-1.1598714848742686</v>
      </c>
    </row>
    <row r="1796" spans="1:3" x14ac:dyDescent="0.3">
      <c r="A1796" s="45">
        <v>1772</v>
      </c>
      <c r="B1796" s="45">
        <v>2.1598714848742686</v>
      </c>
      <c r="C1796" s="45">
        <v>-1.1598714848742686</v>
      </c>
    </row>
    <row r="1797" spans="1:3" x14ac:dyDescent="0.3">
      <c r="A1797" s="45">
        <v>1773</v>
      </c>
      <c r="B1797" s="45">
        <v>2.1598714848742686</v>
      </c>
      <c r="C1797" s="45">
        <v>-1.1598714848742686</v>
      </c>
    </row>
    <row r="1798" spans="1:3" x14ac:dyDescent="0.3">
      <c r="A1798" s="45">
        <v>1774</v>
      </c>
      <c r="B1798" s="45">
        <v>2.1598714848742686</v>
      </c>
      <c r="C1798" s="45">
        <v>-1.1598714848742686</v>
      </c>
    </row>
    <row r="1799" spans="1:3" x14ac:dyDescent="0.3">
      <c r="A1799" s="45">
        <v>1775</v>
      </c>
      <c r="B1799" s="45">
        <v>2.1598714848742686</v>
      </c>
      <c r="C1799" s="45">
        <v>-1.1598714848742686</v>
      </c>
    </row>
    <row r="1800" spans="1:3" x14ac:dyDescent="0.3">
      <c r="A1800" s="45">
        <v>1776</v>
      </c>
      <c r="B1800" s="45">
        <v>2.1598714848742686</v>
      </c>
      <c r="C1800" s="45">
        <v>-1.1598714848742686</v>
      </c>
    </row>
    <row r="1801" spans="1:3" x14ac:dyDescent="0.3">
      <c r="A1801" s="45">
        <v>1777</v>
      </c>
      <c r="B1801" s="45">
        <v>2.1598714848742686</v>
      </c>
      <c r="C1801" s="45">
        <v>-1.1598714848742686</v>
      </c>
    </row>
    <row r="1802" spans="1:3" x14ac:dyDescent="0.3">
      <c r="A1802" s="45">
        <v>1778</v>
      </c>
      <c r="B1802" s="45">
        <v>2.1598714848742686</v>
      </c>
      <c r="C1802" s="45">
        <v>-1.1598714848742686</v>
      </c>
    </row>
    <row r="1803" spans="1:3" x14ac:dyDescent="0.3">
      <c r="A1803" s="45">
        <v>1779</v>
      </c>
      <c r="B1803" s="45">
        <v>2.1598714848742686</v>
      </c>
      <c r="C1803" s="45">
        <v>-1.1598714848742686</v>
      </c>
    </row>
    <row r="1804" spans="1:3" x14ac:dyDescent="0.3">
      <c r="A1804" s="45">
        <v>1780</v>
      </c>
      <c r="B1804" s="45">
        <v>2.1598714848742686</v>
      </c>
      <c r="C1804" s="45">
        <v>-1.1598714848742686</v>
      </c>
    </row>
    <row r="1805" spans="1:3" x14ac:dyDescent="0.3">
      <c r="A1805" s="45">
        <v>1781</v>
      </c>
      <c r="B1805" s="45">
        <v>2.1598714848742686</v>
      </c>
      <c r="C1805" s="45">
        <v>-1.1598714848742686</v>
      </c>
    </row>
    <row r="1806" spans="1:3" x14ac:dyDescent="0.3">
      <c r="A1806" s="45">
        <v>1782</v>
      </c>
      <c r="B1806" s="45">
        <v>2.1598714848742686</v>
      </c>
      <c r="C1806" s="45">
        <v>-1.1598714848742686</v>
      </c>
    </row>
    <row r="1807" spans="1:3" x14ac:dyDescent="0.3">
      <c r="A1807" s="45">
        <v>1783</v>
      </c>
      <c r="B1807" s="45">
        <v>2.1598714848742686</v>
      </c>
      <c r="C1807" s="45">
        <v>-1.1598714848742686</v>
      </c>
    </row>
    <row r="1808" spans="1:3" x14ac:dyDescent="0.3">
      <c r="A1808" s="45">
        <v>1784</v>
      </c>
      <c r="B1808" s="45">
        <v>2.1598714848742686</v>
      </c>
      <c r="C1808" s="45">
        <v>-1.1598714848742686</v>
      </c>
    </row>
    <row r="1809" spans="1:3" x14ac:dyDescent="0.3">
      <c r="A1809" s="45">
        <v>1785</v>
      </c>
      <c r="B1809" s="45">
        <v>2.1598714848742686</v>
      </c>
      <c r="C1809" s="45">
        <v>-1.1598714848742686</v>
      </c>
    </row>
    <row r="1810" spans="1:3" x14ac:dyDescent="0.3">
      <c r="A1810" s="45">
        <v>1786</v>
      </c>
      <c r="B1810" s="45">
        <v>2.1598714848742686</v>
      </c>
      <c r="C1810" s="45">
        <v>-1.1598714848742686</v>
      </c>
    </row>
    <row r="1811" spans="1:3" x14ac:dyDescent="0.3">
      <c r="A1811" s="45">
        <v>1787</v>
      </c>
      <c r="B1811" s="45">
        <v>2.1598714848742686</v>
      </c>
      <c r="C1811" s="45">
        <v>-1.1598714848742686</v>
      </c>
    </row>
    <row r="1812" spans="1:3" x14ac:dyDescent="0.3">
      <c r="A1812" s="45">
        <v>1788</v>
      </c>
      <c r="B1812" s="45">
        <v>2.1598714848742686</v>
      </c>
      <c r="C1812" s="45">
        <v>-1.1598714848742686</v>
      </c>
    </row>
    <row r="1813" spans="1:3" x14ac:dyDescent="0.3">
      <c r="A1813" s="45">
        <v>1789</v>
      </c>
      <c r="B1813" s="45">
        <v>2.1598714848742686</v>
      </c>
      <c r="C1813" s="45">
        <v>-1.1598714848742686</v>
      </c>
    </row>
    <row r="1814" spans="1:3" x14ac:dyDescent="0.3">
      <c r="A1814" s="45">
        <v>1790</v>
      </c>
      <c r="B1814" s="45">
        <v>2.1598714848742686</v>
      </c>
      <c r="C1814" s="45">
        <v>-1.1598714848742686</v>
      </c>
    </row>
    <row r="1815" spans="1:3" x14ac:dyDescent="0.3">
      <c r="A1815" s="45">
        <v>1791</v>
      </c>
      <c r="B1815" s="45">
        <v>2.1598714848742686</v>
      </c>
      <c r="C1815" s="45">
        <v>-1.1598714848742686</v>
      </c>
    </row>
    <row r="1816" spans="1:3" x14ac:dyDescent="0.3">
      <c r="A1816" s="45">
        <v>1792</v>
      </c>
      <c r="B1816" s="45">
        <v>2.1598714848742686</v>
      </c>
      <c r="C1816" s="45">
        <v>-1.1598714848742686</v>
      </c>
    </row>
    <row r="1817" spans="1:3" x14ac:dyDescent="0.3">
      <c r="A1817" s="45">
        <v>1793</v>
      </c>
      <c r="B1817" s="45">
        <v>2.1598714848742686</v>
      </c>
      <c r="C1817" s="45">
        <v>-1.1598714848742686</v>
      </c>
    </row>
    <row r="1818" spans="1:3" x14ac:dyDescent="0.3">
      <c r="A1818" s="45">
        <v>1794</v>
      </c>
      <c r="B1818" s="45">
        <v>2.1598714848742686</v>
      </c>
      <c r="C1818" s="45">
        <v>-1.1598714848742686</v>
      </c>
    </row>
    <row r="1819" spans="1:3" x14ac:dyDescent="0.3">
      <c r="A1819" s="45">
        <v>1795</v>
      </c>
      <c r="B1819" s="45">
        <v>2.1598714848742686</v>
      </c>
      <c r="C1819" s="45">
        <v>-1.1598714848742686</v>
      </c>
    </row>
    <row r="1820" spans="1:3" x14ac:dyDescent="0.3">
      <c r="A1820" s="45">
        <v>1796</v>
      </c>
      <c r="B1820" s="45">
        <v>2.1598714848742686</v>
      </c>
      <c r="C1820" s="45">
        <v>-1.1598714848742686</v>
      </c>
    </row>
    <row r="1821" spans="1:3" x14ac:dyDescent="0.3">
      <c r="A1821" s="45">
        <v>1797</v>
      </c>
      <c r="B1821" s="45">
        <v>2.1598714848742686</v>
      </c>
      <c r="C1821" s="45">
        <v>-1.1598714848742686</v>
      </c>
    </row>
    <row r="1822" spans="1:3" x14ac:dyDescent="0.3">
      <c r="A1822" s="45">
        <v>1798</v>
      </c>
      <c r="B1822" s="45">
        <v>2.1598714848742686</v>
      </c>
      <c r="C1822" s="45">
        <v>-1.1598714848742686</v>
      </c>
    </row>
    <row r="1823" spans="1:3" x14ac:dyDescent="0.3">
      <c r="A1823" s="45">
        <v>1799</v>
      </c>
      <c r="B1823" s="45">
        <v>2.1598714848742686</v>
      </c>
      <c r="C1823" s="45">
        <v>-1.1598714848742686</v>
      </c>
    </row>
    <row r="1824" spans="1:3" x14ac:dyDescent="0.3">
      <c r="A1824" s="45">
        <v>1800</v>
      </c>
      <c r="B1824" s="45">
        <v>2.1598714848742686</v>
      </c>
      <c r="C1824" s="45">
        <v>-1.1598714848742686</v>
      </c>
    </row>
    <row r="1825" spans="1:3" x14ac:dyDescent="0.3">
      <c r="A1825" s="45">
        <v>1801</v>
      </c>
      <c r="B1825" s="45">
        <v>2.1598714848742686</v>
      </c>
      <c r="C1825" s="45">
        <v>-1.1598714848742686</v>
      </c>
    </row>
    <row r="1826" spans="1:3" x14ac:dyDescent="0.3">
      <c r="A1826" s="45">
        <v>1802</v>
      </c>
      <c r="B1826" s="45">
        <v>2.1598714848742686</v>
      </c>
      <c r="C1826" s="45">
        <v>-1.1598714848742686</v>
      </c>
    </row>
    <row r="1827" spans="1:3" x14ac:dyDescent="0.3">
      <c r="A1827" s="45">
        <v>1803</v>
      </c>
      <c r="B1827" s="45">
        <v>2.1598714848742686</v>
      </c>
      <c r="C1827" s="45">
        <v>-1.1598714848742686</v>
      </c>
    </row>
    <row r="1828" spans="1:3" x14ac:dyDescent="0.3">
      <c r="A1828" s="45">
        <v>1804</v>
      </c>
      <c r="B1828" s="45">
        <v>2.1598714848742686</v>
      </c>
      <c r="C1828" s="45">
        <v>-1.1598714848742686</v>
      </c>
    </row>
    <row r="1829" spans="1:3" x14ac:dyDescent="0.3">
      <c r="A1829" s="45">
        <v>1805</v>
      </c>
      <c r="B1829" s="45">
        <v>2.1598714848742686</v>
      </c>
      <c r="C1829" s="45">
        <v>-1.1598714848742686</v>
      </c>
    </row>
    <row r="1830" spans="1:3" x14ac:dyDescent="0.3">
      <c r="A1830" s="45">
        <v>1806</v>
      </c>
      <c r="B1830" s="45">
        <v>2.1598714848742686</v>
      </c>
      <c r="C1830" s="45">
        <v>-1.1598714848742686</v>
      </c>
    </row>
    <row r="1831" spans="1:3" x14ac:dyDescent="0.3">
      <c r="A1831" s="45">
        <v>1807</v>
      </c>
      <c r="B1831" s="45">
        <v>2.1598714848742686</v>
      </c>
      <c r="C1831" s="45">
        <v>-1.1598714848742686</v>
      </c>
    </row>
    <row r="1832" spans="1:3" x14ac:dyDescent="0.3">
      <c r="A1832" s="45">
        <v>1808</v>
      </c>
      <c r="B1832" s="45">
        <v>2.1598714848742686</v>
      </c>
      <c r="C1832" s="45">
        <v>-1.1598714848742686</v>
      </c>
    </row>
    <row r="1833" spans="1:3" x14ac:dyDescent="0.3">
      <c r="A1833" s="45">
        <v>1809</v>
      </c>
      <c r="B1833" s="45">
        <v>2.1598714848742686</v>
      </c>
      <c r="C1833" s="45">
        <v>-1.1598714848742686</v>
      </c>
    </row>
    <row r="1834" spans="1:3" x14ac:dyDescent="0.3">
      <c r="A1834" s="45">
        <v>1810</v>
      </c>
      <c r="B1834" s="45">
        <v>2.1598714848742686</v>
      </c>
      <c r="C1834" s="45">
        <v>-1.1598714848742686</v>
      </c>
    </row>
    <row r="1835" spans="1:3" x14ac:dyDescent="0.3">
      <c r="A1835" s="45">
        <v>1811</v>
      </c>
      <c r="B1835" s="45">
        <v>2.1598714848742686</v>
      </c>
      <c r="C1835" s="45">
        <v>-1.1598714848742686</v>
      </c>
    </row>
    <row r="1836" spans="1:3" x14ac:dyDescent="0.3">
      <c r="A1836" s="45">
        <v>1812</v>
      </c>
      <c r="B1836" s="45">
        <v>2.1598714848742686</v>
      </c>
      <c r="C1836" s="45">
        <v>-1.1598714848742686</v>
      </c>
    </row>
    <row r="1837" spans="1:3" x14ac:dyDescent="0.3">
      <c r="A1837" s="45">
        <v>1813</v>
      </c>
      <c r="B1837" s="45">
        <v>2.1598714848742686</v>
      </c>
      <c r="C1837" s="45">
        <v>-1.1598714848742686</v>
      </c>
    </row>
    <row r="1838" spans="1:3" x14ac:dyDescent="0.3">
      <c r="A1838" s="45">
        <v>1814</v>
      </c>
      <c r="B1838" s="45">
        <v>2.1598714848742686</v>
      </c>
      <c r="C1838" s="45">
        <v>-1.1598714848742686</v>
      </c>
    </row>
    <row r="1839" spans="1:3" x14ac:dyDescent="0.3">
      <c r="A1839" s="45">
        <v>1815</v>
      </c>
      <c r="B1839" s="45">
        <v>2.1598714848742686</v>
      </c>
      <c r="C1839" s="45">
        <v>-1.1598714848742686</v>
      </c>
    </row>
    <row r="1840" spans="1:3" x14ac:dyDescent="0.3">
      <c r="A1840" s="45">
        <v>1816</v>
      </c>
      <c r="B1840" s="45">
        <v>2.1598714848742686</v>
      </c>
      <c r="C1840" s="45">
        <v>-1.1598714848742686</v>
      </c>
    </row>
    <row r="1841" spans="1:3" x14ac:dyDescent="0.3">
      <c r="A1841" s="45">
        <v>1817</v>
      </c>
      <c r="B1841" s="45">
        <v>2.1598714848742686</v>
      </c>
      <c r="C1841" s="45">
        <v>-1.1598714848742686</v>
      </c>
    </row>
    <row r="1842" spans="1:3" x14ac:dyDescent="0.3">
      <c r="A1842" s="45">
        <v>1818</v>
      </c>
      <c r="B1842" s="45">
        <v>2.1598714848742686</v>
      </c>
      <c r="C1842" s="45">
        <v>-1.1598714848742686</v>
      </c>
    </row>
    <row r="1843" spans="1:3" x14ac:dyDescent="0.3">
      <c r="A1843" s="45">
        <v>1819</v>
      </c>
      <c r="B1843" s="45">
        <v>2.1598714848742686</v>
      </c>
      <c r="C1843" s="45">
        <v>-1.1598714848742686</v>
      </c>
    </row>
    <row r="1844" spans="1:3" x14ac:dyDescent="0.3">
      <c r="A1844" s="45">
        <v>1820</v>
      </c>
      <c r="B1844" s="45">
        <v>2.1598714848742686</v>
      </c>
      <c r="C1844" s="45">
        <v>-1.1598714848742686</v>
      </c>
    </row>
    <row r="1845" spans="1:3" x14ac:dyDescent="0.3">
      <c r="A1845" s="45">
        <v>1821</v>
      </c>
      <c r="B1845" s="45">
        <v>2.1598714848742686</v>
      </c>
      <c r="C1845" s="45">
        <v>-1.1598714848742686</v>
      </c>
    </row>
    <row r="1846" spans="1:3" x14ac:dyDescent="0.3">
      <c r="A1846" s="45">
        <v>1822</v>
      </c>
      <c r="B1846" s="45">
        <v>2.1124235510811031</v>
      </c>
      <c r="C1846" s="45">
        <v>0.88757644891889687</v>
      </c>
    </row>
    <row r="1847" spans="1:3" x14ac:dyDescent="0.3">
      <c r="A1847" s="45">
        <v>1823</v>
      </c>
      <c r="B1847" s="45">
        <v>2.1124235510811031</v>
      </c>
      <c r="C1847" s="45">
        <v>0.88757644891889687</v>
      </c>
    </row>
    <row r="1848" spans="1:3" x14ac:dyDescent="0.3">
      <c r="A1848" s="45">
        <v>1824</v>
      </c>
      <c r="B1848" s="45">
        <v>2.1124235510811031</v>
      </c>
      <c r="C1848" s="45">
        <v>0.88757644891889687</v>
      </c>
    </row>
    <row r="1849" spans="1:3" x14ac:dyDescent="0.3">
      <c r="A1849" s="45">
        <v>1825</v>
      </c>
      <c r="B1849" s="45">
        <v>2.1124235510811031</v>
      </c>
      <c r="C1849" s="45">
        <v>0.88757644891889687</v>
      </c>
    </row>
    <row r="1850" spans="1:3" x14ac:dyDescent="0.3">
      <c r="A1850" s="45">
        <v>1826</v>
      </c>
      <c r="B1850" s="45">
        <v>2.1124235510811031</v>
      </c>
      <c r="C1850" s="45">
        <v>0.88757644891889687</v>
      </c>
    </row>
    <row r="1851" spans="1:3" x14ac:dyDescent="0.3">
      <c r="A1851" s="45">
        <v>1827</v>
      </c>
      <c r="B1851" s="45">
        <v>2.1124235510811031</v>
      </c>
      <c r="C1851" s="45">
        <v>0.88757644891889687</v>
      </c>
    </row>
    <row r="1852" spans="1:3" x14ac:dyDescent="0.3">
      <c r="A1852" s="45">
        <v>1828</v>
      </c>
      <c r="B1852" s="45">
        <v>2.1124235510811031</v>
      </c>
      <c r="C1852" s="45">
        <v>0.88757644891889687</v>
      </c>
    </row>
    <row r="1853" spans="1:3" x14ac:dyDescent="0.3">
      <c r="A1853" s="45">
        <v>1829</v>
      </c>
      <c r="B1853" s="45">
        <v>2.1124235510811031</v>
      </c>
      <c r="C1853" s="45">
        <v>0.88757644891889687</v>
      </c>
    </row>
    <row r="1854" spans="1:3" x14ac:dyDescent="0.3">
      <c r="A1854" s="45">
        <v>1830</v>
      </c>
      <c r="B1854" s="45">
        <v>2.1124235510811031</v>
      </c>
      <c r="C1854" s="45">
        <v>0.88757644891889687</v>
      </c>
    </row>
    <row r="1855" spans="1:3" x14ac:dyDescent="0.3">
      <c r="A1855" s="45">
        <v>1831</v>
      </c>
      <c r="B1855" s="45">
        <v>2.1124235510811031</v>
      </c>
      <c r="C1855" s="45">
        <v>0.88757644891889687</v>
      </c>
    </row>
    <row r="1856" spans="1:3" x14ac:dyDescent="0.3">
      <c r="A1856" s="45">
        <v>1832</v>
      </c>
      <c r="B1856" s="45">
        <v>2.1124235510811031</v>
      </c>
      <c r="C1856" s="45">
        <v>0.88757644891889687</v>
      </c>
    </row>
    <row r="1857" spans="1:3" x14ac:dyDescent="0.3">
      <c r="A1857" s="45">
        <v>1833</v>
      </c>
      <c r="B1857" s="45">
        <v>2.1124235510811031</v>
      </c>
      <c r="C1857" s="45">
        <v>0.88757644891889687</v>
      </c>
    </row>
    <row r="1858" spans="1:3" x14ac:dyDescent="0.3">
      <c r="A1858" s="45">
        <v>1834</v>
      </c>
      <c r="B1858" s="45">
        <v>2.1124235510811031</v>
      </c>
      <c r="C1858" s="45">
        <v>0.88757644891889687</v>
      </c>
    </row>
    <row r="1859" spans="1:3" x14ac:dyDescent="0.3">
      <c r="A1859" s="45">
        <v>1835</v>
      </c>
      <c r="B1859" s="45">
        <v>2.1124235510811031</v>
      </c>
      <c r="C1859" s="45">
        <v>0.88757644891889687</v>
      </c>
    </row>
    <row r="1860" spans="1:3" x14ac:dyDescent="0.3">
      <c r="A1860" s="45">
        <v>1836</v>
      </c>
      <c r="B1860" s="45">
        <v>2.1124235510811031</v>
      </c>
      <c r="C1860" s="45">
        <v>0.88757644891889687</v>
      </c>
    </row>
    <row r="1861" spans="1:3" x14ac:dyDescent="0.3">
      <c r="A1861" s="45">
        <v>1837</v>
      </c>
      <c r="B1861" s="45">
        <v>2.1124235510811031</v>
      </c>
      <c r="C1861" s="45">
        <v>0.88757644891889687</v>
      </c>
    </row>
    <row r="1862" spans="1:3" x14ac:dyDescent="0.3">
      <c r="A1862" s="45">
        <v>1838</v>
      </c>
      <c r="B1862" s="45">
        <v>2.1124235510811031</v>
      </c>
      <c r="C1862" s="45">
        <v>0.88757644891889687</v>
      </c>
    </row>
    <row r="1863" spans="1:3" x14ac:dyDescent="0.3">
      <c r="A1863" s="45">
        <v>1839</v>
      </c>
      <c r="B1863" s="45">
        <v>2.1124235510811031</v>
      </c>
      <c r="C1863" s="45">
        <v>0.88757644891889687</v>
      </c>
    </row>
    <row r="1864" spans="1:3" x14ac:dyDescent="0.3">
      <c r="A1864" s="45">
        <v>1840</v>
      </c>
      <c r="B1864" s="45">
        <v>2.1124235510811031</v>
      </c>
      <c r="C1864" s="45">
        <v>0.88757644891889687</v>
      </c>
    </row>
    <row r="1865" spans="1:3" x14ac:dyDescent="0.3">
      <c r="A1865" s="45">
        <v>1841</v>
      </c>
      <c r="B1865" s="45">
        <v>2.1124235510811031</v>
      </c>
      <c r="C1865" s="45">
        <v>0.88757644891889687</v>
      </c>
    </row>
    <row r="1866" spans="1:3" x14ac:dyDescent="0.3">
      <c r="A1866" s="45">
        <v>1842</v>
      </c>
      <c r="B1866" s="45">
        <v>2.1124235510811031</v>
      </c>
      <c r="C1866" s="45">
        <v>0.88757644891889687</v>
      </c>
    </row>
    <row r="1867" spans="1:3" x14ac:dyDescent="0.3">
      <c r="A1867" s="45">
        <v>1843</v>
      </c>
      <c r="B1867" s="45">
        <v>2.1124235510811031</v>
      </c>
      <c r="C1867" s="45">
        <v>0.88757644891889687</v>
      </c>
    </row>
    <row r="1868" spans="1:3" x14ac:dyDescent="0.3">
      <c r="A1868" s="45">
        <v>1844</v>
      </c>
      <c r="B1868" s="45">
        <v>2.1124235510811031</v>
      </c>
      <c r="C1868" s="45">
        <v>0.88757644891889687</v>
      </c>
    </row>
    <row r="1869" spans="1:3" x14ac:dyDescent="0.3">
      <c r="A1869" s="45">
        <v>1845</v>
      </c>
      <c r="B1869" s="45">
        <v>2.1124235510811031</v>
      </c>
      <c r="C1869" s="45">
        <v>0.88757644891889687</v>
      </c>
    </row>
    <row r="1870" spans="1:3" x14ac:dyDescent="0.3">
      <c r="A1870" s="45">
        <v>1846</v>
      </c>
      <c r="B1870" s="45">
        <v>2.1124235510811031</v>
      </c>
      <c r="C1870" s="45">
        <v>0.88757644891889687</v>
      </c>
    </row>
    <row r="1871" spans="1:3" x14ac:dyDescent="0.3">
      <c r="A1871" s="45">
        <v>1847</v>
      </c>
      <c r="B1871" s="45">
        <v>2.1124235510811031</v>
      </c>
      <c r="C1871" s="45">
        <v>0.88757644891889687</v>
      </c>
    </row>
    <row r="1872" spans="1:3" x14ac:dyDescent="0.3">
      <c r="A1872" s="45">
        <v>1848</v>
      </c>
      <c r="B1872" s="45">
        <v>2.1124235510811031</v>
      </c>
      <c r="C1872" s="45">
        <v>0.88757644891889687</v>
      </c>
    </row>
    <row r="1873" spans="1:3" x14ac:dyDescent="0.3">
      <c r="A1873" s="45">
        <v>1849</v>
      </c>
      <c r="B1873" s="45">
        <v>2.1124235510811031</v>
      </c>
      <c r="C1873" s="45">
        <v>0.88757644891889687</v>
      </c>
    </row>
    <row r="1874" spans="1:3" x14ac:dyDescent="0.3">
      <c r="A1874" s="45">
        <v>1850</v>
      </c>
      <c r="B1874" s="45">
        <v>2.1124235510811031</v>
      </c>
      <c r="C1874" s="45">
        <v>0.88757644891889687</v>
      </c>
    </row>
    <row r="1875" spans="1:3" x14ac:dyDescent="0.3">
      <c r="A1875" s="45">
        <v>1851</v>
      </c>
      <c r="B1875" s="45">
        <v>2.1124235510811031</v>
      </c>
      <c r="C1875" s="45">
        <v>0.88757644891889687</v>
      </c>
    </row>
    <row r="1876" spans="1:3" x14ac:dyDescent="0.3">
      <c r="A1876" s="45">
        <v>1852</v>
      </c>
      <c r="B1876" s="45">
        <v>2.1124235510811031</v>
      </c>
      <c r="C1876" s="45">
        <v>0.88757644891889687</v>
      </c>
    </row>
    <row r="1877" spans="1:3" x14ac:dyDescent="0.3">
      <c r="A1877" s="45">
        <v>1853</v>
      </c>
      <c r="B1877" s="45">
        <v>2.1124235510811031</v>
      </c>
      <c r="C1877" s="45">
        <v>0.88757644891889687</v>
      </c>
    </row>
    <row r="1878" spans="1:3" x14ac:dyDescent="0.3">
      <c r="A1878" s="45">
        <v>1854</v>
      </c>
      <c r="B1878" s="45">
        <v>2.1124235510811031</v>
      </c>
      <c r="C1878" s="45">
        <v>0.88757644891889687</v>
      </c>
    </row>
    <row r="1879" spans="1:3" x14ac:dyDescent="0.3">
      <c r="A1879" s="45">
        <v>1855</v>
      </c>
      <c r="B1879" s="45">
        <v>2.1124235510811031</v>
      </c>
      <c r="C1879" s="45">
        <v>0.88757644891889687</v>
      </c>
    </row>
    <row r="1880" spans="1:3" x14ac:dyDescent="0.3">
      <c r="A1880" s="45">
        <v>1856</v>
      </c>
      <c r="B1880" s="45">
        <v>2.1124235510811031</v>
      </c>
      <c r="C1880" s="45">
        <v>0.88757644891889687</v>
      </c>
    </row>
    <row r="1881" spans="1:3" x14ac:dyDescent="0.3">
      <c r="A1881" s="45">
        <v>1857</v>
      </c>
      <c r="B1881" s="45">
        <v>2.1124235510811031</v>
      </c>
      <c r="C1881" s="45">
        <v>0.88757644891889687</v>
      </c>
    </row>
    <row r="1882" spans="1:3" x14ac:dyDescent="0.3">
      <c r="A1882" s="45">
        <v>1858</v>
      </c>
      <c r="B1882" s="45">
        <v>2.1124235510811031</v>
      </c>
      <c r="C1882" s="45">
        <v>0.88757644891889687</v>
      </c>
    </row>
    <row r="1883" spans="1:3" x14ac:dyDescent="0.3">
      <c r="A1883" s="45">
        <v>1859</v>
      </c>
      <c r="B1883" s="45">
        <v>2.1124235510811031</v>
      </c>
      <c r="C1883" s="45">
        <v>0.88757644891889687</v>
      </c>
    </row>
    <row r="1884" spans="1:3" x14ac:dyDescent="0.3">
      <c r="A1884" s="45">
        <v>1860</v>
      </c>
      <c r="B1884" s="45">
        <v>2.1124235510811031</v>
      </c>
      <c r="C1884" s="45">
        <v>0.88757644891889687</v>
      </c>
    </row>
    <row r="1885" spans="1:3" x14ac:dyDescent="0.3">
      <c r="A1885" s="45">
        <v>1861</v>
      </c>
      <c r="B1885" s="45">
        <v>2.1124235510811031</v>
      </c>
      <c r="C1885" s="45">
        <v>0.88757644891889687</v>
      </c>
    </row>
    <row r="1886" spans="1:3" x14ac:dyDescent="0.3">
      <c r="A1886" s="45">
        <v>1862</v>
      </c>
      <c r="B1886" s="45">
        <v>2.0175276834947731</v>
      </c>
      <c r="C1886" s="45">
        <v>-1.0175276834947731</v>
      </c>
    </row>
    <row r="1887" spans="1:3" x14ac:dyDescent="0.3">
      <c r="A1887" s="45">
        <v>1863</v>
      </c>
      <c r="B1887" s="45">
        <v>2.0175276834947731</v>
      </c>
      <c r="C1887" s="45">
        <v>-1.0175276834947731</v>
      </c>
    </row>
    <row r="1888" spans="1:3" x14ac:dyDescent="0.3">
      <c r="A1888" s="45">
        <v>1864</v>
      </c>
      <c r="B1888" s="45">
        <v>2.0175276834947731</v>
      </c>
      <c r="C1888" s="45">
        <v>-1.0175276834947731</v>
      </c>
    </row>
    <row r="1889" spans="1:3" x14ac:dyDescent="0.3">
      <c r="A1889" s="45">
        <v>1865</v>
      </c>
      <c r="B1889" s="45">
        <v>2.0175276834947731</v>
      </c>
      <c r="C1889" s="45">
        <v>-1.0175276834947731</v>
      </c>
    </row>
    <row r="1890" spans="1:3" x14ac:dyDescent="0.3">
      <c r="A1890" s="45">
        <v>1866</v>
      </c>
      <c r="B1890" s="45">
        <v>2.0175276834947731</v>
      </c>
      <c r="C1890" s="45">
        <v>-1.0175276834947731</v>
      </c>
    </row>
    <row r="1891" spans="1:3" x14ac:dyDescent="0.3">
      <c r="A1891" s="45">
        <v>1867</v>
      </c>
      <c r="B1891" s="45">
        <v>2.0175276834947731</v>
      </c>
      <c r="C1891" s="45">
        <v>-1.0175276834947731</v>
      </c>
    </row>
    <row r="1892" spans="1:3" x14ac:dyDescent="0.3">
      <c r="A1892" s="45">
        <v>1868</v>
      </c>
      <c r="B1892" s="45">
        <v>2.0175276834947731</v>
      </c>
      <c r="C1892" s="45">
        <v>-1.0175276834947731</v>
      </c>
    </row>
    <row r="1893" spans="1:3" x14ac:dyDescent="0.3">
      <c r="A1893" s="45">
        <v>1869</v>
      </c>
      <c r="B1893" s="45">
        <v>2.0175276834947731</v>
      </c>
      <c r="C1893" s="45">
        <v>-1.0175276834947731</v>
      </c>
    </row>
    <row r="1894" spans="1:3" x14ac:dyDescent="0.3">
      <c r="A1894" s="45">
        <v>1870</v>
      </c>
      <c r="B1894" s="45">
        <v>2.0175276834947731</v>
      </c>
      <c r="C1894" s="45">
        <v>-1.0175276834947731</v>
      </c>
    </row>
    <row r="1895" spans="1:3" x14ac:dyDescent="0.3">
      <c r="A1895" s="45">
        <v>1871</v>
      </c>
      <c r="B1895" s="45">
        <v>2.0175276834947731</v>
      </c>
      <c r="C1895" s="45">
        <v>-1.0175276834947731</v>
      </c>
    </row>
    <row r="1896" spans="1:3" x14ac:dyDescent="0.3">
      <c r="A1896" s="45">
        <v>1872</v>
      </c>
      <c r="B1896" s="45">
        <v>2.0175276834947731</v>
      </c>
      <c r="C1896" s="45">
        <v>-1.0175276834947731</v>
      </c>
    </row>
    <row r="1897" spans="1:3" x14ac:dyDescent="0.3">
      <c r="A1897" s="45">
        <v>1873</v>
      </c>
      <c r="B1897" s="45">
        <v>2.0175276834947731</v>
      </c>
      <c r="C1897" s="45">
        <v>-1.0175276834947731</v>
      </c>
    </row>
    <row r="1898" spans="1:3" x14ac:dyDescent="0.3">
      <c r="A1898" s="45">
        <v>1874</v>
      </c>
      <c r="B1898" s="45">
        <v>2.0175276834947731</v>
      </c>
      <c r="C1898" s="45">
        <v>-1.0175276834947731</v>
      </c>
    </row>
    <row r="1899" spans="1:3" x14ac:dyDescent="0.3">
      <c r="A1899" s="45">
        <v>1875</v>
      </c>
      <c r="B1899" s="45">
        <v>2.0175276834947731</v>
      </c>
      <c r="C1899" s="45">
        <v>-1.0175276834947731</v>
      </c>
    </row>
    <row r="1900" spans="1:3" x14ac:dyDescent="0.3">
      <c r="A1900" s="45">
        <v>1876</v>
      </c>
      <c r="B1900" s="45">
        <v>2.0175276834947731</v>
      </c>
      <c r="C1900" s="45">
        <v>-1.0175276834947731</v>
      </c>
    </row>
    <row r="1901" spans="1:3" x14ac:dyDescent="0.3">
      <c r="A1901" s="45">
        <v>1877</v>
      </c>
      <c r="B1901" s="45">
        <v>2.0175276834947731</v>
      </c>
      <c r="C1901" s="45">
        <v>-1.0175276834947731</v>
      </c>
    </row>
    <row r="1902" spans="1:3" x14ac:dyDescent="0.3">
      <c r="A1902" s="45">
        <v>1878</v>
      </c>
      <c r="B1902" s="45">
        <v>2.0175276834947731</v>
      </c>
      <c r="C1902" s="45">
        <v>-1.0175276834947731</v>
      </c>
    </row>
    <row r="1903" spans="1:3" x14ac:dyDescent="0.3">
      <c r="A1903" s="45">
        <v>1879</v>
      </c>
      <c r="B1903" s="45">
        <v>2.0175276834947731</v>
      </c>
      <c r="C1903" s="45">
        <v>-1.0175276834947731</v>
      </c>
    </row>
    <row r="1904" spans="1:3" x14ac:dyDescent="0.3">
      <c r="A1904" s="45">
        <v>1880</v>
      </c>
      <c r="B1904" s="45">
        <v>2.0175276834947731</v>
      </c>
      <c r="C1904" s="45">
        <v>-1.0175276834947731</v>
      </c>
    </row>
    <row r="1905" spans="1:3" x14ac:dyDescent="0.3">
      <c r="A1905" s="45">
        <v>1881</v>
      </c>
      <c r="B1905" s="45">
        <v>2.0175276834947731</v>
      </c>
      <c r="C1905" s="45">
        <v>-1.0175276834947731</v>
      </c>
    </row>
    <row r="1906" spans="1:3" x14ac:dyDescent="0.3">
      <c r="A1906" s="45">
        <v>1882</v>
      </c>
      <c r="B1906" s="45">
        <v>2.1124235510811031</v>
      </c>
      <c r="C1906" s="45">
        <v>0.88757644891889687</v>
      </c>
    </row>
    <row r="1907" spans="1:3" x14ac:dyDescent="0.3">
      <c r="A1907" s="45">
        <v>1883</v>
      </c>
      <c r="B1907" s="45">
        <v>2.1124235510811031</v>
      </c>
      <c r="C1907" s="45">
        <v>0.88757644891889687</v>
      </c>
    </row>
    <row r="1908" spans="1:3" x14ac:dyDescent="0.3">
      <c r="A1908" s="45">
        <v>1884</v>
      </c>
      <c r="B1908" s="45">
        <v>2.1124235510811031</v>
      </c>
      <c r="C1908" s="45">
        <v>0.88757644891889687</v>
      </c>
    </row>
    <row r="1909" spans="1:3" x14ac:dyDescent="0.3">
      <c r="A1909" s="45">
        <v>1885</v>
      </c>
      <c r="B1909" s="45">
        <v>2.1124235510811031</v>
      </c>
      <c r="C1909" s="45">
        <v>0.88757644891889687</v>
      </c>
    </row>
    <row r="1910" spans="1:3" x14ac:dyDescent="0.3">
      <c r="A1910" s="45">
        <v>1886</v>
      </c>
      <c r="B1910" s="45">
        <v>2.1124235510811031</v>
      </c>
      <c r="C1910" s="45">
        <v>0.88757644891889687</v>
      </c>
    </row>
    <row r="1911" spans="1:3" x14ac:dyDescent="0.3">
      <c r="A1911" s="45">
        <v>1887</v>
      </c>
      <c r="B1911" s="45">
        <v>2.1124235510811031</v>
      </c>
      <c r="C1911" s="45">
        <v>0.88757644891889687</v>
      </c>
    </row>
    <row r="1912" spans="1:3" x14ac:dyDescent="0.3">
      <c r="A1912" s="45">
        <v>1888</v>
      </c>
      <c r="B1912" s="45">
        <v>2.1124235510811031</v>
      </c>
      <c r="C1912" s="45">
        <v>0.88757644891889687</v>
      </c>
    </row>
    <row r="1913" spans="1:3" x14ac:dyDescent="0.3">
      <c r="A1913" s="45">
        <v>1889</v>
      </c>
      <c r="B1913" s="45">
        <v>2.1124235510811031</v>
      </c>
      <c r="C1913" s="45">
        <v>0.88757644891889687</v>
      </c>
    </row>
    <row r="1914" spans="1:3" x14ac:dyDescent="0.3">
      <c r="A1914" s="45">
        <v>1890</v>
      </c>
      <c r="B1914" s="45">
        <v>2.1124235510811031</v>
      </c>
      <c r="C1914" s="45">
        <v>0.88757644891889687</v>
      </c>
    </row>
    <row r="1915" spans="1:3" x14ac:dyDescent="0.3">
      <c r="A1915" s="45">
        <v>1891</v>
      </c>
      <c r="B1915" s="45">
        <v>2.1124235510811031</v>
      </c>
      <c r="C1915" s="45">
        <v>0.88757644891889687</v>
      </c>
    </row>
    <row r="1916" spans="1:3" x14ac:dyDescent="0.3">
      <c r="A1916" s="45">
        <v>1892</v>
      </c>
      <c r="B1916" s="45">
        <v>2.1124235510811031</v>
      </c>
      <c r="C1916" s="45">
        <v>0.88757644891889687</v>
      </c>
    </row>
    <row r="1917" spans="1:3" x14ac:dyDescent="0.3">
      <c r="A1917" s="45">
        <v>1893</v>
      </c>
      <c r="B1917" s="45">
        <v>2.1124235510811031</v>
      </c>
      <c r="C1917" s="45">
        <v>0.88757644891889687</v>
      </c>
    </row>
    <row r="1918" spans="1:3" x14ac:dyDescent="0.3">
      <c r="A1918" s="45">
        <v>1894</v>
      </c>
      <c r="B1918" s="45">
        <v>2.1124235510811031</v>
      </c>
      <c r="C1918" s="45">
        <v>0.88757644891889687</v>
      </c>
    </row>
    <row r="1919" spans="1:3" x14ac:dyDescent="0.3">
      <c r="A1919" s="45">
        <v>1895</v>
      </c>
      <c r="B1919" s="45">
        <v>2.1124235510811031</v>
      </c>
      <c r="C1919" s="45">
        <v>0.88757644891889687</v>
      </c>
    </row>
    <row r="1920" spans="1:3" x14ac:dyDescent="0.3">
      <c r="A1920" s="45">
        <v>1896</v>
      </c>
      <c r="B1920" s="45">
        <v>2.1124235510811031</v>
      </c>
      <c r="C1920" s="45">
        <v>0.88757644891889687</v>
      </c>
    </row>
    <row r="1921" spans="1:3" x14ac:dyDescent="0.3">
      <c r="A1921" s="45">
        <v>1897</v>
      </c>
      <c r="B1921" s="45">
        <v>2.1124235510811031</v>
      </c>
      <c r="C1921" s="45">
        <v>0.88757644891889687</v>
      </c>
    </row>
    <row r="1922" spans="1:3" x14ac:dyDescent="0.3">
      <c r="A1922" s="45">
        <v>1898</v>
      </c>
      <c r="B1922" s="45">
        <v>2.1124235510811031</v>
      </c>
      <c r="C1922" s="45">
        <v>0.88757644891889687</v>
      </c>
    </row>
    <row r="1923" spans="1:3" x14ac:dyDescent="0.3">
      <c r="A1923" s="45">
        <v>1899</v>
      </c>
      <c r="B1923" s="45">
        <v>2.1124235510811031</v>
      </c>
      <c r="C1923" s="45">
        <v>0.88757644891889687</v>
      </c>
    </row>
    <row r="1924" spans="1:3" x14ac:dyDescent="0.3">
      <c r="A1924" s="45">
        <v>1900</v>
      </c>
      <c r="B1924" s="45">
        <v>2.1124235510811031</v>
      </c>
      <c r="C1924" s="45">
        <v>0.88757644891889687</v>
      </c>
    </row>
    <row r="1925" spans="1:3" x14ac:dyDescent="0.3">
      <c r="A1925" s="45">
        <v>1901</v>
      </c>
      <c r="B1925" s="45">
        <v>2.1124235510811031</v>
      </c>
      <c r="C1925" s="45">
        <v>0.88757644891889687</v>
      </c>
    </row>
    <row r="1926" spans="1:3" x14ac:dyDescent="0.3">
      <c r="A1926" s="45">
        <v>1902</v>
      </c>
      <c r="B1926" s="45">
        <v>1.9226318159084428</v>
      </c>
      <c r="C1926" s="45">
        <v>-0.92263181590844279</v>
      </c>
    </row>
    <row r="1927" spans="1:3" x14ac:dyDescent="0.3">
      <c r="A1927" s="45">
        <v>1903</v>
      </c>
      <c r="B1927" s="45">
        <v>1.9226318159084428</v>
      </c>
      <c r="C1927" s="45">
        <v>-0.92263181590844279</v>
      </c>
    </row>
    <row r="1928" spans="1:3" x14ac:dyDescent="0.3">
      <c r="A1928" s="45">
        <v>1904</v>
      </c>
      <c r="B1928" s="45">
        <v>1.9226318159084428</v>
      </c>
      <c r="C1928" s="45">
        <v>-0.92263181590844279</v>
      </c>
    </row>
    <row r="1929" spans="1:3" x14ac:dyDescent="0.3">
      <c r="A1929" s="45">
        <v>1905</v>
      </c>
      <c r="B1929" s="45">
        <v>1.9226318159084428</v>
      </c>
      <c r="C1929" s="45">
        <v>-0.92263181590844279</v>
      </c>
    </row>
    <row r="1930" spans="1:3" x14ac:dyDescent="0.3">
      <c r="A1930" s="45">
        <v>1906</v>
      </c>
      <c r="B1930" s="45">
        <v>1.9226318159084428</v>
      </c>
      <c r="C1930" s="45">
        <v>-0.92263181590844279</v>
      </c>
    </row>
    <row r="1931" spans="1:3" x14ac:dyDescent="0.3">
      <c r="A1931" s="45">
        <v>1907</v>
      </c>
      <c r="B1931" s="45">
        <v>1.9226318159084428</v>
      </c>
      <c r="C1931" s="45">
        <v>-0.92263181590844279</v>
      </c>
    </row>
    <row r="1932" spans="1:3" x14ac:dyDescent="0.3">
      <c r="A1932" s="45">
        <v>1908</v>
      </c>
      <c r="B1932" s="45">
        <v>1.9226318159084428</v>
      </c>
      <c r="C1932" s="45">
        <v>-0.92263181590844279</v>
      </c>
    </row>
    <row r="1933" spans="1:3" x14ac:dyDescent="0.3">
      <c r="A1933" s="45">
        <v>1909</v>
      </c>
      <c r="B1933" s="45">
        <v>1.9226318159084428</v>
      </c>
      <c r="C1933" s="45">
        <v>-0.92263181590844279</v>
      </c>
    </row>
    <row r="1934" spans="1:3" x14ac:dyDescent="0.3">
      <c r="A1934" s="45">
        <v>1910</v>
      </c>
      <c r="B1934" s="45">
        <v>1.9226318159084428</v>
      </c>
      <c r="C1934" s="45">
        <v>-0.92263181590844279</v>
      </c>
    </row>
    <row r="1935" spans="1:3" x14ac:dyDescent="0.3">
      <c r="A1935" s="45">
        <v>1911</v>
      </c>
      <c r="B1935" s="45">
        <v>1.9226318159084428</v>
      </c>
      <c r="C1935" s="45">
        <v>-0.92263181590844279</v>
      </c>
    </row>
    <row r="1936" spans="1:3" x14ac:dyDescent="0.3">
      <c r="A1936" s="45">
        <v>1912</v>
      </c>
      <c r="B1936" s="45">
        <v>1.9226318159084428</v>
      </c>
      <c r="C1936" s="45">
        <v>-0.92263181590844279</v>
      </c>
    </row>
    <row r="1937" spans="1:3" x14ac:dyDescent="0.3">
      <c r="A1937" s="45">
        <v>1913</v>
      </c>
      <c r="B1937" s="45">
        <v>1.9226318159084428</v>
      </c>
      <c r="C1937" s="45">
        <v>-0.92263181590844279</v>
      </c>
    </row>
    <row r="1938" spans="1:3" x14ac:dyDescent="0.3">
      <c r="A1938" s="45">
        <v>1914</v>
      </c>
      <c r="B1938" s="45">
        <v>1.9226318159084428</v>
      </c>
      <c r="C1938" s="45">
        <v>-0.92263181590844279</v>
      </c>
    </row>
    <row r="1939" spans="1:3" x14ac:dyDescent="0.3">
      <c r="A1939" s="45">
        <v>1915</v>
      </c>
      <c r="B1939" s="45">
        <v>1.9226318159084428</v>
      </c>
      <c r="C1939" s="45">
        <v>-0.92263181590844279</v>
      </c>
    </row>
    <row r="1940" spans="1:3" x14ac:dyDescent="0.3">
      <c r="A1940" s="45">
        <v>1916</v>
      </c>
      <c r="B1940" s="45">
        <v>1.9226318159084428</v>
      </c>
      <c r="C1940" s="45">
        <v>-0.92263181590844279</v>
      </c>
    </row>
    <row r="1941" spans="1:3" x14ac:dyDescent="0.3">
      <c r="A1941" s="45">
        <v>1917</v>
      </c>
      <c r="B1941" s="45">
        <v>1.9226318159084428</v>
      </c>
      <c r="C1941" s="45">
        <v>-0.92263181590844279</v>
      </c>
    </row>
    <row r="1942" spans="1:3" x14ac:dyDescent="0.3">
      <c r="A1942" s="45">
        <v>1918</v>
      </c>
      <c r="B1942" s="45">
        <v>1.9226318159084428</v>
      </c>
      <c r="C1942" s="45">
        <v>-0.92263181590844279</v>
      </c>
    </row>
    <row r="1943" spans="1:3" x14ac:dyDescent="0.3">
      <c r="A1943" s="45">
        <v>1919</v>
      </c>
      <c r="B1943" s="45">
        <v>1.9226318159084428</v>
      </c>
      <c r="C1943" s="45">
        <v>-0.92263181590844279</v>
      </c>
    </row>
    <row r="1944" spans="1:3" x14ac:dyDescent="0.3">
      <c r="A1944" s="45">
        <v>1920</v>
      </c>
      <c r="B1944" s="45">
        <v>1.9226318159084428</v>
      </c>
      <c r="C1944" s="45">
        <v>-0.92263181590844279</v>
      </c>
    </row>
    <row r="1945" spans="1:3" x14ac:dyDescent="0.3">
      <c r="A1945" s="45">
        <v>1921</v>
      </c>
      <c r="B1945" s="45">
        <v>1.9226318159084428</v>
      </c>
      <c r="C1945" s="45">
        <v>-0.92263181590844279</v>
      </c>
    </row>
    <row r="1946" spans="1:3" x14ac:dyDescent="0.3">
      <c r="A1946" s="45">
        <v>1922</v>
      </c>
      <c r="B1946" s="45">
        <v>2.1124235510811031</v>
      </c>
      <c r="C1946" s="45">
        <v>0.88757644891889687</v>
      </c>
    </row>
    <row r="1947" spans="1:3" x14ac:dyDescent="0.3">
      <c r="A1947" s="45">
        <v>1923</v>
      </c>
      <c r="B1947" s="45">
        <v>2.1124235510811031</v>
      </c>
      <c r="C1947" s="45">
        <v>0.88757644891889687</v>
      </c>
    </row>
    <row r="1948" spans="1:3" x14ac:dyDescent="0.3">
      <c r="A1948" s="45">
        <v>1924</v>
      </c>
      <c r="B1948" s="45">
        <v>2.1124235510811031</v>
      </c>
      <c r="C1948" s="45">
        <v>0.88757644891889687</v>
      </c>
    </row>
    <row r="1949" spans="1:3" x14ac:dyDescent="0.3">
      <c r="A1949" s="45">
        <v>1925</v>
      </c>
      <c r="B1949" s="45">
        <v>2.1124235510811031</v>
      </c>
      <c r="C1949" s="45">
        <v>0.88757644891889687</v>
      </c>
    </row>
    <row r="1950" spans="1:3" x14ac:dyDescent="0.3">
      <c r="A1950" s="45">
        <v>1926</v>
      </c>
      <c r="B1950" s="45">
        <v>2.1124235510811031</v>
      </c>
      <c r="C1950" s="45">
        <v>0.88757644891889687</v>
      </c>
    </row>
    <row r="1951" spans="1:3" x14ac:dyDescent="0.3">
      <c r="A1951" s="45">
        <v>1927</v>
      </c>
      <c r="B1951" s="45">
        <v>2.1124235510811031</v>
      </c>
      <c r="C1951" s="45">
        <v>0.88757644891889687</v>
      </c>
    </row>
    <row r="1952" spans="1:3" x14ac:dyDescent="0.3">
      <c r="A1952" s="45">
        <v>1928</v>
      </c>
      <c r="B1952" s="45">
        <v>2.1124235510811031</v>
      </c>
      <c r="C1952" s="45">
        <v>0.88757644891889687</v>
      </c>
    </row>
    <row r="1953" spans="1:3" x14ac:dyDescent="0.3">
      <c r="A1953" s="45">
        <v>1929</v>
      </c>
      <c r="B1953" s="45">
        <v>2.1124235510811031</v>
      </c>
      <c r="C1953" s="45">
        <v>0.88757644891889687</v>
      </c>
    </row>
    <row r="1954" spans="1:3" x14ac:dyDescent="0.3">
      <c r="A1954" s="45">
        <v>1930</v>
      </c>
      <c r="B1954" s="45">
        <v>2.1124235510811031</v>
      </c>
      <c r="C1954" s="45">
        <v>0.88757644891889687</v>
      </c>
    </row>
    <row r="1955" spans="1:3" x14ac:dyDescent="0.3">
      <c r="A1955" s="45">
        <v>1931</v>
      </c>
      <c r="B1955" s="45">
        <v>2.1124235510811031</v>
      </c>
      <c r="C1955" s="45">
        <v>0.88757644891889687</v>
      </c>
    </row>
    <row r="1956" spans="1:3" x14ac:dyDescent="0.3">
      <c r="A1956" s="45">
        <v>1932</v>
      </c>
      <c r="B1956" s="45">
        <v>2.1124235510811031</v>
      </c>
      <c r="C1956" s="45">
        <v>0.88757644891889687</v>
      </c>
    </row>
    <row r="1957" spans="1:3" x14ac:dyDescent="0.3">
      <c r="A1957" s="45">
        <v>1933</v>
      </c>
      <c r="B1957" s="45">
        <v>2.1124235510811031</v>
      </c>
      <c r="C1957" s="45">
        <v>0.88757644891889687</v>
      </c>
    </row>
    <row r="1958" spans="1:3" x14ac:dyDescent="0.3">
      <c r="A1958" s="45">
        <v>1934</v>
      </c>
      <c r="B1958" s="45">
        <v>2.1124235510811031</v>
      </c>
      <c r="C1958" s="45">
        <v>0.88757644891889687</v>
      </c>
    </row>
    <row r="1959" spans="1:3" x14ac:dyDescent="0.3">
      <c r="A1959" s="45">
        <v>1935</v>
      </c>
      <c r="B1959" s="45">
        <v>2.1124235510811031</v>
      </c>
      <c r="C1959" s="45">
        <v>0.88757644891889687</v>
      </c>
    </row>
    <row r="1960" spans="1:3" x14ac:dyDescent="0.3">
      <c r="A1960" s="45">
        <v>1936</v>
      </c>
      <c r="B1960" s="45">
        <v>2.1124235510811031</v>
      </c>
      <c r="C1960" s="45">
        <v>0.88757644891889687</v>
      </c>
    </row>
    <row r="1961" spans="1:3" x14ac:dyDescent="0.3">
      <c r="A1961" s="45">
        <v>1937</v>
      </c>
      <c r="B1961" s="45">
        <v>2.1124235510811031</v>
      </c>
      <c r="C1961" s="45">
        <v>0.88757644891889687</v>
      </c>
    </row>
    <row r="1962" spans="1:3" x14ac:dyDescent="0.3">
      <c r="A1962" s="45">
        <v>1938</v>
      </c>
      <c r="B1962" s="45">
        <v>2.1124235510811031</v>
      </c>
      <c r="C1962" s="45">
        <v>0.88757644891889687</v>
      </c>
    </row>
    <row r="1963" spans="1:3" x14ac:dyDescent="0.3">
      <c r="A1963" s="45">
        <v>1939</v>
      </c>
      <c r="B1963" s="45">
        <v>2.1124235510811031</v>
      </c>
      <c r="C1963" s="45">
        <v>0.88757644891889687</v>
      </c>
    </row>
    <row r="1964" spans="1:3" x14ac:dyDescent="0.3">
      <c r="A1964" s="45">
        <v>1940</v>
      </c>
      <c r="B1964" s="45">
        <v>2.1124235510811031</v>
      </c>
      <c r="C1964" s="45">
        <v>0.88757644891889687</v>
      </c>
    </row>
    <row r="1965" spans="1:3" x14ac:dyDescent="0.3">
      <c r="A1965" s="45">
        <v>1941</v>
      </c>
      <c r="B1965" s="45">
        <v>2.1124235510811031</v>
      </c>
      <c r="C1965" s="45">
        <v>0.88757644891889687</v>
      </c>
    </row>
    <row r="1966" spans="1:3" x14ac:dyDescent="0.3">
      <c r="A1966" s="45">
        <v>1942</v>
      </c>
      <c r="B1966" s="45">
        <v>1.9226318159084428</v>
      </c>
      <c r="C1966" s="45">
        <v>1.0773681840915572</v>
      </c>
    </row>
    <row r="1967" spans="1:3" x14ac:dyDescent="0.3">
      <c r="A1967" s="45">
        <v>1943</v>
      </c>
      <c r="B1967" s="45">
        <v>1.9226318159084428</v>
      </c>
      <c r="C1967" s="45">
        <v>1.0773681840915572</v>
      </c>
    </row>
    <row r="1968" spans="1:3" x14ac:dyDescent="0.3">
      <c r="A1968" s="45">
        <v>1944</v>
      </c>
      <c r="B1968" s="45">
        <v>1.9226318159084428</v>
      </c>
      <c r="C1968" s="45">
        <v>1.0773681840915572</v>
      </c>
    </row>
    <row r="1969" spans="1:3" x14ac:dyDescent="0.3">
      <c r="A1969" s="45">
        <v>1945</v>
      </c>
      <c r="B1969" s="45">
        <v>1.9226318159084428</v>
      </c>
      <c r="C1969" s="45">
        <v>1.0773681840915572</v>
      </c>
    </row>
    <row r="1970" spans="1:3" x14ac:dyDescent="0.3">
      <c r="A1970" s="45">
        <v>1946</v>
      </c>
      <c r="B1970" s="45">
        <v>1.9226318159084428</v>
      </c>
      <c r="C1970" s="45">
        <v>1.0773681840915572</v>
      </c>
    </row>
    <row r="1971" spans="1:3" x14ac:dyDescent="0.3">
      <c r="A1971" s="45">
        <v>1947</v>
      </c>
      <c r="B1971" s="45">
        <v>1.9226318159084428</v>
      </c>
      <c r="C1971" s="45">
        <v>1.0773681840915572</v>
      </c>
    </row>
    <row r="1972" spans="1:3" x14ac:dyDescent="0.3">
      <c r="A1972" s="45">
        <v>1948</v>
      </c>
      <c r="B1972" s="45">
        <v>1.9226318159084428</v>
      </c>
      <c r="C1972" s="45">
        <v>1.0773681840915572</v>
      </c>
    </row>
    <row r="1973" spans="1:3" x14ac:dyDescent="0.3">
      <c r="A1973" s="45">
        <v>1949</v>
      </c>
      <c r="B1973" s="45">
        <v>1.9226318159084428</v>
      </c>
      <c r="C1973" s="45">
        <v>1.0773681840915572</v>
      </c>
    </row>
    <row r="1974" spans="1:3" x14ac:dyDescent="0.3">
      <c r="A1974" s="45">
        <v>1950</v>
      </c>
      <c r="B1974" s="45">
        <v>1.9226318159084428</v>
      </c>
      <c r="C1974" s="45">
        <v>1.0773681840915572</v>
      </c>
    </row>
    <row r="1975" spans="1:3" x14ac:dyDescent="0.3">
      <c r="A1975" s="45">
        <v>1951</v>
      </c>
      <c r="B1975" s="45">
        <v>1.9226318159084428</v>
      </c>
      <c r="C1975" s="45">
        <v>1.0773681840915572</v>
      </c>
    </row>
    <row r="1976" spans="1:3" x14ac:dyDescent="0.3">
      <c r="A1976" s="45">
        <v>1952</v>
      </c>
      <c r="B1976" s="45">
        <v>1.9226318159084428</v>
      </c>
      <c r="C1976" s="45">
        <v>1.0773681840915572</v>
      </c>
    </row>
    <row r="1977" spans="1:3" x14ac:dyDescent="0.3">
      <c r="A1977" s="45">
        <v>1953</v>
      </c>
      <c r="B1977" s="45">
        <v>1.9226318159084428</v>
      </c>
      <c r="C1977" s="45">
        <v>1.0773681840915572</v>
      </c>
    </row>
    <row r="1978" spans="1:3" x14ac:dyDescent="0.3">
      <c r="A1978" s="45">
        <v>1954</v>
      </c>
      <c r="B1978" s="45">
        <v>1.9226318159084428</v>
      </c>
      <c r="C1978" s="45">
        <v>1.0773681840915572</v>
      </c>
    </row>
    <row r="1979" spans="1:3" x14ac:dyDescent="0.3">
      <c r="A1979" s="45">
        <v>1955</v>
      </c>
      <c r="B1979" s="45">
        <v>1.9226318159084428</v>
      </c>
      <c r="C1979" s="45">
        <v>1.0773681840915572</v>
      </c>
    </row>
    <row r="1980" spans="1:3" x14ac:dyDescent="0.3">
      <c r="A1980" s="45">
        <v>1956</v>
      </c>
      <c r="B1980" s="45">
        <v>1.9226318159084428</v>
      </c>
      <c r="C1980" s="45">
        <v>1.0773681840915572</v>
      </c>
    </row>
    <row r="1981" spans="1:3" x14ac:dyDescent="0.3">
      <c r="A1981" s="45">
        <v>1957</v>
      </c>
      <c r="B1981" s="45">
        <v>1.9226318159084428</v>
      </c>
      <c r="C1981" s="45">
        <v>1.0773681840915572</v>
      </c>
    </row>
    <row r="1982" spans="1:3" x14ac:dyDescent="0.3">
      <c r="A1982" s="45">
        <v>1958</v>
      </c>
      <c r="B1982" s="45">
        <v>1.9226318159084428</v>
      </c>
      <c r="C1982" s="45">
        <v>1.0773681840915572</v>
      </c>
    </row>
    <row r="1983" spans="1:3" x14ac:dyDescent="0.3">
      <c r="A1983" s="45">
        <v>1959</v>
      </c>
      <c r="B1983" s="45">
        <v>1.9226318159084428</v>
      </c>
      <c r="C1983" s="45">
        <v>1.0773681840915572</v>
      </c>
    </row>
    <row r="1984" spans="1:3" x14ac:dyDescent="0.3">
      <c r="A1984" s="45">
        <v>1960</v>
      </c>
      <c r="B1984" s="45">
        <v>1.9226318159084428</v>
      </c>
      <c r="C1984" s="45">
        <v>1.0773681840915572</v>
      </c>
    </row>
    <row r="1985" spans="1:3" x14ac:dyDescent="0.3">
      <c r="A1985" s="45">
        <v>1961</v>
      </c>
      <c r="B1985" s="45">
        <v>1.9226318159084428</v>
      </c>
      <c r="C1985" s="45">
        <v>1.0773681840915572</v>
      </c>
    </row>
    <row r="1986" spans="1:3" x14ac:dyDescent="0.3">
      <c r="A1986" s="45">
        <v>1962</v>
      </c>
      <c r="B1986" s="45">
        <v>1.9226318159084428</v>
      </c>
      <c r="C1986" s="45">
        <v>1.0773681840915572</v>
      </c>
    </row>
    <row r="1987" spans="1:3" x14ac:dyDescent="0.3">
      <c r="A1987" s="45">
        <v>1963</v>
      </c>
      <c r="B1987" s="45">
        <v>1.9226318159084428</v>
      </c>
      <c r="C1987" s="45">
        <v>1.0773681840915572</v>
      </c>
    </row>
    <row r="1988" spans="1:3" x14ac:dyDescent="0.3">
      <c r="A1988" s="45">
        <v>1964</v>
      </c>
      <c r="B1988" s="45">
        <v>1.9226318159084428</v>
      </c>
      <c r="C1988" s="45">
        <v>1.0773681840915572</v>
      </c>
    </row>
    <row r="1989" spans="1:3" x14ac:dyDescent="0.3">
      <c r="A1989" s="45">
        <v>1965</v>
      </c>
      <c r="B1989" s="45">
        <v>1.9226318159084428</v>
      </c>
      <c r="C1989" s="45">
        <v>1.0773681840915572</v>
      </c>
    </row>
    <row r="1990" spans="1:3" x14ac:dyDescent="0.3">
      <c r="A1990" s="45">
        <v>1966</v>
      </c>
      <c r="B1990" s="45">
        <v>1.9226318159084428</v>
      </c>
      <c r="C1990" s="45">
        <v>1.0773681840915572</v>
      </c>
    </row>
    <row r="1991" spans="1:3" x14ac:dyDescent="0.3">
      <c r="A1991" s="45">
        <v>1967</v>
      </c>
      <c r="B1991" s="45">
        <v>1.9226318159084428</v>
      </c>
      <c r="C1991" s="45">
        <v>1.0773681840915572</v>
      </c>
    </row>
    <row r="1992" spans="1:3" x14ac:dyDescent="0.3">
      <c r="A1992" s="45">
        <v>1968</v>
      </c>
      <c r="B1992" s="45">
        <v>1.9226318159084428</v>
      </c>
      <c r="C1992" s="45">
        <v>1.0773681840915572</v>
      </c>
    </row>
    <row r="1993" spans="1:3" x14ac:dyDescent="0.3">
      <c r="A1993" s="45">
        <v>1969</v>
      </c>
      <c r="B1993" s="45">
        <v>1.9226318159084428</v>
      </c>
      <c r="C1993" s="45">
        <v>1.0773681840915572</v>
      </c>
    </row>
    <row r="1994" spans="1:3" x14ac:dyDescent="0.3">
      <c r="A1994" s="45">
        <v>1970</v>
      </c>
      <c r="B1994" s="45">
        <v>1.9226318159084428</v>
      </c>
      <c r="C1994" s="45">
        <v>1.0773681840915572</v>
      </c>
    </row>
    <row r="1995" spans="1:3" x14ac:dyDescent="0.3">
      <c r="A1995" s="45">
        <v>1971</v>
      </c>
      <c r="B1995" s="45">
        <v>1.9226318159084428</v>
      </c>
      <c r="C1995" s="45">
        <v>1.0773681840915572</v>
      </c>
    </row>
    <row r="1996" spans="1:3" x14ac:dyDescent="0.3">
      <c r="A1996" s="45">
        <v>1972</v>
      </c>
      <c r="B1996" s="45">
        <v>1.9226318159084428</v>
      </c>
      <c r="C1996" s="45">
        <v>1.0773681840915572</v>
      </c>
    </row>
    <row r="1997" spans="1:3" x14ac:dyDescent="0.3">
      <c r="A1997" s="45">
        <v>1973</v>
      </c>
      <c r="B1997" s="45">
        <v>1.9226318159084428</v>
      </c>
      <c r="C1997" s="45">
        <v>1.0773681840915572</v>
      </c>
    </row>
    <row r="1998" spans="1:3" x14ac:dyDescent="0.3">
      <c r="A1998" s="45">
        <v>1974</v>
      </c>
      <c r="B1998" s="45">
        <v>1.9226318159084428</v>
      </c>
      <c r="C1998" s="45">
        <v>1.0773681840915572</v>
      </c>
    </row>
    <row r="1999" spans="1:3" x14ac:dyDescent="0.3">
      <c r="A1999" s="45">
        <v>1975</v>
      </c>
      <c r="B1999" s="45">
        <v>1.9226318159084428</v>
      </c>
      <c r="C1999" s="45">
        <v>1.0773681840915572</v>
      </c>
    </row>
    <row r="2000" spans="1:3" x14ac:dyDescent="0.3">
      <c r="A2000" s="45">
        <v>1976</v>
      </c>
      <c r="B2000" s="45">
        <v>1.9226318159084428</v>
      </c>
      <c r="C2000" s="45">
        <v>1.0773681840915572</v>
      </c>
    </row>
    <row r="2001" spans="1:3" x14ac:dyDescent="0.3">
      <c r="A2001" s="45">
        <v>1977</v>
      </c>
      <c r="B2001" s="45">
        <v>1.9226318159084428</v>
      </c>
      <c r="C2001" s="45">
        <v>1.0773681840915572</v>
      </c>
    </row>
    <row r="2002" spans="1:3" x14ac:dyDescent="0.3">
      <c r="A2002" s="45">
        <v>1978</v>
      </c>
      <c r="B2002" s="45">
        <v>1.9226318159084428</v>
      </c>
      <c r="C2002" s="45">
        <v>1.0773681840915572</v>
      </c>
    </row>
    <row r="2003" spans="1:3" x14ac:dyDescent="0.3">
      <c r="A2003" s="45">
        <v>1979</v>
      </c>
      <c r="B2003" s="45">
        <v>1.9226318159084428</v>
      </c>
      <c r="C2003" s="45">
        <v>1.0773681840915572</v>
      </c>
    </row>
    <row r="2004" spans="1:3" x14ac:dyDescent="0.3">
      <c r="A2004" s="45">
        <v>1980</v>
      </c>
      <c r="B2004" s="45">
        <v>1.9226318159084428</v>
      </c>
      <c r="C2004" s="45">
        <v>1.0773681840915572</v>
      </c>
    </row>
    <row r="2005" spans="1:3" x14ac:dyDescent="0.3">
      <c r="A2005" s="45">
        <v>1981</v>
      </c>
      <c r="B2005" s="45">
        <v>1.9226318159084428</v>
      </c>
      <c r="C2005" s="45">
        <v>1.0773681840915572</v>
      </c>
    </row>
    <row r="2006" spans="1:3" x14ac:dyDescent="0.3">
      <c r="A2006" s="45">
        <v>1982</v>
      </c>
      <c r="B2006" s="45">
        <v>2.1598714848742686</v>
      </c>
      <c r="C2006" s="45">
        <v>-1.1598714848742686</v>
      </c>
    </row>
    <row r="2007" spans="1:3" x14ac:dyDescent="0.3">
      <c r="A2007" s="45">
        <v>1983</v>
      </c>
      <c r="B2007" s="45">
        <v>2.1598714848742686</v>
      </c>
      <c r="C2007" s="45">
        <v>-1.1598714848742686</v>
      </c>
    </row>
    <row r="2008" spans="1:3" x14ac:dyDescent="0.3">
      <c r="A2008" s="45">
        <v>1984</v>
      </c>
      <c r="B2008" s="45">
        <v>2.1598714848742686</v>
      </c>
      <c r="C2008" s="45">
        <v>-1.1598714848742686</v>
      </c>
    </row>
    <row r="2009" spans="1:3" x14ac:dyDescent="0.3">
      <c r="A2009" s="45">
        <v>1985</v>
      </c>
      <c r="B2009" s="45">
        <v>2.1598714848742686</v>
      </c>
      <c r="C2009" s="45">
        <v>-1.1598714848742686</v>
      </c>
    </row>
    <row r="2010" spans="1:3" x14ac:dyDescent="0.3">
      <c r="A2010" s="45">
        <v>1986</v>
      </c>
      <c r="B2010" s="45">
        <v>2.1598714848742686</v>
      </c>
      <c r="C2010" s="45">
        <v>-1.1598714848742686</v>
      </c>
    </row>
    <row r="2011" spans="1:3" x14ac:dyDescent="0.3">
      <c r="A2011" s="45">
        <v>1987</v>
      </c>
      <c r="B2011" s="45">
        <v>2.1598714848742686</v>
      </c>
      <c r="C2011" s="45">
        <v>-1.1598714848742686</v>
      </c>
    </row>
    <row r="2012" spans="1:3" x14ac:dyDescent="0.3">
      <c r="A2012" s="45">
        <v>1988</v>
      </c>
      <c r="B2012" s="45">
        <v>2.1598714848742686</v>
      </c>
      <c r="C2012" s="45">
        <v>-1.1598714848742686</v>
      </c>
    </row>
    <row r="2013" spans="1:3" x14ac:dyDescent="0.3">
      <c r="A2013" s="45">
        <v>1989</v>
      </c>
      <c r="B2013" s="45">
        <v>2.1598714848742686</v>
      </c>
      <c r="C2013" s="45">
        <v>-1.1598714848742686</v>
      </c>
    </row>
    <row r="2014" spans="1:3" x14ac:dyDescent="0.3">
      <c r="A2014" s="45">
        <v>1990</v>
      </c>
      <c r="B2014" s="45">
        <v>2.1598714848742686</v>
      </c>
      <c r="C2014" s="45">
        <v>-1.1598714848742686</v>
      </c>
    </row>
    <row r="2015" spans="1:3" x14ac:dyDescent="0.3">
      <c r="A2015" s="45">
        <v>1991</v>
      </c>
      <c r="B2015" s="45">
        <v>2.1598714848742686</v>
      </c>
      <c r="C2015" s="45">
        <v>-1.1598714848742686</v>
      </c>
    </row>
    <row r="2016" spans="1:3" x14ac:dyDescent="0.3">
      <c r="A2016" s="45">
        <v>1992</v>
      </c>
      <c r="B2016" s="45">
        <v>2.1598714848742686</v>
      </c>
      <c r="C2016" s="45">
        <v>-1.1598714848742686</v>
      </c>
    </row>
    <row r="2017" spans="1:3" x14ac:dyDescent="0.3">
      <c r="A2017" s="45">
        <v>1993</v>
      </c>
      <c r="B2017" s="45">
        <v>2.1598714848742686</v>
      </c>
      <c r="C2017" s="45">
        <v>-1.1598714848742686</v>
      </c>
    </row>
    <row r="2018" spans="1:3" x14ac:dyDescent="0.3">
      <c r="A2018" s="45">
        <v>1994</v>
      </c>
      <c r="B2018" s="45">
        <v>2.1598714848742686</v>
      </c>
      <c r="C2018" s="45">
        <v>-1.1598714848742686</v>
      </c>
    </row>
    <row r="2019" spans="1:3" x14ac:dyDescent="0.3">
      <c r="A2019" s="45">
        <v>1995</v>
      </c>
      <c r="B2019" s="45">
        <v>2.1598714848742686</v>
      </c>
      <c r="C2019" s="45">
        <v>-1.1598714848742686</v>
      </c>
    </row>
    <row r="2020" spans="1:3" x14ac:dyDescent="0.3">
      <c r="A2020" s="45">
        <v>1996</v>
      </c>
      <c r="B2020" s="45">
        <v>2.1598714848742686</v>
      </c>
      <c r="C2020" s="45">
        <v>-1.1598714848742686</v>
      </c>
    </row>
    <row r="2021" spans="1:3" x14ac:dyDescent="0.3">
      <c r="A2021" s="45">
        <v>1997</v>
      </c>
      <c r="B2021" s="45">
        <v>2.1598714848742686</v>
      </c>
      <c r="C2021" s="45">
        <v>-1.1598714848742686</v>
      </c>
    </row>
    <row r="2022" spans="1:3" x14ac:dyDescent="0.3">
      <c r="A2022" s="45">
        <v>1998</v>
      </c>
      <c r="B2022" s="45">
        <v>2.1598714848742686</v>
      </c>
      <c r="C2022" s="45">
        <v>-1.1598714848742686</v>
      </c>
    </row>
    <row r="2023" spans="1:3" x14ac:dyDescent="0.3">
      <c r="A2023" s="45">
        <v>1999</v>
      </c>
      <c r="B2023" s="45">
        <v>2.1598714848742686</v>
      </c>
      <c r="C2023" s="45">
        <v>-1.1598714848742686</v>
      </c>
    </row>
    <row r="2024" spans="1:3" x14ac:dyDescent="0.3">
      <c r="A2024" s="45">
        <v>2000</v>
      </c>
      <c r="B2024" s="45">
        <v>2.1598714848742686</v>
      </c>
      <c r="C2024" s="45">
        <v>-1.1598714848742686</v>
      </c>
    </row>
    <row r="2025" spans="1:3" x14ac:dyDescent="0.3">
      <c r="A2025" s="45">
        <v>2001</v>
      </c>
      <c r="B2025" s="45">
        <v>2.1598714848742686</v>
      </c>
      <c r="C2025" s="45">
        <v>-1.1598714848742686</v>
      </c>
    </row>
    <row r="2026" spans="1:3" x14ac:dyDescent="0.3">
      <c r="A2026" s="45">
        <v>2002</v>
      </c>
      <c r="B2026" s="45">
        <v>1.9226318159084428</v>
      </c>
      <c r="C2026" s="45">
        <v>1.0773681840915572</v>
      </c>
    </row>
    <row r="2027" spans="1:3" x14ac:dyDescent="0.3">
      <c r="A2027" s="45">
        <v>2003</v>
      </c>
      <c r="B2027" s="45">
        <v>1.9226318159084428</v>
      </c>
      <c r="C2027" s="45">
        <v>1.0773681840915572</v>
      </c>
    </row>
    <row r="2028" spans="1:3" x14ac:dyDescent="0.3">
      <c r="A2028" s="45">
        <v>2004</v>
      </c>
      <c r="B2028" s="45">
        <v>1.9226318159084428</v>
      </c>
      <c r="C2028" s="45">
        <v>1.0773681840915572</v>
      </c>
    </row>
    <row r="2029" spans="1:3" x14ac:dyDescent="0.3">
      <c r="A2029" s="45">
        <v>2005</v>
      </c>
      <c r="B2029" s="45">
        <v>1.9226318159084428</v>
      </c>
      <c r="C2029" s="45">
        <v>1.0773681840915572</v>
      </c>
    </row>
    <row r="2030" spans="1:3" x14ac:dyDescent="0.3">
      <c r="A2030" s="45">
        <v>2006</v>
      </c>
      <c r="B2030" s="45">
        <v>1.9226318159084428</v>
      </c>
      <c r="C2030" s="45">
        <v>1.0773681840915572</v>
      </c>
    </row>
    <row r="2031" spans="1:3" x14ac:dyDescent="0.3">
      <c r="A2031" s="45">
        <v>2007</v>
      </c>
      <c r="B2031" s="45">
        <v>1.9226318159084428</v>
      </c>
      <c r="C2031" s="45">
        <v>1.0773681840915572</v>
      </c>
    </row>
    <row r="2032" spans="1:3" x14ac:dyDescent="0.3">
      <c r="A2032" s="45">
        <v>2008</v>
      </c>
      <c r="B2032" s="45">
        <v>1.9226318159084428</v>
      </c>
      <c r="C2032" s="45">
        <v>1.0773681840915572</v>
      </c>
    </row>
    <row r="2033" spans="1:3" x14ac:dyDescent="0.3">
      <c r="A2033" s="45">
        <v>2009</v>
      </c>
      <c r="B2033" s="45">
        <v>1.9226318159084428</v>
      </c>
      <c r="C2033" s="45">
        <v>1.0773681840915572</v>
      </c>
    </row>
    <row r="2034" spans="1:3" x14ac:dyDescent="0.3">
      <c r="A2034" s="45">
        <v>2010</v>
      </c>
      <c r="B2034" s="45">
        <v>1.9226318159084428</v>
      </c>
      <c r="C2034" s="45">
        <v>1.0773681840915572</v>
      </c>
    </row>
    <row r="2035" spans="1:3" x14ac:dyDescent="0.3">
      <c r="A2035" s="45">
        <v>2011</v>
      </c>
      <c r="B2035" s="45">
        <v>1.9226318159084428</v>
      </c>
      <c r="C2035" s="45">
        <v>1.0773681840915572</v>
      </c>
    </row>
    <row r="2036" spans="1:3" x14ac:dyDescent="0.3">
      <c r="A2036" s="45">
        <v>2012</v>
      </c>
      <c r="B2036" s="45">
        <v>1.9226318159084428</v>
      </c>
      <c r="C2036" s="45">
        <v>1.0773681840915572</v>
      </c>
    </row>
    <row r="2037" spans="1:3" x14ac:dyDescent="0.3">
      <c r="A2037" s="45">
        <v>2013</v>
      </c>
      <c r="B2037" s="45">
        <v>1.9226318159084428</v>
      </c>
      <c r="C2037" s="45">
        <v>1.0773681840915572</v>
      </c>
    </row>
    <row r="2038" spans="1:3" x14ac:dyDescent="0.3">
      <c r="A2038" s="45">
        <v>2014</v>
      </c>
      <c r="B2038" s="45">
        <v>1.9226318159084428</v>
      </c>
      <c r="C2038" s="45">
        <v>1.0773681840915572</v>
      </c>
    </row>
    <row r="2039" spans="1:3" x14ac:dyDescent="0.3">
      <c r="A2039" s="45">
        <v>2015</v>
      </c>
      <c r="B2039" s="45">
        <v>1.9226318159084428</v>
      </c>
      <c r="C2039" s="45">
        <v>1.0773681840915572</v>
      </c>
    </row>
    <row r="2040" spans="1:3" x14ac:dyDescent="0.3">
      <c r="A2040" s="45">
        <v>2016</v>
      </c>
      <c r="B2040" s="45">
        <v>1.9226318159084428</v>
      </c>
      <c r="C2040" s="45">
        <v>1.0773681840915572</v>
      </c>
    </row>
    <row r="2041" spans="1:3" x14ac:dyDescent="0.3">
      <c r="A2041" s="45">
        <v>2017</v>
      </c>
      <c r="B2041" s="45">
        <v>1.9226318159084428</v>
      </c>
      <c r="C2041" s="45">
        <v>1.0773681840915572</v>
      </c>
    </row>
    <row r="2042" spans="1:3" x14ac:dyDescent="0.3">
      <c r="A2042" s="45">
        <v>2018</v>
      </c>
      <c r="B2042" s="45">
        <v>1.9226318159084428</v>
      </c>
      <c r="C2042" s="45">
        <v>1.0773681840915572</v>
      </c>
    </row>
    <row r="2043" spans="1:3" x14ac:dyDescent="0.3">
      <c r="A2043" s="45">
        <v>2019</v>
      </c>
      <c r="B2043" s="45">
        <v>1.9226318159084428</v>
      </c>
      <c r="C2043" s="45">
        <v>1.0773681840915572</v>
      </c>
    </row>
    <row r="2044" spans="1:3" x14ac:dyDescent="0.3">
      <c r="A2044" s="45">
        <v>2020</v>
      </c>
      <c r="B2044" s="45">
        <v>1.9226318159084428</v>
      </c>
      <c r="C2044" s="45">
        <v>1.0773681840915572</v>
      </c>
    </row>
    <row r="2045" spans="1:3" x14ac:dyDescent="0.3">
      <c r="A2045" s="45">
        <v>2021</v>
      </c>
      <c r="B2045" s="45">
        <v>1.9226318159084428</v>
      </c>
      <c r="C2045" s="45">
        <v>1.0773681840915572</v>
      </c>
    </row>
    <row r="2046" spans="1:3" x14ac:dyDescent="0.3">
      <c r="A2046" s="45">
        <v>2022</v>
      </c>
      <c r="B2046" s="45">
        <v>1.9226318159084428</v>
      </c>
      <c r="C2046" s="45">
        <v>1.0773681840915572</v>
      </c>
    </row>
    <row r="2047" spans="1:3" x14ac:dyDescent="0.3">
      <c r="A2047" s="45">
        <v>2023</v>
      </c>
      <c r="B2047" s="45">
        <v>1.9226318159084428</v>
      </c>
      <c r="C2047" s="45">
        <v>1.0773681840915572</v>
      </c>
    </row>
    <row r="2048" spans="1:3" x14ac:dyDescent="0.3">
      <c r="A2048" s="45">
        <v>2024</v>
      </c>
      <c r="B2048" s="45">
        <v>1.9226318159084428</v>
      </c>
      <c r="C2048" s="45">
        <v>1.0773681840915572</v>
      </c>
    </row>
    <row r="2049" spans="1:3" x14ac:dyDescent="0.3">
      <c r="A2049" s="45">
        <v>2025</v>
      </c>
      <c r="B2049" s="45">
        <v>1.9226318159084428</v>
      </c>
      <c r="C2049" s="45">
        <v>1.0773681840915572</v>
      </c>
    </row>
    <row r="2050" spans="1:3" x14ac:dyDescent="0.3">
      <c r="A2050" s="45">
        <v>2026</v>
      </c>
      <c r="B2050" s="45">
        <v>1.9226318159084428</v>
      </c>
      <c r="C2050" s="45">
        <v>1.0773681840915572</v>
      </c>
    </row>
    <row r="2051" spans="1:3" x14ac:dyDescent="0.3">
      <c r="A2051" s="45">
        <v>2027</v>
      </c>
      <c r="B2051" s="45">
        <v>1.9226318159084428</v>
      </c>
      <c r="C2051" s="45">
        <v>1.0773681840915572</v>
      </c>
    </row>
    <row r="2052" spans="1:3" x14ac:dyDescent="0.3">
      <c r="A2052" s="45">
        <v>2028</v>
      </c>
      <c r="B2052" s="45">
        <v>1.9226318159084428</v>
      </c>
      <c r="C2052" s="45">
        <v>1.0773681840915572</v>
      </c>
    </row>
    <row r="2053" spans="1:3" x14ac:dyDescent="0.3">
      <c r="A2053" s="45">
        <v>2029</v>
      </c>
      <c r="B2053" s="45">
        <v>1.9226318159084428</v>
      </c>
      <c r="C2053" s="45">
        <v>1.0773681840915572</v>
      </c>
    </row>
    <row r="2054" spans="1:3" x14ac:dyDescent="0.3">
      <c r="A2054" s="45">
        <v>2030</v>
      </c>
      <c r="B2054" s="45">
        <v>1.9226318159084428</v>
      </c>
      <c r="C2054" s="45">
        <v>1.0773681840915572</v>
      </c>
    </row>
    <row r="2055" spans="1:3" x14ac:dyDescent="0.3">
      <c r="A2055" s="45">
        <v>2031</v>
      </c>
      <c r="B2055" s="45">
        <v>1.9226318159084428</v>
      </c>
      <c r="C2055" s="45">
        <v>1.0773681840915572</v>
      </c>
    </row>
    <row r="2056" spans="1:3" x14ac:dyDescent="0.3">
      <c r="A2056" s="45">
        <v>2032</v>
      </c>
      <c r="B2056" s="45">
        <v>1.9226318159084428</v>
      </c>
      <c r="C2056" s="45">
        <v>1.0773681840915572</v>
      </c>
    </row>
    <row r="2057" spans="1:3" x14ac:dyDescent="0.3">
      <c r="A2057" s="45">
        <v>2033</v>
      </c>
      <c r="B2057" s="45">
        <v>1.9226318159084428</v>
      </c>
      <c r="C2057" s="45">
        <v>1.0773681840915572</v>
      </c>
    </row>
    <row r="2058" spans="1:3" x14ac:dyDescent="0.3">
      <c r="A2058" s="45">
        <v>2034</v>
      </c>
      <c r="B2058" s="45">
        <v>1.9226318159084428</v>
      </c>
      <c r="C2058" s="45">
        <v>1.0773681840915572</v>
      </c>
    </row>
    <row r="2059" spans="1:3" x14ac:dyDescent="0.3">
      <c r="A2059" s="45">
        <v>2035</v>
      </c>
      <c r="B2059" s="45">
        <v>1.9226318159084428</v>
      </c>
      <c r="C2059" s="45">
        <v>1.0773681840915572</v>
      </c>
    </row>
    <row r="2060" spans="1:3" x14ac:dyDescent="0.3">
      <c r="A2060" s="45">
        <v>2036</v>
      </c>
      <c r="B2060" s="45">
        <v>1.9226318159084428</v>
      </c>
      <c r="C2060" s="45">
        <v>1.0773681840915572</v>
      </c>
    </row>
    <row r="2061" spans="1:3" x14ac:dyDescent="0.3">
      <c r="A2061" s="45">
        <v>2037</v>
      </c>
      <c r="B2061" s="45">
        <v>1.9226318159084428</v>
      </c>
      <c r="C2061" s="45">
        <v>1.0773681840915572</v>
      </c>
    </row>
    <row r="2062" spans="1:3" x14ac:dyDescent="0.3">
      <c r="A2062" s="45">
        <v>2038</v>
      </c>
      <c r="B2062" s="45">
        <v>1.9226318159084428</v>
      </c>
      <c r="C2062" s="45">
        <v>1.0773681840915572</v>
      </c>
    </row>
    <row r="2063" spans="1:3" x14ac:dyDescent="0.3">
      <c r="A2063" s="45">
        <v>2039</v>
      </c>
      <c r="B2063" s="45">
        <v>1.9226318159084428</v>
      </c>
      <c r="C2063" s="45">
        <v>1.0773681840915572</v>
      </c>
    </row>
    <row r="2064" spans="1:3" x14ac:dyDescent="0.3">
      <c r="A2064" s="45">
        <v>2040</v>
      </c>
      <c r="B2064" s="45">
        <v>1.9226318159084428</v>
      </c>
      <c r="C2064" s="45">
        <v>1.0773681840915572</v>
      </c>
    </row>
    <row r="2065" spans="1:3" x14ac:dyDescent="0.3">
      <c r="A2065" s="45">
        <v>2041</v>
      </c>
      <c r="B2065" s="45">
        <v>1.9226318159084428</v>
      </c>
      <c r="C2065" s="45">
        <v>1.0773681840915572</v>
      </c>
    </row>
    <row r="2066" spans="1:3" x14ac:dyDescent="0.3">
      <c r="A2066" s="45">
        <v>2042</v>
      </c>
      <c r="B2066" s="45">
        <v>1.9226318159084428</v>
      </c>
      <c r="C2066" s="45">
        <v>1.0773681840915572</v>
      </c>
    </row>
    <row r="2067" spans="1:3" x14ac:dyDescent="0.3">
      <c r="A2067" s="45">
        <v>2043</v>
      </c>
      <c r="B2067" s="45">
        <v>1.9226318159084428</v>
      </c>
      <c r="C2067" s="45">
        <v>1.0773681840915572</v>
      </c>
    </row>
    <row r="2068" spans="1:3" x14ac:dyDescent="0.3">
      <c r="A2068" s="45">
        <v>2044</v>
      </c>
      <c r="B2068" s="45">
        <v>1.9226318159084428</v>
      </c>
      <c r="C2068" s="45">
        <v>1.0773681840915572</v>
      </c>
    </row>
    <row r="2069" spans="1:3" x14ac:dyDescent="0.3">
      <c r="A2069" s="45">
        <v>2045</v>
      </c>
      <c r="B2069" s="45">
        <v>1.9226318159084428</v>
      </c>
      <c r="C2069" s="45">
        <v>1.0773681840915572</v>
      </c>
    </row>
    <row r="2070" spans="1:3" x14ac:dyDescent="0.3">
      <c r="A2070" s="45">
        <v>2046</v>
      </c>
      <c r="B2070" s="45">
        <v>1.9226318159084428</v>
      </c>
      <c r="C2070" s="45">
        <v>1.0773681840915572</v>
      </c>
    </row>
    <row r="2071" spans="1:3" x14ac:dyDescent="0.3">
      <c r="A2071" s="45">
        <v>2047</v>
      </c>
      <c r="B2071" s="45">
        <v>1.9226318159084428</v>
      </c>
      <c r="C2071" s="45">
        <v>1.0773681840915572</v>
      </c>
    </row>
    <row r="2072" spans="1:3" x14ac:dyDescent="0.3">
      <c r="A2072" s="45">
        <v>2048</v>
      </c>
      <c r="B2072" s="45">
        <v>1.9226318159084428</v>
      </c>
      <c r="C2072" s="45">
        <v>1.0773681840915572</v>
      </c>
    </row>
    <row r="2073" spans="1:3" x14ac:dyDescent="0.3">
      <c r="A2073" s="45">
        <v>2049</v>
      </c>
      <c r="B2073" s="45">
        <v>1.9226318159084428</v>
      </c>
      <c r="C2073" s="45">
        <v>1.0773681840915572</v>
      </c>
    </row>
    <row r="2074" spans="1:3" x14ac:dyDescent="0.3">
      <c r="A2074" s="45">
        <v>2050</v>
      </c>
      <c r="B2074" s="45">
        <v>1.9226318159084428</v>
      </c>
      <c r="C2074" s="45">
        <v>1.0773681840915572</v>
      </c>
    </row>
    <row r="2075" spans="1:3" x14ac:dyDescent="0.3">
      <c r="A2075" s="45">
        <v>2051</v>
      </c>
      <c r="B2075" s="45">
        <v>1.9226318159084428</v>
      </c>
      <c r="C2075" s="45">
        <v>1.0773681840915572</v>
      </c>
    </row>
    <row r="2076" spans="1:3" x14ac:dyDescent="0.3">
      <c r="A2076" s="45">
        <v>2052</v>
      </c>
      <c r="B2076" s="45">
        <v>1.9226318159084428</v>
      </c>
      <c r="C2076" s="45">
        <v>1.0773681840915572</v>
      </c>
    </row>
    <row r="2077" spans="1:3" x14ac:dyDescent="0.3">
      <c r="A2077" s="45">
        <v>2053</v>
      </c>
      <c r="B2077" s="45">
        <v>1.9226318159084428</v>
      </c>
      <c r="C2077" s="45">
        <v>1.0773681840915572</v>
      </c>
    </row>
    <row r="2078" spans="1:3" x14ac:dyDescent="0.3">
      <c r="A2078" s="45">
        <v>2054</v>
      </c>
      <c r="B2078" s="45">
        <v>1.9226318159084428</v>
      </c>
      <c r="C2078" s="45">
        <v>1.0773681840915572</v>
      </c>
    </row>
    <row r="2079" spans="1:3" x14ac:dyDescent="0.3">
      <c r="A2079" s="45">
        <v>2055</v>
      </c>
      <c r="B2079" s="45">
        <v>1.9226318159084428</v>
      </c>
      <c r="C2079" s="45">
        <v>1.0773681840915572</v>
      </c>
    </row>
    <row r="2080" spans="1:3" x14ac:dyDescent="0.3">
      <c r="A2080" s="45">
        <v>2056</v>
      </c>
      <c r="B2080" s="45">
        <v>1.9226318159084428</v>
      </c>
      <c r="C2080" s="45">
        <v>1.0773681840915572</v>
      </c>
    </row>
    <row r="2081" spans="1:3" x14ac:dyDescent="0.3">
      <c r="A2081" s="45">
        <v>2057</v>
      </c>
      <c r="B2081" s="45">
        <v>1.9226318159084428</v>
      </c>
      <c r="C2081" s="45">
        <v>1.0773681840915572</v>
      </c>
    </row>
    <row r="2082" spans="1:3" x14ac:dyDescent="0.3">
      <c r="A2082" s="45">
        <v>2058</v>
      </c>
      <c r="B2082" s="45">
        <v>1.9226318159084428</v>
      </c>
      <c r="C2082" s="45">
        <v>1.0773681840915572</v>
      </c>
    </row>
    <row r="2083" spans="1:3" x14ac:dyDescent="0.3">
      <c r="A2083" s="45">
        <v>2059</v>
      </c>
      <c r="B2083" s="45">
        <v>1.9226318159084428</v>
      </c>
      <c r="C2083" s="45">
        <v>1.0773681840915572</v>
      </c>
    </row>
    <row r="2084" spans="1:3" x14ac:dyDescent="0.3">
      <c r="A2084" s="45">
        <v>2060</v>
      </c>
      <c r="B2084" s="45">
        <v>1.9226318159084428</v>
      </c>
      <c r="C2084" s="45">
        <v>1.0773681840915572</v>
      </c>
    </row>
    <row r="2085" spans="1:3" x14ac:dyDescent="0.3">
      <c r="A2085" s="45">
        <v>2061</v>
      </c>
      <c r="B2085" s="45">
        <v>1.9226318159084428</v>
      </c>
      <c r="C2085" s="45">
        <v>1.0773681840915572</v>
      </c>
    </row>
    <row r="2086" spans="1:3" x14ac:dyDescent="0.3">
      <c r="A2086" s="45">
        <v>2062</v>
      </c>
      <c r="B2086" s="45">
        <v>1.9226318159084428</v>
      </c>
      <c r="C2086" s="45">
        <v>1.0773681840915572</v>
      </c>
    </row>
    <row r="2087" spans="1:3" x14ac:dyDescent="0.3">
      <c r="A2087" s="45">
        <v>2063</v>
      </c>
      <c r="B2087" s="45">
        <v>1.9226318159084428</v>
      </c>
      <c r="C2087" s="45">
        <v>1.0773681840915572</v>
      </c>
    </row>
    <row r="2088" spans="1:3" x14ac:dyDescent="0.3">
      <c r="A2088" s="45">
        <v>2064</v>
      </c>
      <c r="B2088" s="45">
        <v>1.9226318159084428</v>
      </c>
      <c r="C2088" s="45">
        <v>1.0773681840915572</v>
      </c>
    </row>
    <row r="2089" spans="1:3" x14ac:dyDescent="0.3">
      <c r="A2089" s="45">
        <v>2065</v>
      </c>
      <c r="B2089" s="45">
        <v>1.9226318159084428</v>
      </c>
      <c r="C2089" s="45">
        <v>1.0773681840915572</v>
      </c>
    </row>
    <row r="2090" spans="1:3" x14ac:dyDescent="0.3">
      <c r="A2090" s="45">
        <v>2066</v>
      </c>
      <c r="B2090" s="45">
        <v>1.9226318159084428</v>
      </c>
      <c r="C2090" s="45">
        <v>1.0773681840915572</v>
      </c>
    </row>
    <row r="2091" spans="1:3" x14ac:dyDescent="0.3">
      <c r="A2091" s="45">
        <v>2067</v>
      </c>
      <c r="B2091" s="45">
        <v>1.9226318159084428</v>
      </c>
      <c r="C2091" s="45">
        <v>1.0773681840915572</v>
      </c>
    </row>
    <row r="2092" spans="1:3" x14ac:dyDescent="0.3">
      <c r="A2092" s="45">
        <v>2068</v>
      </c>
      <c r="B2092" s="45">
        <v>1.9226318159084428</v>
      </c>
      <c r="C2092" s="45">
        <v>1.0773681840915572</v>
      </c>
    </row>
    <row r="2093" spans="1:3" x14ac:dyDescent="0.3">
      <c r="A2093" s="45">
        <v>2069</v>
      </c>
      <c r="B2093" s="45">
        <v>1.9226318159084428</v>
      </c>
      <c r="C2093" s="45">
        <v>1.0773681840915572</v>
      </c>
    </row>
    <row r="2094" spans="1:3" x14ac:dyDescent="0.3">
      <c r="A2094" s="45">
        <v>2070</v>
      </c>
      <c r="B2094" s="45">
        <v>1.9226318159084428</v>
      </c>
      <c r="C2094" s="45">
        <v>1.0773681840915572</v>
      </c>
    </row>
    <row r="2095" spans="1:3" x14ac:dyDescent="0.3">
      <c r="A2095" s="45">
        <v>2071</v>
      </c>
      <c r="B2095" s="45">
        <v>1.9226318159084428</v>
      </c>
      <c r="C2095" s="45">
        <v>1.0773681840915572</v>
      </c>
    </row>
    <row r="2096" spans="1:3" x14ac:dyDescent="0.3">
      <c r="A2096" s="45">
        <v>2072</v>
      </c>
      <c r="B2096" s="45">
        <v>1.9226318159084428</v>
      </c>
      <c r="C2096" s="45">
        <v>1.0773681840915572</v>
      </c>
    </row>
    <row r="2097" spans="1:3" x14ac:dyDescent="0.3">
      <c r="A2097" s="45">
        <v>2073</v>
      </c>
      <c r="B2097" s="45">
        <v>1.9226318159084428</v>
      </c>
      <c r="C2097" s="45">
        <v>1.0773681840915572</v>
      </c>
    </row>
    <row r="2098" spans="1:3" x14ac:dyDescent="0.3">
      <c r="A2098" s="45">
        <v>2074</v>
      </c>
      <c r="B2098" s="45">
        <v>1.9226318159084428</v>
      </c>
      <c r="C2098" s="45">
        <v>1.0773681840915572</v>
      </c>
    </row>
    <row r="2099" spans="1:3" x14ac:dyDescent="0.3">
      <c r="A2099" s="45">
        <v>2075</v>
      </c>
      <c r="B2099" s="45">
        <v>1.9226318159084428</v>
      </c>
      <c r="C2099" s="45">
        <v>1.0773681840915572</v>
      </c>
    </row>
    <row r="2100" spans="1:3" x14ac:dyDescent="0.3">
      <c r="A2100" s="45">
        <v>2076</v>
      </c>
      <c r="B2100" s="45">
        <v>1.9226318159084428</v>
      </c>
      <c r="C2100" s="45">
        <v>1.0773681840915572</v>
      </c>
    </row>
    <row r="2101" spans="1:3" x14ac:dyDescent="0.3">
      <c r="A2101" s="45">
        <v>2077</v>
      </c>
      <c r="B2101" s="45">
        <v>1.9226318159084428</v>
      </c>
      <c r="C2101" s="45">
        <v>1.0773681840915572</v>
      </c>
    </row>
    <row r="2102" spans="1:3" x14ac:dyDescent="0.3">
      <c r="A2102" s="45">
        <v>2078</v>
      </c>
      <c r="B2102" s="45">
        <v>1.9226318159084428</v>
      </c>
      <c r="C2102" s="45">
        <v>1.0773681840915572</v>
      </c>
    </row>
    <row r="2103" spans="1:3" x14ac:dyDescent="0.3">
      <c r="A2103" s="45">
        <v>2079</v>
      </c>
      <c r="B2103" s="45">
        <v>1.9226318159084428</v>
      </c>
      <c r="C2103" s="45">
        <v>1.0773681840915572</v>
      </c>
    </row>
    <row r="2104" spans="1:3" x14ac:dyDescent="0.3">
      <c r="A2104" s="45">
        <v>2080</v>
      </c>
      <c r="B2104" s="45">
        <v>1.9226318159084428</v>
      </c>
      <c r="C2104" s="45">
        <v>1.0773681840915572</v>
      </c>
    </row>
    <row r="2105" spans="1:3" x14ac:dyDescent="0.3">
      <c r="A2105" s="45">
        <v>2081</v>
      </c>
      <c r="B2105" s="45">
        <v>1.9226318159084428</v>
      </c>
      <c r="C2105" s="45">
        <v>1.0773681840915572</v>
      </c>
    </row>
    <row r="2106" spans="1:3" x14ac:dyDescent="0.3">
      <c r="A2106" s="45">
        <v>2082</v>
      </c>
      <c r="B2106" s="45">
        <v>2.1124235510811031</v>
      </c>
      <c r="C2106" s="45">
        <v>0.88757644891889687</v>
      </c>
    </row>
    <row r="2107" spans="1:3" x14ac:dyDescent="0.3">
      <c r="A2107" s="45">
        <v>2083</v>
      </c>
      <c r="B2107" s="45">
        <v>2.1124235510811031</v>
      </c>
      <c r="C2107" s="45">
        <v>0.88757644891889687</v>
      </c>
    </row>
    <row r="2108" spans="1:3" x14ac:dyDescent="0.3">
      <c r="A2108" s="45">
        <v>2084</v>
      </c>
      <c r="B2108" s="45">
        <v>2.1124235510811031</v>
      </c>
      <c r="C2108" s="45">
        <v>0.88757644891889687</v>
      </c>
    </row>
    <row r="2109" spans="1:3" x14ac:dyDescent="0.3">
      <c r="A2109" s="45">
        <v>2085</v>
      </c>
      <c r="B2109" s="45">
        <v>2.1124235510811031</v>
      </c>
      <c r="C2109" s="45">
        <v>0.88757644891889687</v>
      </c>
    </row>
    <row r="2110" spans="1:3" x14ac:dyDescent="0.3">
      <c r="A2110" s="45">
        <v>2086</v>
      </c>
      <c r="B2110" s="45">
        <v>2.1124235510811031</v>
      </c>
      <c r="C2110" s="45">
        <v>0.88757644891889687</v>
      </c>
    </row>
    <row r="2111" spans="1:3" x14ac:dyDescent="0.3">
      <c r="A2111" s="45">
        <v>2087</v>
      </c>
      <c r="B2111" s="45">
        <v>2.1124235510811031</v>
      </c>
      <c r="C2111" s="45">
        <v>0.88757644891889687</v>
      </c>
    </row>
    <row r="2112" spans="1:3" x14ac:dyDescent="0.3">
      <c r="A2112" s="45">
        <v>2088</v>
      </c>
      <c r="B2112" s="45">
        <v>2.1124235510811031</v>
      </c>
      <c r="C2112" s="45">
        <v>0.88757644891889687</v>
      </c>
    </row>
    <row r="2113" spans="1:3" x14ac:dyDescent="0.3">
      <c r="A2113" s="45">
        <v>2089</v>
      </c>
      <c r="B2113" s="45">
        <v>2.1124235510811031</v>
      </c>
      <c r="C2113" s="45">
        <v>0.88757644891889687</v>
      </c>
    </row>
    <row r="2114" spans="1:3" x14ac:dyDescent="0.3">
      <c r="A2114" s="45">
        <v>2090</v>
      </c>
      <c r="B2114" s="45">
        <v>2.1124235510811031</v>
      </c>
      <c r="C2114" s="45">
        <v>0.88757644891889687</v>
      </c>
    </row>
    <row r="2115" spans="1:3" x14ac:dyDescent="0.3">
      <c r="A2115" s="45">
        <v>2091</v>
      </c>
      <c r="B2115" s="45">
        <v>2.1124235510811031</v>
      </c>
      <c r="C2115" s="45">
        <v>0.88757644891889687</v>
      </c>
    </row>
    <row r="2116" spans="1:3" x14ac:dyDescent="0.3">
      <c r="A2116" s="45">
        <v>2092</v>
      </c>
      <c r="B2116" s="45">
        <v>2.1124235510811031</v>
      </c>
      <c r="C2116" s="45">
        <v>0.88757644891889687</v>
      </c>
    </row>
    <row r="2117" spans="1:3" x14ac:dyDescent="0.3">
      <c r="A2117" s="45">
        <v>2093</v>
      </c>
      <c r="B2117" s="45">
        <v>2.1124235510811031</v>
      </c>
      <c r="C2117" s="45">
        <v>0.88757644891889687</v>
      </c>
    </row>
    <row r="2118" spans="1:3" x14ac:dyDescent="0.3">
      <c r="A2118" s="45">
        <v>2094</v>
      </c>
      <c r="B2118" s="45">
        <v>2.1124235510811031</v>
      </c>
      <c r="C2118" s="45">
        <v>0.88757644891889687</v>
      </c>
    </row>
    <row r="2119" spans="1:3" x14ac:dyDescent="0.3">
      <c r="A2119" s="45">
        <v>2095</v>
      </c>
      <c r="B2119" s="45">
        <v>2.1124235510811031</v>
      </c>
      <c r="C2119" s="45">
        <v>0.88757644891889687</v>
      </c>
    </row>
    <row r="2120" spans="1:3" x14ac:dyDescent="0.3">
      <c r="A2120" s="45">
        <v>2096</v>
      </c>
      <c r="B2120" s="45">
        <v>2.1124235510811031</v>
      </c>
      <c r="C2120" s="45">
        <v>0.88757644891889687</v>
      </c>
    </row>
    <row r="2121" spans="1:3" x14ac:dyDescent="0.3">
      <c r="A2121" s="45">
        <v>2097</v>
      </c>
      <c r="B2121" s="45">
        <v>2.1124235510811031</v>
      </c>
      <c r="C2121" s="45">
        <v>0.88757644891889687</v>
      </c>
    </row>
    <row r="2122" spans="1:3" x14ac:dyDescent="0.3">
      <c r="A2122" s="45">
        <v>2098</v>
      </c>
      <c r="B2122" s="45">
        <v>2.1124235510811031</v>
      </c>
      <c r="C2122" s="45">
        <v>0.88757644891889687</v>
      </c>
    </row>
    <row r="2123" spans="1:3" x14ac:dyDescent="0.3">
      <c r="A2123" s="45">
        <v>2099</v>
      </c>
      <c r="B2123" s="45">
        <v>2.1124235510811031</v>
      </c>
      <c r="C2123" s="45">
        <v>0.88757644891889687</v>
      </c>
    </row>
    <row r="2124" spans="1:3" x14ac:dyDescent="0.3">
      <c r="A2124" s="45">
        <v>2100</v>
      </c>
      <c r="B2124" s="45">
        <v>2.1124235510811031</v>
      </c>
      <c r="C2124" s="45">
        <v>0.88757644891889687</v>
      </c>
    </row>
    <row r="2125" spans="1:3" x14ac:dyDescent="0.3">
      <c r="A2125" s="45">
        <v>2101</v>
      </c>
      <c r="B2125" s="45">
        <v>2.1124235510811031</v>
      </c>
      <c r="C2125" s="45">
        <v>0.88757644891889687</v>
      </c>
    </row>
    <row r="2126" spans="1:3" x14ac:dyDescent="0.3">
      <c r="A2126" s="45">
        <v>2102</v>
      </c>
      <c r="B2126" s="45">
        <v>2.1124235510811031</v>
      </c>
      <c r="C2126" s="45">
        <v>0.88757644891889687</v>
      </c>
    </row>
    <row r="2127" spans="1:3" x14ac:dyDescent="0.3">
      <c r="A2127" s="45">
        <v>2103</v>
      </c>
      <c r="B2127" s="45">
        <v>2.1124235510811031</v>
      </c>
      <c r="C2127" s="45">
        <v>0.88757644891889687</v>
      </c>
    </row>
    <row r="2128" spans="1:3" x14ac:dyDescent="0.3">
      <c r="A2128" s="45">
        <v>2104</v>
      </c>
      <c r="B2128" s="45">
        <v>2.1124235510811031</v>
      </c>
      <c r="C2128" s="45">
        <v>0.88757644891889687</v>
      </c>
    </row>
    <row r="2129" spans="1:3" x14ac:dyDescent="0.3">
      <c r="A2129" s="45">
        <v>2105</v>
      </c>
      <c r="B2129" s="45">
        <v>2.1124235510811031</v>
      </c>
      <c r="C2129" s="45">
        <v>0.88757644891889687</v>
      </c>
    </row>
    <row r="2130" spans="1:3" x14ac:dyDescent="0.3">
      <c r="A2130" s="45">
        <v>2106</v>
      </c>
      <c r="B2130" s="45">
        <v>2.1124235510811031</v>
      </c>
      <c r="C2130" s="45">
        <v>0.88757644891889687</v>
      </c>
    </row>
    <row r="2131" spans="1:3" x14ac:dyDescent="0.3">
      <c r="A2131" s="45">
        <v>2107</v>
      </c>
      <c r="B2131" s="45">
        <v>2.1124235510811031</v>
      </c>
      <c r="C2131" s="45">
        <v>0.88757644891889687</v>
      </c>
    </row>
    <row r="2132" spans="1:3" x14ac:dyDescent="0.3">
      <c r="A2132" s="45">
        <v>2108</v>
      </c>
      <c r="B2132" s="45">
        <v>2.1124235510811031</v>
      </c>
      <c r="C2132" s="45">
        <v>0.88757644891889687</v>
      </c>
    </row>
    <row r="2133" spans="1:3" x14ac:dyDescent="0.3">
      <c r="A2133" s="45">
        <v>2109</v>
      </c>
      <c r="B2133" s="45">
        <v>2.1124235510811031</v>
      </c>
      <c r="C2133" s="45">
        <v>0.88757644891889687</v>
      </c>
    </row>
    <row r="2134" spans="1:3" x14ac:dyDescent="0.3">
      <c r="A2134" s="45">
        <v>2110</v>
      </c>
      <c r="B2134" s="45">
        <v>2.1124235510811031</v>
      </c>
      <c r="C2134" s="45">
        <v>0.88757644891889687</v>
      </c>
    </row>
    <row r="2135" spans="1:3" x14ac:dyDescent="0.3">
      <c r="A2135" s="45">
        <v>2111</v>
      </c>
      <c r="B2135" s="45">
        <v>2.1124235510811031</v>
      </c>
      <c r="C2135" s="45">
        <v>0.88757644891889687</v>
      </c>
    </row>
    <row r="2136" spans="1:3" x14ac:dyDescent="0.3">
      <c r="A2136" s="45">
        <v>2112</v>
      </c>
      <c r="B2136" s="45">
        <v>2.1124235510811031</v>
      </c>
      <c r="C2136" s="45">
        <v>0.88757644891889687</v>
      </c>
    </row>
    <row r="2137" spans="1:3" x14ac:dyDescent="0.3">
      <c r="A2137" s="45">
        <v>2113</v>
      </c>
      <c r="B2137" s="45">
        <v>2.1124235510811031</v>
      </c>
      <c r="C2137" s="45">
        <v>0.88757644891889687</v>
      </c>
    </row>
    <row r="2138" spans="1:3" x14ac:dyDescent="0.3">
      <c r="A2138" s="45">
        <v>2114</v>
      </c>
      <c r="B2138" s="45">
        <v>2.1124235510811031</v>
      </c>
      <c r="C2138" s="45">
        <v>0.88757644891889687</v>
      </c>
    </row>
    <row r="2139" spans="1:3" x14ac:dyDescent="0.3">
      <c r="A2139" s="45">
        <v>2115</v>
      </c>
      <c r="B2139" s="45">
        <v>2.1124235510811031</v>
      </c>
      <c r="C2139" s="45">
        <v>0.88757644891889687</v>
      </c>
    </row>
    <row r="2140" spans="1:3" x14ac:dyDescent="0.3">
      <c r="A2140" s="45">
        <v>2116</v>
      </c>
      <c r="B2140" s="45">
        <v>2.1124235510811031</v>
      </c>
      <c r="C2140" s="45">
        <v>0.88757644891889687</v>
      </c>
    </row>
    <row r="2141" spans="1:3" x14ac:dyDescent="0.3">
      <c r="A2141" s="45">
        <v>2117</v>
      </c>
      <c r="B2141" s="45">
        <v>2.1124235510811031</v>
      </c>
      <c r="C2141" s="45">
        <v>0.88757644891889687</v>
      </c>
    </row>
    <row r="2142" spans="1:3" x14ac:dyDescent="0.3">
      <c r="A2142" s="45">
        <v>2118</v>
      </c>
      <c r="B2142" s="45">
        <v>2.1124235510811031</v>
      </c>
      <c r="C2142" s="45">
        <v>0.88757644891889687</v>
      </c>
    </row>
    <row r="2143" spans="1:3" x14ac:dyDescent="0.3">
      <c r="A2143" s="45">
        <v>2119</v>
      </c>
      <c r="B2143" s="45">
        <v>2.1124235510811031</v>
      </c>
      <c r="C2143" s="45">
        <v>0.88757644891889687</v>
      </c>
    </row>
    <row r="2144" spans="1:3" x14ac:dyDescent="0.3">
      <c r="A2144" s="45">
        <v>2120</v>
      </c>
      <c r="B2144" s="45">
        <v>2.1124235510811031</v>
      </c>
      <c r="C2144" s="45">
        <v>0.88757644891889687</v>
      </c>
    </row>
    <row r="2145" spans="1:3" x14ac:dyDescent="0.3">
      <c r="A2145" s="45">
        <v>2121</v>
      </c>
      <c r="B2145" s="45">
        <v>2.1124235510811031</v>
      </c>
      <c r="C2145" s="45">
        <v>0.88757644891889687</v>
      </c>
    </row>
    <row r="2146" spans="1:3" x14ac:dyDescent="0.3">
      <c r="A2146" s="45">
        <v>2122</v>
      </c>
      <c r="B2146" s="45">
        <v>2.0175276834947731</v>
      </c>
      <c r="C2146" s="45">
        <v>-1.0175276834947731</v>
      </c>
    </row>
    <row r="2147" spans="1:3" x14ac:dyDescent="0.3">
      <c r="A2147" s="45">
        <v>2123</v>
      </c>
      <c r="B2147" s="45">
        <v>2.0175276834947731</v>
      </c>
      <c r="C2147" s="45">
        <v>-1.0175276834947731</v>
      </c>
    </row>
    <row r="2148" spans="1:3" x14ac:dyDescent="0.3">
      <c r="A2148" s="45">
        <v>2124</v>
      </c>
      <c r="B2148" s="45">
        <v>2.0175276834947731</v>
      </c>
      <c r="C2148" s="45">
        <v>-1.0175276834947731</v>
      </c>
    </row>
    <row r="2149" spans="1:3" x14ac:dyDescent="0.3">
      <c r="A2149" s="45">
        <v>2125</v>
      </c>
      <c r="B2149" s="45">
        <v>2.0175276834947731</v>
      </c>
      <c r="C2149" s="45">
        <v>-1.0175276834947731</v>
      </c>
    </row>
    <row r="2150" spans="1:3" x14ac:dyDescent="0.3">
      <c r="A2150" s="45">
        <v>2126</v>
      </c>
      <c r="B2150" s="45">
        <v>2.0175276834947731</v>
      </c>
      <c r="C2150" s="45">
        <v>-1.0175276834947731</v>
      </c>
    </row>
    <row r="2151" spans="1:3" x14ac:dyDescent="0.3">
      <c r="A2151" s="45">
        <v>2127</v>
      </c>
      <c r="B2151" s="45">
        <v>2.0175276834947731</v>
      </c>
      <c r="C2151" s="45">
        <v>-1.0175276834947731</v>
      </c>
    </row>
    <row r="2152" spans="1:3" x14ac:dyDescent="0.3">
      <c r="A2152" s="45">
        <v>2128</v>
      </c>
      <c r="B2152" s="45">
        <v>2.0175276834947731</v>
      </c>
      <c r="C2152" s="45">
        <v>-1.0175276834947731</v>
      </c>
    </row>
    <row r="2153" spans="1:3" x14ac:dyDescent="0.3">
      <c r="A2153" s="45">
        <v>2129</v>
      </c>
      <c r="B2153" s="45">
        <v>2.0175276834947731</v>
      </c>
      <c r="C2153" s="45">
        <v>-1.0175276834947731</v>
      </c>
    </row>
    <row r="2154" spans="1:3" x14ac:dyDescent="0.3">
      <c r="A2154" s="45">
        <v>2130</v>
      </c>
      <c r="B2154" s="45">
        <v>2.0175276834947731</v>
      </c>
      <c r="C2154" s="45">
        <v>-1.0175276834947731</v>
      </c>
    </row>
    <row r="2155" spans="1:3" x14ac:dyDescent="0.3">
      <c r="A2155" s="45">
        <v>2131</v>
      </c>
      <c r="B2155" s="45">
        <v>2.0175276834947731</v>
      </c>
      <c r="C2155" s="45">
        <v>-1.0175276834947731</v>
      </c>
    </row>
    <row r="2156" spans="1:3" x14ac:dyDescent="0.3">
      <c r="A2156" s="45">
        <v>2132</v>
      </c>
      <c r="B2156" s="45">
        <v>2.0175276834947731</v>
      </c>
      <c r="C2156" s="45">
        <v>-1.0175276834947731</v>
      </c>
    </row>
    <row r="2157" spans="1:3" x14ac:dyDescent="0.3">
      <c r="A2157" s="45">
        <v>2133</v>
      </c>
      <c r="B2157" s="45">
        <v>2.0175276834947731</v>
      </c>
      <c r="C2157" s="45">
        <v>-1.0175276834947731</v>
      </c>
    </row>
    <row r="2158" spans="1:3" x14ac:dyDescent="0.3">
      <c r="A2158" s="45">
        <v>2134</v>
      </c>
      <c r="B2158" s="45">
        <v>2.0175276834947731</v>
      </c>
      <c r="C2158" s="45">
        <v>-1.0175276834947731</v>
      </c>
    </row>
    <row r="2159" spans="1:3" x14ac:dyDescent="0.3">
      <c r="A2159" s="45">
        <v>2135</v>
      </c>
      <c r="B2159" s="45">
        <v>2.0175276834947731</v>
      </c>
      <c r="C2159" s="45">
        <v>-1.0175276834947731</v>
      </c>
    </row>
    <row r="2160" spans="1:3" x14ac:dyDescent="0.3">
      <c r="A2160" s="45">
        <v>2136</v>
      </c>
      <c r="B2160" s="45">
        <v>2.0175276834947731</v>
      </c>
      <c r="C2160" s="45">
        <v>-1.0175276834947731</v>
      </c>
    </row>
    <row r="2161" spans="1:3" x14ac:dyDescent="0.3">
      <c r="A2161" s="45">
        <v>2137</v>
      </c>
      <c r="B2161" s="45">
        <v>2.0175276834947731</v>
      </c>
      <c r="C2161" s="45">
        <v>-1.0175276834947731</v>
      </c>
    </row>
    <row r="2162" spans="1:3" x14ac:dyDescent="0.3">
      <c r="A2162" s="45">
        <v>2138</v>
      </c>
      <c r="B2162" s="45">
        <v>2.0175276834947731</v>
      </c>
      <c r="C2162" s="45">
        <v>-1.0175276834947731</v>
      </c>
    </row>
    <row r="2163" spans="1:3" x14ac:dyDescent="0.3">
      <c r="A2163" s="45">
        <v>2139</v>
      </c>
      <c r="B2163" s="45">
        <v>2.0175276834947731</v>
      </c>
      <c r="C2163" s="45">
        <v>-1.0175276834947731</v>
      </c>
    </row>
    <row r="2164" spans="1:3" x14ac:dyDescent="0.3">
      <c r="A2164" s="45">
        <v>2140</v>
      </c>
      <c r="B2164" s="45">
        <v>2.0175276834947731</v>
      </c>
      <c r="C2164" s="45">
        <v>-1.0175276834947731</v>
      </c>
    </row>
    <row r="2165" spans="1:3" x14ac:dyDescent="0.3">
      <c r="A2165" s="45">
        <v>2141</v>
      </c>
      <c r="B2165" s="45">
        <v>2.0175276834947731</v>
      </c>
      <c r="C2165" s="45">
        <v>-1.0175276834947731</v>
      </c>
    </row>
    <row r="2166" spans="1:3" x14ac:dyDescent="0.3">
      <c r="A2166" s="45">
        <v>2142</v>
      </c>
      <c r="B2166" s="45">
        <v>2.0175276834947731</v>
      </c>
      <c r="C2166" s="45">
        <v>-1.0175276834947731</v>
      </c>
    </row>
    <row r="2167" spans="1:3" x14ac:dyDescent="0.3">
      <c r="A2167" s="45">
        <v>2143</v>
      </c>
      <c r="B2167" s="45">
        <v>2.0175276834947731</v>
      </c>
      <c r="C2167" s="45">
        <v>-1.0175276834947731</v>
      </c>
    </row>
    <row r="2168" spans="1:3" x14ac:dyDescent="0.3">
      <c r="A2168" s="45">
        <v>2144</v>
      </c>
      <c r="B2168" s="45">
        <v>2.0175276834947731</v>
      </c>
      <c r="C2168" s="45">
        <v>-1.0175276834947731</v>
      </c>
    </row>
    <row r="2169" spans="1:3" x14ac:dyDescent="0.3">
      <c r="A2169" s="45">
        <v>2145</v>
      </c>
      <c r="B2169" s="45">
        <v>2.0175276834947731</v>
      </c>
      <c r="C2169" s="45">
        <v>-1.0175276834947731</v>
      </c>
    </row>
    <row r="2170" spans="1:3" x14ac:dyDescent="0.3">
      <c r="A2170" s="45">
        <v>2146</v>
      </c>
      <c r="B2170" s="45">
        <v>2.0175276834947731</v>
      </c>
      <c r="C2170" s="45">
        <v>-1.0175276834947731</v>
      </c>
    </row>
    <row r="2171" spans="1:3" x14ac:dyDescent="0.3">
      <c r="A2171" s="45">
        <v>2147</v>
      </c>
      <c r="B2171" s="45">
        <v>2.0175276834947731</v>
      </c>
      <c r="C2171" s="45">
        <v>-1.0175276834947731</v>
      </c>
    </row>
    <row r="2172" spans="1:3" x14ac:dyDescent="0.3">
      <c r="A2172" s="45">
        <v>2148</v>
      </c>
      <c r="B2172" s="45">
        <v>2.0175276834947731</v>
      </c>
      <c r="C2172" s="45">
        <v>-1.0175276834947731</v>
      </c>
    </row>
    <row r="2173" spans="1:3" x14ac:dyDescent="0.3">
      <c r="A2173" s="45">
        <v>2149</v>
      </c>
      <c r="B2173" s="45">
        <v>2.0175276834947731</v>
      </c>
      <c r="C2173" s="45">
        <v>-1.0175276834947731</v>
      </c>
    </row>
    <row r="2174" spans="1:3" x14ac:dyDescent="0.3">
      <c r="A2174" s="45">
        <v>2150</v>
      </c>
      <c r="B2174" s="45">
        <v>2.0175276834947731</v>
      </c>
      <c r="C2174" s="45">
        <v>-1.0175276834947731</v>
      </c>
    </row>
    <row r="2175" spans="1:3" x14ac:dyDescent="0.3">
      <c r="A2175" s="45">
        <v>2151</v>
      </c>
      <c r="B2175" s="45">
        <v>2.0175276834947731</v>
      </c>
      <c r="C2175" s="45">
        <v>-1.0175276834947731</v>
      </c>
    </row>
    <row r="2176" spans="1:3" x14ac:dyDescent="0.3">
      <c r="A2176" s="45">
        <v>2152</v>
      </c>
      <c r="B2176" s="45">
        <v>2.0175276834947731</v>
      </c>
      <c r="C2176" s="45">
        <v>-1.0175276834947731</v>
      </c>
    </row>
    <row r="2177" spans="1:3" x14ac:dyDescent="0.3">
      <c r="A2177" s="45">
        <v>2153</v>
      </c>
      <c r="B2177" s="45">
        <v>2.0175276834947731</v>
      </c>
      <c r="C2177" s="45">
        <v>-1.0175276834947731</v>
      </c>
    </row>
    <row r="2178" spans="1:3" x14ac:dyDescent="0.3">
      <c r="A2178" s="45">
        <v>2154</v>
      </c>
      <c r="B2178" s="45">
        <v>2.0175276834947731</v>
      </c>
      <c r="C2178" s="45">
        <v>-1.0175276834947731</v>
      </c>
    </row>
    <row r="2179" spans="1:3" x14ac:dyDescent="0.3">
      <c r="A2179" s="45">
        <v>2155</v>
      </c>
      <c r="B2179" s="45">
        <v>2.0175276834947731</v>
      </c>
      <c r="C2179" s="45">
        <v>-1.0175276834947731</v>
      </c>
    </row>
    <row r="2180" spans="1:3" x14ac:dyDescent="0.3">
      <c r="A2180" s="45">
        <v>2156</v>
      </c>
      <c r="B2180" s="45">
        <v>2.0175276834947731</v>
      </c>
      <c r="C2180" s="45">
        <v>-1.0175276834947731</v>
      </c>
    </row>
    <row r="2181" spans="1:3" x14ac:dyDescent="0.3">
      <c r="A2181" s="45">
        <v>2157</v>
      </c>
      <c r="B2181" s="45">
        <v>2.0175276834947731</v>
      </c>
      <c r="C2181" s="45">
        <v>-1.0175276834947731</v>
      </c>
    </row>
    <row r="2182" spans="1:3" x14ac:dyDescent="0.3">
      <c r="A2182" s="45">
        <v>2158</v>
      </c>
      <c r="B2182" s="45">
        <v>2.0175276834947731</v>
      </c>
      <c r="C2182" s="45">
        <v>-1.0175276834947731</v>
      </c>
    </row>
    <row r="2183" spans="1:3" x14ac:dyDescent="0.3">
      <c r="A2183" s="45">
        <v>2159</v>
      </c>
      <c r="B2183" s="45">
        <v>2.0175276834947731</v>
      </c>
      <c r="C2183" s="45">
        <v>-1.0175276834947731</v>
      </c>
    </row>
    <row r="2184" spans="1:3" x14ac:dyDescent="0.3">
      <c r="A2184" s="45">
        <v>2160</v>
      </c>
      <c r="B2184" s="45">
        <v>2.0175276834947731</v>
      </c>
      <c r="C2184" s="45">
        <v>-1.0175276834947731</v>
      </c>
    </row>
    <row r="2185" spans="1:3" x14ac:dyDescent="0.3">
      <c r="A2185" s="45">
        <v>2161</v>
      </c>
      <c r="B2185" s="45">
        <v>2.0175276834947731</v>
      </c>
      <c r="C2185" s="45">
        <v>-1.0175276834947731</v>
      </c>
    </row>
    <row r="2186" spans="1:3" x14ac:dyDescent="0.3">
      <c r="A2186" s="45">
        <v>2162</v>
      </c>
      <c r="B2186" s="45">
        <v>2.1124235510811031</v>
      </c>
      <c r="C2186" s="45">
        <v>0.88757644891889687</v>
      </c>
    </row>
    <row r="2187" spans="1:3" x14ac:dyDescent="0.3">
      <c r="A2187" s="45">
        <v>2163</v>
      </c>
      <c r="B2187" s="45">
        <v>2.1124235510811031</v>
      </c>
      <c r="C2187" s="45">
        <v>0.88757644891889687</v>
      </c>
    </row>
    <row r="2188" spans="1:3" x14ac:dyDescent="0.3">
      <c r="A2188" s="45">
        <v>2164</v>
      </c>
      <c r="B2188" s="45">
        <v>2.1124235510811031</v>
      </c>
      <c r="C2188" s="45">
        <v>0.88757644891889687</v>
      </c>
    </row>
    <row r="2189" spans="1:3" x14ac:dyDescent="0.3">
      <c r="A2189" s="45">
        <v>2165</v>
      </c>
      <c r="B2189" s="45">
        <v>2.1124235510811031</v>
      </c>
      <c r="C2189" s="45">
        <v>0.88757644891889687</v>
      </c>
    </row>
    <row r="2190" spans="1:3" x14ac:dyDescent="0.3">
      <c r="A2190" s="45">
        <v>2166</v>
      </c>
      <c r="B2190" s="45">
        <v>2.1124235510811031</v>
      </c>
      <c r="C2190" s="45">
        <v>0.88757644891889687</v>
      </c>
    </row>
    <row r="2191" spans="1:3" x14ac:dyDescent="0.3">
      <c r="A2191" s="45">
        <v>2167</v>
      </c>
      <c r="B2191" s="45">
        <v>2.1124235510811031</v>
      </c>
      <c r="C2191" s="45">
        <v>0.88757644891889687</v>
      </c>
    </row>
    <row r="2192" spans="1:3" x14ac:dyDescent="0.3">
      <c r="A2192" s="45">
        <v>2168</v>
      </c>
      <c r="B2192" s="45">
        <v>2.1124235510811031</v>
      </c>
      <c r="C2192" s="45">
        <v>0.88757644891889687</v>
      </c>
    </row>
    <row r="2193" spans="1:3" x14ac:dyDescent="0.3">
      <c r="A2193" s="45">
        <v>2169</v>
      </c>
      <c r="B2193" s="45">
        <v>2.1124235510811031</v>
      </c>
      <c r="C2193" s="45">
        <v>0.88757644891889687</v>
      </c>
    </row>
    <row r="2194" spans="1:3" x14ac:dyDescent="0.3">
      <c r="A2194" s="45">
        <v>2170</v>
      </c>
      <c r="B2194" s="45">
        <v>2.1124235510811031</v>
      </c>
      <c r="C2194" s="45">
        <v>0.88757644891889687</v>
      </c>
    </row>
    <row r="2195" spans="1:3" x14ac:dyDescent="0.3">
      <c r="A2195" s="45">
        <v>2171</v>
      </c>
      <c r="B2195" s="45">
        <v>2.1124235510811031</v>
      </c>
      <c r="C2195" s="45">
        <v>0.88757644891889687</v>
      </c>
    </row>
    <row r="2196" spans="1:3" x14ac:dyDescent="0.3">
      <c r="A2196" s="45">
        <v>2172</v>
      </c>
      <c r="B2196" s="45">
        <v>2.1124235510811031</v>
      </c>
      <c r="C2196" s="45">
        <v>0.88757644891889687</v>
      </c>
    </row>
    <row r="2197" spans="1:3" x14ac:dyDescent="0.3">
      <c r="A2197" s="45">
        <v>2173</v>
      </c>
      <c r="B2197" s="45">
        <v>2.1124235510811031</v>
      </c>
      <c r="C2197" s="45">
        <v>0.88757644891889687</v>
      </c>
    </row>
    <row r="2198" spans="1:3" x14ac:dyDescent="0.3">
      <c r="A2198" s="45">
        <v>2174</v>
      </c>
      <c r="B2198" s="45">
        <v>2.1124235510811031</v>
      </c>
      <c r="C2198" s="45">
        <v>0.88757644891889687</v>
      </c>
    </row>
    <row r="2199" spans="1:3" x14ac:dyDescent="0.3">
      <c r="A2199" s="45">
        <v>2175</v>
      </c>
      <c r="B2199" s="45">
        <v>2.1124235510811031</v>
      </c>
      <c r="C2199" s="45">
        <v>0.88757644891889687</v>
      </c>
    </row>
    <row r="2200" spans="1:3" x14ac:dyDescent="0.3">
      <c r="A2200" s="45">
        <v>2176</v>
      </c>
      <c r="B2200" s="45">
        <v>2.1124235510811031</v>
      </c>
      <c r="C2200" s="45">
        <v>0.88757644891889687</v>
      </c>
    </row>
    <row r="2201" spans="1:3" x14ac:dyDescent="0.3">
      <c r="A2201" s="45">
        <v>2177</v>
      </c>
      <c r="B2201" s="45">
        <v>2.1124235510811031</v>
      </c>
      <c r="C2201" s="45">
        <v>0.88757644891889687</v>
      </c>
    </row>
    <row r="2202" spans="1:3" x14ac:dyDescent="0.3">
      <c r="A2202" s="45">
        <v>2178</v>
      </c>
      <c r="B2202" s="45">
        <v>2.1124235510811031</v>
      </c>
      <c r="C2202" s="45">
        <v>0.88757644891889687</v>
      </c>
    </row>
    <row r="2203" spans="1:3" x14ac:dyDescent="0.3">
      <c r="A2203" s="45">
        <v>2179</v>
      </c>
      <c r="B2203" s="45">
        <v>2.1124235510811031</v>
      </c>
      <c r="C2203" s="45">
        <v>0.88757644891889687</v>
      </c>
    </row>
    <row r="2204" spans="1:3" x14ac:dyDescent="0.3">
      <c r="A2204" s="45">
        <v>2180</v>
      </c>
      <c r="B2204" s="45">
        <v>2.1124235510811031</v>
      </c>
      <c r="C2204" s="45">
        <v>0.88757644891889687</v>
      </c>
    </row>
    <row r="2205" spans="1:3" x14ac:dyDescent="0.3">
      <c r="A2205" s="45">
        <v>2181</v>
      </c>
      <c r="B2205" s="45">
        <v>2.1124235510811031</v>
      </c>
      <c r="C2205" s="45">
        <v>0.88757644891889687</v>
      </c>
    </row>
    <row r="2206" spans="1:3" x14ac:dyDescent="0.3">
      <c r="A2206" s="45">
        <v>2182</v>
      </c>
      <c r="B2206" s="45">
        <v>2.0175276834947731</v>
      </c>
      <c r="C2206" s="45">
        <v>0.98247231650522693</v>
      </c>
    </row>
    <row r="2207" spans="1:3" x14ac:dyDescent="0.3">
      <c r="A2207" s="45">
        <v>2183</v>
      </c>
      <c r="B2207" s="45">
        <v>2.0175276834947731</v>
      </c>
      <c r="C2207" s="45">
        <v>0.98247231650522693</v>
      </c>
    </row>
    <row r="2208" spans="1:3" x14ac:dyDescent="0.3">
      <c r="A2208" s="45">
        <v>2184</v>
      </c>
      <c r="B2208" s="45">
        <v>2.0175276834947731</v>
      </c>
      <c r="C2208" s="45">
        <v>0.98247231650522693</v>
      </c>
    </row>
    <row r="2209" spans="1:3" x14ac:dyDescent="0.3">
      <c r="A2209" s="45">
        <v>2185</v>
      </c>
      <c r="B2209" s="45">
        <v>2.0175276834947731</v>
      </c>
      <c r="C2209" s="45">
        <v>0.98247231650522693</v>
      </c>
    </row>
    <row r="2210" spans="1:3" x14ac:dyDescent="0.3">
      <c r="A2210" s="45">
        <v>2186</v>
      </c>
      <c r="B2210" s="45">
        <v>2.0175276834947731</v>
      </c>
      <c r="C2210" s="45">
        <v>0.98247231650522693</v>
      </c>
    </row>
    <row r="2211" spans="1:3" x14ac:dyDescent="0.3">
      <c r="A2211" s="45">
        <v>2187</v>
      </c>
      <c r="B2211" s="45">
        <v>2.0175276834947731</v>
      </c>
      <c r="C2211" s="45">
        <v>0.98247231650522693</v>
      </c>
    </row>
    <row r="2212" spans="1:3" x14ac:dyDescent="0.3">
      <c r="A2212" s="45">
        <v>2188</v>
      </c>
      <c r="B2212" s="45">
        <v>2.0175276834947731</v>
      </c>
      <c r="C2212" s="45">
        <v>0.98247231650522693</v>
      </c>
    </row>
    <row r="2213" spans="1:3" x14ac:dyDescent="0.3">
      <c r="A2213" s="45">
        <v>2189</v>
      </c>
      <c r="B2213" s="45">
        <v>2.0175276834947731</v>
      </c>
      <c r="C2213" s="45">
        <v>0.98247231650522693</v>
      </c>
    </row>
    <row r="2214" spans="1:3" x14ac:dyDescent="0.3">
      <c r="A2214" s="45">
        <v>2190</v>
      </c>
      <c r="B2214" s="45">
        <v>2.0175276834947731</v>
      </c>
      <c r="C2214" s="45">
        <v>0.98247231650522693</v>
      </c>
    </row>
    <row r="2215" spans="1:3" x14ac:dyDescent="0.3">
      <c r="A2215" s="45">
        <v>2191</v>
      </c>
      <c r="B2215" s="45">
        <v>2.0175276834947731</v>
      </c>
      <c r="C2215" s="45">
        <v>0.98247231650522693</v>
      </c>
    </row>
    <row r="2216" spans="1:3" x14ac:dyDescent="0.3">
      <c r="A2216" s="45">
        <v>2192</v>
      </c>
      <c r="B2216" s="45">
        <v>2.0175276834947731</v>
      </c>
      <c r="C2216" s="45">
        <v>0.98247231650522693</v>
      </c>
    </row>
    <row r="2217" spans="1:3" x14ac:dyDescent="0.3">
      <c r="A2217" s="45">
        <v>2193</v>
      </c>
      <c r="B2217" s="45">
        <v>2.0175276834947731</v>
      </c>
      <c r="C2217" s="45">
        <v>0.98247231650522693</v>
      </c>
    </row>
    <row r="2218" spans="1:3" x14ac:dyDescent="0.3">
      <c r="A2218" s="45">
        <v>2194</v>
      </c>
      <c r="B2218" s="45">
        <v>2.0175276834947731</v>
      </c>
      <c r="C2218" s="45">
        <v>0.98247231650522693</v>
      </c>
    </row>
    <row r="2219" spans="1:3" x14ac:dyDescent="0.3">
      <c r="A2219" s="45">
        <v>2195</v>
      </c>
      <c r="B2219" s="45">
        <v>2.0175276834947731</v>
      </c>
      <c r="C2219" s="45">
        <v>0.98247231650522693</v>
      </c>
    </row>
    <row r="2220" spans="1:3" x14ac:dyDescent="0.3">
      <c r="A2220" s="45">
        <v>2196</v>
      </c>
      <c r="B2220" s="45">
        <v>2.0175276834947731</v>
      </c>
      <c r="C2220" s="45">
        <v>0.98247231650522693</v>
      </c>
    </row>
    <row r="2221" spans="1:3" x14ac:dyDescent="0.3">
      <c r="A2221" s="45">
        <v>2197</v>
      </c>
      <c r="B2221" s="45">
        <v>2.0175276834947731</v>
      </c>
      <c r="C2221" s="45">
        <v>0.98247231650522693</v>
      </c>
    </row>
    <row r="2222" spans="1:3" x14ac:dyDescent="0.3">
      <c r="A2222" s="45">
        <v>2198</v>
      </c>
      <c r="B2222" s="45">
        <v>2.0175276834947731</v>
      </c>
      <c r="C2222" s="45">
        <v>0.98247231650522693</v>
      </c>
    </row>
    <row r="2223" spans="1:3" x14ac:dyDescent="0.3">
      <c r="A2223" s="45">
        <v>2199</v>
      </c>
      <c r="B2223" s="45">
        <v>2.0175276834947731</v>
      </c>
      <c r="C2223" s="45">
        <v>0.98247231650522693</v>
      </c>
    </row>
    <row r="2224" spans="1:3" x14ac:dyDescent="0.3">
      <c r="A2224" s="45">
        <v>2200</v>
      </c>
      <c r="B2224" s="45">
        <v>2.0175276834947731</v>
      </c>
      <c r="C2224" s="45">
        <v>0.98247231650522693</v>
      </c>
    </row>
    <row r="2225" spans="1:3" x14ac:dyDescent="0.3">
      <c r="A2225" s="45">
        <v>2201</v>
      </c>
      <c r="B2225" s="45">
        <v>2.0175276834947731</v>
      </c>
      <c r="C2225" s="45">
        <v>0.98247231650522693</v>
      </c>
    </row>
    <row r="2226" spans="1:3" x14ac:dyDescent="0.3">
      <c r="A2226" s="45">
        <v>2202</v>
      </c>
      <c r="B2226" s="45">
        <v>2.1124235510811031</v>
      </c>
      <c r="C2226" s="45">
        <v>0.88757644891889687</v>
      </c>
    </row>
    <row r="2227" spans="1:3" x14ac:dyDescent="0.3">
      <c r="A2227" s="45">
        <v>2203</v>
      </c>
      <c r="B2227" s="45">
        <v>2.1124235510811031</v>
      </c>
      <c r="C2227" s="45">
        <v>0.88757644891889687</v>
      </c>
    </row>
    <row r="2228" spans="1:3" x14ac:dyDescent="0.3">
      <c r="A2228" s="45">
        <v>2204</v>
      </c>
      <c r="B2228" s="45">
        <v>2.1124235510811031</v>
      </c>
      <c r="C2228" s="45">
        <v>0.88757644891889687</v>
      </c>
    </row>
    <row r="2229" spans="1:3" x14ac:dyDescent="0.3">
      <c r="A2229" s="45">
        <v>2205</v>
      </c>
      <c r="B2229" s="45">
        <v>2.1124235510811031</v>
      </c>
      <c r="C2229" s="45">
        <v>0.88757644891889687</v>
      </c>
    </row>
    <row r="2230" spans="1:3" x14ac:dyDescent="0.3">
      <c r="A2230" s="45">
        <v>2206</v>
      </c>
      <c r="B2230" s="45">
        <v>2.1124235510811031</v>
      </c>
      <c r="C2230" s="45">
        <v>0.88757644891889687</v>
      </c>
    </row>
    <row r="2231" spans="1:3" x14ac:dyDescent="0.3">
      <c r="A2231" s="45">
        <v>2207</v>
      </c>
      <c r="B2231" s="45">
        <v>2.1124235510811031</v>
      </c>
      <c r="C2231" s="45">
        <v>0.88757644891889687</v>
      </c>
    </row>
    <row r="2232" spans="1:3" x14ac:dyDescent="0.3">
      <c r="A2232" s="45">
        <v>2208</v>
      </c>
      <c r="B2232" s="45">
        <v>2.1124235510811031</v>
      </c>
      <c r="C2232" s="45">
        <v>0.88757644891889687</v>
      </c>
    </row>
    <row r="2233" spans="1:3" x14ac:dyDescent="0.3">
      <c r="A2233" s="45">
        <v>2209</v>
      </c>
      <c r="B2233" s="45">
        <v>2.1124235510811031</v>
      </c>
      <c r="C2233" s="45">
        <v>0.88757644891889687</v>
      </c>
    </row>
    <row r="2234" spans="1:3" x14ac:dyDescent="0.3">
      <c r="A2234" s="45">
        <v>2210</v>
      </c>
      <c r="B2234" s="45">
        <v>2.1124235510811031</v>
      </c>
      <c r="C2234" s="45">
        <v>0.88757644891889687</v>
      </c>
    </row>
    <row r="2235" spans="1:3" x14ac:dyDescent="0.3">
      <c r="A2235" s="45">
        <v>2211</v>
      </c>
      <c r="B2235" s="45">
        <v>2.1124235510811031</v>
      </c>
      <c r="C2235" s="45">
        <v>0.88757644891889687</v>
      </c>
    </row>
    <row r="2236" spans="1:3" x14ac:dyDescent="0.3">
      <c r="A2236" s="45">
        <v>2212</v>
      </c>
      <c r="B2236" s="45">
        <v>2.1124235510811031</v>
      </c>
      <c r="C2236" s="45">
        <v>0.88757644891889687</v>
      </c>
    </row>
    <row r="2237" spans="1:3" x14ac:dyDescent="0.3">
      <c r="A2237" s="45">
        <v>2213</v>
      </c>
      <c r="B2237" s="45">
        <v>2.1124235510811031</v>
      </c>
      <c r="C2237" s="45">
        <v>0.88757644891889687</v>
      </c>
    </row>
    <row r="2238" spans="1:3" x14ac:dyDescent="0.3">
      <c r="A2238" s="45">
        <v>2214</v>
      </c>
      <c r="B2238" s="45">
        <v>2.1124235510811031</v>
      </c>
      <c r="C2238" s="45">
        <v>0.88757644891889687</v>
      </c>
    </row>
    <row r="2239" spans="1:3" x14ac:dyDescent="0.3">
      <c r="A2239" s="45">
        <v>2215</v>
      </c>
      <c r="B2239" s="45">
        <v>2.1124235510811031</v>
      </c>
      <c r="C2239" s="45">
        <v>0.88757644891889687</v>
      </c>
    </row>
    <row r="2240" spans="1:3" x14ac:dyDescent="0.3">
      <c r="A2240" s="45">
        <v>2216</v>
      </c>
      <c r="B2240" s="45">
        <v>2.1124235510811031</v>
      </c>
      <c r="C2240" s="45">
        <v>0.88757644891889687</v>
      </c>
    </row>
    <row r="2241" spans="1:3" x14ac:dyDescent="0.3">
      <c r="A2241" s="45">
        <v>2217</v>
      </c>
      <c r="B2241" s="45">
        <v>2.1124235510811031</v>
      </c>
      <c r="C2241" s="45">
        <v>0.88757644891889687</v>
      </c>
    </row>
    <row r="2242" spans="1:3" x14ac:dyDescent="0.3">
      <c r="A2242" s="45">
        <v>2218</v>
      </c>
      <c r="B2242" s="45">
        <v>2.1124235510811031</v>
      </c>
      <c r="C2242" s="45">
        <v>0.88757644891889687</v>
      </c>
    </row>
    <row r="2243" spans="1:3" x14ac:dyDescent="0.3">
      <c r="A2243" s="45">
        <v>2219</v>
      </c>
      <c r="B2243" s="45">
        <v>2.1124235510811031</v>
      </c>
      <c r="C2243" s="45">
        <v>0.88757644891889687</v>
      </c>
    </row>
    <row r="2244" spans="1:3" x14ac:dyDescent="0.3">
      <c r="A2244" s="45">
        <v>2220</v>
      </c>
      <c r="B2244" s="45">
        <v>2.1124235510811031</v>
      </c>
      <c r="C2244" s="45">
        <v>0.88757644891889687</v>
      </c>
    </row>
    <row r="2245" spans="1:3" x14ac:dyDescent="0.3">
      <c r="A2245" s="45">
        <v>2221</v>
      </c>
      <c r="B2245" s="45">
        <v>2.1124235510811031</v>
      </c>
      <c r="C2245" s="45">
        <v>0.88757644891889687</v>
      </c>
    </row>
    <row r="2246" spans="1:3" x14ac:dyDescent="0.3">
      <c r="A2246" s="45">
        <v>2222</v>
      </c>
      <c r="B2246" s="45">
        <v>2.0175276834947731</v>
      </c>
      <c r="C2246" s="45">
        <v>0.98247231650522693</v>
      </c>
    </row>
    <row r="2247" spans="1:3" x14ac:dyDescent="0.3">
      <c r="A2247" s="45">
        <v>2223</v>
      </c>
      <c r="B2247" s="45">
        <v>2.0175276834947731</v>
      </c>
      <c r="C2247" s="45">
        <v>0.98247231650522693</v>
      </c>
    </row>
    <row r="2248" spans="1:3" x14ac:dyDescent="0.3">
      <c r="A2248" s="45">
        <v>2224</v>
      </c>
      <c r="B2248" s="45">
        <v>2.0175276834947731</v>
      </c>
      <c r="C2248" s="45">
        <v>0.98247231650522693</v>
      </c>
    </row>
    <row r="2249" spans="1:3" x14ac:dyDescent="0.3">
      <c r="A2249" s="45">
        <v>2225</v>
      </c>
      <c r="B2249" s="45">
        <v>2.0175276834947731</v>
      </c>
      <c r="C2249" s="45">
        <v>0.98247231650522693</v>
      </c>
    </row>
    <row r="2250" spans="1:3" x14ac:dyDescent="0.3">
      <c r="A2250" s="45">
        <v>2226</v>
      </c>
      <c r="B2250" s="45">
        <v>2.0175276834947731</v>
      </c>
      <c r="C2250" s="45">
        <v>0.98247231650522693</v>
      </c>
    </row>
    <row r="2251" spans="1:3" x14ac:dyDescent="0.3">
      <c r="A2251" s="45">
        <v>2227</v>
      </c>
      <c r="B2251" s="45">
        <v>2.0175276834947731</v>
      </c>
      <c r="C2251" s="45">
        <v>0.98247231650522693</v>
      </c>
    </row>
    <row r="2252" spans="1:3" x14ac:dyDescent="0.3">
      <c r="A2252" s="45">
        <v>2228</v>
      </c>
      <c r="B2252" s="45">
        <v>2.0175276834947731</v>
      </c>
      <c r="C2252" s="45">
        <v>0.98247231650522693</v>
      </c>
    </row>
    <row r="2253" spans="1:3" x14ac:dyDescent="0.3">
      <c r="A2253" s="45">
        <v>2229</v>
      </c>
      <c r="B2253" s="45">
        <v>2.0175276834947731</v>
      </c>
      <c r="C2253" s="45">
        <v>0.98247231650522693</v>
      </c>
    </row>
    <row r="2254" spans="1:3" x14ac:dyDescent="0.3">
      <c r="A2254" s="45">
        <v>2230</v>
      </c>
      <c r="B2254" s="45">
        <v>2.0175276834947731</v>
      </c>
      <c r="C2254" s="45">
        <v>0.98247231650522693</v>
      </c>
    </row>
    <row r="2255" spans="1:3" x14ac:dyDescent="0.3">
      <c r="A2255" s="45">
        <v>2231</v>
      </c>
      <c r="B2255" s="45">
        <v>2.0175276834947731</v>
      </c>
      <c r="C2255" s="45">
        <v>0.98247231650522693</v>
      </c>
    </row>
    <row r="2256" spans="1:3" x14ac:dyDescent="0.3">
      <c r="A2256" s="45">
        <v>2232</v>
      </c>
      <c r="B2256" s="45">
        <v>2.0175276834947731</v>
      </c>
      <c r="C2256" s="45">
        <v>0.98247231650522693</v>
      </c>
    </row>
    <row r="2257" spans="1:3" x14ac:dyDescent="0.3">
      <c r="A2257" s="45">
        <v>2233</v>
      </c>
      <c r="B2257" s="45">
        <v>2.0175276834947731</v>
      </c>
      <c r="C2257" s="45">
        <v>0.98247231650522693</v>
      </c>
    </row>
    <row r="2258" spans="1:3" x14ac:dyDescent="0.3">
      <c r="A2258" s="45">
        <v>2234</v>
      </c>
      <c r="B2258" s="45">
        <v>2.0175276834947731</v>
      </c>
      <c r="C2258" s="45">
        <v>0.98247231650522693</v>
      </c>
    </row>
    <row r="2259" spans="1:3" x14ac:dyDescent="0.3">
      <c r="A2259" s="45">
        <v>2235</v>
      </c>
      <c r="B2259" s="45">
        <v>2.0175276834947731</v>
      </c>
      <c r="C2259" s="45">
        <v>0.98247231650522693</v>
      </c>
    </row>
    <row r="2260" spans="1:3" x14ac:dyDescent="0.3">
      <c r="A2260" s="45">
        <v>2236</v>
      </c>
      <c r="B2260" s="45">
        <v>2.0175276834947731</v>
      </c>
      <c r="C2260" s="45">
        <v>0.98247231650522693</v>
      </c>
    </row>
    <row r="2261" spans="1:3" x14ac:dyDescent="0.3">
      <c r="A2261" s="45">
        <v>2237</v>
      </c>
      <c r="B2261" s="45">
        <v>2.0175276834947731</v>
      </c>
      <c r="C2261" s="45">
        <v>0.98247231650522693</v>
      </c>
    </row>
    <row r="2262" spans="1:3" x14ac:dyDescent="0.3">
      <c r="A2262" s="45">
        <v>2238</v>
      </c>
      <c r="B2262" s="45">
        <v>2.0175276834947731</v>
      </c>
      <c r="C2262" s="45">
        <v>0.98247231650522693</v>
      </c>
    </row>
    <row r="2263" spans="1:3" x14ac:dyDescent="0.3">
      <c r="A2263" s="45">
        <v>2239</v>
      </c>
      <c r="B2263" s="45">
        <v>2.0175276834947731</v>
      </c>
      <c r="C2263" s="45">
        <v>0.98247231650522693</v>
      </c>
    </row>
    <row r="2264" spans="1:3" x14ac:dyDescent="0.3">
      <c r="A2264" s="45">
        <v>2240</v>
      </c>
      <c r="B2264" s="45">
        <v>2.0175276834947731</v>
      </c>
      <c r="C2264" s="45">
        <v>0.98247231650522693</v>
      </c>
    </row>
    <row r="2265" spans="1:3" x14ac:dyDescent="0.3">
      <c r="A2265" s="45">
        <v>2241</v>
      </c>
      <c r="B2265" s="45">
        <v>2.0175276834947731</v>
      </c>
      <c r="C2265" s="45">
        <v>0.98247231650522693</v>
      </c>
    </row>
    <row r="2266" spans="1:3" x14ac:dyDescent="0.3">
      <c r="A2266" s="45">
        <v>2242</v>
      </c>
      <c r="B2266" s="45">
        <v>2.0175276834947731</v>
      </c>
      <c r="C2266" s="45">
        <v>0.98247231650522693</v>
      </c>
    </row>
    <row r="2267" spans="1:3" x14ac:dyDescent="0.3">
      <c r="A2267" s="45">
        <v>2243</v>
      </c>
      <c r="B2267" s="45">
        <v>2.0175276834947731</v>
      </c>
      <c r="C2267" s="45">
        <v>0.98247231650522693</v>
      </c>
    </row>
    <row r="2268" spans="1:3" x14ac:dyDescent="0.3">
      <c r="A2268" s="45">
        <v>2244</v>
      </c>
      <c r="B2268" s="45">
        <v>2.0175276834947731</v>
      </c>
      <c r="C2268" s="45">
        <v>0.98247231650522693</v>
      </c>
    </row>
    <row r="2269" spans="1:3" x14ac:dyDescent="0.3">
      <c r="A2269" s="45">
        <v>2245</v>
      </c>
      <c r="B2269" s="45">
        <v>2.0175276834947731</v>
      </c>
      <c r="C2269" s="45">
        <v>0.98247231650522693</v>
      </c>
    </row>
    <row r="2270" spans="1:3" x14ac:dyDescent="0.3">
      <c r="A2270" s="45">
        <v>2246</v>
      </c>
      <c r="B2270" s="45">
        <v>2.0175276834947731</v>
      </c>
      <c r="C2270" s="45">
        <v>0.98247231650522693</v>
      </c>
    </row>
    <row r="2271" spans="1:3" x14ac:dyDescent="0.3">
      <c r="A2271" s="45">
        <v>2247</v>
      </c>
      <c r="B2271" s="45">
        <v>2.0175276834947731</v>
      </c>
      <c r="C2271" s="45">
        <v>0.98247231650522693</v>
      </c>
    </row>
    <row r="2272" spans="1:3" x14ac:dyDescent="0.3">
      <c r="A2272" s="45">
        <v>2248</v>
      </c>
      <c r="B2272" s="45">
        <v>2.0175276834947731</v>
      </c>
      <c r="C2272" s="45">
        <v>0.98247231650522693</v>
      </c>
    </row>
    <row r="2273" spans="1:3" x14ac:dyDescent="0.3">
      <c r="A2273" s="45">
        <v>2249</v>
      </c>
      <c r="B2273" s="45">
        <v>2.0175276834947731</v>
      </c>
      <c r="C2273" s="45">
        <v>0.98247231650522693</v>
      </c>
    </row>
    <row r="2274" spans="1:3" x14ac:dyDescent="0.3">
      <c r="A2274" s="45">
        <v>2250</v>
      </c>
      <c r="B2274" s="45">
        <v>2.0175276834947731</v>
      </c>
      <c r="C2274" s="45">
        <v>0.98247231650522693</v>
      </c>
    </row>
    <row r="2275" spans="1:3" x14ac:dyDescent="0.3">
      <c r="A2275" s="45">
        <v>2251</v>
      </c>
      <c r="B2275" s="45">
        <v>2.0175276834947731</v>
      </c>
      <c r="C2275" s="45">
        <v>0.98247231650522693</v>
      </c>
    </row>
    <row r="2276" spans="1:3" x14ac:dyDescent="0.3">
      <c r="A2276" s="45">
        <v>2252</v>
      </c>
      <c r="B2276" s="45">
        <v>2.0175276834947731</v>
      </c>
      <c r="C2276" s="45">
        <v>0.98247231650522693</v>
      </c>
    </row>
    <row r="2277" spans="1:3" x14ac:dyDescent="0.3">
      <c r="A2277" s="45">
        <v>2253</v>
      </c>
      <c r="B2277" s="45">
        <v>2.0175276834947731</v>
      </c>
      <c r="C2277" s="45">
        <v>0.98247231650522693</v>
      </c>
    </row>
    <row r="2278" spans="1:3" x14ac:dyDescent="0.3">
      <c r="A2278" s="45">
        <v>2254</v>
      </c>
      <c r="B2278" s="45">
        <v>2.0175276834947731</v>
      </c>
      <c r="C2278" s="45">
        <v>0.98247231650522693</v>
      </c>
    </row>
    <row r="2279" spans="1:3" x14ac:dyDescent="0.3">
      <c r="A2279" s="45">
        <v>2255</v>
      </c>
      <c r="B2279" s="45">
        <v>2.0175276834947731</v>
      </c>
      <c r="C2279" s="45">
        <v>0.98247231650522693</v>
      </c>
    </row>
    <row r="2280" spans="1:3" x14ac:dyDescent="0.3">
      <c r="A2280" s="45">
        <v>2256</v>
      </c>
      <c r="B2280" s="45">
        <v>2.0175276834947731</v>
      </c>
      <c r="C2280" s="45">
        <v>0.98247231650522693</v>
      </c>
    </row>
    <row r="2281" spans="1:3" x14ac:dyDescent="0.3">
      <c r="A2281" s="45">
        <v>2257</v>
      </c>
      <c r="B2281" s="45">
        <v>2.0175276834947731</v>
      </c>
      <c r="C2281" s="45">
        <v>0.98247231650522693</v>
      </c>
    </row>
    <row r="2282" spans="1:3" x14ac:dyDescent="0.3">
      <c r="A2282" s="45">
        <v>2258</v>
      </c>
      <c r="B2282" s="45">
        <v>2.0175276834947731</v>
      </c>
      <c r="C2282" s="45">
        <v>0.98247231650522693</v>
      </c>
    </row>
    <row r="2283" spans="1:3" x14ac:dyDescent="0.3">
      <c r="A2283" s="45">
        <v>2259</v>
      </c>
      <c r="B2283" s="45">
        <v>2.0175276834947731</v>
      </c>
      <c r="C2283" s="45">
        <v>0.98247231650522693</v>
      </c>
    </row>
    <row r="2284" spans="1:3" x14ac:dyDescent="0.3">
      <c r="A2284" s="45">
        <v>2260</v>
      </c>
      <c r="B2284" s="45">
        <v>2.0175276834947731</v>
      </c>
      <c r="C2284" s="45">
        <v>0.98247231650522693</v>
      </c>
    </row>
    <row r="2285" spans="1:3" x14ac:dyDescent="0.3">
      <c r="A2285" s="45">
        <v>2261</v>
      </c>
      <c r="B2285" s="45">
        <v>2.0175276834947731</v>
      </c>
      <c r="C2285" s="45">
        <v>0.98247231650522693</v>
      </c>
    </row>
    <row r="2286" spans="1:3" x14ac:dyDescent="0.3">
      <c r="A2286" s="45">
        <v>2262</v>
      </c>
      <c r="B2286" s="45">
        <v>2.0175276834947731</v>
      </c>
      <c r="C2286" s="45">
        <v>0.98247231650522693</v>
      </c>
    </row>
    <row r="2287" spans="1:3" x14ac:dyDescent="0.3">
      <c r="A2287" s="45">
        <v>2263</v>
      </c>
      <c r="B2287" s="45">
        <v>2.0175276834947731</v>
      </c>
      <c r="C2287" s="45">
        <v>0.98247231650522693</v>
      </c>
    </row>
    <row r="2288" spans="1:3" x14ac:dyDescent="0.3">
      <c r="A2288" s="45">
        <v>2264</v>
      </c>
      <c r="B2288" s="45">
        <v>2.0175276834947731</v>
      </c>
      <c r="C2288" s="45">
        <v>0.98247231650522693</v>
      </c>
    </row>
    <row r="2289" spans="1:3" x14ac:dyDescent="0.3">
      <c r="A2289" s="45">
        <v>2265</v>
      </c>
      <c r="B2289" s="45">
        <v>2.0175276834947731</v>
      </c>
      <c r="C2289" s="45">
        <v>0.98247231650522693</v>
      </c>
    </row>
    <row r="2290" spans="1:3" x14ac:dyDescent="0.3">
      <c r="A2290" s="45">
        <v>2266</v>
      </c>
      <c r="B2290" s="45">
        <v>2.0175276834947731</v>
      </c>
      <c r="C2290" s="45">
        <v>0.98247231650522693</v>
      </c>
    </row>
    <row r="2291" spans="1:3" x14ac:dyDescent="0.3">
      <c r="A2291" s="45">
        <v>2267</v>
      </c>
      <c r="B2291" s="45">
        <v>2.0175276834947731</v>
      </c>
      <c r="C2291" s="45">
        <v>0.98247231650522693</v>
      </c>
    </row>
    <row r="2292" spans="1:3" x14ac:dyDescent="0.3">
      <c r="A2292" s="45">
        <v>2268</v>
      </c>
      <c r="B2292" s="45">
        <v>2.0175276834947731</v>
      </c>
      <c r="C2292" s="45">
        <v>0.98247231650522693</v>
      </c>
    </row>
    <row r="2293" spans="1:3" x14ac:dyDescent="0.3">
      <c r="A2293" s="45">
        <v>2269</v>
      </c>
      <c r="B2293" s="45">
        <v>2.0175276834947731</v>
      </c>
      <c r="C2293" s="45">
        <v>0.98247231650522693</v>
      </c>
    </row>
    <row r="2294" spans="1:3" x14ac:dyDescent="0.3">
      <c r="A2294" s="45">
        <v>2270</v>
      </c>
      <c r="B2294" s="45">
        <v>2.0175276834947731</v>
      </c>
      <c r="C2294" s="45">
        <v>0.98247231650522693</v>
      </c>
    </row>
    <row r="2295" spans="1:3" x14ac:dyDescent="0.3">
      <c r="A2295" s="45">
        <v>2271</v>
      </c>
      <c r="B2295" s="45">
        <v>2.0175276834947731</v>
      </c>
      <c r="C2295" s="45">
        <v>0.98247231650522693</v>
      </c>
    </row>
    <row r="2296" spans="1:3" x14ac:dyDescent="0.3">
      <c r="A2296" s="45">
        <v>2272</v>
      </c>
      <c r="B2296" s="45">
        <v>2.0175276834947731</v>
      </c>
      <c r="C2296" s="45">
        <v>0.98247231650522693</v>
      </c>
    </row>
    <row r="2297" spans="1:3" x14ac:dyDescent="0.3">
      <c r="A2297" s="45">
        <v>2273</v>
      </c>
      <c r="B2297" s="45">
        <v>2.0175276834947731</v>
      </c>
      <c r="C2297" s="45">
        <v>0.98247231650522693</v>
      </c>
    </row>
    <row r="2298" spans="1:3" x14ac:dyDescent="0.3">
      <c r="A2298" s="45">
        <v>2274</v>
      </c>
      <c r="B2298" s="45">
        <v>2.0175276834947731</v>
      </c>
      <c r="C2298" s="45">
        <v>0.98247231650522693</v>
      </c>
    </row>
    <row r="2299" spans="1:3" x14ac:dyDescent="0.3">
      <c r="A2299" s="45">
        <v>2275</v>
      </c>
      <c r="B2299" s="45">
        <v>2.0175276834947731</v>
      </c>
      <c r="C2299" s="45">
        <v>0.98247231650522693</v>
      </c>
    </row>
    <row r="2300" spans="1:3" x14ac:dyDescent="0.3">
      <c r="A2300" s="45">
        <v>2276</v>
      </c>
      <c r="B2300" s="45">
        <v>2.0175276834947731</v>
      </c>
      <c r="C2300" s="45">
        <v>0.98247231650522693</v>
      </c>
    </row>
    <row r="2301" spans="1:3" x14ac:dyDescent="0.3">
      <c r="A2301" s="45">
        <v>2277</v>
      </c>
      <c r="B2301" s="45">
        <v>2.0175276834947731</v>
      </c>
      <c r="C2301" s="45">
        <v>0.98247231650522693</v>
      </c>
    </row>
    <row r="2302" spans="1:3" x14ac:dyDescent="0.3">
      <c r="A2302" s="45">
        <v>2278</v>
      </c>
      <c r="B2302" s="45">
        <v>2.0175276834947731</v>
      </c>
      <c r="C2302" s="45">
        <v>0.98247231650522693</v>
      </c>
    </row>
    <row r="2303" spans="1:3" x14ac:dyDescent="0.3">
      <c r="A2303" s="45">
        <v>2279</v>
      </c>
      <c r="B2303" s="45">
        <v>2.0175276834947731</v>
      </c>
      <c r="C2303" s="45">
        <v>0.98247231650522693</v>
      </c>
    </row>
    <row r="2304" spans="1:3" x14ac:dyDescent="0.3">
      <c r="A2304" s="45">
        <v>2280</v>
      </c>
      <c r="B2304" s="45">
        <v>2.0175276834947731</v>
      </c>
      <c r="C2304" s="45">
        <v>0.98247231650522693</v>
      </c>
    </row>
    <row r="2305" spans="1:3" x14ac:dyDescent="0.3">
      <c r="A2305" s="45">
        <v>2281</v>
      </c>
      <c r="B2305" s="45">
        <v>2.0175276834947731</v>
      </c>
      <c r="C2305" s="45">
        <v>0.98247231650522693</v>
      </c>
    </row>
    <row r="2306" spans="1:3" x14ac:dyDescent="0.3">
      <c r="A2306" s="45">
        <v>2282</v>
      </c>
      <c r="B2306" s="45">
        <v>2.1124235510811031</v>
      </c>
      <c r="C2306" s="45">
        <v>0.88757644891889687</v>
      </c>
    </row>
    <row r="2307" spans="1:3" x14ac:dyDescent="0.3">
      <c r="A2307" s="45">
        <v>2283</v>
      </c>
      <c r="B2307" s="45">
        <v>2.1124235510811031</v>
      </c>
      <c r="C2307" s="45">
        <v>0.88757644891889687</v>
      </c>
    </row>
    <row r="2308" spans="1:3" x14ac:dyDescent="0.3">
      <c r="A2308" s="45">
        <v>2284</v>
      </c>
      <c r="B2308" s="45">
        <v>2.1124235510811031</v>
      </c>
      <c r="C2308" s="45">
        <v>0.88757644891889687</v>
      </c>
    </row>
    <row r="2309" spans="1:3" x14ac:dyDescent="0.3">
      <c r="A2309" s="45">
        <v>2285</v>
      </c>
      <c r="B2309" s="45">
        <v>2.1124235510811031</v>
      </c>
      <c r="C2309" s="45">
        <v>0.88757644891889687</v>
      </c>
    </row>
    <row r="2310" spans="1:3" x14ac:dyDescent="0.3">
      <c r="A2310" s="45">
        <v>2286</v>
      </c>
      <c r="B2310" s="45">
        <v>2.1124235510811031</v>
      </c>
      <c r="C2310" s="45">
        <v>0.88757644891889687</v>
      </c>
    </row>
    <row r="2311" spans="1:3" x14ac:dyDescent="0.3">
      <c r="A2311" s="45">
        <v>2287</v>
      </c>
      <c r="B2311" s="45">
        <v>2.1124235510811031</v>
      </c>
      <c r="C2311" s="45">
        <v>0.88757644891889687</v>
      </c>
    </row>
    <row r="2312" spans="1:3" x14ac:dyDescent="0.3">
      <c r="A2312" s="45">
        <v>2288</v>
      </c>
      <c r="B2312" s="45">
        <v>2.1124235510811031</v>
      </c>
      <c r="C2312" s="45">
        <v>0.88757644891889687</v>
      </c>
    </row>
    <row r="2313" spans="1:3" x14ac:dyDescent="0.3">
      <c r="A2313" s="45">
        <v>2289</v>
      </c>
      <c r="B2313" s="45">
        <v>2.1124235510811031</v>
      </c>
      <c r="C2313" s="45">
        <v>0.88757644891889687</v>
      </c>
    </row>
    <row r="2314" spans="1:3" x14ac:dyDescent="0.3">
      <c r="A2314" s="45">
        <v>2290</v>
      </c>
      <c r="B2314" s="45">
        <v>2.1124235510811031</v>
      </c>
      <c r="C2314" s="45">
        <v>0.88757644891889687</v>
      </c>
    </row>
    <row r="2315" spans="1:3" x14ac:dyDescent="0.3">
      <c r="A2315" s="45">
        <v>2291</v>
      </c>
      <c r="B2315" s="45">
        <v>2.1124235510811031</v>
      </c>
      <c r="C2315" s="45">
        <v>0.88757644891889687</v>
      </c>
    </row>
    <row r="2316" spans="1:3" x14ac:dyDescent="0.3">
      <c r="A2316" s="45">
        <v>2292</v>
      </c>
      <c r="B2316" s="45">
        <v>2.1124235510811031</v>
      </c>
      <c r="C2316" s="45">
        <v>0.88757644891889687</v>
      </c>
    </row>
    <row r="2317" spans="1:3" x14ac:dyDescent="0.3">
      <c r="A2317" s="45">
        <v>2293</v>
      </c>
      <c r="B2317" s="45">
        <v>2.1124235510811031</v>
      </c>
      <c r="C2317" s="45">
        <v>0.88757644891889687</v>
      </c>
    </row>
    <row r="2318" spans="1:3" x14ac:dyDescent="0.3">
      <c r="A2318" s="45">
        <v>2294</v>
      </c>
      <c r="B2318" s="45">
        <v>2.1124235510811031</v>
      </c>
      <c r="C2318" s="45">
        <v>0.88757644891889687</v>
      </c>
    </row>
    <row r="2319" spans="1:3" x14ac:dyDescent="0.3">
      <c r="A2319" s="45">
        <v>2295</v>
      </c>
      <c r="B2319" s="45">
        <v>2.1124235510811031</v>
      </c>
      <c r="C2319" s="45">
        <v>0.88757644891889687</v>
      </c>
    </row>
    <row r="2320" spans="1:3" x14ac:dyDescent="0.3">
      <c r="A2320" s="45">
        <v>2296</v>
      </c>
      <c r="B2320" s="45">
        <v>2.1124235510811031</v>
      </c>
      <c r="C2320" s="45">
        <v>0.88757644891889687</v>
      </c>
    </row>
    <row r="2321" spans="1:3" x14ac:dyDescent="0.3">
      <c r="A2321" s="45">
        <v>2297</v>
      </c>
      <c r="B2321" s="45">
        <v>2.1124235510811031</v>
      </c>
      <c r="C2321" s="45">
        <v>0.88757644891889687</v>
      </c>
    </row>
    <row r="2322" spans="1:3" x14ac:dyDescent="0.3">
      <c r="A2322" s="45">
        <v>2298</v>
      </c>
      <c r="B2322" s="45">
        <v>2.1124235510811031</v>
      </c>
      <c r="C2322" s="45">
        <v>0.88757644891889687</v>
      </c>
    </row>
    <row r="2323" spans="1:3" x14ac:dyDescent="0.3">
      <c r="A2323" s="45">
        <v>2299</v>
      </c>
      <c r="B2323" s="45">
        <v>2.1124235510811031</v>
      </c>
      <c r="C2323" s="45">
        <v>0.88757644891889687</v>
      </c>
    </row>
    <row r="2324" spans="1:3" x14ac:dyDescent="0.3">
      <c r="A2324" s="45">
        <v>2300</v>
      </c>
      <c r="B2324" s="45">
        <v>2.1124235510811031</v>
      </c>
      <c r="C2324" s="45">
        <v>0.88757644891889687</v>
      </c>
    </row>
    <row r="2325" spans="1:3" x14ac:dyDescent="0.3">
      <c r="A2325" s="45">
        <v>2301</v>
      </c>
      <c r="B2325" s="45">
        <v>2.1124235510811031</v>
      </c>
      <c r="C2325" s="45">
        <v>0.88757644891889687</v>
      </c>
    </row>
    <row r="2326" spans="1:3" x14ac:dyDescent="0.3">
      <c r="A2326" s="45">
        <v>2302</v>
      </c>
      <c r="B2326" s="45">
        <v>2.1124235510811031</v>
      </c>
      <c r="C2326" s="45">
        <v>0.88757644891889687</v>
      </c>
    </row>
    <row r="2327" spans="1:3" x14ac:dyDescent="0.3">
      <c r="A2327" s="45">
        <v>2303</v>
      </c>
      <c r="B2327" s="45">
        <v>2.1124235510811031</v>
      </c>
      <c r="C2327" s="45">
        <v>0.88757644891889687</v>
      </c>
    </row>
    <row r="2328" spans="1:3" x14ac:dyDescent="0.3">
      <c r="A2328" s="45">
        <v>2304</v>
      </c>
      <c r="B2328" s="45">
        <v>2.1124235510811031</v>
      </c>
      <c r="C2328" s="45">
        <v>0.88757644891889687</v>
      </c>
    </row>
    <row r="2329" spans="1:3" x14ac:dyDescent="0.3">
      <c r="A2329" s="45">
        <v>2305</v>
      </c>
      <c r="B2329" s="45">
        <v>2.1124235510811031</v>
      </c>
      <c r="C2329" s="45">
        <v>0.88757644891889687</v>
      </c>
    </row>
    <row r="2330" spans="1:3" x14ac:dyDescent="0.3">
      <c r="A2330" s="45">
        <v>2306</v>
      </c>
      <c r="B2330" s="45">
        <v>2.1124235510811031</v>
      </c>
      <c r="C2330" s="45">
        <v>0.88757644891889687</v>
      </c>
    </row>
    <row r="2331" spans="1:3" x14ac:dyDescent="0.3">
      <c r="A2331" s="45">
        <v>2307</v>
      </c>
      <c r="B2331" s="45">
        <v>2.1124235510811031</v>
      </c>
      <c r="C2331" s="45">
        <v>0.88757644891889687</v>
      </c>
    </row>
    <row r="2332" spans="1:3" x14ac:dyDescent="0.3">
      <c r="A2332" s="45">
        <v>2308</v>
      </c>
      <c r="B2332" s="45">
        <v>2.1124235510811031</v>
      </c>
      <c r="C2332" s="45">
        <v>0.88757644891889687</v>
      </c>
    </row>
    <row r="2333" spans="1:3" x14ac:dyDescent="0.3">
      <c r="A2333" s="45">
        <v>2309</v>
      </c>
      <c r="B2333" s="45">
        <v>2.1124235510811031</v>
      </c>
      <c r="C2333" s="45">
        <v>0.88757644891889687</v>
      </c>
    </row>
    <row r="2334" spans="1:3" x14ac:dyDescent="0.3">
      <c r="A2334" s="45">
        <v>2310</v>
      </c>
      <c r="B2334" s="45">
        <v>2.1124235510811031</v>
      </c>
      <c r="C2334" s="45">
        <v>0.88757644891889687</v>
      </c>
    </row>
    <row r="2335" spans="1:3" x14ac:dyDescent="0.3">
      <c r="A2335" s="45">
        <v>2311</v>
      </c>
      <c r="B2335" s="45">
        <v>2.1124235510811031</v>
      </c>
      <c r="C2335" s="45">
        <v>0.88757644891889687</v>
      </c>
    </row>
    <row r="2336" spans="1:3" x14ac:dyDescent="0.3">
      <c r="A2336" s="45">
        <v>2312</v>
      </c>
      <c r="B2336" s="45">
        <v>2.1124235510811031</v>
      </c>
      <c r="C2336" s="45">
        <v>0.88757644891889687</v>
      </c>
    </row>
    <row r="2337" spans="1:3" x14ac:dyDescent="0.3">
      <c r="A2337" s="45">
        <v>2313</v>
      </c>
      <c r="B2337" s="45">
        <v>2.1124235510811031</v>
      </c>
      <c r="C2337" s="45">
        <v>0.88757644891889687</v>
      </c>
    </row>
    <row r="2338" spans="1:3" x14ac:dyDescent="0.3">
      <c r="A2338" s="45">
        <v>2314</v>
      </c>
      <c r="B2338" s="45">
        <v>2.1124235510811031</v>
      </c>
      <c r="C2338" s="45">
        <v>0.88757644891889687</v>
      </c>
    </row>
    <row r="2339" spans="1:3" x14ac:dyDescent="0.3">
      <c r="A2339" s="45">
        <v>2315</v>
      </c>
      <c r="B2339" s="45">
        <v>2.1124235510811031</v>
      </c>
      <c r="C2339" s="45">
        <v>0.88757644891889687</v>
      </c>
    </row>
    <row r="2340" spans="1:3" x14ac:dyDescent="0.3">
      <c r="A2340" s="45">
        <v>2316</v>
      </c>
      <c r="B2340" s="45">
        <v>2.1124235510811031</v>
      </c>
      <c r="C2340" s="45">
        <v>0.88757644891889687</v>
      </c>
    </row>
    <row r="2341" spans="1:3" x14ac:dyDescent="0.3">
      <c r="A2341" s="45">
        <v>2317</v>
      </c>
      <c r="B2341" s="45">
        <v>2.1124235510811031</v>
      </c>
      <c r="C2341" s="45">
        <v>0.88757644891889687</v>
      </c>
    </row>
    <row r="2342" spans="1:3" x14ac:dyDescent="0.3">
      <c r="A2342" s="45">
        <v>2318</v>
      </c>
      <c r="B2342" s="45">
        <v>2.1124235510811031</v>
      </c>
      <c r="C2342" s="45">
        <v>0.88757644891889687</v>
      </c>
    </row>
    <row r="2343" spans="1:3" x14ac:dyDescent="0.3">
      <c r="A2343" s="45">
        <v>2319</v>
      </c>
      <c r="B2343" s="45">
        <v>2.1124235510811031</v>
      </c>
      <c r="C2343" s="45">
        <v>0.88757644891889687</v>
      </c>
    </row>
    <row r="2344" spans="1:3" x14ac:dyDescent="0.3">
      <c r="A2344" s="45">
        <v>2320</v>
      </c>
      <c r="B2344" s="45">
        <v>2.1124235510811031</v>
      </c>
      <c r="C2344" s="45">
        <v>0.88757644891889687</v>
      </c>
    </row>
    <row r="2345" spans="1:3" x14ac:dyDescent="0.3">
      <c r="A2345" s="45">
        <v>2321</v>
      </c>
      <c r="B2345" s="45">
        <v>2.1124235510811031</v>
      </c>
      <c r="C2345" s="45">
        <v>0.88757644891889687</v>
      </c>
    </row>
    <row r="2346" spans="1:3" x14ac:dyDescent="0.3">
      <c r="A2346" s="45">
        <v>2322</v>
      </c>
      <c r="B2346" s="45">
        <v>1.9700797497016078</v>
      </c>
      <c r="C2346" s="45">
        <v>2.0299202502983924</v>
      </c>
    </row>
    <row r="2347" spans="1:3" x14ac:dyDescent="0.3">
      <c r="A2347" s="45">
        <v>2323</v>
      </c>
      <c r="B2347" s="45">
        <v>1.9700797497016078</v>
      </c>
      <c r="C2347" s="45">
        <v>2.0299202502983924</v>
      </c>
    </row>
    <row r="2348" spans="1:3" x14ac:dyDescent="0.3">
      <c r="A2348" s="45">
        <v>2324</v>
      </c>
      <c r="B2348" s="45">
        <v>1.9700797497016078</v>
      </c>
      <c r="C2348" s="45">
        <v>2.0299202502983924</v>
      </c>
    </row>
    <row r="2349" spans="1:3" x14ac:dyDescent="0.3">
      <c r="A2349" s="45">
        <v>2325</v>
      </c>
      <c r="B2349" s="45">
        <v>1.9700797497016078</v>
      </c>
      <c r="C2349" s="45">
        <v>2.0299202502983924</v>
      </c>
    </row>
    <row r="2350" spans="1:3" x14ac:dyDescent="0.3">
      <c r="A2350" s="45">
        <v>2326</v>
      </c>
      <c r="B2350" s="45">
        <v>1.9700797497016078</v>
      </c>
      <c r="C2350" s="45">
        <v>2.0299202502983924</v>
      </c>
    </row>
    <row r="2351" spans="1:3" x14ac:dyDescent="0.3">
      <c r="A2351" s="45">
        <v>2327</v>
      </c>
      <c r="B2351" s="45">
        <v>1.9700797497016078</v>
      </c>
      <c r="C2351" s="45">
        <v>2.0299202502983924</v>
      </c>
    </row>
    <row r="2352" spans="1:3" x14ac:dyDescent="0.3">
      <c r="A2352" s="45">
        <v>2328</v>
      </c>
      <c r="B2352" s="45">
        <v>1.9700797497016078</v>
      </c>
      <c r="C2352" s="45">
        <v>1.0299202502983922</v>
      </c>
    </row>
    <row r="2353" spans="1:3" x14ac:dyDescent="0.3">
      <c r="A2353" s="45">
        <v>2329</v>
      </c>
      <c r="B2353" s="45">
        <v>1.9700797497016078</v>
      </c>
      <c r="C2353" s="45">
        <v>1.0299202502983922</v>
      </c>
    </row>
    <row r="2354" spans="1:3" x14ac:dyDescent="0.3">
      <c r="A2354" s="45">
        <v>2330</v>
      </c>
      <c r="B2354" s="45">
        <v>1.9700797497016078</v>
      </c>
      <c r="C2354" s="45">
        <v>1.0299202502983922</v>
      </c>
    </row>
    <row r="2355" spans="1:3" x14ac:dyDescent="0.3">
      <c r="A2355" s="45">
        <v>2331</v>
      </c>
      <c r="B2355" s="45">
        <v>1.9700797497016078</v>
      </c>
      <c r="C2355" s="45">
        <v>1.0299202502983922</v>
      </c>
    </row>
    <row r="2356" spans="1:3" x14ac:dyDescent="0.3">
      <c r="A2356" s="45">
        <v>2332</v>
      </c>
      <c r="B2356" s="45">
        <v>1.9700797497016078</v>
      </c>
      <c r="C2356" s="45">
        <v>1.0299202502983922</v>
      </c>
    </row>
    <row r="2357" spans="1:3" x14ac:dyDescent="0.3">
      <c r="A2357" s="45">
        <v>2333</v>
      </c>
      <c r="B2357" s="45">
        <v>1.9700797497016078</v>
      </c>
      <c r="C2357" s="45">
        <v>1.0299202502983922</v>
      </c>
    </row>
    <row r="2358" spans="1:3" x14ac:dyDescent="0.3">
      <c r="A2358" s="45">
        <v>2334</v>
      </c>
      <c r="B2358" s="45">
        <v>1.9700797497016078</v>
      </c>
      <c r="C2358" s="45">
        <v>1.0299202502983922</v>
      </c>
    </row>
    <row r="2359" spans="1:3" x14ac:dyDescent="0.3">
      <c r="A2359" s="45">
        <v>2335</v>
      </c>
      <c r="B2359" s="45">
        <v>1.9700797497016078</v>
      </c>
      <c r="C2359" s="45">
        <v>1.0299202502983922</v>
      </c>
    </row>
    <row r="2360" spans="1:3" x14ac:dyDescent="0.3">
      <c r="A2360" s="45">
        <v>2336</v>
      </c>
      <c r="B2360" s="45">
        <v>1.9700797497016078</v>
      </c>
      <c r="C2360" s="45">
        <v>1.0299202502983922</v>
      </c>
    </row>
    <row r="2361" spans="1:3" x14ac:dyDescent="0.3">
      <c r="A2361" s="45">
        <v>2337</v>
      </c>
      <c r="B2361" s="45">
        <v>1.9700797497016078</v>
      </c>
      <c r="C2361" s="45">
        <v>1.0299202502983922</v>
      </c>
    </row>
    <row r="2362" spans="1:3" x14ac:dyDescent="0.3">
      <c r="A2362" s="45">
        <v>2338</v>
      </c>
      <c r="B2362" s="45">
        <v>1.9700797497016078</v>
      </c>
      <c r="C2362" s="45">
        <v>1.0299202502983922</v>
      </c>
    </row>
    <row r="2363" spans="1:3" x14ac:dyDescent="0.3">
      <c r="A2363" s="45">
        <v>2339</v>
      </c>
      <c r="B2363" s="45">
        <v>1.9700797497016078</v>
      </c>
      <c r="C2363" s="45">
        <v>1.0299202502983922</v>
      </c>
    </row>
    <row r="2364" spans="1:3" x14ac:dyDescent="0.3">
      <c r="A2364" s="45">
        <v>2340</v>
      </c>
      <c r="B2364" s="45">
        <v>1.9700797497016078</v>
      </c>
      <c r="C2364" s="45">
        <v>1.0299202502983922</v>
      </c>
    </row>
    <row r="2365" spans="1:3" x14ac:dyDescent="0.3">
      <c r="A2365" s="45">
        <v>2341</v>
      </c>
      <c r="B2365" s="45">
        <v>1.9700797497016078</v>
      </c>
      <c r="C2365" s="45">
        <v>1.0299202502983922</v>
      </c>
    </row>
    <row r="2366" spans="1:3" x14ac:dyDescent="0.3">
      <c r="A2366" s="45">
        <v>2342</v>
      </c>
      <c r="B2366" s="45">
        <v>1.9226318159084428</v>
      </c>
      <c r="C2366" s="45">
        <v>-0.92263181590844279</v>
      </c>
    </row>
    <row r="2367" spans="1:3" x14ac:dyDescent="0.3">
      <c r="A2367" s="45">
        <v>2343</v>
      </c>
      <c r="B2367" s="45">
        <v>1.9226318159084428</v>
      </c>
      <c r="C2367" s="45">
        <v>-0.92263181590844279</v>
      </c>
    </row>
    <row r="2368" spans="1:3" x14ac:dyDescent="0.3">
      <c r="A2368" s="45">
        <v>2344</v>
      </c>
      <c r="B2368" s="45">
        <v>1.9226318159084428</v>
      </c>
      <c r="C2368" s="45">
        <v>-0.92263181590844279</v>
      </c>
    </row>
    <row r="2369" spans="1:3" x14ac:dyDescent="0.3">
      <c r="A2369" s="45">
        <v>2345</v>
      </c>
      <c r="B2369" s="45">
        <v>1.9226318159084428</v>
      </c>
      <c r="C2369" s="45">
        <v>-0.92263181590844279</v>
      </c>
    </row>
    <row r="2370" spans="1:3" x14ac:dyDescent="0.3">
      <c r="A2370" s="45">
        <v>2346</v>
      </c>
      <c r="B2370" s="45">
        <v>1.9226318159084428</v>
      </c>
      <c r="C2370" s="45">
        <v>-0.92263181590844279</v>
      </c>
    </row>
    <row r="2371" spans="1:3" x14ac:dyDescent="0.3">
      <c r="A2371" s="45">
        <v>2347</v>
      </c>
      <c r="B2371" s="45">
        <v>1.9226318159084428</v>
      </c>
      <c r="C2371" s="45">
        <v>-0.92263181590844279</v>
      </c>
    </row>
    <row r="2372" spans="1:3" x14ac:dyDescent="0.3">
      <c r="A2372" s="45">
        <v>2348</v>
      </c>
      <c r="B2372" s="45">
        <v>1.9226318159084428</v>
      </c>
      <c r="C2372" s="45">
        <v>-0.92263181590844279</v>
      </c>
    </row>
    <row r="2373" spans="1:3" x14ac:dyDescent="0.3">
      <c r="A2373" s="45">
        <v>2349</v>
      </c>
      <c r="B2373" s="45">
        <v>1.9226318159084428</v>
      </c>
      <c r="C2373" s="45">
        <v>-0.92263181590844279</v>
      </c>
    </row>
    <row r="2374" spans="1:3" x14ac:dyDescent="0.3">
      <c r="A2374" s="45">
        <v>2350</v>
      </c>
      <c r="B2374" s="45">
        <v>1.9226318159084428</v>
      </c>
      <c r="C2374" s="45">
        <v>-0.92263181590844279</v>
      </c>
    </row>
    <row r="2375" spans="1:3" x14ac:dyDescent="0.3">
      <c r="A2375" s="45">
        <v>2351</v>
      </c>
      <c r="B2375" s="45">
        <v>1.9226318159084428</v>
      </c>
      <c r="C2375" s="45">
        <v>-0.92263181590844279</v>
      </c>
    </row>
    <row r="2376" spans="1:3" x14ac:dyDescent="0.3">
      <c r="A2376" s="45">
        <v>2352</v>
      </c>
      <c r="B2376" s="45">
        <v>1.9226318159084428</v>
      </c>
      <c r="C2376" s="45">
        <v>-0.92263181590844279</v>
      </c>
    </row>
    <row r="2377" spans="1:3" x14ac:dyDescent="0.3">
      <c r="A2377" s="45">
        <v>2353</v>
      </c>
      <c r="B2377" s="45">
        <v>1.9226318159084428</v>
      </c>
      <c r="C2377" s="45">
        <v>-0.92263181590844279</v>
      </c>
    </row>
    <row r="2378" spans="1:3" x14ac:dyDescent="0.3">
      <c r="A2378" s="45">
        <v>2354</v>
      </c>
      <c r="B2378" s="45">
        <v>1.9226318159084428</v>
      </c>
      <c r="C2378" s="45">
        <v>-0.92263181590844279</v>
      </c>
    </row>
    <row r="2379" spans="1:3" x14ac:dyDescent="0.3">
      <c r="A2379" s="45">
        <v>2355</v>
      </c>
      <c r="B2379" s="45">
        <v>1.9226318159084428</v>
      </c>
      <c r="C2379" s="45">
        <v>-0.92263181590844279</v>
      </c>
    </row>
    <row r="2380" spans="1:3" x14ac:dyDescent="0.3">
      <c r="A2380" s="45">
        <v>2356</v>
      </c>
      <c r="B2380" s="45">
        <v>1.9226318159084428</v>
      </c>
      <c r="C2380" s="45">
        <v>-0.92263181590844279</v>
      </c>
    </row>
    <row r="2381" spans="1:3" x14ac:dyDescent="0.3">
      <c r="A2381" s="45">
        <v>2357</v>
      </c>
      <c r="B2381" s="45">
        <v>1.9226318159084428</v>
      </c>
      <c r="C2381" s="45">
        <v>-0.92263181590844279</v>
      </c>
    </row>
    <row r="2382" spans="1:3" x14ac:dyDescent="0.3">
      <c r="A2382" s="45">
        <v>2358</v>
      </c>
      <c r="B2382" s="45">
        <v>1.9226318159084428</v>
      </c>
      <c r="C2382" s="45">
        <v>-0.92263181590844279</v>
      </c>
    </row>
    <row r="2383" spans="1:3" x14ac:dyDescent="0.3">
      <c r="A2383" s="45">
        <v>2359</v>
      </c>
      <c r="B2383" s="45">
        <v>1.9226318159084428</v>
      </c>
      <c r="C2383" s="45">
        <v>-0.92263181590844279</v>
      </c>
    </row>
    <row r="2384" spans="1:3" x14ac:dyDescent="0.3">
      <c r="A2384" s="45">
        <v>2360</v>
      </c>
      <c r="B2384" s="45">
        <v>1.9226318159084428</v>
      </c>
      <c r="C2384" s="45">
        <v>-0.92263181590844279</v>
      </c>
    </row>
    <row r="2385" spans="1:3" x14ac:dyDescent="0.3">
      <c r="A2385" s="45">
        <v>2361</v>
      </c>
      <c r="B2385" s="45">
        <v>1.9226318159084428</v>
      </c>
      <c r="C2385" s="45">
        <v>-0.92263181590844279</v>
      </c>
    </row>
    <row r="2386" spans="1:3" x14ac:dyDescent="0.3">
      <c r="A2386" s="45">
        <v>2362</v>
      </c>
      <c r="B2386" s="45">
        <v>1.9226318159084428</v>
      </c>
      <c r="C2386" s="45">
        <v>-0.92263181590844279</v>
      </c>
    </row>
    <row r="2387" spans="1:3" x14ac:dyDescent="0.3">
      <c r="A2387" s="45">
        <v>2363</v>
      </c>
      <c r="B2387" s="45">
        <v>1.9226318159084428</v>
      </c>
      <c r="C2387" s="45">
        <v>-0.92263181590844279</v>
      </c>
    </row>
    <row r="2388" spans="1:3" x14ac:dyDescent="0.3">
      <c r="A2388" s="45">
        <v>2364</v>
      </c>
      <c r="B2388" s="45">
        <v>1.9226318159084428</v>
      </c>
      <c r="C2388" s="45">
        <v>-0.92263181590844279</v>
      </c>
    </row>
    <row r="2389" spans="1:3" x14ac:dyDescent="0.3">
      <c r="A2389" s="45">
        <v>2365</v>
      </c>
      <c r="B2389" s="45">
        <v>1.9226318159084428</v>
      </c>
      <c r="C2389" s="45">
        <v>-0.92263181590844279</v>
      </c>
    </row>
    <row r="2390" spans="1:3" x14ac:dyDescent="0.3">
      <c r="A2390" s="45">
        <v>2366</v>
      </c>
      <c r="B2390" s="45">
        <v>1.9226318159084428</v>
      </c>
      <c r="C2390" s="45">
        <v>-0.92263181590844279</v>
      </c>
    </row>
    <row r="2391" spans="1:3" x14ac:dyDescent="0.3">
      <c r="A2391" s="45">
        <v>2367</v>
      </c>
      <c r="B2391" s="45">
        <v>1.9226318159084428</v>
      </c>
      <c r="C2391" s="45">
        <v>-0.92263181590844279</v>
      </c>
    </row>
    <row r="2392" spans="1:3" x14ac:dyDescent="0.3">
      <c r="A2392" s="45">
        <v>2368</v>
      </c>
      <c r="B2392" s="45">
        <v>1.9226318159084428</v>
      </c>
      <c r="C2392" s="45">
        <v>-0.92263181590844279</v>
      </c>
    </row>
    <row r="2393" spans="1:3" x14ac:dyDescent="0.3">
      <c r="A2393" s="45">
        <v>2369</v>
      </c>
      <c r="B2393" s="45">
        <v>1.9226318159084428</v>
      </c>
      <c r="C2393" s="45">
        <v>-0.92263181590844279</v>
      </c>
    </row>
    <row r="2394" spans="1:3" x14ac:dyDescent="0.3">
      <c r="A2394" s="45">
        <v>2370</v>
      </c>
      <c r="B2394" s="45">
        <v>1.9226318159084428</v>
      </c>
      <c r="C2394" s="45">
        <v>-0.92263181590844279</v>
      </c>
    </row>
    <row r="2395" spans="1:3" x14ac:dyDescent="0.3">
      <c r="A2395" s="45">
        <v>2371</v>
      </c>
      <c r="B2395" s="45">
        <v>1.9226318159084428</v>
      </c>
      <c r="C2395" s="45">
        <v>-0.92263181590844279</v>
      </c>
    </row>
    <row r="2396" spans="1:3" x14ac:dyDescent="0.3">
      <c r="A2396" s="45">
        <v>2372</v>
      </c>
      <c r="B2396" s="45">
        <v>1.9226318159084428</v>
      </c>
      <c r="C2396" s="45">
        <v>-0.92263181590844279</v>
      </c>
    </row>
    <row r="2397" spans="1:3" x14ac:dyDescent="0.3">
      <c r="A2397" s="45">
        <v>2373</v>
      </c>
      <c r="B2397" s="45">
        <v>1.9226318159084428</v>
      </c>
      <c r="C2397" s="45">
        <v>-0.92263181590844279</v>
      </c>
    </row>
    <row r="2398" spans="1:3" x14ac:dyDescent="0.3">
      <c r="A2398" s="45">
        <v>2374</v>
      </c>
      <c r="B2398" s="45">
        <v>1.9226318159084428</v>
      </c>
      <c r="C2398" s="45">
        <v>-0.92263181590844279</v>
      </c>
    </row>
    <row r="2399" spans="1:3" x14ac:dyDescent="0.3">
      <c r="A2399" s="45">
        <v>2375</v>
      </c>
      <c r="B2399" s="45">
        <v>1.9226318159084428</v>
      </c>
      <c r="C2399" s="45">
        <v>-0.92263181590844279</v>
      </c>
    </row>
    <row r="2400" spans="1:3" x14ac:dyDescent="0.3">
      <c r="A2400" s="45">
        <v>2376</v>
      </c>
      <c r="B2400" s="45">
        <v>1.9226318159084428</v>
      </c>
      <c r="C2400" s="45">
        <v>-0.92263181590844279</v>
      </c>
    </row>
    <row r="2401" spans="1:3" x14ac:dyDescent="0.3">
      <c r="A2401" s="45">
        <v>2377</v>
      </c>
      <c r="B2401" s="45">
        <v>1.9226318159084428</v>
      </c>
      <c r="C2401" s="45">
        <v>-0.92263181590844279</v>
      </c>
    </row>
    <row r="2402" spans="1:3" x14ac:dyDescent="0.3">
      <c r="A2402" s="45">
        <v>2378</v>
      </c>
      <c r="B2402" s="45">
        <v>1.9226318159084428</v>
      </c>
      <c r="C2402" s="45">
        <v>-0.92263181590844279</v>
      </c>
    </row>
    <row r="2403" spans="1:3" x14ac:dyDescent="0.3">
      <c r="A2403" s="45">
        <v>2379</v>
      </c>
      <c r="B2403" s="45">
        <v>1.9226318159084428</v>
      </c>
      <c r="C2403" s="45">
        <v>-0.92263181590844279</v>
      </c>
    </row>
    <row r="2404" spans="1:3" x14ac:dyDescent="0.3">
      <c r="A2404" s="45">
        <v>2380</v>
      </c>
      <c r="B2404" s="45">
        <v>1.9226318159084428</v>
      </c>
      <c r="C2404" s="45">
        <v>-0.92263181590844279</v>
      </c>
    </row>
    <row r="2405" spans="1:3" x14ac:dyDescent="0.3">
      <c r="A2405" s="45">
        <v>2381</v>
      </c>
      <c r="B2405" s="45">
        <v>1.9226318159084428</v>
      </c>
      <c r="C2405" s="45">
        <v>-0.92263181590844279</v>
      </c>
    </row>
    <row r="2406" spans="1:3" x14ac:dyDescent="0.3">
      <c r="A2406" s="45">
        <v>2382</v>
      </c>
      <c r="B2406" s="45">
        <v>1.9226318159084428</v>
      </c>
      <c r="C2406" s="45">
        <v>-0.92263181590844279</v>
      </c>
    </row>
    <row r="2407" spans="1:3" x14ac:dyDescent="0.3">
      <c r="A2407" s="45">
        <v>2383</v>
      </c>
      <c r="B2407" s="45">
        <v>1.9226318159084428</v>
      </c>
      <c r="C2407" s="45">
        <v>-0.92263181590844279</v>
      </c>
    </row>
    <row r="2408" spans="1:3" x14ac:dyDescent="0.3">
      <c r="A2408" s="45">
        <v>2384</v>
      </c>
      <c r="B2408" s="45">
        <v>1.9226318159084428</v>
      </c>
      <c r="C2408" s="45">
        <v>-0.92263181590844279</v>
      </c>
    </row>
    <row r="2409" spans="1:3" x14ac:dyDescent="0.3">
      <c r="A2409" s="45">
        <v>2385</v>
      </c>
      <c r="B2409" s="45">
        <v>1.9226318159084428</v>
      </c>
      <c r="C2409" s="45">
        <v>-0.92263181590844279</v>
      </c>
    </row>
    <row r="2410" spans="1:3" x14ac:dyDescent="0.3">
      <c r="A2410" s="45">
        <v>2386</v>
      </c>
      <c r="B2410" s="45">
        <v>1.9226318159084428</v>
      </c>
      <c r="C2410" s="45">
        <v>-0.92263181590844279</v>
      </c>
    </row>
    <row r="2411" spans="1:3" x14ac:dyDescent="0.3">
      <c r="A2411" s="45">
        <v>2387</v>
      </c>
      <c r="B2411" s="45">
        <v>1.9226318159084428</v>
      </c>
      <c r="C2411" s="45">
        <v>-0.92263181590844279</v>
      </c>
    </row>
    <row r="2412" spans="1:3" x14ac:dyDescent="0.3">
      <c r="A2412" s="45">
        <v>2388</v>
      </c>
      <c r="B2412" s="45">
        <v>1.9226318159084428</v>
      </c>
      <c r="C2412" s="45">
        <v>-0.92263181590844279</v>
      </c>
    </row>
    <row r="2413" spans="1:3" x14ac:dyDescent="0.3">
      <c r="A2413" s="45">
        <v>2389</v>
      </c>
      <c r="B2413" s="45">
        <v>1.9226318159084428</v>
      </c>
      <c r="C2413" s="45">
        <v>-0.92263181590844279</v>
      </c>
    </row>
    <row r="2414" spans="1:3" x14ac:dyDescent="0.3">
      <c r="A2414" s="45">
        <v>2390</v>
      </c>
      <c r="B2414" s="45">
        <v>1.9226318159084428</v>
      </c>
      <c r="C2414" s="45">
        <v>-0.92263181590844279</v>
      </c>
    </row>
    <row r="2415" spans="1:3" x14ac:dyDescent="0.3">
      <c r="A2415" s="45">
        <v>2391</v>
      </c>
      <c r="B2415" s="45">
        <v>1.9226318159084428</v>
      </c>
      <c r="C2415" s="45">
        <v>-0.92263181590844279</v>
      </c>
    </row>
    <row r="2416" spans="1:3" x14ac:dyDescent="0.3">
      <c r="A2416" s="45">
        <v>2392</v>
      </c>
      <c r="B2416" s="45">
        <v>1.9226318159084428</v>
      </c>
      <c r="C2416" s="45">
        <v>-0.92263181590844279</v>
      </c>
    </row>
    <row r="2417" spans="1:3" x14ac:dyDescent="0.3">
      <c r="A2417" s="45">
        <v>2393</v>
      </c>
      <c r="B2417" s="45">
        <v>1.9226318159084428</v>
      </c>
      <c r="C2417" s="45">
        <v>-0.92263181590844279</v>
      </c>
    </row>
    <row r="2418" spans="1:3" x14ac:dyDescent="0.3">
      <c r="A2418" s="45">
        <v>2394</v>
      </c>
      <c r="B2418" s="45">
        <v>1.9226318159084428</v>
      </c>
      <c r="C2418" s="45">
        <v>-0.92263181590844279</v>
      </c>
    </row>
    <row r="2419" spans="1:3" x14ac:dyDescent="0.3">
      <c r="A2419" s="45">
        <v>2395</v>
      </c>
      <c r="B2419" s="45">
        <v>1.9226318159084428</v>
      </c>
      <c r="C2419" s="45">
        <v>-0.92263181590844279</v>
      </c>
    </row>
    <row r="2420" spans="1:3" x14ac:dyDescent="0.3">
      <c r="A2420" s="45">
        <v>2396</v>
      </c>
      <c r="B2420" s="45">
        <v>1.9226318159084428</v>
      </c>
      <c r="C2420" s="45">
        <v>-0.92263181590844279</v>
      </c>
    </row>
    <row r="2421" spans="1:3" x14ac:dyDescent="0.3">
      <c r="A2421" s="45">
        <v>2397</v>
      </c>
      <c r="B2421" s="45">
        <v>1.9226318159084428</v>
      </c>
      <c r="C2421" s="45">
        <v>-0.92263181590844279</v>
      </c>
    </row>
    <row r="2422" spans="1:3" x14ac:dyDescent="0.3">
      <c r="A2422" s="45">
        <v>2398</v>
      </c>
      <c r="B2422" s="45">
        <v>1.9226318159084428</v>
      </c>
      <c r="C2422" s="45">
        <v>-0.92263181590844279</v>
      </c>
    </row>
    <row r="2423" spans="1:3" x14ac:dyDescent="0.3">
      <c r="A2423" s="45">
        <v>2399</v>
      </c>
      <c r="B2423" s="45">
        <v>1.9226318159084428</v>
      </c>
      <c r="C2423" s="45">
        <v>-0.92263181590844279</v>
      </c>
    </row>
    <row r="2424" spans="1:3" x14ac:dyDescent="0.3">
      <c r="A2424" s="45">
        <v>2400</v>
      </c>
      <c r="B2424" s="45">
        <v>1.9226318159084428</v>
      </c>
      <c r="C2424" s="45">
        <v>-0.92263181590844279</v>
      </c>
    </row>
    <row r="2425" spans="1:3" x14ac:dyDescent="0.3">
      <c r="A2425" s="45">
        <v>2401</v>
      </c>
      <c r="B2425" s="45">
        <v>1.9226318159084428</v>
      </c>
      <c r="C2425" s="45">
        <v>-0.92263181590844279</v>
      </c>
    </row>
    <row r="2426" spans="1:3" x14ac:dyDescent="0.3">
      <c r="A2426" s="45">
        <v>2402</v>
      </c>
      <c r="B2426" s="45">
        <v>1.9700797497016078</v>
      </c>
      <c r="C2426" s="45">
        <v>-0.97007974970160782</v>
      </c>
    </row>
    <row r="2427" spans="1:3" x14ac:dyDescent="0.3">
      <c r="A2427" s="45">
        <v>2403</v>
      </c>
      <c r="B2427" s="45">
        <v>1.9700797497016078</v>
      </c>
      <c r="C2427" s="45">
        <v>-0.97007974970160782</v>
      </c>
    </row>
    <row r="2428" spans="1:3" x14ac:dyDescent="0.3">
      <c r="A2428" s="45">
        <v>2404</v>
      </c>
      <c r="B2428" s="45">
        <v>1.9700797497016078</v>
      </c>
      <c r="C2428" s="45">
        <v>-0.97007974970160782</v>
      </c>
    </row>
    <row r="2429" spans="1:3" x14ac:dyDescent="0.3">
      <c r="A2429" s="45">
        <v>2405</v>
      </c>
      <c r="B2429" s="45">
        <v>1.9700797497016078</v>
      </c>
      <c r="C2429" s="45">
        <v>-0.97007974970160782</v>
      </c>
    </row>
    <row r="2430" spans="1:3" x14ac:dyDescent="0.3">
      <c r="A2430" s="45">
        <v>2406</v>
      </c>
      <c r="B2430" s="45">
        <v>1.9700797497016078</v>
      </c>
      <c r="C2430" s="45">
        <v>-0.97007974970160782</v>
      </c>
    </row>
    <row r="2431" spans="1:3" x14ac:dyDescent="0.3">
      <c r="A2431" s="45">
        <v>2407</v>
      </c>
      <c r="B2431" s="45">
        <v>1.9700797497016078</v>
      </c>
      <c r="C2431" s="45">
        <v>-0.97007974970160782</v>
      </c>
    </row>
    <row r="2432" spans="1:3" x14ac:dyDescent="0.3">
      <c r="A2432" s="45">
        <v>2408</v>
      </c>
      <c r="B2432" s="45">
        <v>1.9700797497016078</v>
      </c>
      <c r="C2432" s="45">
        <v>-0.97007974970160782</v>
      </c>
    </row>
    <row r="2433" spans="1:3" x14ac:dyDescent="0.3">
      <c r="A2433" s="45">
        <v>2409</v>
      </c>
      <c r="B2433" s="45">
        <v>1.9700797497016078</v>
      </c>
      <c r="C2433" s="45">
        <v>-0.97007974970160782</v>
      </c>
    </row>
    <row r="2434" spans="1:3" x14ac:dyDescent="0.3">
      <c r="A2434" s="45">
        <v>2410</v>
      </c>
      <c r="B2434" s="45">
        <v>1.9700797497016078</v>
      </c>
      <c r="C2434" s="45">
        <v>-0.97007974970160782</v>
      </c>
    </row>
    <row r="2435" spans="1:3" x14ac:dyDescent="0.3">
      <c r="A2435" s="45">
        <v>2411</v>
      </c>
      <c r="B2435" s="45">
        <v>1.9700797497016078</v>
      </c>
      <c r="C2435" s="45">
        <v>-0.97007974970160782</v>
      </c>
    </row>
    <row r="2436" spans="1:3" x14ac:dyDescent="0.3">
      <c r="A2436" s="45">
        <v>2412</v>
      </c>
      <c r="B2436" s="45">
        <v>1.9700797497016078</v>
      </c>
      <c r="C2436" s="45">
        <v>-0.97007974970160782</v>
      </c>
    </row>
    <row r="2437" spans="1:3" x14ac:dyDescent="0.3">
      <c r="A2437" s="45">
        <v>2413</v>
      </c>
      <c r="B2437" s="45">
        <v>1.9700797497016078</v>
      </c>
      <c r="C2437" s="45">
        <v>-0.97007974970160782</v>
      </c>
    </row>
    <row r="2438" spans="1:3" x14ac:dyDescent="0.3">
      <c r="A2438" s="45">
        <v>2414</v>
      </c>
      <c r="B2438" s="45">
        <v>1.9700797497016078</v>
      </c>
      <c r="C2438" s="45">
        <v>-0.97007974970160782</v>
      </c>
    </row>
    <row r="2439" spans="1:3" x14ac:dyDescent="0.3">
      <c r="A2439" s="45">
        <v>2415</v>
      </c>
      <c r="B2439" s="45">
        <v>1.9700797497016078</v>
      </c>
      <c r="C2439" s="45">
        <v>-0.97007974970160782</v>
      </c>
    </row>
    <row r="2440" spans="1:3" x14ac:dyDescent="0.3">
      <c r="A2440" s="45">
        <v>2416</v>
      </c>
      <c r="B2440" s="45">
        <v>1.9700797497016078</v>
      </c>
      <c r="C2440" s="45">
        <v>-0.97007974970160782</v>
      </c>
    </row>
    <row r="2441" spans="1:3" x14ac:dyDescent="0.3">
      <c r="A2441" s="45">
        <v>2417</v>
      </c>
      <c r="B2441" s="45">
        <v>1.9700797497016078</v>
      </c>
      <c r="C2441" s="45">
        <v>-0.97007974970160782</v>
      </c>
    </row>
    <row r="2442" spans="1:3" x14ac:dyDescent="0.3">
      <c r="A2442" s="45">
        <v>2418</v>
      </c>
      <c r="B2442" s="45">
        <v>1.9700797497016078</v>
      </c>
      <c r="C2442" s="45">
        <v>-0.97007974970160782</v>
      </c>
    </row>
    <row r="2443" spans="1:3" x14ac:dyDescent="0.3">
      <c r="A2443" s="45">
        <v>2419</v>
      </c>
      <c r="B2443" s="45">
        <v>1.9700797497016078</v>
      </c>
      <c r="C2443" s="45">
        <v>-0.97007974970160782</v>
      </c>
    </row>
    <row r="2444" spans="1:3" x14ac:dyDescent="0.3">
      <c r="A2444" s="45">
        <v>2420</v>
      </c>
      <c r="B2444" s="45">
        <v>1.9700797497016078</v>
      </c>
      <c r="C2444" s="45">
        <v>-0.97007974970160782</v>
      </c>
    </row>
    <row r="2445" spans="1:3" x14ac:dyDescent="0.3">
      <c r="A2445" s="45">
        <v>2421</v>
      </c>
      <c r="B2445" s="45">
        <v>1.9700797497016078</v>
      </c>
      <c r="C2445" s="45">
        <v>-0.97007974970160782</v>
      </c>
    </row>
    <row r="2446" spans="1:3" x14ac:dyDescent="0.3">
      <c r="A2446" s="45">
        <v>2422</v>
      </c>
      <c r="B2446" s="45">
        <v>1.9700797497016078</v>
      </c>
      <c r="C2446" s="45">
        <v>-0.97007974970160782</v>
      </c>
    </row>
    <row r="2447" spans="1:3" x14ac:dyDescent="0.3">
      <c r="A2447" s="45">
        <v>2423</v>
      </c>
      <c r="B2447" s="45">
        <v>1.9700797497016078</v>
      </c>
      <c r="C2447" s="45">
        <v>-0.97007974970160782</v>
      </c>
    </row>
    <row r="2448" spans="1:3" x14ac:dyDescent="0.3">
      <c r="A2448" s="45">
        <v>2424</v>
      </c>
      <c r="B2448" s="45">
        <v>1.9700797497016078</v>
      </c>
      <c r="C2448" s="45">
        <v>-0.97007974970160782</v>
      </c>
    </row>
    <row r="2449" spans="1:3" x14ac:dyDescent="0.3">
      <c r="A2449" s="45">
        <v>2425</v>
      </c>
      <c r="B2449" s="45">
        <v>1.9700797497016078</v>
      </c>
      <c r="C2449" s="45">
        <v>-0.97007974970160782</v>
      </c>
    </row>
    <row r="2450" spans="1:3" x14ac:dyDescent="0.3">
      <c r="A2450" s="45">
        <v>2426</v>
      </c>
      <c r="B2450" s="45">
        <v>1.9700797497016078</v>
      </c>
      <c r="C2450" s="45">
        <v>-0.97007974970160782</v>
      </c>
    </row>
    <row r="2451" spans="1:3" x14ac:dyDescent="0.3">
      <c r="A2451" s="45">
        <v>2427</v>
      </c>
      <c r="B2451" s="45">
        <v>1.9700797497016078</v>
      </c>
      <c r="C2451" s="45">
        <v>-0.97007974970160782</v>
      </c>
    </row>
    <row r="2452" spans="1:3" x14ac:dyDescent="0.3">
      <c r="A2452" s="45">
        <v>2428</v>
      </c>
      <c r="B2452" s="45">
        <v>1.9700797497016078</v>
      </c>
      <c r="C2452" s="45">
        <v>-0.97007974970160782</v>
      </c>
    </row>
    <row r="2453" spans="1:3" x14ac:dyDescent="0.3">
      <c r="A2453" s="45">
        <v>2429</v>
      </c>
      <c r="B2453" s="45">
        <v>1.9700797497016078</v>
      </c>
      <c r="C2453" s="45">
        <v>-0.97007974970160782</v>
      </c>
    </row>
    <row r="2454" spans="1:3" x14ac:dyDescent="0.3">
      <c r="A2454" s="45">
        <v>2430</v>
      </c>
      <c r="B2454" s="45">
        <v>1.9700797497016078</v>
      </c>
      <c r="C2454" s="45">
        <v>-0.97007974970160782</v>
      </c>
    </row>
    <row r="2455" spans="1:3" x14ac:dyDescent="0.3">
      <c r="A2455" s="45">
        <v>2431</v>
      </c>
      <c r="B2455" s="45">
        <v>1.9700797497016078</v>
      </c>
      <c r="C2455" s="45">
        <v>-0.97007974970160782</v>
      </c>
    </row>
    <row r="2456" spans="1:3" x14ac:dyDescent="0.3">
      <c r="A2456" s="45">
        <v>2432</v>
      </c>
      <c r="B2456" s="45">
        <v>1.9700797497016078</v>
      </c>
      <c r="C2456" s="45">
        <v>-0.97007974970160782</v>
      </c>
    </row>
    <row r="2457" spans="1:3" x14ac:dyDescent="0.3">
      <c r="A2457" s="45">
        <v>2433</v>
      </c>
      <c r="B2457" s="45">
        <v>1.9700797497016078</v>
      </c>
      <c r="C2457" s="45">
        <v>-0.97007974970160782</v>
      </c>
    </row>
    <row r="2458" spans="1:3" x14ac:dyDescent="0.3">
      <c r="A2458" s="45">
        <v>2434</v>
      </c>
      <c r="B2458" s="45">
        <v>1.9700797497016078</v>
      </c>
      <c r="C2458" s="45">
        <v>-0.97007974970160782</v>
      </c>
    </row>
    <row r="2459" spans="1:3" x14ac:dyDescent="0.3">
      <c r="A2459" s="45">
        <v>2435</v>
      </c>
      <c r="B2459" s="45">
        <v>1.9700797497016078</v>
      </c>
      <c r="C2459" s="45">
        <v>-0.97007974970160782</v>
      </c>
    </row>
    <row r="2460" spans="1:3" x14ac:dyDescent="0.3">
      <c r="A2460" s="45">
        <v>2436</v>
      </c>
      <c r="B2460" s="45">
        <v>1.9700797497016078</v>
      </c>
      <c r="C2460" s="45">
        <v>-0.97007974970160782</v>
      </c>
    </row>
    <row r="2461" spans="1:3" x14ac:dyDescent="0.3">
      <c r="A2461" s="45">
        <v>2437</v>
      </c>
      <c r="B2461" s="45">
        <v>1.9700797497016078</v>
      </c>
      <c r="C2461" s="45">
        <v>-0.97007974970160782</v>
      </c>
    </row>
    <row r="2462" spans="1:3" x14ac:dyDescent="0.3">
      <c r="A2462" s="45">
        <v>2438</v>
      </c>
      <c r="B2462" s="45">
        <v>1.9700797497016078</v>
      </c>
      <c r="C2462" s="45">
        <v>-0.97007974970160782</v>
      </c>
    </row>
    <row r="2463" spans="1:3" x14ac:dyDescent="0.3">
      <c r="A2463" s="45">
        <v>2439</v>
      </c>
      <c r="B2463" s="45">
        <v>1.9700797497016078</v>
      </c>
      <c r="C2463" s="45">
        <v>-0.97007974970160782</v>
      </c>
    </row>
    <row r="2464" spans="1:3" x14ac:dyDescent="0.3">
      <c r="A2464" s="45">
        <v>2440</v>
      </c>
      <c r="B2464" s="45">
        <v>1.9700797497016078</v>
      </c>
      <c r="C2464" s="45">
        <v>-0.97007974970160782</v>
      </c>
    </row>
    <row r="2465" spans="1:3" x14ac:dyDescent="0.3">
      <c r="A2465" s="45">
        <v>2441</v>
      </c>
      <c r="B2465" s="45">
        <v>1.9700797497016078</v>
      </c>
      <c r="C2465" s="45">
        <v>-0.97007974970160782</v>
      </c>
    </row>
    <row r="2466" spans="1:3" x14ac:dyDescent="0.3">
      <c r="A2466" s="45">
        <v>2442</v>
      </c>
      <c r="B2466" s="45">
        <v>1.9700797497016078</v>
      </c>
      <c r="C2466" s="45">
        <v>1.0299202502983922</v>
      </c>
    </row>
    <row r="2467" spans="1:3" x14ac:dyDescent="0.3">
      <c r="A2467" s="45">
        <v>2443</v>
      </c>
      <c r="B2467" s="45">
        <v>1.9700797497016078</v>
      </c>
      <c r="C2467" s="45">
        <v>1.0299202502983922</v>
      </c>
    </row>
    <row r="2468" spans="1:3" x14ac:dyDescent="0.3">
      <c r="A2468" s="45">
        <v>2444</v>
      </c>
      <c r="B2468" s="45">
        <v>1.9700797497016078</v>
      </c>
      <c r="C2468" s="45">
        <v>1.0299202502983922</v>
      </c>
    </row>
    <row r="2469" spans="1:3" x14ac:dyDescent="0.3">
      <c r="A2469" s="45">
        <v>2445</v>
      </c>
      <c r="B2469" s="45">
        <v>1.9700797497016078</v>
      </c>
      <c r="C2469" s="45">
        <v>1.0299202502983922</v>
      </c>
    </row>
    <row r="2470" spans="1:3" x14ac:dyDescent="0.3">
      <c r="A2470" s="45">
        <v>2446</v>
      </c>
      <c r="B2470" s="45">
        <v>1.9700797497016078</v>
      </c>
      <c r="C2470" s="45">
        <v>1.0299202502983922</v>
      </c>
    </row>
    <row r="2471" spans="1:3" x14ac:dyDescent="0.3">
      <c r="A2471" s="45">
        <v>2447</v>
      </c>
      <c r="B2471" s="45">
        <v>1.9700797497016078</v>
      </c>
      <c r="C2471" s="45">
        <v>1.0299202502983922</v>
      </c>
    </row>
    <row r="2472" spans="1:3" x14ac:dyDescent="0.3">
      <c r="A2472" s="45">
        <v>2448</v>
      </c>
      <c r="B2472" s="45">
        <v>1.9700797497016078</v>
      </c>
      <c r="C2472" s="45">
        <v>1.0299202502983922</v>
      </c>
    </row>
    <row r="2473" spans="1:3" x14ac:dyDescent="0.3">
      <c r="A2473" s="45">
        <v>2449</v>
      </c>
      <c r="B2473" s="45">
        <v>1.9700797497016078</v>
      </c>
      <c r="C2473" s="45">
        <v>1.0299202502983922</v>
      </c>
    </row>
    <row r="2474" spans="1:3" x14ac:dyDescent="0.3">
      <c r="A2474" s="45">
        <v>2450</v>
      </c>
      <c r="B2474" s="45">
        <v>1.9700797497016078</v>
      </c>
      <c r="C2474" s="45">
        <v>1.0299202502983922</v>
      </c>
    </row>
    <row r="2475" spans="1:3" x14ac:dyDescent="0.3">
      <c r="A2475" s="45">
        <v>2451</v>
      </c>
      <c r="B2475" s="45">
        <v>1.9700797497016078</v>
      </c>
      <c r="C2475" s="45">
        <v>1.0299202502983922</v>
      </c>
    </row>
    <row r="2476" spans="1:3" x14ac:dyDescent="0.3">
      <c r="A2476" s="45">
        <v>2452</v>
      </c>
      <c r="B2476" s="45">
        <v>1.9700797497016078</v>
      </c>
      <c r="C2476" s="45">
        <v>1.0299202502983922</v>
      </c>
    </row>
    <row r="2477" spans="1:3" x14ac:dyDescent="0.3">
      <c r="A2477" s="45">
        <v>2453</v>
      </c>
      <c r="B2477" s="45">
        <v>1.9700797497016078</v>
      </c>
      <c r="C2477" s="45">
        <v>1.0299202502983922</v>
      </c>
    </row>
    <row r="2478" spans="1:3" x14ac:dyDescent="0.3">
      <c r="A2478" s="45">
        <v>2454</v>
      </c>
      <c r="B2478" s="45">
        <v>1.9700797497016078</v>
      </c>
      <c r="C2478" s="45">
        <v>1.0299202502983922</v>
      </c>
    </row>
    <row r="2479" spans="1:3" x14ac:dyDescent="0.3">
      <c r="A2479" s="45">
        <v>2455</v>
      </c>
      <c r="B2479" s="45">
        <v>1.9700797497016078</v>
      </c>
      <c r="C2479" s="45">
        <v>1.0299202502983922</v>
      </c>
    </row>
    <row r="2480" spans="1:3" x14ac:dyDescent="0.3">
      <c r="A2480" s="45">
        <v>2456</v>
      </c>
      <c r="B2480" s="45">
        <v>1.9700797497016078</v>
      </c>
      <c r="C2480" s="45">
        <v>1.0299202502983922</v>
      </c>
    </row>
    <row r="2481" spans="1:3" x14ac:dyDescent="0.3">
      <c r="A2481" s="45">
        <v>2457</v>
      </c>
      <c r="B2481" s="45">
        <v>1.9700797497016078</v>
      </c>
      <c r="C2481" s="45">
        <v>1.0299202502983922</v>
      </c>
    </row>
    <row r="2482" spans="1:3" x14ac:dyDescent="0.3">
      <c r="A2482" s="45">
        <v>2458</v>
      </c>
      <c r="B2482" s="45">
        <v>1.9700797497016078</v>
      </c>
      <c r="C2482" s="45">
        <v>1.0299202502983922</v>
      </c>
    </row>
    <row r="2483" spans="1:3" x14ac:dyDescent="0.3">
      <c r="A2483" s="45">
        <v>2459</v>
      </c>
      <c r="B2483" s="45">
        <v>1.9700797497016078</v>
      </c>
      <c r="C2483" s="45">
        <v>1.0299202502983922</v>
      </c>
    </row>
    <row r="2484" spans="1:3" x14ac:dyDescent="0.3">
      <c r="A2484" s="45">
        <v>2460</v>
      </c>
      <c r="B2484" s="45">
        <v>1.9700797497016078</v>
      </c>
      <c r="C2484" s="45">
        <v>1.0299202502983922</v>
      </c>
    </row>
    <row r="2485" spans="1:3" x14ac:dyDescent="0.3">
      <c r="A2485" s="45">
        <v>2461</v>
      </c>
      <c r="B2485" s="45">
        <v>1.9700797497016078</v>
      </c>
      <c r="C2485" s="45">
        <v>1.0299202502983922</v>
      </c>
    </row>
    <row r="2486" spans="1:3" x14ac:dyDescent="0.3">
      <c r="A2486" s="45">
        <v>2462</v>
      </c>
      <c r="B2486" s="45">
        <v>2.1124235510811031</v>
      </c>
      <c r="C2486" s="45">
        <v>0.88757644891889687</v>
      </c>
    </row>
    <row r="2487" spans="1:3" x14ac:dyDescent="0.3">
      <c r="A2487" s="45">
        <v>2463</v>
      </c>
      <c r="B2487" s="45">
        <v>2.1124235510811031</v>
      </c>
      <c r="C2487" s="45">
        <v>0.88757644891889687</v>
      </c>
    </row>
    <row r="2488" spans="1:3" x14ac:dyDescent="0.3">
      <c r="A2488" s="45">
        <v>2464</v>
      </c>
      <c r="B2488" s="45">
        <v>2.1124235510811031</v>
      </c>
      <c r="C2488" s="45">
        <v>0.88757644891889687</v>
      </c>
    </row>
    <row r="2489" spans="1:3" x14ac:dyDescent="0.3">
      <c r="A2489" s="45">
        <v>2465</v>
      </c>
      <c r="B2489" s="45">
        <v>2.1124235510811031</v>
      </c>
      <c r="C2489" s="45">
        <v>0.88757644891889687</v>
      </c>
    </row>
    <row r="2490" spans="1:3" x14ac:dyDescent="0.3">
      <c r="A2490" s="45">
        <v>2466</v>
      </c>
      <c r="B2490" s="45">
        <v>2.1124235510811031</v>
      </c>
      <c r="C2490" s="45">
        <v>0.88757644891889687</v>
      </c>
    </row>
    <row r="2491" spans="1:3" x14ac:dyDescent="0.3">
      <c r="A2491" s="45">
        <v>2467</v>
      </c>
      <c r="B2491" s="45">
        <v>2.1124235510811031</v>
      </c>
      <c r="C2491" s="45">
        <v>0.88757644891889687</v>
      </c>
    </row>
    <row r="2492" spans="1:3" x14ac:dyDescent="0.3">
      <c r="A2492" s="45">
        <v>2468</v>
      </c>
      <c r="B2492" s="45">
        <v>2.1124235510811031</v>
      </c>
      <c r="C2492" s="45">
        <v>0.88757644891889687</v>
      </c>
    </row>
    <row r="2493" spans="1:3" x14ac:dyDescent="0.3">
      <c r="A2493" s="45">
        <v>2469</v>
      </c>
      <c r="B2493" s="45">
        <v>2.1124235510811031</v>
      </c>
      <c r="C2493" s="45">
        <v>0.88757644891889687</v>
      </c>
    </row>
    <row r="2494" spans="1:3" x14ac:dyDescent="0.3">
      <c r="A2494" s="45">
        <v>2470</v>
      </c>
      <c r="B2494" s="45">
        <v>2.1124235510811031</v>
      </c>
      <c r="C2494" s="45">
        <v>0.88757644891889687</v>
      </c>
    </row>
    <row r="2495" spans="1:3" x14ac:dyDescent="0.3">
      <c r="A2495" s="45">
        <v>2471</v>
      </c>
      <c r="B2495" s="45">
        <v>2.1124235510811031</v>
      </c>
      <c r="C2495" s="45">
        <v>0.88757644891889687</v>
      </c>
    </row>
    <row r="2496" spans="1:3" x14ac:dyDescent="0.3">
      <c r="A2496" s="45">
        <v>2472</v>
      </c>
      <c r="B2496" s="45">
        <v>2.1124235510811031</v>
      </c>
      <c r="C2496" s="45">
        <v>0.88757644891889687</v>
      </c>
    </row>
    <row r="2497" spans="1:3" x14ac:dyDescent="0.3">
      <c r="A2497" s="45">
        <v>2473</v>
      </c>
      <c r="B2497" s="45">
        <v>2.1124235510811031</v>
      </c>
      <c r="C2497" s="45">
        <v>0.88757644891889687</v>
      </c>
    </row>
    <row r="2498" spans="1:3" x14ac:dyDescent="0.3">
      <c r="A2498" s="45">
        <v>2474</v>
      </c>
      <c r="B2498" s="45">
        <v>2.1124235510811031</v>
      </c>
      <c r="C2498" s="45">
        <v>0.88757644891889687</v>
      </c>
    </row>
    <row r="2499" spans="1:3" x14ac:dyDescent="0.3">
      <c r="A2499" s="45">
        <v>2475</v>
      </c>
      <c r="B2499" s="45">
        <v>2.1124235510811031</v>
      </c>
      <c r="C2499" s="45">
        <v>0.88757644891889687</v>
      </c>
    </row>
    <row r="2500" spans="1:3" x14ac:dyDescent="0.3">
      <c r="A2500" s="45">
        <v>2476</v>
      </c>
      <c r="B2500" s="45">
        <v>2.1124235510811031</v>
      </c>
      <c r="C2500" s="45">
        <v>0.88757644891889687</v>
      </c>
    </row>
    <row r="2501" spans="1:3" x14ac:dyDescent="0.3">
      <c r="A2501" s="45">
        <v>2477</v>
      </c>
      <c r="B2501" s="45">
        <v>2.1124235510811031</v>
      </c>
      <c r="C2501" s="45">
        <v>0.88757644891889687</v>
      </c>
    </row>
    <row r="2502" spans="1:3" x14ac:dyDescent="0.3">
      <c r="A2502" s="45">
        <v>2478</v>
      </c>
      <c r="B2502" s="45">
        <v>2.1124235510811031</v>
      </c>
      <c r="C2502" s="45">
        <v>0.88757644891889687</v>
      </c>
    </row>
    <row r="2503" spans="1:3" x14ac:dyDescent="0.3">
      <c r="A2503" s="45">
        <v>2479</v>
      </c>
      <c r="B2503" s="45">
        <v>2.1124235510811031</v>
      </c>
      <c r="C2503" s="45">
        <v>0.88757644891889687</v>
      </c>
    </row>
    <row r="2504" spans="1:3" x14ac:dyDescent="0.3">
      <c r="A2504" s="45">
        <v>2480</v>
      </c>
      <c r="B2504" s="45">
        <v>2.1124235510811031</v>
      </c>
      <c r="C2504" s="45">
        <v>0.88757644891889687</v>
      </c>
    </row>
    <row r="2505" spans="1:3" x14ac:dyDescent="0.3">
      <c r="A2505" s="45">
        <v>2481</v>
      </c>
      <c r="B2505" s="45">
        <v>2.1124235510811031</v>
      </c>
      <c r="C2505" s="45">
        <v>0.88757644891889687</v>
      </c>
    </row>
    <row r="2506" spans="1:3" x14ac:dyDescent="0.3">
      <c r="A2506" s="45">
        <v>2482</v>
      </c>
      <c r="B2506" s="45">
        <v>2.1124235510811031</v>
      </c>
      <c r="C2506" s="45">
        <v>0.88757644891889687</v>
      </c>
    </row>
    <row r="2507" spans="1:3" x14ac:dyDescent="0.3">
      <c r="A2507" s="45">
        <v>2483</v>
      </c>
      <c r="B2507" s="45">
        <v>2.1124235510811031</v>
      </c>
      <c r="C2507" s="45">
        <v>0.88757644891889687</v>
      </c>
    </row>
    <row r="2508" spans="1:3" x14ac:dyDescent="0.3">
      <c r="A2508" s="45">
        <v>2484</v>
      </c>
      <c r="B2508" s="45">
        <v>2.1124235510811031</v>
      </c>
      <c r="C2508" s="45">
        <v>0.88757644891889687</v>
      </c>
    </row>
    <row r="2509" spans="1:3" x14ac:dyDescent="0.3">
      <c r="A2509" s="45">
        <v>2485</v>
      </c>
      <c r="B2509" s="45">
        <v>2.1124235510811031</v>
      </c>
      <c r="C2509" s="45">
        <v>0.88757644891889687</v>
      </c>
    </row>
    <row r="2510" spans="1:3" x14ac:dyDescent="0.3">
      <c r="A2510" s="45">
        <v>2486</v>
      </c>
      <c r="B2510" s="45">
        <v>2.1124235510811031</v>
      </c>
      <c r="C2510" s="45">
        <v>0.88757644891889687</v>
      </c>
    </row>
    <row r="2511" spans="1:3" x14ac:dyDescent="0.3">
      <c r="A2511" s="45">
        <v>2487</v>
      </c>
      <c r="B2511" s="45">
        <v>2.1124235510811031</v>
      </c>
      <c r="C2511" s="45">
        <v>0.88757644891889687</v>
      </c>
    </row>
    <row r="2512" spans="1:3" x14ac:dyDescent="0.3">
      <c r="A2512" s="45">
        <v>2488</v>
      </c>
      <c r="B2512" s="45">
        <v>2.1124235510811031</v>
      </c>
      <c r="C2512" s="45">
        <v>0.88757644891889687</v>
      </c>
    </row>
    <row r="2513" spans="1:3" x14ac:dyDescent="0.3">
      <c r="A2513" s="45">
        <v>2489</v>
      </c>
      <c r="B2513" s="45">
        <v>2.1124235510811031</v>
      </c>
      <c r="C2513" s="45">
        <v>0.88757644891889687</v>
      </c>
    </row>
    <row r="2514" spans="1:3" x14ac:dyDescent="0.3">
      <c r="A2514" s="45">
        <v>2490</v>
      </c>
      <c r="B2514" s="45">
        <v>2.1124235510811031</v>
      </c>
      <c r="C2514" s="45">
        <v>0.88757644891889687</v>
      </c>
    </row>
    <row r="2515" spans="1:3" x14ac:dyDescent="0.3">
      <c r="A2515" s="45">
        <v>2491</v>
      </c>
      <c r="B2515" s="45">
        <v>2.1124235510811031</v>
      </c>
      <c r="C2515" s="45">
        <v>0.88757644891889687</v>
      </c>
    </row>
    <row r="2516" spans="1:3" x14ac:dyDescent="0.3">
      <c r="A2516" s="45">
        <v>2492</v>
      </c>
      <c r="B2516" s="45">
        <v>2.1124235510811031</v>
      </c>
      <c r="C2516" s="45">
        <v>0.88757644891889687</v>
      </c>
    </row>
    <row r="2517" spans="1:3" x14ac:dyDescent="0.3">
      <c r="A2517" s="45">
        <v>2493</v>
      </c>
      <c r="B2517" s="45">
        <v>2.1124235510811031</v>
      </c>
      <c r="C2517" s="45">
        <v>0.88757644891889687</v>
      </c>
    </row>
    <row r="2518" spans="1:3" x14ac:dyDescent="0.3">
      <c r="A2518" s="45">
        <v>2494</v>
      </c>
      <c r="B2518" s="45">
        <v>2.1124235510811031</v>
      </c>
      <c r="C2518" s="45">
        <v>0.88757644891889687</v>
      </c>
    </row>
    <row r="2519" spans="1:3" x14ac:dyDescent="0.3">
      <c r="A2519" s="45">
        <v>2495</v>
      </c>
      <c r="B2519" s="45">
        <v>2.1124235510811031</v>
      </c>
      <c r="C2519" s="45">
        <v>0.88757644891889687</v>
      </c>
    </row>
    <row r="2520" spans="1:3" x14ac:dyDescent="0.3">
      <c r="A2520" s="45">
        <v>2496</v>
      </c>
      <c r="B2520" s="45">
        <v>2.1124235510811031</v>
      </c>
      <c r="C2520" s="45">
        <v>0.88757644891889687</v>
      </c>
    </row>
    <row r="2521" spans="1:3" x14ac:dyDescent="0.3">
      <c r="A2521" s="45">
        <v>2497</v>
      </c>
      <c r="B2521" s="45">
        <v>2.1124235510811031</v>
      </c>
      <c r="C2521" s="45">
        <v>0.88757644891889687</v>
      </c>
    </row>
    <row r="2522" spans="1:3" x14ac:dyDescent="0.3">
      <c r="A2522" s="45">
        <v>2498</v>
      </c>
      <c r="B2522" s="45">
        <v>2.1124235510811031</v>
      </c>
      <c r="C2522" s="45">
        <v>0.88757644891889687</v>
      </c>
    </row>
    <row r="2523" spans="1:3" x14ac:dyDescent="0.3">
      <c r="A2523" s="45">
        <v>2499</v>
      </c>
      <c r="B2523" s="45">
        <v>2.1124235510811031</v>
      </c>
      <c r="C2523" s="45">
        <v>0.88757644891889687</v>
      </c>
    </row>
    <row r="2524" spans="1:3" x14ac:dyDescent="0.3">
      <c r="A2524" s="45">
        <v>2500</v>
      </c>
      <c r="B2524" s="45">
        <v>2.1124235510811031</v>
      </c>
      <c r="C2524" s="45">
        <v>0.88757644891889687</v>
      </c>
    </row>
    <row r="2525" spans="1:3" x14ac:dyDescent="0.3">
      <c r="A2525" s="45">
        <v>2501</v>
      </c>
      <c r="B2525" s="45">
        <v>2.1124235510811031</v>
      </c>
      <c r="C2525" s="45">
        <v>0.88757644891889687</v>
      </c>
    </row>
    <row r="2526" spans="1:3" x14ac:dyDescent="0.3">
      <c r="A2526" s="45">
        <v>2502</v>
      </c>
      <c r="B2526" s="45">
        <v>1.9700797497016078</v>
      </c>
      <c r="C2526" s="45">
        <v>-0.97007974970160782</v>
      </c>
    </row>
    <row r="2527" spans="1:3" x14ac:dyDescent="0.3">
      <c r="A2527" s="45">
        <v>2503</v>
      </c>
      <c r="B2527" s="45">
        <v>1.9700797497016078</v>
      </c>
      <c r="C2527" s="45">
        <v>-0.97007974970160782</v>
      </c>
    </row>
    <row r="2528" spans="1:3" x14ac:dyDescent="0.3">
      <c r="A2528" s="45">
        <v>2504</v>
      </c>
      <c r="B2528" s="45">
        <v>1.9700797497016078</v>
      </c>
      <c r="C2528" s="45">
        <v>-0.97007974970160782</v>
      </c>
    </row>
    <row r="2529" spans="1:3" x14ac:dyDescent="0.3">
      <c r="A2529" s="45">
        <v>2505</v>
      </c>
      <c r="B2529" s="45">
        <v>1.9700797497016078</v>
      </c>
      <c r="C2529" s="45">
        <v>-0.97007974970160782</v>
      </c>
    </row>
    <row r="2530" spans="1:3" x14ac:dyDescent="0.3">
      <c r="A2530" s="45">
        <v>2506</v>
      </c>
      <c r="B2530" s="45">
        <v>1.9700797497016078</v>
      </c>
      <c r="C2530" s="45">
        <v>-0.97007974970160782</v>
      </c>
    </row>
    <row r="2531" spans="1:3" x14ac:dyDescent="0.3">
      <c r="A2531" s="45">
        <v>2507</v>
      </c>
      <c r="B2531" s="45">
        <v>1.9700797497016078</v>
      </c>
      <c r="C2531" s="45">
        <v>-0.97007974970160782</v>
      </c>
    </row>
    <row r="2532" spans="1:3" x14ac:dyDescent="0.3">
      <c r="A2532" s="45">
        <v>2508</v>
      </c>
      <c r="B2532" s="45">
        <v>1.9700797497016078</v>
      </c>
      <c r="C2532" s="45">
        <v>-0.97007974970160782</v>
      </c>
    </row>
    <row r="2533" spans="1:3" x14ac:dyDescent="0.3">
      <c r="A2533" s="45">
        <v>2509</v>
      </c>
      <c r="B2533" s="45">
        <v>1.9700797497016078</v>
      </c>
      <c r="C2533" s="45">
        <v>-0.97007974970160782</v>
      </c>
    </row>
    <row r="2534" spans="1:3" x14ac:dyDescent="0.3">
      <c r="A2534" s="45">
        <v>2510</v>
      </c>
      <c r="B2534" s="45">
        <v>1.9700797497016078</v>
      </c>
      <c r="C2534" s="45">
        <v>-0.97007974970160782</v>
      </c>
    </row>
    <row r="2535" spans="1:3" x14ac:dyDescent="0.3">
      <c r="A2535" s="45">
        <v>2511</v>
      </c>
      <c r="B2535" s="45">
        <v>1.9700797497016078</v>
      </c>
      <c r="C2535" s="45">
        <v>-0.97007974970160782</v>
      </c>
    </row>
    <row r="2536" spans="1:3" x14ac:dyDescent="0.3">
      <c r="A2536" s="45">
        <v>2512</v>
      </c>
      <c r="B2536" s="45">
        <v>1.9700797497016078</v>
      </c>
      <c r="C2536" s="45">
        <v>-0.97007974970160782</v>
      </c>
    </row>
    <row r="2537" spans="1:3" x14ac:dyDescent="0.3">
      <c r="A2537" s="45">
        <v>2513</v>
      </c>
      <c r="B2537" s="45">
        <v>1.9700797497016078</v>
      </c>
      <c r="C2537" s="45">
        <v>-0.97007974970160782</v>
      </c>
    </row>
    <row r="2538" spans="1:3" x14ac:dyDescent="0.3">
      <c r="A2538" s="45">
        <v>2514</v>
      </c>
      <c r="B2538" s="45">
        <v>1.9700797497016078</v>
      </c>
      <c r="C2538" s="45">
        <v>-0.97007974970160782</v>
      </c>
    </row>
    <row r="2539" spans="1:3" x14ac:dyDescent="0.3">
      <c r="A2539" s="45">
        <v>2515</v>
      </c>
      <c r="B2539" s="45">
        <v>1.9700797497016078</v>
      </c>
      <c r="C2539" s="45">
        <v>-0.97007974970160782</v>
      </c>
    </row>
    <row r="2540" spans="1:3" x14ac:dyDescent="0.3">
      <c r="A2540" s="45">
        <v>2516</v>
      </c>
      <c r="B2540" s="45">
        <v>1.9700797497016078</v>
      </c>
      <c r="C2540" s="45">
        <v>-0.97007974970160782</v>
      </c>
    </row>
    <row r="2541" spans="1:3" x14ac:dyDescent="0.3">
      <c r="A2541" s="45">
        <v>2517</v>
      </c>
      <c r="B2541" s="45">
        <v>1.9700797497016078</v>
      </c>
      <c r="C2541" s="45">
        <v>-0.97007974970160782</v>
      </c>
    </row>
    <row r="2542" spans="1:3" x14ac:dyDescent="0.3">
      <c r="A2542" s="45">
        <v>2518</v>
      </c>
      <c r="B2542" s="45">
        <v>1.9700797497016078</v>
      </c>
      <c r="C2542" s="45">
        <v>-0.97007974970160782</v>
      </c>
    </row>
    <row r="2543" spans="1:3" x14ac:dyDescent="0.3">
      <c r="A2543" s="45">
        <v>2519</v>
      </c>
      <c r="B2543" s="45">
        <v>1.9700797497016078</v>
      </c>
      <c r="C2543" s="45">
        <v>-0.97007974970160782</v>
      </c>
    </row>
    <row r="2544" spans="1:3" x14ac:dyDescent="0.3">
      <c r="A2544" s="45">
        <v>2520</v>
      </c>
      <c r="B2544" s="45">
        <v>1.9700797497016078</v>
      </c>
      <c r="C2544" s="45">
        <v>-0.97007974970160782</v>
      </c>
    </row>
    <row r="2545" spans="1:3" x14ac:dyDescent="0.3">
      <c r="A2545" s="45">
        <v>2521</v>
      </c>
      <c r="B2545" s="45">
        <v>1.9700797497016078</v>
      </c>
      <c r="C2545" s="45">
        <v>-0.97007974970160782</v>
      </c>
    </row>
    <row r="2546" spans="1:3" x14ac:dyDescent="0.3">
      <c r="A2546" s="45">
        <v>2522</v>
      </c>
      <c r="B2546" s="45">
        <v>2.1124235510811031</v>
      </c>
      <c r="C2546" s="45">
        <v>0.88757644891889687</v>
      </c>
    </row>
    <row r="2547" spans="1:3" x14ac:dyDescent="0.3">
      <c r="A2547" s="45">
        <v>2523</v>
      </c>
      <c r="B2547" s="45">
        <v>2.1124235510811031</v>
      </c>
      <c r="C2547" s="45">
        <v>0.88757644891889687</v>
      </c>
    </row>
    <row r="2548" spans="1:3" x14ac:dyDescent="0.3">
      <c r="A2548" s="45">
        <v>2524</v>
      </c>
      <c r="B2548" s="45">
        <v>2.1124235510811031</v>
      </c>
      <c r="C2548" s="45">
        <v>0.88757644891889687</v>
      </c>
    </row>
    <row r="2549" spans="1:3" x14ac:dyDescent="0.3">
      <c r="A2549" s="45">
        <v>2525</v>
      </c>
      <c r="B2549" s="45">
        <v>2.1124235510811031</v>
      </c>
      <c r="C2549" s="45">
        <v>0.88757644891889687</v>
      </c>
    </row>
    <row r="2550" spans="1:3" x14ac:dyDescent="0.3">
      <c r="A2550" s="45">
        <v>2526</v>
      </c>
      <c r="B2550" s="45">
        <v>2.1124235510811031</v>
      </c>
      <c r="C2550" s="45">
        <v>0.88757644891889687</v>
      </c>
    </row>
    <row r="2551" spans="1:3" x14ac:dyDescent="0.3">
      <c r="A2551" s="45">
        <v>2527</v>
      </c>
      <c r="B2551" s="45">
        <v>2.1124235510811031</v>
      </c>
      <c r="C2551" s="45">
        <v>0.88757644891889687</v>
      </c>
    </row>
    <row r="2552" spans="1:3" x14ac:dyDescent="0.3">
      <c r="A2552" s="45">
        <v>2528</v>
      </c>
      <c r="B2552" s="45">
        <v>2.1124235510811031</v>
      </c>
      <c r="C2552" s="45">
        <v>0.88757644891889687</v>
      </c>
    </row>
    <row r="2553" spans="1:3" x14ac:dyDescent="0.3">
      <c r="A2553" s="45">
        <v>2529</v>
      </c>
      <c r="B2553" s="45">
        <v>2.1124235510811031</v>
      </c>
      <c r="C2553" s="45">
        <v>0.88757644891889687</v>
      </c>
    </row>
    <row r="2554" spans="1:3" x14ac:dyDescent="0.3">
      <c r="A2554" s="45">
        <v>2530</v>
      </c>
      <c r="B2554" s="45">
        <v>2.1124235510811031</v>
      </c>
      <c r="C2554" s="45">
        <v>0.88757644891889687</v>
      </c>
    </row>
    <row r="2555" spans="1:3" x14ac:dyDescent="0.3">
      <c r="A2555" s="45">
        <v>2531</v>
      </c>
      <c r="B2555" s="45">
        <v>2.1124235510811031</v>
      </c>
      <c r="C2555" s="45">
        <v>0.88757644891889687</v>
      </c>
    </row>
    <row r="2556" spans="1:3" x14ac:dyDescent="0.3">
      <c r="A2556" s="45">
        <v>2532</v>
      </c>
      <c r="B2556" s="45">
        <v>2.1124235510811031</v>
      </c>
      <c r="C2556" s="45">
        <v>0.88757644891889687</v>
      </c>
    </row>
    <row r="2557" spans="1:3" x14ac:dyDescent="0.3">
      <c r="A2557" s="45">
        <v>2533</v>
      </c>
      <c r="B2557" s="45">
        <v>2.1124235510811031</v>
      </c>
      <c r="C2557" s="45">
        <v>0.88757644891889687</v>
      </c>
    </row>
    <row r="2558" spans="1:3" x14ac:dyDescent="0.3">
      <c r="A2558" s="45">
        <v>2534</v>
      </c>
      <c r="B2558" s="45">
        <v>2.1124235510811031</v>
      </c>
      <c r="C2558" s="45">
        <v>0.88757644891889687</v>
      </c>
    </row>
    <row r="2559" spans="1:3" x14ac:dyDescent="0.3">
      <c r="A2559" s="45">
        <v>2535</v>
      </c>
      <c r="B2559" s="45">
        <v>2.1124235510811031</v>
      </c>
      <c r="C2559" s="45">
        <v>0.88757644891889687</v>
      </c>
    </row>
    <row r="2560" spans="1:3" x14ac:dyDescent="0.3">
      <c r="A2560" s="45">
        <v>2536</v>
      </c>
      <c r="B2560" s="45">
        <v>2.1124235510811031</v>
      </c>
      <c r="C2560" s="45">
        <v>0.88757644891889687</v>
      </c>
    </row>
    <row r="2561" spans="1:3" x14ac:dyDescent="0.3">
      <c r="A2561" s="45">
        <v>2537</v>
      </c>
      <c r="B2561" s="45">
        <v>2.1124235510811031</v>
      </c>
      <c r="C2561" s="45">
        <v>0.88757644891889687</v>
      </c>
    </row>
    <row r="2562" spans="1:3" x14ac:dyDescent="0.3">
      <c r="A2562" s="45">
        <v>2538</v>
      </c>
      <c r="B2562" s="45">
        <v>2.1124235510811031</v>
      </c>
      <c r="C2562" s="45">
        <v>0.88757644891889687</v>
      </c>
    </row>
    <row r="2563" spans="1:3" x14ac:dyDescent="0.3">
      <c r="A2563" s="45">
        <v>2539</v>
      </c>
      <c r="B2563" s="45">
        <v>2.1124235510811031</v>
      </c>
      <c r="C2563" s="45">
        <v>0.88757644891889687</v>
      </c>
    </row>
    <row r="2564" spans="1:3" x14ac:dyDescent="0.3">
      <c r="A2564" s="45">
        <v>2540</v>
      </c>
      <c r="B2564" s="45">
        <v>2.1124235510811031</v>
      </c>
      <c r="C2564" s="45">
        <v>0.88757644891889687</v>
      </c>
    </row>
    <row r="2565" spans="1:3" x14ac:dyDescent="0.3">
      <c r="A2565" s="45">
        <v>2541</v>
      </c>
      <c r="B2565" s="45">
        <v>2.1124235510811031</v>
      </c>
      <c r="C2565" s="45">
        <v>0.88757644891889687</v>
      </c>
    </row>
    <row r="2566" spans="1:3" x14ac:dyDescent="0.3">
      <c r="A2566" s="45">
        <v>2542</v>
      </c>
      <c r="B2566" s="45">
        <v>2.1124235510811031</v>
      </c>
      <c r="C2566" s="45">
        <v>0.88757644891889687</v>
      </c>
    </row>
    <row r="2567" spans="1:3" x14ac:dyDescent="0.3">
      <c r="A2567" s="45">
        <v>2543</v>
      </c>
      <c r="B2567" s="45">
        <v>2.1124235510811031</v>
      </c>
      <c r="C2567" s="45">
        <v>0.88757644891889687</v>
      </c>
    </row>
    <row r="2568" spans="1:3" x14ac:dyDescent="0.3">
      <c r="A2568" s="45">
        <v>2544</v>
      </c>
      <c r="B2568" s="45">
        <v>2.1124235510811031</v>
      </c>
      <c r="C2568" s="45">
        <v>0.88757644891889687</v>
      </c>
    </row>
    <row r="2569" spans="1:3" x14ac:dyDescent="0.3">
      <c r="A2569" s="45">
        <v>2545</v>
      </c>
      <c r="B2569" s="45">
        <v>2.1124235510811031</v>
      </c>
      <c r="C2569" s="45">
        <v>0.88757644891889687</v>
      </c>
    </row>
    <row r="2570" spans="1:3" x14ac:dyDescent="0.3">
      <c r="A2570" s="45">
        <v>2546</v>
      </c>
      <c r="B2570" s="45">
        <v>2.1124235510811031</v>
      </c>
      <c r="C2570" s="45">
        <v>0.88757644891889687</v>
      </c>
    </row>
    <row r="2571" spans="1:3" x14ac:dyDescent="0.3">
      <c r="A2571" s="45">
        <v>2547</v>
      </c>
      <c r="B2571" s="45">
        <v>2.1124235510811031</v>
      </c>
      <c r="C2571" s="45">
        <v>0.88757644891889687</v>
      </c>
    </row>
    <row r="2572" spans="1:3" x14ac:dyDescent="0.3">
      <c r="A2572" s="45">
        <v>2548</v>
      </c>
      <c r="B2572" s="45">
        <v>2.1124235510811031</v>
      </c>
      <c r="C2572" s="45">
        <v>0.88757644891889687</v>
      </c>
    </row>
    <row r="2573" spans="1:3" x14ac:dyDescent="0.3">
      <c r="A2573" s="45">
        <v>2549</v>
      </c>
      <c r="B2573" s="45">
        <v>2.1124235510811031</v>
      </c>
      <c r="C2573" s="45">
        <v>0.88757644891889687</v>
      </c>
    </row>
    <row r="2574" spans="1:3" x14ac:dyDescent="0.3">
      <c r="A2574" s="45">
        <v>2550</v>
      </c>
      <c r="B2574" s="45">
        <v>2.1124235510811031</v>
      </c>
      <c r="C2574" s="45">
        <v>0.88757644891889687</v>
      </c>
    </row>
    <row r="2575" spans="1:3" x14ac:dyDescent="0.3">
      <c r="A2575" s="45">
        <v>2551</v>
      </c>
      <c r="B2575" s="45">
        <v>2.1124235510811031</v>
      </c>
      <c r="C2575" s="45">
        <v>0.88757644891889687</v>
      </c>
    </row>
    <row r="2576" spans="1:3" x14ac:dyDescent="0.3">
      <c r="A2576" s="45">
        <v>2552</v>
      </c>
      <c r="B2576" s="45">
        <v>2.1124235510811031</v>
      </c>
      <c r="C2576" s="45">
        <v>0.88757644891889687</v>
      </c>
    </row>
    <row r="2577" spans="1:3" x14ac:dyDescent="0.3">
      <c r="A2577" s="45">
        <v>2553</v>
      </c>
      <c r="B2577" s="45">
        <v>2.1124235510811031</v>
      </c>
      <c r="C2577" s="45">
        <v>0.88757644891889687</v>
      </c>
    </row>
    <row r="2578" spans="1:3" x14ac:dyDescent="0.3">
      <c r="A2578" s="45">
        <v>2554</v>
      </c>
      <c r="B2578" s="45">
        <v>2.1124235510811031</v>
      </c>
      <c r="C2578" s="45">
        <v>0.88757644891889687</v>
      </c>
    </row>
    <row r="2579" spans="1:3" x14ac:dyDescent="0.3">
      <c r="A2579" s="45">
        <v>2555</v>
      </c>
      <c r="B2579" s="45">
        <v>2.1124235510811031</v>
      </c>
      <c r="C2579" s="45">
        <v>0.88757644891889687</v>
      </c>
    </row>
    <row r="2580" spans="1:3" x14ac:dyDescent="0.3">
      <c r="A2580" s="45">
        <v>2556</v>
      </c>
      <c r="B2580" s="45">
        <v>2.1124235510811031</v>
      </c>
      <c r="C2580" s="45">
        <v>0.88757644891889687</v>
      </c>
    </row>
    <row r="2581" spans="1:3" x14ac:dyDescent="0.3">
      <c r="A2581" s="45">
        <v>2557</v>
      </c>
      <c r="B2581" s="45">
        <v>2.1124235510811031</v>
      </c>
      <c r="C2581" s="45">
        <v>0.88757644891889687</v>
      </c>
    </row>
    <row r="2582" spans="1:3" x14ac:dyDescent="0.3">
      <c r="A2582" s="45">
        <v>2558</v>
      </c>
      <c r="B2582" s="45">
        <v>2.1124235510811031</v>
      </c>
      <c r="C2582" s="45">
        <v>0.88757644891889687</v>
      </c>
    </row>
    <row r="2583" spans="1:3" x14ac:dyDescent="0.3">
      <c r="A2583" s="45">
        <v>2559</v>
      </c>
      <c r="B2583" s="45">
        <v>2.1124235510811031</v>
      </c>
      <c r="C2583" s="45">
        <v>0.88757644891889687</v>
      </c>
    </row>
    <row r="2584" spans="1:3" x14ac:dyDescent="0.3">
      <c r="A2584" s="45">
        <v>2560</v>
      </c>
      <c r="B2584" s="45">
        <v>2.1124235510811031</v>
      </c>
      <c r="C2584" s="45">
        <v>0.88757644891889687</v>
      </c>
    </row>
    <row r="2585" spans="1:3" x14ac:dyDescent="0.3">
      <c r="A2585" s="45">
        <v>2561</v>
      </c>
      <c r="B2585" s="45">
        <v>2.1124235510811031</v>
      </c>
      <c r="C2585" s="45">
        <v>0.88757644891889687</v>
      </c>
    </row>
    <row r="2586" spans="1:3" x14ac:dyDescent="0.3">
      <c r="A2586" s="45">
        <v>2562</v>
      </c>
      <c r="B2586" s="45">
        <v>1.9700797497016078</v>
      </c>
      <c r="C2586" s="45">
        <v>-0.97007974970160782</v>
      </c>
    </row>
    <row r="2587" spans="1:3" x14ac:dyDescent="0.3">
      <c r="A2587" s="45">
        <v>2563</v>
      </c>
      <c r="B2587" s="45">
        <v>1.9700797497016078</v>
      </c>
      <c r="C2587" s="45">
        <v>-0.97007974970160782</v>
      </c>
    </row>
    <row r="2588" spans="1:3" x14ac:dyDescent="0.3">
      <c r="A2588" s="45">
        <v>2564</v>
      </c>
      <c r="B2588" s="45">
        <v>1.9700797497016078</v>
      </c>
      <c r="C2588" s="45">
        <v>-0.97007974970160782</v>
      </c>
    </row>
    <row r="2589" spans="1:3" x14ac:dyDescent="0.3">
      <c r="A2589" s="45">
        <v>2565</v>
      </c>
      <c r="B2589" s="45">
        <v>1.9700797497016078</v>
      </c>
      <c r="C2589" s="45">
        <v>-0.97007974970160782</v>
      </c>
    </row>
    <row r="2590" spans="1:3" x14ac:dyDescent="0.3">
      <c r="A2590" s="45">
        <v>2566</v>
      </c>
      <c r="B2590" s="45">
        <v>1.9700797497016078</v>
      </c>
      <c r="C2590" s="45">
        <v>-0.97007974970160782</v>
      </c>
    </row>
    <row r="2591" spans="1:3" x14ac:dyDescent="0.3">
      <c r="A2591" s="45">
        <v>2567</v>
      </c>
      <c r="B2591" s="45">
        <v>1.9700797497016078</v>
      </c>
      <c r="C2591" s="45">
        <v>-0.97007974970160782</v>
      </c>
    </row>
    <row r="2592" spans="1:3" x14ac:dyDescent="0.3">
      <c r="A2592" s="45">
        <v>2568</v>
      </c>
      <c r="B2592" s="45">
        <v>1.9700797497016078</v>
      </c>
      <c r="C2592" s="45">
        <v>-0.97007974970160782</v>
      </c>
    </row>
    <row r="2593" spans="1:3" x14ac:dyDescent="0.3">
      <c r="A2593" s="45">
        <v>2569</v>
      </c>
      <c r="B2593" s="45">
        <v>1.9700797497016078</v>
      </c>
      <c r="C2593" s="45">
        <v>-0.97007974970160782</v>
      </c>
    </row>
    <row r="2594" spans="1:3" x14ac:dyDescent="0.3">
      <c r="A2594" s="45">
        <v>2570</v>
      </c>
      <c r="B2594" s="45">
        <v>1.9700797497016078</v>
      </c>
      <c r="C2594" s="45">
        <v>-0.97007974970160782</v>
      </c>
    </row>
    <row r="2595" spans="1:3" x14ac:dyDescent="0.3">
      <c r="A2595" s="45">
        <v>2571</v>
      </c>
      <c r="B2595" s="45">
        <v>1.9700797497016078</v>
      </c>
      <c r="C2595" s="45">
        <v>-0.97007974970160782</v>
      </c>
    </row>
    <row r="2596" spans="1:3" x14ac:dyDescent="0.3">
      <c r="A2596" s="45">
        <v>2572</v>
      </c>
      <c r="B2596" s="45">
        <v>1.9700797497016078</v>
      </c>
      <c r="C2596" s="45">
        <v>-0.97007974970160782</v>
      </c>
    </row>
    <row r="2597" spans="1:3" x14ac:dyDescent="0.3">
      <c r="A2597" s="45">
        <v>2573</v>
      </c>
      <c r="B2597" s="45">
        <v>1.9700797497016078</v>
      </c>
      <c r="C2597" s="45">
        <v>-0.97007974970160782</v>
      </c>
    </row>
    <row r="2598" spans="1:3" x14ac:dyDescent="0.3">
      <c r="A2598" s="45">
        <v>2574</v>
      </c>
      <c r="B2598" s="45">
        <v>1.9700797497016078</v>
      </c>
      <c r="C2598" s="45">
        <v>-0.97007974970160782</v>
      </c>
    </row>
    <row r="2599" spans="1:3" x14ac:dyDescent="0.3">
      <c r="A2599" s="45">
        <v>2575</v>
      </c>
      <c r="B2599" s="45">
        <v>1.9700797497016078</v>
      </c>
      <c r="C2599" s="45">
        <v>-0.97007974970160782</v>
      </c>
    </row>
    <row r="2600" spans="1:3" x14ac:dyDescent="0.3">
      <c r="A2600" s="45">
        <v>2576</v>
      </c>
      <c r="B2600" s="45">
        <v>1.9700797497016078</v>
      </c>
      <c r="C2600" s="45">
        <v>-0.97007974970160782</v>
      </c>
    </row>
    <row r="2601" spans="1:3" x14ac:dyDescent="0.3">
      <c r="A2601" s="45">
        <v>2577</v>
      </c>
      <c r="B2601" s="45">
        <v>1.9700797497016078</v>
      </c>
      <c r="C2601" s="45">
        <v>-0.97007974970160782</v>
      </c>
    </row>
    <row r="2602" spans="1:3" x14ac:dyDescent="0.3">
      <c r="A2602" s="45">
        <v>2578</v>
      </c>
      <c r="B2602" s="45">
        <v>1.9700797497016078</v>
      </c>
      <c r="C2602" s="45">
        <v>-0.97007974970160782</v>
      </c>
    </row>
    <row r="2603" spans="1:3" x14ac:dyDescent="0.3">
      <c r="A2603" s="45">
        <v>2579</v>
      </c>
      <c r="B2603" s="45">
        <v>1.9700797497016078</v>
      </c>
      <c r="C2603" s="45">
        <v>-0.97007974970160782</v>
      </c>
    </row>
    <row r="2604" spans="1:3" x14ac:dyDescent="0.3">
      <c r="A2604" s="45">
        <v>2580</v>
      </c>
      <c r="B2604" s="45">
        <v>1.9700797497016078</v>
      </c>
      <c r="C2604" s="45">
        <v>-0.97007974970160782</v>
      </c>
    </row>
    <row r="2605" spans="1:3" x14ac:dyDescent="0.3">
      <c r="A2605" s="45">
        <v>2581</v>
      </c>
      <c r="B2605" s="45">
        <v>1.9700797497016078</v>
      </c>
      <c r="C2605" s="45">
        <v>-0.97007974970160782</v>
      </c>
    </row>
    <row r="2606" spans="1:3" x14ac:dyDescent="0.3">
      <c r="A2606" s="45">
        <v>2582</v>
      </c>
      <c r="B2606" s="45">
        <v>1.9700797497016078</v>
      </c>
      <c r="C2606" s="45">
        <v>-0.97007974970160782</v>
      </c>
    </row>
    <row r="2607" spans="1:3" x14ac:dyDescent="0.3">
      <c r="A2607" s="45">
        <v>2583</v>
      </c>
      <c r="B2607" s="45">
        <v>1.9700797497016078</v>
      </c>
      <c r="C2607" s="45">
        <v>-0.97007974970160782</v>
      </c>
    </row>
    <row r="2608" spans="1:3" x14ac:dyDescent="0.3">
      <c r="A2608" s="45">
        <v>2584</v>
      </c>
      <c r="B2608" s="45">
        <v>1.9700797497016078</v>
      </c>
      <c r="C2608" s="45">
        <v>-0.97007974970160782</v>
      </c>
    </row>
    <row r="2609" spans="1:3" x14ac:dyDescent="0.3">
      <c r="A2609" s="45">
        <v>2585</v>
      </c>
      <c r="B2609" s="45">
        <v>1.9700797497016078</v>
      </c>
      <c r="C2609" s="45">
        <v>-0.97007974970160782</v>
      </c>
    </row>
    <row r="2610" spans="1:3" x14ac:dyDescent="0.3">
      <c r="A2610" s="45">
        <v>2586</v>
      </c>
      <c r="B2610" s="45">
        <v>1.9700797497016078</v>
      </c>
      <c r="C2610" s="45">
        <v>-0.97007974970160782</v>
      </c>
    </row>
    <row r="2611" spans="1:3" x14ac:dyDescent="0.3">
      <c r="A2611" s="45">
        <v>2587</v>
      </c>
      <c r="B2611" s="45">
        <v>1.9700797497016078</v>
      </c>
      <c r="C2611" s="45">
        <v>-0.97007974970160782</v>
      </c>
    </row>
    <row r="2612" spans="1:3" x14ac:dyDescent="0.3">
      <c r="A2612" s="45">
        <v>2588</v>
      </c>
      <c r="B2612" s="45">
        <v>1.9700797497016078</v>
      </c>
      <c r="C2612" s="45">
        <v>-0.97007974970160782</v>
      </c>
    </row>
    <row r="2613" spans="1:3" x14ac:dyDescent="0.3">
      <c r="A2613" s="45">
        <v>2589</v>
      </c>
      <c r="B2613" s="45">
        <v>1.9700797497016078</v>
      </c>
      <c r="C2613" s="45">
        <v>-0.97007974970160782</v>
      </c>
    </row>
    <row r="2614" spans="1:3" x14ac:dyDescent="0.3">
      <c r="A2614" s="45">
        <v>2590</v>
      </c>
      <c r="B2614" s="45">
        <v>1.9700797497016078</v>
      </c>
      <c r="C2614" s="45">
        <v>-0.97007974970160782</v>
      </c>
    </row>
    <row r="2615" spans="1:3" x14ac:dyDescent="0.3">
      <c r="A2615" s="45">
        <v>2591</v>
      </c>
      <c r="B2615" s="45">
        <v>1.9700797497016078</v>
      </c>
      <c r="C2615" s="45">
        <v>-0.97007974970160782</v>
      </c>
    </row>
    <row r="2616" spans="1:3" x14ac:dyDescent="0.3">
      <c r="A2616" s="45">
        <v>2592</v>
      </c>
      <c r="B2616" s="45">
        <v>1.9700797497016078</v>
      </c>
      <c r="C2616" s="45">
        <v>-0.97007974970160782</v>
      </c>
    </row>
    <row r="2617" spans="1:3" x14ac:dyDescent="0.3">
      <c r="A2617" s="45">
        <v>2593</v>
      </c>
      <c r="B2617" s="45">
        <v>1.9700797497016078</v>
      </c>
      <c r="C2617" s="45">
        <v>-0.97007974970160782</v>
      </c>
    </row>
    <row r="2618" spans="1:3" x14ac:dyDescent="0.3">
      <c r="A2618" s="45">
        <v>2594</v>
      </c>
      <c r="B2618" s="45">
        <v>1.9700797497016078</v>
      </c>
      <c r="C2618" s="45">
        <v>-0.97007974970160782</v>
      </c>
    </row>
    <row r="2619" spans="1:3" x14ac:dyDescent="0.3">
      <c r="A2619" s="45">
        <v>2595</v>
      </c>
      <c r="B2619" s="45">
        <v>1.9700797497016078</v>
      </c>
      <c r="C2619" s="45">
        <v>-0.97007974970160782</v>
      </c>
    </row>
    <row r="2620" spans="1:3" x14ac:dyDescent="0.3">
      <c r="A2620" s="45">
        <v>2596</v>
      </c>
      <c r="B2620" s="45">
        <v>1.9700797497016078</v>
      </c>
      <c r="C2620" s="45">
        <v>-0.97007974970160782</v>
      </c>
    </row>
    <row r="2621" spans="1:3" x14ac:dyDescent="0.3">
      <c r="A2621" s="45">
        <v>2597</v>
      </c>
      <c r="B2621" s="45">
        <v>1.9700797497016078</v>
      </c>
      <c r="C2621" s="45">
        <v>-0.97007974970160782</v>
      </c>
    </row>
    <row r="2622" spans="1:3" x14ac:dyDescent="0.3">
      <c r="A2622" s="45">
        <v>2598</v>
      </c>
      <c r="B2622" s="45">
        <v>1.9700797497016078</v>
      </c>
      <c r="C2622" s="45">
        <v>-0.97007974970160782</v>
      </c>
    </row>
    <row r="2623" spans="1:3" x14ac:dyDescent="0.3">
      <c r="A2623" s="45">
        <v>2599</v>
      </c>
      <c r="B2623" s="45">
        <v>1.9700797497016078</v>
      </c>
      <c r="C2623" s="45">
        <v>-0.97007974970160782</v>
      </c>
    </row>
    <row r="2624" spans="1:3" x14ac:dyDescent="0.3">
      <c r="A2624" s="45">
        <v>2600</v>
      </c>
      <c r="B2624" s="45">
        <v>1.9700797497016078</v>
      </c>
      <c r="C2624" s="45">
        <v>-0.97007974970160782</v>
      </c>
    </row>
    <row r="2625" spans="1:3" x14ac:dyDescent="0.3">
      <c r="A2625" s="45">
        <v>2601</v>
      </c>
      <c r="B2625" s="45">
        <v>1.9700797497016078</v>
      </c>
      <c r="C2625" s="45">
        <v>-0.97007974970160782</v>
      </c>
    </row>
    <row r="2626" spans="1:3" x14ac:dyDescent="0.3">
      <c r="A2626" s="45">
        <v>2602</v>
      </c>
      <c r="B2626" s="45">
        <v>1.9226318159084428</v>
      </c>
      <c r="C2626" s="45">
        <v>1.0773681840915572</v>
      </c>
    </row>
    <row r="2627" spans="1:3" x14ac:dyDescent="0.3">
      <c r="A2627" s="45">
        <v>2603</v>
      </c>
      <c r="B2627" s="45">
        <v>1.9226318159084428</v>
      </c>
      <c r="C2627" s="45">
        <v>1.0773681840915572</v>
      </c>
    </row>
    <row r="2628" spans="1:3" x14ac:dyDescent="0.3">
      <c r="A2628" s="45">
        <v>2604</v>
      </c>
      <c r="B2628" s="45">
        <v>1.9226318159084428</v>
      </c>
      <c r="C2628" s="45">
        <v>1.0773681840915572</v>
      </c>
    </row>
    <row r="2629" spans="1:3" x14ac:dyDescent="0.3">
      <c r="A2629" s="45">
        <v>2605</v>
      </c>
      <c r="B2629" s="45">
        <v>1.9226318159084428</v>
      </c>
      <c r="C2629" s="45">
        <v>1.0773681840915572</v>
      </c>
    </row>
    <row r="2630" spans="1:3" x14ac:dyDescent="0.3">
      <c r="A2630" s="45">
        <v>2606</v>
      </c>
      <c r="B2630" s="45">
        <v>1.9226318159084428</v>
      </c>
      <c r="C2630" s="45">
        <v>1.0773681840915572</v>
      </c>
    </row>
    <row r="2631" spans="1:3" x14ac:dyDescent="0.3">
      <c r="A2631" s="45">
        <v>2607</v>
      </c>
      <c r="B2631" s="45">
        <v>1.9226318159084428</v>
      </c>
      <c r="C2631" s="45">
        <v>1.0773681840915572</v>
      </c>
    </row>
    <row r="2632" spans="1:3" x14ac:dyDescent="0.3">
      <c r="A2632" s="45">
        <v>2608</v>
      </c>
      <c r="B2632" s="45">
        <v>1.9226318159084428</v>
      </c>
      <c r="C2632" s="45">
        <v>1.0773681840915572</v>
      </c>
    </row>
    <row r="2633" spans="1:3" x14ac:dyDescent="0.3">
      <c r="A2633" s="45">
        <v>2609</v>
      </c>
      <c r="B2633" s="45">
        <v>1.9226318159084428</v>
      </c>
      <c r="C2633" s="45">
        <v>1.0773681840915572</v>
      </c>
    </row>
    <row r="2634" spans="1:3" x14ac:dyDescent="0.3">
      <c r="A2634" s="45">
        <v>2610</v>
      </c>
      <c r="B2634" s="45">
        <v>1.9226318159084428</v>
      </c>
      <c r="C2634" s="45">
        <v>1.0773681840915572</v>
      </c>
    </row>
    <row r="2635" spans="1:3" x14ac:dyDescent="0.3">
      <c r="A2635" s="45">
        <v>2611</v>
      </c>
      <c r="B2635" s="45">
        <v>1.9226318159084428</v>
      </c>
      <c r="C2635" s="45">
        <v>1.0773681840915572</v>
      </c>
    </row>
    <row r="2636" spans="1:3" x14ac:dyDescent="0.3">
      <c r="A2636" s="45">
        <v>2612</v>
      </c>
      <c r="B2636" s="45">
        <v>1.9226318159084428</v>
      </c>
      <c r="C2636" s="45">
        <v>1.0773681840915572</v>
      </c>
    </row>
    <row r="2637" spans="1:3" x14ac:dyDescent="0.3">
      <c r="A2637" s="45">
        <v>2613</v>
      </c>
      <c r="B2637" s="45">
        <v>1.9226318159084428</v>
      </c>
      <c r="C2637" s="45">
        <v>1.0773681840915572</v>
      </c>
    </row>
    <row r="2638" spans="1:3" x14ac:dyDescent="0.3">
      <c r="A2638" s="45">
        <v>2614</v>
      </c>
      <c r="B2638" s="45">
        <v>1.9226318159084428</v>
      </c>
      <c r="C2638" s="45">
        <v>1.0773681840915572</v>
      </c>
    </row>
    <row r="2639" spans="1:3" x14ac:dyDescent="0.3">
      <c r="A2639" s="45">
        <v>2615</v>
      </c>
      <c r="B2639" s="45">
        <v>1.9226318159084428</v>
      </c>
      <c r="C2639" s="45">
        <v>1.0773681840915572</v>
      </c>
    </row>
    <row r="2640" spans="1:3" x14ac:dyDescent="0.3">
      <c r="A2640" s="45">
        <v>2616</v>
      </c>
      <c r="B2640" s="45">
        <v>1.9226318159084428</v>
      </c>
      <c r="C2640" s="45">
        <v>1.0773681840915572</v>
      </c>
    </row>
    <row r="2641" spans="1:3" x14ac:dyDescent="0.3">
      <c r="A2641" s="45">
        <v>2617</v>
      </c>
      <c r="B2641" s="45">
        <v>1.9226318159084428</v>
      </c>
      <c r="C2641" s="45">
        <v>1.0773681840915572</v>
      </c>
    </row>
    <row r="2642" spans="1:3" x14ac:dyDescent="0.3">
      <c r="A2642" s="45">
        <v>2618</v>
      </c>
      <c r="B2642" s="45">
        <v>1.9226318159084428</v>
      </c>
      <c r="C2642" s="45">
        <v>1.0773681840915572</v>
      </c>
    </row>
    <row r="2643" spans="1:3" x14ac:dyDescent="0.3">
      <c r="A2643" s="45">
        <v>2619</v>
      </c>
      <c r="B2643" s="45">
        <v>1.9226318159084428</v>
      </c>
      <c r="C2643" s="45">
        <v>1.0773681840915572</v>
      </c>
    </row>
    <row r="2644" spans="1:3" x14ac:dyDescent="0.3">
      <c r="A2644" s="45">
        <v>2620</v>
      </c>
      <c r="B2644" s="45">
        <v>1.9226318159084428</v>
      </c>
      <c r="C2644" s="45">
        <v>1.0773681840915572</v>
      </c>
    </row>
    <row r="2645" spans="1:3" x14ac:dyDescent="0.3">
      <c r="A2645" s="45">
        <v>2621</v>
      </c>
      <c r="B2645" s="45">
        <v>1.9226318159084428</v>
      </c>
      <c r="C2645" s="45">
        <v>1.0773681840915572</v>
      </c>
    </row>
    <row r="2646" spans="1:3" x14ac:dyDescent="0.3">
      <c r="A2646" s="45">
        <v>2622</v>
      </c>
      <c r="B2646" s="45">
        <v>1.9226318159084428</v>
      </c>
      <c r="C2646" s="45">
        <v>1.0773681840915572</v>
      </c>
    </row>
    <row r="2647" spans="1:3" x14ac:dyDescent="0.3">
      <c r="A2647" s="45">
        <v>2623</v>
      </c>
      <c r="B2647" s="45">
        <v>1.9226318159084428</v>
      </c>
      <c r="C2647" s="45">
        <v>1.0773681840915572</v>
      </c>
    </row>
    <row r="2648" spans="1:3" x14ac:dyDescent="0.3">
      <c r="A2648" s="45">
        <v>2624</v>
      </c>
      <c r="B2648" s="45">
        <v>1.9226318159084428</v>
      </c>
      <c r="C2648" s="45">
        <v>1.0773681840915572</v>
      </c>
    </row>
    <row r="2649" spans="1:3" x14ac:dyDescent="0.3">
      <c r="A2649" s="45">
        <v>2625</v>
      </c>
      <c r="B2649" s="45">
        <v>1.9226318159084428</v>
      </c>
      <c r="C2649" s="45">
        <v>1.0773681840915572</v>
      </c>
    </row>
    <row r="2650" spans="1:3" x14ac:dyDescent="0.3">
      <c r="A2650" s="45">
        <v>2626</v>
      </c>
      <c r="B2650" s="45">
        <v>1.9226318159084428</v>
      </c>
      <c r="C2650" s="45">
        <v>1.0773681840915572</v>
      </c>
    </row>
    <row r="2651" spans="1:3" x14ac:dyDescent="0.3">
      <c r="A2651" s="45">
        <v>2627</v>
      </c>
      <c r="B2651" s="45">
        <v>1.9226318159084428</v>
      </c>
      <c r="C2651" s="45">
        <v>1.0773681840915572</v>
      </c>
    </row>
    <row r="2652" spans="1:3" x14ac:dyDescent="0.3">
      <c r="A2652" s="45">
        <v>2628</v>
      </c>
      <c r="B2652" s="45">
        <v>1.9226318159084428</v>
      </c>
      <c r="C2652" s="45">
        <v>1.0773681840915572</v>
      </c>
    </row>
    <row r="2653" spans="1:3" x14ac:dyDescent="0.3">
      <c r="A2653" s="45">
        <v>2629</v>
      </c>
      <c r="B2653" s="45">
        <v>1.9226318159084428</v>
      </c>
      <c r="C2653" s="45">
        <v>1.0773681840915572</v>
      </c>
    </row>
    <row r="2654" spans="1:3" x14ac:dyDescent="0.3">
      <c r="A2654" s="45">
        <v>2630</v>
      </c>
      <c r="B2654" s="45">
        <v>1.9226318159084428</v>
      </c>
      <c r="C2654" s="45">
        <v>1.0773681840915572</v>
      </c>
    </row>
    <row r="2655" spans="1:3" x14ac:dyDescent="0.3">
      <c r="A2655" s="45">
        <v>2631</v>
      </c>
      <c r="B2655" s="45">
        <v>1.9226318159084428</v>
      </c>
      <c r="C2655" s="45">
        <v>1.0773681840915572</v>
      </c>
    </row>
    <row r="2656" spans="1:3" x14ac:dyDescent="0.3">
      <c r="A2656" s="45">
        <v>2632</v>
      </c>
      <c r="B2656" s="45">
        <v>1.9226318159084428</v>
      </c>
      <c r="C2656" s="45">
        <v>1.0773681840915572</v>
      </c>
    </row>
    <row r="2657" spans="1:3" x14ac:dyDescent="0.3">
      <c r="A2657" s="45">
        <v>2633</v>
      </c>
      <c r="B2657" s="45">
        <v>1.9226318159084428</v>
      </c>
      <c r="C2657" s="45">
        <v>1.0773681840915572</v>
      </c>
    </row>
    <row r="2658" spans="1:3" x14ac:dyDescent="0.3">
      <c r="A2658" s="45">
        <v>2634</v>
      </c>
      <c r="B2658" s="45">
        <v>1.9226318159084428</v>
      </c>
      <c r="C2658" s="45">
        <v>1.0773681840915572</v>
      </c>
    </row>
    <row r="2659" spans="1:3" x14ac:dyDescent="0.3">
      <c r="A2659" s="45">
        <v>2635</v>
      </c>
      <c r="B2659" s="45">
        <v>1.9226318159084428</v>
      </c>
      <c r="C2659" s="45">
        <v>1.0773681840915572</v>
      </c>
    </row>
    <row r="2660" spans="1:3" x14ac:dyDescent="0.3">
      <c r="A2660" s="45">
        <v>2636</v>
      </c>
      <c r="B2660" s="45">
        <v>1.9226318159084428</v>
      </c>
      <c r="C2660" s="45">
        <v>1.0773681840915572</v>
      </c>
    </row>
    <row r="2661" spans="1:3" x14ac:dyDescent="0.3">
      <c r="A2661" s="45">
        <v>2637</v>
      </c>
      <c r="B2661" s="45">
        <v>1.9226318159084428</v>
      </c>
      <c r="C2661" s="45">
        <v>1.0773681840915572</v>
      </c>
    </row>
    <row r="2662" spans="1:3" x14ac:dyDescent="0.3">
      <c r="A2662" s="45">
        <v>2638</v>
      </c>
      <c r="B2662" s="45">
        <v>1.9226318159084428</v>
      </c>
      <c r="C2662" s="45">
        <v>1.0773681840915572</v>
      </c>
    </row>
    <row r="2663" spans="1:3" x14ac:dyDescent="0.3">
      <c r="A2663" s="45">
        <v>2639</v>
      </c>
      <c r="B2663" s="45">
        <v>1.9226318159084428</v>
      </c>
      <c r="C2663" s="45">
        <v>1.0773681840915572</v>
      </c>
    </row>
    <row r="2664" spans="1:3" x14ac:dyDescent="0.3">
      <c r="A2664" s="45">
        <v>2640</v>
      </c>
      <c r="B2664" s="45">
        <v>1.9226318159084428</v>
      </c>
      <c r="C2664" s="45">
        <v>1.0773681840915572</v>
      </c>
    </row>
    <row r="2665" spans="1:3" x14ac:dyDescent="0.3">
      <c r="A2665" s="45">
        <v>2641</v>
      </c>
      <c r="B2665" s="45">
        <v>1.9226318159084428</v>
      </c>
      <c r="C2665" s="45">
        <v>1.0773681840915572</v>
      </c>
    </row>
    <row r="2666" spans="1:3" x14ac:dyDescent="0.3">
      <c r="A2666" s="45">
        <v>2642</v>
      </c>
      <c r="B2666" s="45">
        <v>1.9226318159084428</v>
      </c>
      <c r="C2666" s="45">
        <v>-0.92263181590844279</v>
      </c>
    </row>
    <row r="2667" spans="1:3" x14ac:dyDescent="0.3">
      <c r="A2667" s="45">
        <v>2643</v>
      </c>
      <c r="B2667" s="45">
        <v>1.9226318159084428</v>
      </c>
      <c r="C2667" s="45">
        <v>-0.92263181590844279</v>
      </c>
    </row>
    <row r="2668" spans="1:3" x14ac:dyDescent="0.3">
      <c r="A2668" s="45">
        <v>2644</v>
      </c>
      <c r="B2668" s="45">
        <v>1.9226318159084428</v>
      </c>
      <c r="C2668" s="45">
        <v>-0.92263181590844279</v>
      </c>
    </row>
    <row r="2669" spans="1:3" x14ac:dyDescent="0.3">
      <c r="A2669" s="45">
        <v>2645</v>
      </c>
      <c r="B2669" s="45">
        <v>1.9226318159084428</v>
      </c>
      <c r="C2669" s="45">
        <v>-0.92263181590844279</v>
      </c>
    </row>
    <row r="2670" spans="1:3" x14ac:dyDescent="0.3">
      <c r="A2670" s="45">
        <v>2646</v>
      </c>
      <c r="B2670" s="45">
        <v>1.9226318159084428</v>
      </c>
      <c r="C2670" s="45">
        <v>-0.92263181590844279</v>
      </c>
    </row>
    <row r="2671" spans="1:3" x14ac:dyDescent="0.3">
      <c r="A2671" s="45">
        <v>2647</v>
      </c>
      <c r="B2671" s="45">
        <v>1.9226318159084428</v>
      </c>
      <c r="C2671" s="45">
        <v>-0.92263181590844279</v>
      </c>
    </row>
    <row r="2672" spans="1:3" x14ac:dyDescent="0.3">
      <c r="A2672" s="45">
        <v>2648</v>
      </c>
      <c r="B2672" s="45">
        <v>1.9226318159084428</v>
      </c>
      <c r="C2672" s="45">
        <v>-0.92263181590844279</v>
      </c>
    </row>
    <row r="2673" spans="1:3" x14ac:dyDescent="0.3">
      <c r="A2673" s="45">
        <v>2649</v>
      </c>
      <c r="B2673" s="45">
        <v>1.9226318159084428</v>
      </c>
      <c r="C2673" s="45">
        <v>-0.92263181590844279</v>
      </c>
    </row>
    <row r="2674" spans="1:3" x14ac:dyDescent="0.3">
      <c r="A2674" s="45">
        <v>2650</v>
      </c>
      <c r="B2674" s="45">
        <v>1.9226318159084428</v>
      </c>
      <c r="C2674" s="45">
        <v>-0.92263181590844279</v>
      </c>
    </row>
    <row r="2675" spans="1:3" x14ac:dyDescent="0.3">
      <c r="A2675" s="45">
        <v>2651</v>
      </c>
      <c r="B2675" s="45">
        <v>1.9226318159084428</v>
      </c>
      <c r="C2675" s="45">
        <v>-0.92263181590844279</v>
      </c>
    </row>
    <row r="2676" spans="1:3" x14ac:dyDescent="0.3">
      <c r="A2676" s="45">
        <v>2652</v>
      </c>
      <c r="B2676" s="45">
        <v>1.9226318159084428</v>
      </c>
      <c r="C2676" s="45">
        <v>-0.92263181590844279</v>
      </c>
    </row>
    <row r="2677" spans="1:3" x14ac:dyDescent="0.3">
      <c r="A2677" s="45">
        <v>2653</v>
      </c>
      <c r="B2677" s="45">
        <v>1.9226318159084428</v>
      </c>
      <c r="C2677" s="45">
        <v>-0.92263181590844279</v>
      </c>
    </row>
    <row r="2678" spans="1:3" x14ac:dyDescent="0.3">
      <c r="A2678" s="45">
        <v>2654</v>
      </c>
      <c r="B2678" s="45">
        <v>1.9226318159084428</v>
      </c>
      <c r="C2678" s="45">
        <v>-0.92263181590844279</v>
      </c>
    </row>
    <row r="2679" spans="1:3" x14ac:dyDescent="0.3">
      <c r="A2679" s="45">
        <v>2655</v>
      </c>
      <c r="B2679" s="45">
        <v>1.9226318159084428</v>
      </c>
      <c r="C2679" s="45">
        <v>-0.92263181590844279</v>
      </c>
    </row>
    <row r="2680" spans="1:3" x14ac:dyDescent="0.3">
      <c r="A2680" s="45">
        <v>2656</v>
      </c>
      <c r="B2680" s="45">
        <v>1.9226318159084428</v>
      </c>
      <c r="C2680" s="45">
        <v>-0.92263181590844279</v>
      </c>
    </row>
    <row r="2681" spans="1:3" x14ac:dyDescent="0.3">
      <c r="A2681" s="45">
        <v>2657</v>
      </c>
      <c r="B2681" s="45">
        <v>1.9226318159084428</v>
      </c>
      <c r="C2681" s="45">
        <v>-0.92263181590844279</v>
      </c>
    </row>
    <row r="2682" spans="1:3" x14ac:dyDescent="0.3">
      <c r="A2682" s="45">
        <v>2658</v>
      </c>
      <c r="B2682" s="45">
        <v>1.9226318159084428</v>
      </c>
      <c r="C2682" s="45">
        <v>-0.92263181590844279</v>
      </c>
    </row>
    <row r="2683" spans="1:3" x14ac:dyDescent="0.3">
      <c r="A2683" s="45">
        <v>2659</v>
      </c>
      <c r="B2683" s="45">
        <v>1.9226318159084428</v>
      </c>
      <c r="C2683" s="45">
        <v>-0.92263181590844279</v>
      </c>
    </row>
    <row r="2684" spans="1:3" x14ac:dyDescent="0.3">
      <c r="A2684" s="45">
        <v>2660</v>
      </c>
      <c r="B2684" s="45">
        <v>1.9226318159084428</v>
      </c>
      <c r="C2684" s="45">
        <v>-0.92263181590844279</v>
      </c>
    </row>
    <row r="2685" spans="1:3" x14ac:dyDescent="0.3">
      <c r="A2685" s="45">
        <v>2661</v>
      </c>
      <c r="B2685" s="45">
        <v>1.9226318159084428</v>
      </c>
      <c r="C2685" s="45">
        <v>-0.92263181590844279</v>
      </c>
    </row>
    <row r="2686" spans="1:3" x14ac:dyDescent="0.3">
      <c r="A2686" s="45">
        <v>2662</v>
      </c>
      <c r="B2686" s="45">
        <v>1.9226318159084428</v>
      </c>
      <c r="C2686" s="45">
        <v>1.0773681840915572</v>
      </c>
    </row>
    <row r="2687" spans="1:3" x14ac:dyDescent="0.3">
      <c r="A2687" s="45">
        <v>2663</v>
      </c>
      <c r="B2687" s="45">
        <v>1.9226318159084428</v>
      </c>
      <c r="C2687" s="45">
        <v>1.0773681840915572</v>
      </c>
    </row>
    <row r="2688" spans="1:3" x14ac:dyDescent="0.3">
      <c r="A2688" s="45">
        <v>2664</v>
      </c>
      <c r="B2688" s="45">
        <v>1.9226318159084428</v>
      </c>
      <c r="C2688" s="45">
        <v>1.0773681840915572</v>
      </c>
    </row>
    <row r="2689" spans="1:3" x14ac:dyDescent="0.3">
      <c r="A2689" s="45">
        <v>2665</v>
      </c>
      <c r="B2689" s="45">
        <v>1.9226318159084428</v>
      </c>
      <c r="C2689" s="45">
        <v>1.0773681840915572</v>
      </c>
    </row>
    <row r="2690" spans="1:3" x14ac:dyDescent="0.3">
      <c r="A2690" s="45">
        <v>2666</v>
      </c>
      <c r="B2690" s="45">
        <v>1.9226318159084428</v>
      </c>
      <c r="C2690" s="45">
        <v>1.0773681840915572</v>
      </c>
    </row>
    <row r="2691" spans="1:3" x14ac:dyDescent="0.3">
      <c r="A2691" s="45">
        <v>2667</v>
      </c>
      <c r="B2691" s="45">
        <v>1.9226318159084428</v>
      </c>
      <c r="C2691" s="45">
        <v>1.0773681840915572</v>
      </c>
    </row>
    <row r="2692" spans="1:3" x14ac:dyDescent="0.3">
      <c r="A2692" s="45">
        <v>2668</v>
      </c>
      <c r="B2692" s="45">
        <v>1.9226318159084428</v>
      </c>
      <c r="C2692" s="45">
        <v>1.0773681840915572</v>
      </c>
    </row>
    <row r="2693" spans="1:3" x14ac:dyDescent="0.3">
      <c r="A2693" s="45">
        <v>2669</v>
      </c>
      <c r="B2693" s="45">
        <v>1.9226318159084428</v>
      </c>
      <c r="C2693" s="45">
        <v>1.0773681840915572</v>
      </c>
    </row>
    <row r="2694" spans="1:3" x14ac:dyDescent="0.3">
      <c r="A2694" s="45">
        <v>2670</v>
      </c>
      <c r="B2694" s="45">
        <v>1.9226318159084428</v>
      </c>
      <c r="C2694" s="45">
        <v>1.0773681840915572</v>
      </c>
    </row>
    <row r="2695" spans="1:3" x14ac:dyDescent="0.3">
      <c r="A2695" s="45">
        <v>2671</v>
      </c>
      <c r="B2695" s="45">
        <v>1.9226318159084428</v>
      </c>
      <c r="C2695" s="45">
        <v>-0.92263181590844279</v>
      </c>
    </row>
    <row r="2696" spans="1:3" x14ac:dyDescent="0.3">
      <c r="A2696" s="45">
        <v>2672</v>
      </c>
      <c r="B2696" s="45">
        <v>1.9226318159084428</v>
      </c>
      <c r="C2696" s="45">
        <v>-0.92263181590844279</v>
      </c>
    </row>
    <row r="2697" spans="1:3" x14ac:dyDescent="0.3">
      <c r="A2697" s="45">
        <v>2673</v>
      </c>
      <c r="B2697" s="45">
        <v>1.9226318159084428</v>
      </c>
      <c r="C2697" s="45">
        <v>-0.92263181590844279</v>
      </c>
    </row>
    <row r="2698" spans="1:3" x14ac:dyDescent="0.3">
      <c r="A2698" s="45">
        <v>2674</v>
      </c>
      <c r="B2698" s="45">
        <v>1.9226318159084428</v>
      </c>
      <c r="C2698" s="45">
        <v>-0.92263181590844279</v>
      </c>
    </row>
    <row r="2699" spans="1:3" x14ac:dyDescent="0.3">
      <c r="A2699" s="45">
        <v>2675</v>
      </c>
      <c r="B2699" s="45">
        <v>1.9226318159084428</v>
      </c>
      <c r="C2699" s="45">
        <v>-0.92263181590844279</v>
      </c>
    </row>
    <row r="2700" spans="1:3" x14ac:dyDescent="0.3">
      <c r="A2700" s="45">
        <v>2676</v>
      </c>
      <c r="B2700" s="45">
        <v>1.9226318159084428</v>
      </c>
      <c r="C2700" s="45">
        <v>-0.92263181590844279</v>
      </c>
    </row>
    <row r="2701" spans="1:3" x14ac:dyDescent="0.3">
      <c r="A2701" s="45">
        <v>2677</v>
      </c>
      <c r="B2701" s="45">
        <v>1.9226318159084428</v>
      </c>
      <c r="C2701" s="45">
        <v>-0.92263181590844279</v>
      </c>
    </row>
    <row r="2702" spans="1:3" x14ac:dyDescent="0.3">
      <c r="A2702" s="45">
        <v>2678</v>
      </c>
      <c r="B2702" s="45">
        <v>1.9226318159084428</v>
      </c>
      <c r="C2702" s="45">
        <v>-0.92263181590844279</v>
      </c>
    </row>
    <row r="2703" spans="1:3" x14ac:dyDescent="0.3">
      <c r="A2703" s="45">
        <v>2679</v>
      </c>
      <c r="B2703" s="45">
        <v>1.9226318159084428</v>
      </c>
      <c r="C2703" s="45">
        <v>-0.92263181590844279</v>
      </c>
    </row>
    <row r="2704" spans="1:3" x14ac:dyDescent="0.3">
      <c r="A2704" s="45">
        <v>2680</v>
      </c>
      <c r="B2704" s="45">
        <v>1.9226318159084428</v>
      </c>
      <c r="C2704" s="45">
        <v>-0.92263181590844279</v>
      </c>
    </row>
    <row r="2705" spans="1:3" x14ac:dyDescent="0.3">
      <c r="A2705" s="45">
        <v>2681</v>
      </c>
      <c r="B2705" s="45">
        <v>1.9226318159084428</v>
      </c>
      <c r="C2705" s="45">
        <v>-0.92263181590844279</v>
      </c>
    </row>
    <row r="2706" spans="1:3" x14ac:dyDescent="0.3">
      <c r="A2706" s="45">
        <v>2682</v>
      </c>
      <c r="B2706" s="45">
        <v>1.9700797497016078</v>
      </c>
      <c r="C2706" s="45">
        <v>-0.97007974970160782</v>
      </c>
    </row>
    <row r="2707" spans="1:3" x14ac:dyDescent="0.3">
      <c r="A2707" s="45">
        <v>2683</v>
      </c>
      <c r="B2707" s="45">
        <v>1.9700797497016078</v>
      </c>
      <c r="C2707" s="45">
        <v>-0.97007974970160782</v>
      </c>
    </row>
    <row r="2708" spans="1:3" x14ac:dyDescent="0.3">
      <c r="A2708" s="45">
        <v>2684</v>
      </c>
      <c r="B2708" s="45">
        <v>1.9700797497016078</v>
      </c>
      <c r="C2708" s="45">
        <v>-0.97007974970160782</v>
      </c>
    </row>
    <row r="2709" spans="1:3" x14ac:dyDescent="0.3">
      <c r="A2709" s="45">
        <v>2685</v>
      </c>
      <c r="B2709" s="45">
        <v>1.9700797497016078</v>
      </c>
      <c r="C2709" s="45">
        <v>-0.97007974970160782</v>
      </c>
    </row>
    <row r="2710" spans="1:3" x14ac:dyDescent="0.3">
      <c r="A2710" s="45">
        <v>2686</v>
      </c>
      <c r="B2710" s="45">
        <v>1.9700797497016078</v>
      </c>
      <c r="C2710" s="45">
        <v>-0.97007974970160782</v>
      </c>
    </row>
    <row r="2711" spans="1:3" x14ac:dyDescent="0.3">
      <c r="A2711" s="45">
        <v>2687</v>
      </c>
      <c r="B2711" s="45">
        <v>1.9700797497016078</v>
      </c>
      <c r="C2711" s="45">
        <v>-0.97007974970160782</v>
      </c>
    </row>
    <row r="2712" spans="1:3" x14ac:dyDescent="0.3">
      <c r="A2712" s="45">
        <v>2688</v>
      </c>
      <c r="B2712" s="45">
        <v>1.9700797497016078</v>
      </c>
      <c r="C2712" s="45">
        <v>-0.97007974970160782</v>
      </c>
    </row>
    <row r="2713" spans="1:3" x14ac:dyDescent="0.3">
      <c r="A2713" s="45">
        <v>2689</v>
      </c>
      <c r="B2713" s="45">
        <v>1.9700797497016078</v>
      </c>
      <c r="C2713" s="45">
        <v>-0.97007974970160782</v>
      </c>
    </row>
    <row r="2714" spans="1:3" x14ac:dyDescent="0.3">
      <c r="A2714" s="45">
        <v>2690</v>
      </c>
      <c r="B2714" s="45">
        <v>1.9700797497016078</v>
      </c>
      <c r="C2714" s="45">
        <v>-0.97007974970160782</v>
      </c>
    </row>
    <row r="2715" spans="1:3" x14ac:dyDescent="0.3">
      <c r="A2715" s="45">
        <v>2691</v>
      </c>
      <c r="B2715" s="45">
        <v>1.9700797497016078</v>
      </c>
      <c r="C2715" s="45">
        <v>-0.97007974970160782</v>
      </c>
    </row>
    <row r="2716" spans="1:3" x14ac:dyDescent="0.3">
      <c r="A2716" s="45">
        <v>2692</v>
      </c>
      <c r="B2716" s="45">
        <v>1.9700797497016078</v>
      </c>
      <c r="C2716" s="45">
        <v>-0.97007974970160782</v>
      </c>
    </row>
    <row r="2717" spans="1:3" x14ac:dyDescent="0.3">
      <c r="A2717" s="45">
        <v>2693</v>
      </c>
      <c r="B2717" s="45">
        <v>1.9700797497016078</v>
      </c>
      <c r="C2717" s="45">
        <v>-0.97007974970160782</v>
      </c>
    </row>
    <row r="2718" spans="1:3" x14ac:dyDescent="0.3">
      <c r="A2718" s="45">
        <v>2694</v>
      </c>
      <c r="B2718" s="45">
        <v>1.9700797497016078</v>
      </c>
      <c r="C2718" s="45">
        <v>-0.97007974970160782</v>
      </c>
    </row>
    <row r="2719" spans="1:3" x14ac:dyDescent="0.3">
      <c r="A2719" s="45">
        <v>2695</v>
      </c>
      <c r="B2719" s="45">
        <v>1.9700797497016078</v>
      </c>
      <c r="C2719" s="45">
        <v>-0.97007974970160782</v>
      </c>
    </row>
    <row r="2720" spans="1:3" x14ac:dyDescent="0.3">
      <c r="A2720" s="45">
        <v>2696</v>
      </c>
      <c r="B2720" s="45">
        <v>1.9700797497016078</v>
      </c>
      <c r="C2720" s="45">
        <v>-0.97007974970160782</v>
      </c>
    </row>
    <row r="2721" spans="1:3" x14ac:dyDescent="0.3">
      <c r="A2721" s="45">
        <v>2697</v>
      </c>
      <c r="B2721" s="45">
        <v>1.9700797497016078</v>
      </c>
      <c r="C2721" s="45">
        <v>-0.97007974970160782</v>
      </c>
    </row>
    <row r="2722" spans="1:3" x14ac:dyDescent="0.3">
      <c r="A2722" s="45">
        <v>2698</v>
      </c>
      <c r="B2722" s="45">
        <v>1.9700797497016078</v>
      </c>
      <c r="C2722" s="45">
        <v>-0.97007974970160782</v>
      </c>
    </row>
    <row r="2723" spans="1:3" x14ac:dyDescent="0.3">
      <c r="A2723" s="45">
        <v>2699</v>
      </c>
      <c r="B2723" s="45">
        <v>1.9700797497016078</v>
      </c>
      <c r="C2723" s="45">
        <v>-0.97007974970160782</v>
      </c>
    </row>
    <row r="2724" spans="1:3" x14ac:dyDescent="0.3">
      <c r="A2724" s="45">
        <v>2700</v>
      </c>
      <c r="B2724" s="45">
        <v>1.9700797497016078</v>
      </c>
      <c r="C2724" s="45">
        <v>-0.97007974970160782</v>
      </c>
    </row>
    <row r="2725" spans="1:3" x14ac:dyDescent="0.3">
      <c r="A2725" s="45">
        <v>2701</v>
      </c>
      <c r="B2725" s="45">
        <v>1.9700797497016078</v>
      </c>
      <c r="C2725" s="45">
        <v>-0.97007974970160782</v>
      </c>
    </row>
    <row r="2726" spans="1:3" x14ac:dyDescent="0.3">
      <c r="A2726" s="45">
        <v>2702</v>
      </c>
      <c r="B2726" s="45">
        <v>2.2547673524605987</v>
      </c>
      <c r="C2726" s="45">
        <v>1.7452326475394013</v>
      </c>
    </row>
    <row r="2727" spans="1:3" x14ac:dyDescent="0.3">
      <c r="A2727" s="45">
        <v>2703</v>
      </c>
      <c r="B2727" s="45">
        <v>2.2547673524605987</v>
      </c>
      <c r="C2727" s="45">
        <v>1.7452326475394013</v>
      </c>
    </row>
    <row r="2728" spans="1:3" x14ac:dyDescent="0.3">
      <c r="A2728" s="45">
        <v>2704</v>
      </c>
      <c r="B2728" s="45">
        <v>2.2547673524605987</v>
      </c>
      <c r="C2728" s="45">
        <v>1.7452326475394013</v>
      </c>
    </row>
    <row r="2729" spans="1:3" x14ac:dyDescent="0.3">
      <c r="A2729" s="45">
        <v>2705</v>
      </c>
      <c r="B2729" s="45">
        <v>2.2547673524605987</v>
      </c>
      <c r="C2729" s="45">
        <v>1.7452326475394013</v>
      </c>
    </row>
    <row r="2730" spans="1:3" x14ac:dyDescent="0.3">
      <c r="A2730" s="45">
        <v>2706</v>
      </c>
      <c r="B2730" s="45">
        <v>2.2547673524605987</v>
      </c>
      <c r="C2730" s="45">
        <v>1.7452326475394013</v>
      </c>
    </row>
    <row r="2731" spans="1:3" x14ac:dyDescent="0.3">
      <c r="A2731" s="45">
        <v>2707</v>
      </c>
      <c r="B2731" s="45">
        <v>2.2547673524605987</v>
      </c>
      <c r="C2731" s="45">
        <v>0.74523264753940133</v>
      </c>
    </row>
    <row r="2732" spans="1:3" x14ac:dyDescent="0.3">
      <c r="A2732" s="45">
        <v>2708</v>
      </c>
      <c r="B2732" s="45">
        <v>2.2547673524605987</v>
      </c>
      <c r="C2732" s="45">
        <v>0.74523264753940133</v>
      </c>
    </row>
    <row r="2733" spans="1:3" x14ac:dyDescent="0.3">
      <c r="A2733" s="45">
        <v>2709</v>
      </c>
      <c r="B2733" s="45">
        <v>2.2547673524605987</v>
      </c>
      <c r="C2733" s="45">
        <v>0.74523264753940133</v>
      </c>
    </row>
    <row r="2734" spans="1:3" x14ac:dyDescent="0.3">
      <c r="A2734" s="45">
        <v>2710</v>
      </c>
      <c r="B2734" s="45">
        <v>2.2547673524605987</v>
      </c>
      <c r="C2734" s="45">
        <v>0.74523264753940133</v>
      </c>
    </row>
    <row r="2735" spans="1:3" x14ac:dyDescent="0.3">
      <c r="A2735" s="45">
        <v>2711</v>
      </c>
      <c r="B2735" s="45">
        <v>2.2547673524605987</v>
      </c>
      <c r="C2735" s="45">
        <v>0.74523264753940133</v>
      </c>
    </row>
    <row r="2736" spans="1:3" x14ac:dyDescent="0.3">
      <c r="A2736" s="45">
        <v>2712</v>
      </c>
      <c r="B2736" s="45">
        <v>2.2547673524605987</v>
      </c>
      <c r="C2736" s="45">
        <v>0.74523264753940133</v>
      </c>
    </row>
    <row r="2737" spans="1:3" x14ac:dyDescent="0.3">
      <c r="A2737" s="45">
        <v>2713</v>
      </c>
      <c r="B2737" s="45">
        <v>2.2547673524605987</v>
      </c>
      <c r="C2737" s="45">
        <v>0.74523264753940133</v>
      </c>
    </row>
    <row r="2738" spans="1:3" x14ac:dyDescent="0.3">
      <c r="A2738" s="45">
        <v>2714</v>
      </c>
      <c r="B2738" s="45">
        <v>2.2547673524605987</v>
      </c>
      <c r="C2738" s="45">
        <v>0.74523264753940133</v>
      </c>
    </row>
    <row r="2739" spans="1:3" x14ac:dyDescent="0.3">
      <c r="A2739" s="45">
        <v>2715</v>
      </c>
      <c r="B2739" s="45">
        <v>2.2547673524605987</v>
      </c>
      <c r="C2739" s="45">
        <v>0.74523264753940133</v>
      </c>
    </row>
    <row r="2740" spans="1:3" x14ac:dyDescent="0.3">
      <c r="A2740" s="45">
        <v>2716</v>
      </c>
      <c r="B2740" s="45">
        <v>2.2547673524605987</v>
      </c>
      <c r="C2740" s="45">
        <v>0.74523264753940133</v>
      </c>
    </row>
    <row r="2741" spans="1:3" x14ac:dyDescent="0.3">
      <c r="A2741" s="45">
        <v>2717</v>
      </c>
      <c r="B2741" s="45">
        <v>2.2547673524605987</v>
      </c>
      <c r="C2741" s="45">
        <v>0.74523264753940133</v>
      </c>
    </row>
    <row r="2742" spans="1:3" x14ac:dyDescent="0.3">
      <c r="A2742" s="45">
        <v>2718</v>
      </c>
      <c r="B2742" s="45">
        <v>2.2547673524605987</v>
      </c>
      <c r="C2742" s="45">
        <v>0.74523264753940133</v>
      </c>
    </row>
    <row r="2743" spans="1:3" x14ac:dyDescent="0.3">
      <c r="A2743" s="45">
        <v>2719</v>
      </c>
      <c r="B2743" s="45">
        <v>2.2547673524605987</v>
      </c>
      <c r="C2743" s="45">
        <v>0.74523264753940133</v>
      </c>
    </row>
    <row r="2744" spans="1:3" x14ac:dyDescent="0.3">
      <c r="A2744" s="45">
        <v>2720</v>
      </c>
      <c r="B2744" s="45">
        <v>2.2547673524605987</v>
      </c>
      <c r="C2744" s="45">
        <v>0.74523264753940133</v>
      </c>
    </row>
    <row r="2745" spans="1:3" x14ac:dyDescent="0.3">
      <c r="A2745" s="45">
        <v>2721</v>
      </c>
      <c r="B2745" s="45">
        <v>2.2547673524605987</v>
      </c>
      <c r="C2745" s="45">
        <v>0.74523264753940133</v>
      </c>
    </row>
    <row r="2746" spans="1:3" x14ac:dyDescent="0.3">
      <c r="A2746" s="45">
        <v>2722</v>
      </c>
      <c r="B2746" s="45">
        <v>1.9226318159084428</v>
      </c>
      <c r="C2746" s="45">
        <v>1.0773681840915572</v>
      </c>
    </row>
    <row r="2747" spans="1:3" x14ac:dyDescent="0.3">
      <c r="A2747" s="45">
        <v>2723</v>
      </c>
      <c r="B2747" s="45">
        <v>1.9226318159084428</v>
      </c>
      <c r="C2747" s="45">
        <v>1.0773681840915572</v>
      </c>
    </row>
    <row r="2748" spans="1:3" x14ac:dyDescent="0.3">
      <c r="A2748" s="45">
        <v>2724</v>
      </c>
      <c r="B2748" s="45">
        <v>1.9226318159084428</v>
      </c>
      <c r="C2748" s="45">
        <v>1.0773681840915572</v>
      </c>
    </row>
    <row r="2749" spans="1:3" x14ac:dyDescent="0.3">
      <c r="A2749" s="45">
        <v>2725</v>
      </c>
      <c r="B2749" s="45">
        <v>1.9226318159084428</v>
      </c>
      <c r="C2749" s="45">
        <v>1.0773681840915572</v>
      </c>
    </row>
    <row r="2750" spans="1:3" x14ac:dyDescent="0.3">
      <c r="A2750" s="45">
        <v>2726</v>
      </c>
      <c r="B2750" s="45">
        <v>1.9226318159084428</v>
      </c>
      <c r="C2750" s="45">
        <v>1.0773681840915572</v>
      </c>
    </row>
    <row r="2751" spans="1:3" x14ac:dyDescent="0.3">
      <c r="A2751" s="45">
        <v>2727</v>
      </c>
      <c r="B2751" s="45">
        <v>1.9226318159084428</v>
      </c>
      <c r="C2751" s="45">
        <v>1.0773681840915572</v>
      </c>
    </row>
    <row r="2752" spans="1:3" x14ac:dyDescent="0.3">
      <c r="A2752" s="45">
        <v>2728</v>
      </c>
      <c r="B2752" s="45">
        <v>1.9226318159084428</v>
      </c>
      <c r="C2752" s="45">
        <v>1.0773681840915572</v>
      </c>
    </row>
    <row r="2753" spans="1:3" x14ac:dyDescent="0.3">
      <c r="A2753" s="45">
        <v>2729</v>
      </c>
      <c r="B2753" s="45">
        <v>1.9226318159084428</v>
      </c>
      <c r="C2753" s="45">
        <v>1.0773681840915572</v>
      </c>
    </row>
    <row r="2754" spans="1:3" x14ac:dyDescent="0.3">
      <c r="A2754" s="45">
        <v>2730</v>
      </c>
      <c r="B2754" s="45">
        <v>1.9226318159084428</v>
      </c>
      <c r="C2754" s="45">
        <v>1.0773681840915572</v>
      </c>
    </row>
    <row r="2755" spans="1:3" x14ac:dyDescent="0.3">
      <c r="A2755" s="45">
        <v>2731</v>
      </c>
      <c r="B2755" s="45">
        <v>1.9226318159084428</v>
      </c>
      <c r="C2755" s="45">
        <v>1.0773681840915572</v>
      </c>
    </row>
    <row r="2756" spans="1:3" x14ac:dyDescent="0.3">
      <c r="A2756" s="45">
        <v>2732</v>
      </c>
      <c r="B2756" s="45">
        <v>1.9226318159084428</v>
      </c>
      <c r="C2756" s="45">
        <v>1.0773681840915572</v>
      </c>
    </row>
    <row r="2757" spans="1:3" x14ac:dyDescent="0.3">
      <c r="A2757" s="45">
        <v>2733</v>
      </c>
      <c r="B2757" s="45">
        <v>1.9226318159084428</v>
      </c>
      <c r="C2757" s="45">
        <v>1.0773681840915572</v>
      </c>
    </row>
    <row r="2758" spans="1:3" x14ac:dyDescent="0.3">
      <c r="A2758" s="45">
        <v>2734</v>
      </c>
      <c r="B2758" s="45">
        <v>1.9226318159084428</v>
      </c>
      <c r="C2758" s="45">
        <v>1.0773681840915572</v>
      </c>
    </row>
    <row r="2759" spans="1:3" x14ac:dyDescent="0.3">
      <c r="A2759" s="45">
        <v>2735</v>
      </c>
      <c r="B2759" s="45">
        <v>1.9226318159084428</v>
      </c>
      <c r="C2759" s="45">
        <v>1.0773681840915572</v>
      </c>
    </row>
    <row r="2760" spans="1:3" x14ac:dyDescent="0.3">
      <c r="A2760" s="45">
        <v>2736</v>
      </c>
      <c r="B2760" s="45">
        <v>1.9226318159084428</v>
      </c>
      <c r="C2760" s="45">
        <v>1.0773681840915572</v>
      </c>
    </row>
    <row r="2761" spans="1:3" x14ac:dyDescent="0.3">
      <c r="A2761" s="45">
        <v>2737</v>
      </c>
      <c r="B2761" s="45">
        <v>1.9226318159084428</v>
      </c>
      <c r="C2761" s="45">
        <v>1.0773681840915572</v>
      </c>
    </row>
    <row r="2762" spans="1:3" x14ac:dyDescent="0.3">
      <c r="A2762" s="45">
        <v>2738</v>
      </c>
      <c r="B2762" s="45">
        <v>1.9226318159084428</v>
      </c>
      <c r="C2762" s="45">
        <v>1.0773681840915572</v>
      </c>
    </row>
    <row r="2763" spans="1:3" x14ac:dyDescent="0.3">
      <c r="A2763" s="45">
        <v>2739</v>
      </c>
      <c r="B2763" s="45">
        <v>1.9226318159084428</v>
      </c>
      <c r="C2763" s="45">
        <v>1.0773681840915572</v>
      </c>
    </row>
    <row r="2764" spans="1:3" x14ac:dyDescent="0.3">
      <c r="A2764" s="45">
        <v>2740</v>
      </c>
      <c r="B2764" s="45">
        <v>1.9226318159084428</v>
      </c>
      <c r="C2764" s="45">
        <v>1.0773681840915572</v>
      </c>
    </row>
    <row r="2765" spans="1:3" x14ac:dyDescent="0.3">
      <c r="A2765" s="45">
        <v>2741</v>
      </c>
      <c r="B2765" s="45">
        <v>1.9226318159084428</v>
      </c>
      <c r="C2765" s="45">
        <v>1.0773681840915572</v>
      </c>
    </row>
    <row r="2766" spans="1:3" x14ac:dyDescent="0.3">
      <c r="A2766" s="45">
        <v>2742</v>
      </c>
      <c r="B2766" s="45">
        <v>2.2073194186674336</v>
      </c>
      <c r="C2766" s="45">
        <v>-1.2073194186674336</v>
      </c>
    </row>
    <row r="2767" spans="1:3" x14ac:dyDescent="0.3">
      <c r="A2767" s="45">
        <v>2743</v>
      </c>
      <c r="B2767" s="45">
        <v>2.2073194186674336</v>
      </c>
      <c r="C2767" s="45">
        <v>-1.2073194186674336</v>
      </c>
    </row>
    <row r="2768" spans="1:3" x14ac:dyDescent="0.3">
      <c r="A2768" s="45">
        <v>2744</v>
      </c>
      <c r="B2768" s="45">
        <v>2.2073194186674336</v>
      </c>
      <c r="C2768" s="45">
        <v>-1.2073194186674336</v>
      </c>
    </row>
    <row r="2769" spans="1:3" x14ac:dyDescent="0.3">
      <c r="A2769" s="45">
        <v>2745</v>
      </c>
      <c r="B2769" s="45">
        <v>2.2073194186674336</v>
      </c>
      <c r="C2769" s="45">
        <v>-1.2073194186674336</v>
      </c>
    </row>
    <row r="2770" spans="1:3" x14ac:dyDescent="0.3">
      <c r="A2770" s="45">
        <v>2746</v>
      </c>
      <c r="B2770" s="45">
        <v>2.2073194186674336</v>
      </c>
      <c r="C2770" s="45">
        <v>-1.2073194186674336</v>
      </c>
    </row>
    <row r="2771" spans="1:3" x14ac:dyDescent="0.3">
      <c r="A2771" s="45">
        <v>2747</v>
      </c>
      <c r="B2771" s="45">
        <v>2.2073194186674336</v>
      </c>
      <c r="C2771" s="45">
        <v>-1.2073194186674336</v>
      </c>
    </row>
    <row r="2772" spans="1:3" x14ac:dyDescent="0.3">
      <c r="A2772" s="45">
        <v>2748</v>
      </c>
      <c r="B2772" s="45">
        <v>2.2073194186674336</v>
      </c>
      <c r="C2772" s="45">
        <v>-1.2073194186674336</v>
      </c>
    </row>
    <row r="2773" spans="1:3" x14ac:dyDescent="0.3">
      <c r="A2773" s="45">
        <v>2749</v>
      </c>
      <c r="B2773" s="45">
        <v>2.2073194186674336</v>
      </c>
      <c r="C2773" s="45">
        <v>-1.2073194186674336</v>
      </c>
    </row>
    <row r="2774" spans="1:3" x14ac:dyDescent="0.3">
      <c r="A2774" s="45">
        <v>2750</v>
      </c>
      <c r="B2774" s="45">
        <v>2.2073194186674336</v>
      </c>
      <c r="C2774" s="45">
        <v>-1.2073194186674336</v>
      </c>
    </row>
    <row r="2775" spans="1:3" x14ac:dyDescent="0.3">
      <c r="A2775" s="45">
        <v>2751</v>
      </c>
      <c r="B2775" s="45">
        <v>2.2073194186674336</v>
      </c>
      <c r="C2775" s="45">
        <v>-1.2073194186674336</v>
      </c>
    </row>
    <row r="2776" spans="1:3" x14ac:dyDescent="0.3">
      <c r="A2776" s="45">
        <v>2752</v>
      </c>
      <c r="B2776" s="45">
        <v>2.2073194186674336</v>
      </c>
      <c r="C2776" s="45">
        <v>-1.2073194186674336</v>
      </c>
    </row>
    <row r="2777" spans="1:3" x14ac:dyDescent="0.3">
      <c r="A2777" s="45">
        <v>2753</v>
      </c>
      <c r="B2777" s="45">
        <v>2.2073194186674336</v>
      </c>
      <c r="C2777" s="45">
        <v>-1.2073194186674336</v>
      </c>
    </row>
    <row r="2778" spans="1:3" x14ac:dyDescent="0.3">
      <c r="A2778" s="45">
        <v>2754</v>
      </c>
      <c r="B2778" s="45">
        <v>2.2073194186674336</v>
      </c>
      <c r="C2778" s="45">
        <v>-1.2073194186674336</v>
      </c>
    </row>
    <row r="2779" spans="1:3" x14ac:dyDescent="0.3">
      <c r="A2779" s="45">
        <v>2755</v>
      </c>
      <c r="B2779" s="45">
        <v>2.2073194186674336</v>
      </c>
      <c r="C2779" s="45">
        <v>-1.2073194186674336</v>
      </c>
    </row>
    <row r="2780" spans="1:3" x14ac:dyDescent="0.3">
      <c r="A2780" s="45">
        <v>2756</v>
      </c>
      <c r="B2780" s="45">
        <v>2.2073194186674336</v>
      </c>
      <c r="C2780" s="45">
        <v>-1.2073194186674336</v>
      </c>
    </row>
    <row r="2781" spans="1:3" x14ac:dyDescent="0.3">
      <c r="A2781" s="45">
        <v>2757</v>
      </c>
      <c r="B2781" s="45">
        <v>2.2073194186674336</v>
      </c>
      <c r="C2781" s="45">
        <v>-1.2073194186674336</v>
      </c>
    </row>
    <row r="2782" spans="1:3" x14ac:dyDescent="0.3">
      <c r="A2782" s="45">
        <v>2758</v>
      </c>
      <c r="B2782" s="45">
        <v>2.2073194186674336</v>
      </c>
      <c r="C2782" s="45">
        <v>-1.2073194186674336</v>
      </c>
    </row>
    <row r="2783" spans="1:3" x14ac:dyDescent="0.3">
      <c r="A2783" s="45">
        <v>2759</v>
      </c>
      <c r="B2783" s="45">
        <v>2.2073194186674336</v>
      </c>
      <c r="C2783" s="45">
        <v>-1.2073194186674336</v>
      </c>
    </row>
    <row r="2784" spans="1:3" x14ac:dyDescent="0.3">
      <c r="A2784" s="45">
        <v>2760</v>
      </c>
      <c r="B2784" s="45">
        <v>2.2073194186674336</v>
      </c>
      <c r="C2784" s="45">
        <v>-1.2073194186674336</v>
      </c>
    </row>
    <row r="2785" spans="1:3" x14ac:dyDescent="0.3">
      <c r="A2785" s="45">
        <v>2761</v>
      </c>
      <c r="B2785" s="45">
        <v>2.2073194186674336</v>
      </c>
      <c r="C2785" s="45">
        <v>-1.2073194186674336</v>
      </c>
    </row>
    <row r="2786" spans="1:3" x14ac:dyDescent="0.3">
      <c r="A2786" s="45">
        <v>2762</v>
      </c>
      <c r="B2786" s="45">
        <v>2.2073194186674336</v>
      </c>
      <c r="C2786" s="45">
        <v>-1.2073194186674336</v>
      </c>
    </row>
    <row r="2787" spans="1:3" x14ac:dyDescent="0.3">
      <c r="A2787" s="45">
        <v>2763</v>
      </c>
      <c r="B2787" s="45">
        <v>2.2073194186674336</v>
      </c>
      <c r="C2787" s="45">
        <v>-1.2073194186674336</v>
      </c>
    </row>
    <row r="2788" spans="1:3" x14ac:dyDescent="0.3">
      <c r="A2788" s="45">
        <v>2764</v>
      </c>
      <c r="B2788" s="45">
        <v>2.2073194186674336</v>
      </c>
      <c r="C2788" s="45">
        <v>-1.2073194186674336</v>
      </c>
    </row>
    <row r="2789" spans="1:3" x14ac:dyDescent="0.3">
      <c r="A2789" s="45">
        <v>2765</v>
      </c>
      <c r="B2789" s="45">
        <v>2.2073194186674336</v>
      </c>
      <c r="C2789" s="45">
        <v>-1.2073194186674336</v>
      </c>
    </row>
    <row r="2790" spans="1:3" x14ac:dyDescent="0.3">
      <c r="A2790" s="45">
        <v>2766</v>
      </c>
      <c r="B2790" s="45">
        <v>2.2073194186674336</v>
      </c>
      <c r="C2790" s="45">
        <v>-1.2073194186674336</v>
      </c>
    </row>
    <row r="2791" spans="1:3" x14ac:dyDescent="0.3">
      <c r="A2791" s="45">
        <v>2767</v>
      </c>
      <c r="B2791" s="45">
        <v>2.2073194186674336</v>
      </c>
      <c r="C2791" s="45">
        <v>-1.2073194186674336</v>
      </c>
    </row>
    <row r="2792" spans="1:3" x14ac:dyDescent="0.3">
      <c r="A2792" s="45">
        <v>2768</v>
      </c>
      <c r="B2792" s="45">
        <v>2.2073194186674336</v>
      </c>
      <c r="C2792" s="45">
        <v>-1.2073194186674336</v>
      </c>
    </row>
    <row r="2793" spans="1:3" x14ac:dyDescent="0.3">
      <c r="A2793" s="45">
        <v>2769</v>
      </c>
      <c r="B2793" s="45">
        <v>2.2073194186674336</v>
      </c>
      <c r="C2793" s="45">
        <v>-1.2073194186674336</v>
      </c>
    </row>
    <row r="2794" spans="1:3" x14ac:dyDescent="0.3">
      <c r="A2794" s="45">
        <v>2770</v>
      </c>
      <c r="B2794" s="45">
        <v>2.2073194186674336</v>
      </c>
      <c r="C2794" s="45">
        <v>-1.2073194186674336</v>
      </c>
    </row>
    <row r="2795" spans="1:3" x14ac:dyDescent="0.3">
      <c r="A2795" s="45">
        <v>2771</v>
      </c>
      <c r="B2795" s="45">
        <v>2.2073194186674336</v>
      </c>
      <c r="C2795" s="45">
        <v>-1.2073194186674336</v>
      </c>
    </row>
    <row r="2796" spans="1:3" x14ac:dyDescent="0.3">
      <c r="A2796" s="45">
        <v>2772</v>
      </c>
      <c r="B2796" s="45">
        <v>2.2073194186674336</v>
      </c>
      <c r="C2796" s="45">
        <v>-1.2073194186674336</v>
      </c>
    </row>
    <row r="2797" spans="1:3" x14ac:dyDescent="0.3">
      <c r="A2797" s="45">
        <v>2773</v>
      </c>
      <c r="B2797" s="45">
        <v>2.2073194186674336</v>
      </c>
      <c r="C2797" s="45">
        <v>-1.2073194186674336</v>
      </c>
    </row>
    <row r="2798" spans="1:3" x14ac:dyDescent="0.3">
      <c r="A2798" s="45">
        <v>2774</v>
      </c>
      <c r="B2798" s="45">
        <v>2.2073194186674336</v>
      </c>
      <c r="C2798" s="45">
        <v>-1.2073194186674336</v>
      </c>
    </row>
    <row r="2799" spans="1:3" x14ac:dyDescent="0.3">
      <c r="A2799" s="45">
        <v>2775</v>
      </c>
      <c r="B2799" s="45">
        <v>2.2073194186674336</v>
      </c>
      <c r="C2799" s="45">
        <v>-1.2073194186674336</v>
      </c>
    </row>
    <row r="2800" spans="1:3" x14ac:dyDescent="0.3">
      <c r="A2800" s="45">
        <v>2776</v>
      </c>
      <c r="B2800" s="45">
        <v>2.2073194186674336</v>
      </c>
      <c r="C2800" s="45">
        <v>-1.2073194186674336</v>
      </c>
    </row>
    <row r="2801" spans="1:3" x14ac:dyDescent="0.3">
      <c r="A2801" s="45">
        <v>2777</v>
      </c>
      <c r="B2801" s="45">
        <v>2.2073194186674336</v>
      </c>
      <c r="C2801" s="45">
        <v>-1.2073194186674336</v>
      </c>
    </row>
    <row r="2802" spans="1:3" x14ac:dyDescent="0.3">
      <c r="A2802" s="45">
        <v>2778</v>
      </c>
      <c r="B2802" s="45">
        <v>2.2073194186674336</v>
      </c>
      <c r="C2802" s="45">
        <v>-1.2073194186674336</v>
      </c>
    </row>
    <row r="2803" spans="1:3" x14ac:dyDescent="0.3">
      <c r="A2803" s="45">
        <v>2779</v>
      </c>
      <c r="B2803" s="45">
        <v>2.2073194186674336</v>
      </c>
      <c r="C2803" s="45">
        <v>-1.2073194186674336</v>
      </c>
    </row>
    <row r="2804" spans="1:3" x14ac:dyDescent="0.3">
      <c r="A2804" s="45">
        <v>2780</v>
      </c>
      <c r="B2804" s="45">
        <v>2.2073194186674336</v>
      </c>
      <c r="C2804" s="45">
        <v>-1.2073194186674336</v>
      </c>
    </row>
    <row r="2805" spans="1:3" x14ac:dyDescent="0.3">
      <c r="A2805" s="45">
        <v>2781</v>
      </c>
      <c r="B2805" s="45">
        <v>2.2073194186674336</v>
      </c>
      <c r="C2805" s="45">
        <v>-1.2073194186674336</v>
      </c>
    </row>
    <row r="2806" spans="1:3" x14ac:dyDescent="0.3">
      <c r="A2806" s="45">
        <v>2782</v>
      </c>
      <c r="B2806" s="45">
        <v>2.2547673524605987</v>
      </c>
      <c r="C2806" s="45">
        <v>0.74523264753940133</v>
      </c>
    </row>
    <row r="2807" spans="1:3" x14ac:dyDescent="0.3">
      <c r="A2807" s="45">
        <v>2783</v>
      </c>
      <c r="B2807" s="45">
        <v>2.2547673524605987</v>
      </c>
      <c r="C2807" s="45">
        <v>0.74523264753940133</v>
      </c>
    </row>
    <row r="2808" spans="1:3" x14ac:dyDescent="0.3">
      <c r="A2808" s="45">
        <v>2784</v>
      </c>
      <c r="B2808" s="45">
        <v>2.2547673524605987</v>
      </c>
      <c r="C2808" s="45">
        <v>0.74523264753940133</v>
      </c>
    </row>
    <row r="2809" spans="1:3" x14ac:dyDescent="0.3">
      <c r="A2809" s="45">
        <v>2785</v>
      </c>
      <c r="B2809" s="45">
        <v>2.2547673524605987</v>
      </c>
      <c r="C2809" s="45">
        <v>0.74523264753940133</v>
      </c>
    </row>
    <row r="2810" spans="1:3" x14ac:dyDescent="0.3">
      <c r="A2810" s="45">
        <v>2786</v>
      </c>
      <c r="B2810" s="45">
        <v>2.2547673524605987</v>
      </c>
      <c r="C2810" s="45">
        <v>0.74523264753940133</v>
      </c>
    </row>
    <row r="2811" spans="1:3" x14ac:dyDescent="0.3">
      <c r="A2811" s="45">
        <v>2787</v>
      </c>
      <c r="B2811" s="45">
        <v>2.2547673524605987</v>
      </c>
      <c r="C2811" s="45">
        <v>0.74523264753940133</v>
      </c>
    </row>
    <row r="2812" spans="1:3" x14ac:dyDescent="0.3">
      <c r="A2812" s="45">
        <v>2788</v>
      </c>
      <c r="B2812" s="45">
        <v>2.2547673524605987</v>
      </c>
      <c r="C2812" s="45">
        <v>0.74523264753940133</v>
      </c>
    </row>
    <row r="2813" spans="1:3" x14ac:dyDescent="0.3">
      <c r="A2813" s="45">
        <v>2789</v>
      </c>
      <c r="B2813" s="45">
        <v>2.2547673524605987</v>
      </c>
      <c r="C2813" s="45">
        <v>0.74523264753940133</v>
      </c>
    </row>
    <row r="2814" spans="1:3" x14ac:dyDescent="0.3">
      <c r="A2814" s="45">
        <v>2790</v>
      </c>
      <c r="B2814" s="45">
        <v>2.2547673524605987</v>
      </c>
      <c r="C2814" s="45">
        <v>0.74523264753940133</v>
      </c>
    </row>
    <row r="2815" spans="1:3" x14ac:dyDescent="0.3">
      <c r="A2815" s="45">
        <v>2791</v>
      </c>
      <c r="B2815" s="45">
        <v>2.2547673524605987</v>
      </c>
      <c r="C2815" s="45">
        <v>0.74523264753940133</v>
      </c>
    </row>
    <row r="2816" spans="1:3" x14ac:dyDescent="0.3">
      <c r="A2816" s="45">
        <v>2792</v>
      </c>
      <c r="B2816" s="45">
        <v>2.2547673524605987</v>
      </c>
      <c r="C2816" s="45">
        <v>0.74523264753940133</v>
      </c>
    </row>
    <row r="2817" spans="1:3" x14ac:dyDescent="0.3">
      <c r="A2817" s="45">
        <v>2793</v>
      </c>
      <c r="B2817" s="45">
        <v>2.2547673524605987</v>
      </c>
      <c r="C2817" s="45">
        <v>0.74523264753940133</v>
      </c>
    </row>
    <row r="2818" spans="1:3" x14ac:dyDescent="0.3">
      <c r="A2818" s="45">
        <v>2794</v>
      </c>
      <c r="B2818" s="45">
        <v>2.2547673524605987</v>
      </c>
      <c r="C2818" s="45">
        <v>0.74523264753940133</v>
      </c>
    </row>
    <row r="2819" spans="1:3" x14ac:dyDescent="0.3">
      <c r="A2819" s="45">
        <v>2795</v>
      </c>
      <c r="B2819" s="45">
        <v>2.2547673524605987</v>
      </c>
      <c r="C2819" s="45">
        <v>0.74523264753940133</v>
      </c>
    </row>
    <row r="2820" spans="1:3" x14ac:dyDescent="0.3">
      <c r="A2820" s="45">
        <v>2796</v>
      </c>
      <c r="B2820" s="45">
        <v>2.2547673524605987</v>
      </c>
      <c r="C2820" s="45">
        <v>0.74523264753940133</v>
      </c>
    </row>
    <row r="2821" spans="1:3" x14ac:dyDescent="0.3">
      <c r="A2821" s="45">
        <v>2797</v>
      </c>
      <c r="B2821" s="45">
        <v>2.2547673524605987</v>
      </c>
      <c r="C2821" s="45">
        <v>0.74523264753940133</v>
      </c>
    </row>
    <row r="2822" spans="1:3" x14ac:dyDescent="0.3">
      <c r="A2822" s="45">
        <v>2798</v>
      </c>
      <c r="B2822" s="45">
        <v>2.2547673524605987</v>
      </c>
      <c r="C2822" s="45">
        <v>0.74523264753940133</v>
      </c>
    </row>
    <row r="2823" spans="1:3" x14ac:dyDescent="0.3">
      <c r="A2823" s="45">
        <v>2799</v>
      </c>
      <c r="B2823" s="45">
        <v>2.2547673524605987</v>
      </c>
      <c r="C2823" s="45">
        <v>0.74523264753940133</v>
      </c>
    </row>
    <row r="2824" spans="1:3" x14ac:dyDescent="0.3">
      <c r="A2824" s="45">
        <v>2800</v>
      </c>
      <c r="B2824" s="45">
        <v>2.2547673524605987</v>
      </c>
      <c r="C2824" s="45">
        <v>0.74523264753940133</v>
      </c>
    </row>
    <row r="2825" spans="1:3" x14ac:dyDescent="0.3">
      <c r="A2825" s="45">
        <v>2801</v>
      </c>
      <c r="B2825" s="45">
        <v>2.2547673524605987</v>
      </c>
      <c r="C2825" s="45">
        <v>0.74523264753940133</v>
      </c>
    </row>
    <row r="2826" spans="1:3" x14ac:dyDescent="0.3">
      <c r="A2826" s="45">
        <v>2802</v>
      </c>
      <c r="B2826" s="45">
        <v>2.2547673524605987</v>
      </c>
      <c r="C2826" s="45">
        <v>0.74523264753940133</v>
      </c>
    </row>
    <row r="2827" spans="1:3" x14ac:dyDescent="0.3">
      <c r="A2827" s="45">
        <v>2803</v>
      </c>
      <c r="B2827" s="45">
        <v>2.2547673524605987</v>
      </c>
      <c r="C2827" s="45">
        <v>0.74523264753940133</v>
      </c>
    </row>
    <row r="2828" spans="1:3" x14ac:dyDescent="0.3">
      <c r="A2828" s="45">
        <v>2804</v>
      </c>
      <c r="B2828" s="45">
        <v>2.2547673524605987</v>
      </c>
      <c r="C2828" s="45">
        <v>0.74523264753940133</v>
      </c>
    </row>
    <row r="2829" spans="1:3" x14ac:dyDescent="0.3">
      <c r="A2829" s="45">
        <v>2805</v>
      </c>
      <c r="B2829" s="45">
        <v>2.2547673524605987</v>
      </c>
      <c r="C2829" s="45">
        <v>0.74523264753940133</v>
      </c>
    </row>
    <row r="2830" spans="1:3" x14ac:dyDescent="0.3">
      <c r="A2830" s="45">
        <v>2806</v>
      </c>
      <c r="B2830" s="45">
        <v>2.2547673524605987</v>
      </c>
      <c r="C2830" s="45">
        <v>0.74523264753940133</v>
      </c>
    </row>
    <row r="2831" spans="1:3" x14ac:dyDescent="0.3">
      <c r="A2831" s="45">
        <v>2807</v>
      </c>
      <c r="B2831" s="45">
        <v>2.2547673524605987</v>
      </c>
      <c r="C2831" s="45">
        <v>0.74523264753940133</v>
      </c>
    </row>
    <row r="2832" spans="1:3" x14ac:dyDescent="0.3">
      <c r="A2832" s="45">
        <v>2808</v>
      </c>
      <c r="B2832" s="45">
        <v>2.2547673524605987</v>
      </c>
      <c r="C2832" s="45">
        <v>0.74523264753940133</v>
      </c>
    </row>
    <row r="2833" spans="1:3" x14ac:dyDescent="0.3">
      <c r="A2833" s="45">
        <v>2809</v>
      </c>
      <c r="B2833" s="45">
        <v>2.2547673524605987</v>
      </c>
      <c r="C2833" s="45">
        <v>0.74523264753940133</v>
      </c>
    </row>
    <row r="2834" spans="1:3" x14ac:dyDescent="0.3">
      <c r="A2834" s="45">
        <v>2810</v>
      </c>
      <c r="B2834" s="45">
        <v>2.2547673524605987</v>
      </c>
      <c r="C2834" s="45">
        <v>0.74523264753940133</v>
      </c>
    </row>
    <row r="2835" spans="1:3" x14ac:dyDescent="0.3">
      <c r="A2835" s="45">
        <v>2811</v>
      </c>
      <c r="B2835" s="45">
        <v>2.2547673524605987</v>
      </c>
      <c r="C2835" s="45">
        <v>0.74523264753940133</v>
      </c>
    </row>
    <row r="2836" spans="1:3" x14ac:dyDescent="0.3">
      <c r="A2836" s="45">
        <v>2812</v>
      </c>
      <c r="B2836" s="45">
        <v>2.2547673524605987</v>
      </c>
      <c r="C2836" s="45">
        <v>0.74523264753940133</v>
      </c>
    </row>
    <row r="2837" spans="1:3" x14ac:dyDescent="0.3">
      <c r="A2837" s="45">
        <v>2813</v>
      </c>
      <c r="B2837" s="45">
        <v>2.2547673524605987</v>
      </c>
      <c r="C2837" s="45">
        <v>0.74523264753940133</v>
      </c>
    </row>
    <row r="2838" spans="1:3" x14ac:dyDescent="0.3">
      <c r="A2838" s="45">
        <v>2814</v>
      </c>
      <c r="B2838" s="45">
        <v>2.2547673524605987</v>
      </c>
      <c r="C2838" s="45">
        <v>0.74523264753940133</v>
      </c>
    </row>
    <row r="2839" spans="1:3" x14ac:dyDescent="0.3">
      <c r="A2839" s="45">
        <v>2815</v>
      </c>
      <c r="B2839" s="45">
        <v>2.2547673524605987</v>
      </c>
      <c r="C2839" s="45">
        <v>0.74523264753940133</v>
      </c>
    </row>
    <row r="2840" spans="1:3" x14ac:dyDescent="0.3">
      <c r="A2840" s="45">
        <v>2816</v>
      </c>
      <c r="B2840" s="45">
        <v>2.2547673524605987</v>
      </c>
      <c r="C2840" s="45">
        <v>0.74523264753940133</v>
      </c>
    </row>
    <row r="2841" spans="1:3" x14ac:dyDescent="0.3">
      <c r="A2841" s="45">
        <v>2817</v>
      </c>
      <c r="B2841" s="45">
        <v>2.2547673524605987</v>
      </c>
      <c r="C2841" s="45">
        <v>0.74523264753940133</v>
      </c>
    </row>
    <row r="2842" spans="1:3" x14ac:dyDescent="0.3">
      <c r="A2842" s="45">
        <v>2818</v>
      </c>
      <c r="B2842" s="45">
        <v>2.2547673524605987</v>
      </c>
      <c r="C2842" s="45">
        <v>0.74523264753940133</v>
      </c>
    </row>
    <row r="2843" spans="1:3" x14ac:dyDescent="0.3">
      <c r="A2843" s="45">
        <v>2819</v>
      </c>
      <c r="B2843" s="45">
        <v>2.2547673524605987</v>
      </c>
      <c r="C2843" s="45">
        <v>0.74523264753940133</v>
      </c>
    </row>
    <row r="2844" spans="1:3" x14ac:dyDescent="0.3">
      <c r="A2844" s="45">
        <v>2820</v>
      </c>
      <c r="B2844" s="45">
        <v>2.2547673524605987</v>
      </c>
      <c r="C2844" s="45">
        <v>0.74523264753940133</v>
      </c>
    </row>
    <row r="2845" spans="1:3" x14ac:dyDescent="0.3">
      <c r="A2845" s="45">
        <v>2821</v>
      </c>
      <c r="B2845" s="45">
        <v>2.2547673524605987</v>
      </c>
      <c r="C2845" s="45">
        <v>0.74523264753940133</v>
      </c>
    </row>
    <row r="2846" spans="1:3" x14ac:dyDescent="0.3">
      <c r="A2846" s="45">
        <v>2822</v>
      </c>
      <c r="B2846" s="45">
        <v>2.2547673524605987</v>
      </c>
      <c r="C2846" s="45">
        <v>0.74523264753940133</v>
      </c>
    </row>
    <row r="2847" spans="1:3" x14ac:dyDescent="0.3">
      <c r="A2847" s="45">
        <v>2823</v>
      </c>
      <c r="B2847" s="45">
        <v>2.2547673524605987</v>
      </c>
      <c r="C2847" s="45">
        <v>0.74523264753940133</v>
      </c>
    </row>
    <row r="2848" spans="1:3" x14ac:dyDescent="0.3">
      <c r="A2848" s="45">
        <v>2824</v>
      </c>
      <c r="B2848" s="45">
        <v>2.2547673524605987</v>
      </c>
      <c r="C2848" s="45">
        <v>0.74523264753940133</v>
      </c>
    </row>
    <row r="2849" spans="1:3" x14ac:dyDescent="0.3">
      <c r="A2849" s="45">
        <v>2825</v>
      </c>
      <c r="B2849" s="45">
        <v>2.2547673524605987</v>
      </c>
      <c r="C2849" s="45">
        <v>0.74523264753940133</v>
      </c>
    </row>
    <row r="2850" spans="1:3" x14ac:dyDescent="0.3">
      <c r="A2850" s="45">
        <v>2826</v>
      </c>
      <c r="B2850" s="45">
        <v>2.2547673524605987</v>
      </c>
      <c r="C2850" s="45">
        <v>0.74523264753940133</v>
      </c>
    </row>
    <row r="2851" spans="1:3" x14ac:dyDescent="0.3">
      <c r="A2851" s="45">
        <v>2827</v>
      </c>
      <c r="B2851" s="45">
        <v>2.2547673524605987</v>
      </c>
      <c r="C2851" s="45">
        <v>0.74523264753940133</v>
      </c>
    </row>
    <row r="2852" spans="1:3" x14ac:dyDescent="0.3">
      <c r="A2852" s="45">
        <v>2828</v>
      </c>
      <c r="B2852" s="45">
        <v>2.2547673524605987</v>
      </c>
      <c r="C2852" s="45">
        <v>0.74523264753940133</v>
      </c>
    </row>
    <row r="2853" spans="1:3" x14ac:dyDescent="0.3">
      <c r="A2853" s="45">
        <v>2829</v>
      </c>
      <c r="B2853" s="45">
        <v>2.2547673524605987</v>
      </c>
      <c r="C2853" s="45">
        <v>0.74523264753940133</v>
      </c>
    </row>
    <row r="2854" spans="1:3" x14ac:dyDescent="0.3">
      <c r="A2854" s="45">
        <v>2830</v>
      </c>
      <c r="B2854" s="45">
        <v>2.2547673524605987</v>
      </c>
      <c r="C2854" s="45">
        <v>0.74523264753940133</v>
      </c>
    </row>
    <row r="2855" spans="1:3" x14ac:dyDescent="0.3">
      <c r="A2855" s="45">
        <v>2831</v>
      </c>
      <c r="B2855" s="45">
        <v>2.2547673524605987</v>
      </c>
      <c r="C2855" s="45">
        <v>0.74523264753940133</v>
      </c>
    </row>
    <row r="2856" spans="1:3" x14ac:dyDescent="0.3">
      <c r="A2856" s="45">
        <v>2832</v>
      </c>
      <c r="B2856" s="45">
        <v>2.2547673524605987</v>
      </c>
      <c r="C2856" s="45">
        <v>0.74523264753940133</v>
      </c>
    </row>
    <row r="2857" spans="1:3" x14ac:dyDescent="0.3">
      <c r="A2857" s="45">
        <v>2833</v>
      </c>
      <c r="B2857" s="45">
        <v>2.2547673524605987</v>
      </c>
      <c r="C2857" s="45">
        <v>0.74523264753940133</v>
      </c>
    </row>
    <row r="2858" spans="1:3" x14ac:dyDescent="0.3">
      <c r="A2858" s="45">
        <v>2834</v>
      </c>
      <c r="B2858" s="45">
        <v>2.2547673524605987</v>
      </c>
      <c r="C2858" s="45">
        <v>0.74523264753940133</v>
      </c>
    </row>
    <row r="2859" spans="1:3" x14ac:dyDescent="0.3">
      <c r="A2859" s="45">
        <v>2835</v>
      </c>
      <c r="B2859" s="45">
        <v>2.2547673524605987</v>
      </c>
      <c r="C2859" s="45">
        <v>0.74523264753940133</v>
      </c>
    </row>
    <row r="2860" spans="1:3" x14ac:dyDescent="0.3">
      <c r="A2860" s="45">
        <v>2836</v>
      </c>
      <c r="B2860" s="45">
        <v>2.2547673524605987</v>
      </c>
      <c r="C2860" s="45">
        <v>0.74523264753940133</v>
      </c>
    </row>
    <row r="2861" spans="1:3" x14ac:dyDescent="0.3">
      <c r="A2861" s="45">
        <v>2837</v>
      </c>
      <c r="B2861" s="45">
        <v>2.2547673524605987</v>
      </c>
      <c r="C2861" s="45">
        <v>0.74523264753940133</v>
      </c>
    </row>
    <row r="2862" spans="1:3" x14ac:dyDescent="0.3">
      <c r="A2862" s="45">
        <v>2838</v>
      </c>
      <c r="B2862" s="45">
        <v>2.2547673524605987</v>
      </c>
      <c r="C2862" s="45">
        <v>0.74523264753940133</v>
      </c>
    </row>
    <row r="2863" spans="1:3" x14ac:dyDescent="0.3">
      <c r="A2863" s="45">
        <v>2839</v>
      </c>
      <c r="B2863" s="45">
        <v>2.2547673524605987</v>
      </c>
      <c r="C2863" s="45">
        <v>0.74523264753940133</v>
      </c>
    </row>
    <row r="2864" spans="1:3" x14ac:dyDescent="0.3">
      <c r="A2864" s="45">
        <v>2840</v>
      </c>
      <c r="B2864" s="45">
        <v>2.2547673524605987</v>
      </c>
      <c r="C2864" s="45">
        <v>0.74523264753940133</v>
      </c>
    </row>
    <row r="2865" spans="1:3" x14ac:dyDescent="0.3">
      <c r="A2865" s="45">
        <v>2841</v>
      </c>
      <c r="B2865" s="45">
        <v>2.2547673524605987</v>
      </c>
      <c r="C2865" s="45">
        <v>0.74523264753940133</v>
      </c>
    </row>
    <row r="2866" spans="1:3" x14ac:dyDescent="0.3">
      <c r="A2866" s="45">
        <v>2842</v>
      </c>
      <c r="B2866" s="45">
        <v>2.2547673524605987</v>
      </c>
      <c r="C2866" s="45">
        <v>-1.2547673524605987</v>
      </c>
    </row>
    <row r="2867" spans="1:3" x14ac:dyDescent="0.3">
      <c r="A2867" s="45">
        <v>2843</v>
      </c>
      <c r="B2867" s="45">
        <v>2.2547673524605987</v>
      </c>
      <c r="C2867" s="45">
        <v>-1.2547673524605987</v>
      </c>
    </row>
    <row r="2868" spans="1:3" x14ac:dyDescent="0.3">
      <c r="A2868" s="45">
        <v>2844</v>
      </c>
      <c r="B2868" s="45">
        <v>2.2547673524605987</v>
      </c>
      <c r="C2868" s="45">
        <v>-1.2547673524605987</v>
      </c>
    </row>
    <row r="2869" spans="1:3" x14ac:dyDescent="0.3">
      <c r="A2869" s="45">
        <v>2845</v>
      </c>
      <c r="B2869" s="45">
        <v>2.2547673524605987</v>
      </c>
      <c r="C2869" s="45">
        <v>-1.2547673524605987</v>
      </c>
    </row>
    <row r="2870" spans="1:3" x14ac:dyDescent="0.3">
      <c r="A2870" s="45">
        <v>2846</v>
      </c>
      <c r="B2870" s="45">
        <v>2.2547673524605987</v>
      </c>
      <c r="C2870" s="45">
        <v>-1.2547673524605987</v>
      </c>
    </row>
    <row r="2871" spans="1:3" x14ac:dyDescent="0.3">
      <c r="A2871" s="45">
        <v>2847</v>
      </c>
      <c r="B2871" s="45">
        <v>2.2547673524605987</v>
      </c>
      <c r="C2871" s="45">
        <v>-1.2547673524605987</v>
      </c>
    </row>
    <row r="2872" spans="1:3" x14ac:dyDescent="0.3">
      <c r="A2872" s="45">
        <v>2848</v>
      </c>
      <c r="B2872" s="45">
        <v>2.2547673524605987</v>
      </c>
      <c r="C2872" s="45">
        <v>-1.2547673524605987</v>
      </c>
    </row>
    <row r="2873" spans="1:3" x14ac:dyDescent="0.3">
      <c r="A2873" s="45">
        <v>2849</v>
      </c>
      <c r="B2873" s="45">
        <v>2.2547673524605987</v>
      </c>
      <c r="C2873" s="45">
        <v>-1.2547673524605987</v>
      </c>
    </row>
    <row r="2874" spans="1:3" x14ac:dyDescent="0.3">
      <c r="A2874" s="45">
        <v>2850</v>
      </c>
      <c r="B2874" s="45">
        <v>2.2547673524605987</v>
      </c>
      <c r="C2874" s="45">
        <v>-1.2547673524605987</v>
      </c>
    </row>
    <row r="2875" spans="1:3" x14ac:dyDescent="0.3">
      <c r="A2875" s="45">
        <v>2851</v>
      </c>
      <c r="B2875" s="45">
        <v>2.2547673524605987</v>
      </c>
      <c r="C2875" s="45">
        <v>-1.2547673524605987</v>
      </c>
    </row>
    <row r="2876" spans="1:3" x14ac:dyDescent="0.3">
      <c r="A2876" s="45">
        <v>2852</v>
      </c>
      <c r="B2876" s="45">
        <v>2.2547673524605987</v>
      </c>
      <c r="C2876" s="45">
        <v>-1.2547673524605987</v>
      </c>
    </row>
    <row r="2877" spans="1:3" x14ac:dyDescent="0.3">
      <c r="A2877" s="45">
        <v>2853</v>
      </c>
      <c r="B2877" s="45">
        <v>2.2547673524605987</v>
      </c>
      <c r="C2877" s="45">
        <v>-1.2547673524605987</v>
      </c>
    </row>
    <row r="2878" spans="1:3" x14ac:dyDescent="0.3">
      <c r="A2878" s="45">
        <v>2854</v>
      </c>
      <c r="B2878" s="45">
        <v>2.2547673524605987</v>
      </c>
      <c r="C2878" s="45">
        <v>-1.2547673524605987</v>
      </c>
    </row>
    <row r="2879" spans="1:3" x14ac:dyDescent="0.3">
      <c r="A2879" s="45">
        <v>2855</v>
      </c>
      <c r="B2879" s="45">
        <v>2.2547673524605987</v>
      </c>
      <c r="C2879" s="45">
        <v>-1.2547673524605987</v>
      </c>
    </row>
    <row r="2880" spans="1:3" x14ac:dyDescent="0.3">
      <c r="A2880" s="45">
        <v>2856</v>
      </c>
      <c r="B2880" s="45">
        <v>2.2547673524605987</v>
      </c>
      <c r="C2880" s="45">
        <v>-1.2547673524605987</v>
      </c>
    </row>
    <row r="2881" spans="1:3" x14ac:dyDescent="0.3">
      <c r="A2881" s="45">
        <v>2857</v>
      </c>
      <c r="B2881" s="45">
        <v>2.2547673524605987</v>
      </c>
      <c r="C2881" s="45">
        <v>-1.2547673524605987</v>
      </c>
    </row>
    <row r="2882" spans="1:3" x14ac:dyDescent="0.3">
      <c r="A2882" s="45">
        <v>2858</v>
      </c>
      <c r="B2882" s="45">
        <v>2.2547673524605987</v>
      </c>
      <c r="C2882" s="45">
        <v>-1.2547673524605987</v>
      </c>
    </row>
    <row r="2883" spans="1:3" x14ac:dyDescent="0.3">
      <c r="A2883" s="45">
        <v>2859</v>
      </c>
      <c r="B2883" s="45">
        <v>2.2547673524605987</v>
      </c>
      <c r="C2883" s="45">
        <v>-1.2547673524605987</v>
      </c>
    </row>
    <row r="2884" spans="1:3" x14ac:dyDescent="0.3">
      <c r="A2884" s="45">
        <v>2860</v>
      </c>
      <c r="B2884" s="45">
        <v>2.2547673524605987</v>
      </c>
      <c r="C2884" s="45">
        <v>-1.2547673524605987</v>
      </c>
    </row>
    <row r="2885" spans="1:3" x14ac:dyDescent="0.3">
      <c r="A2885" s="45">
        <v>2861</v>
      </c>
      <c r="B2885" s="45">
        <v>2.2547673524605987</v>
      </c>
      <c r="C2885" s="45">
        <v>-1.2547673524605987</v>
      </c>
    </row>
    <row r="2886" spans="1:3" x14ac:dyDescent="0.3">
      <c r="A2886" s="45">
        <v>2862</v>
      </c>
      <c r="B2886" s="45">
        <v>2.2547673524605987</v>
      </c>
      <c r="C2886" s="45">
        <v>-1.2547673524605987</v>
      </c>
    </row>
    <row r="2887" spans="1:3" x14ac:dyDescent="0.3">
      <c r="A2887" s="45">
        <v>2863</v>
      </c>
      <c r="B2887" s="45">
        <v>2.2547673524605987</v>
      </c>
      <c r="C2887" s="45">
        <v>-1.2547673524605987</v>
      </c>
    </row>
    <row r="2888" spans="1:3" x14ac:dyDescent="0.3">
      <c r="A2888" s="45">
        <v>2864</v>
      </c>
      <c r="B2888" s="45">
        <v>2.2547673524605987</v>
      </c>
      <c r="C2888" s="45">
        <v>-1.2547673524605987</v>
      </c>
    </row>
    <row r="2889" spans="1:3" x14ac:dyDescent="0.3">
      <c r="A2889" s="45">
        <v>2865</v>
      </c>
      <c r="B2889" s="45">
        <v>2.2547673524605987</v>
      </c>
      <c r="C2889" s="45">
        <v>-1.2547673524605987</v>
      </c>
    </row>
    <row r="2890" spans="1:3" x14ac:dyDescent="0.3">
      <c r="A2890" s="45">
        <v>2866</v>
      </c>
      <c r="B2890" s="45">
        <v>2.2547673524605987</v>
      </c>
      <c r="C2890" s="45">
        <v>-1.2547673524605987</v>
      </c>
    </row>
    <row r="2891" spans="1:3" x14ac:dyDescent="0.3">
      <c r="A2891" s="45">
        <v>2867</v>
      </c>
      <c r="B2891" s="45">
        <v>2.2547673524605987</v>
      </c>
      <c r="C2891" s="45">
        <v>-1.2547673524605987</v>
      </c>
    </row>
    <row r="2892" spans="1:3" x14ac:dyDescent="0.3">
      <c r="A2892" s="45">
        <v>2868</v>
      </c>
      <c r="B2892" s="45">
        <v>2.2547673524605987</v>
      </c>
      <c r="C2892" s="45">
        <v>-1.2547673524605987</v>
      </c>
    </row>
    <row r="2893" spans="1:3" x14ac:dyDescent="0.3">
      <c r="A2893" s="45">
        <v>2869</v>
      </c>
      <c r="B2893" s="45">
        <v>2.2547673524605987</v>
      </c>
      <c r="C2893" s="45">
        <v>-1.2547673524605987</v>
      </c>
    </row>
    <row r="2894" spans="1:3" x14ac:dyDescent="0.3">
      <c r="A2894" s="45">
        <v>2870</v>
      </c>
      <c r="B2894" s="45">
        <v>2.2547673524605987</v>
      </c>
      <c r="C2894" s="45">
        <v>-1.2547673524605987</v>
      </c>
    </row>
    <row r="2895" spans="1:3" x14ac:dyDescent="0.3">
      <c r="A2895" s="45">
        <v>2871</v>
      </c>
      <c r="B2895" s="45">
        <v>2.2547673524605987</v>
      </c>
      <c r="C2895" s="45">
        <v>-1.2547673524605987</v>
      </c>
    </row>
    <row r="2896" spans="1:3" x14ac:dyDescent="0.3">
      <c r="A2896" s="45">
        <v>2872</v>
      </c>
      <c r="B2896" s="45">
        <v>2.2547673524605987</v>
      </c>
      <c r="C2896" s="45">
        <v>-1.2547673524605987</v>
      </c>
    </row>
    <row r="2897" spans="1:3" x14ac:dyDescent="0.3">
      <c r="A2897" s="45">
        <v>2873</v>
      </c>
      <c r="B2897" s="45">
        <v>2.2547673524605987</v>
      </c>
      <c r="C2897" s="45">
        <v>-1.2547673524605987</v>
      </c>
    </row>
    <row r="2898" spans="1:3" x14ac:dyDescent="0.3">
      <c r="A2898" s="45">
        <v>2874</v>
      </c>
      <c r="B2898" s="45">
        <v>2.2547673524605987</v>
      </c>
      <c r="C2898" s="45">
        <v>-1.2547673524605987</v>
      </c>
    </row>
    <row r="2899" spans="1:3" x14ac:dyDescent="0.3">
      <c r="A2899" s="45">
        <v>2875</v>
      </c>
      <c r="B2899" s="45">
        <v>2.2547673524605987</v>
      </c>
      <c r="C2899" s="45">
        <v>-1.2547673524605987</v>
      </c>
    </row>
    <row r="2900" spans="1:3" x14ac:dyDescent="0.3">
      <c r="A2900" s="45">
        <v>2876</v>
      </c>
      <c r="B2900" s="45">
        <v>2.2547673524605987</v>
      </c>
      <c r="C2900" s="45">
        <v>-1.2547673524605987</v>
      </c>
    </row>
    <row r="2901" spans="1:3" x14ac:dyDescent="0.3">
      <c r="A2901" s="45">
        <v>2877</v>
      </c>
      <c r="B2901" s="45">
        <v>2.2547673524605987</v>
      </c>
      <c r="C2901" s="45">
        <v>-1.2547673524605987</v>
      </c>
    </row>
    <row r="2902" spans="1:3" x14ac:dyDescent="0.3">
      <c r="A2902" s="45">
        <v>2878</v>
      </c>
      <c r="B2902" s="45">
        <v>2.2547673524605987</v>
      </c>
      <c r="C2902" s="45">
        <v>-1.2547673524605987</v>
      </c>
    </row>
    <row r="2903" spans="1:3" x14ac:dyDescent="0.3">
      <c r="A2903" s="45">
        <v>2879</v>
      </c>
      <c r="B2903" s="45">
        <v>2.2547673524605987</v>
      </c>
      <c r="C2903" s="45">
        <v>-1.2547673524605987</v>
      </c>
    </row>
    <row r="2904" spans="1:3" x14ac:dyDescent="0.3">
      <c r="A2904" s="45">
        <v>2880</v>
      </c>
      <c r="B2904" s="45">
        <v>2.2547673524605987</v>
      </c>
      <c r="C2904" s="45">
        <v>-1.2547673524605987</v>
      </c>
    </row>
    <row r="2905" spans="1:3" x14ac:dyDescent="0.3">
      <c r="A2905" s="45">
        <v>2881</v>
      </c>
      <c r="B2905" s="45">
        <v>2.2547673524605987</v>
      </c>
      <c r="C2905" s="45">
        <v>-1.2547673524605987</v>
      </c>
    </row>
    <row r="2906" spans="1:3" x14ac:dyDescent="0.3">
      <c r="A2906" s="45">
        <v>2882</v>
      </c>
      <c r="B2906" s="45">
        <v>2.2547673524605987</v>
      </c>
      <c r="C2906" s="45">
        <v>-1.2547673524605987</v>
      </c>
    </row>
    <row r="2907" spans="1:3" x14ac:dyDescent="0.3">
      <c r="A2907" s="45">
        <v>2883</v>
      </c>
      <c r="B2907" s="45">
        <v>2.2547673524605987</v>
      </c>
      <c r="C2907" s="45">
        <v>-1.2547673524605987</v>
      </c>
    </row>
    <row r="2908" spans="1:3" x14ac:dyDescent="0.3">
      <c r="A2908" s="45">
        <v>2884</v>
      </c>
      <c r="B2908" s="45">
        <v>2.2547673524605987</v>
      </c>
      <c r="C2908" s="45">
        <v>-1.2547673524605987</v>
      </c>
    </row>
    <row r="2909" spans="1:3" x14ac:dyDescent="0.3">
      <c r="A2909" s="45">
        <v>2885</v>
      </c>
      <c r="B2909" s="45">
        <v>2.2547673524605987</v>
      </c>
      <c r="C2909" s="45">
        <v>-1.2547673524605987</v>
      </c>
    </row>
    <row r="2910" spans="1:3" x14ac:dyDescent="0.3">
      <c r="A2910" s="45">
        <v>2886</v>
      </c>
      <c r="B2910" s="45">
        <v>2.2547673524605987</v>
      </c>
      <c r="C2910" s="45">
        <v>-1.2547673524605987</v>
      </c>
    </row>
    <row r="2911" spans="1:3" x14ac:dyDescent="0.3">
      <c r="A2911" s="45">
        <v>2887</v>
      </c>
      <c r="B2911" s="45">
        <v>2.2547673524605987</v>
      </c>
      <c r="C2911" s="45">
        <v>-1.2547673524605987</v>
      </c>
    </row>
    <row r="2912" spans="1:3" x14ac:dyDescent="0.3">
      <c r="A2912" s="45">
        <v>2888</v>
      </c>
      <c r="B2912" s="45">
        <v>2.2547673524605987</v>
      </c>
      <c r="C2912" s="45">
        <v>-1.2547673524605987</v>
      </c>
    </row>
    <row r="2913" spans="1:3" x14ac:dyDescent="0.3">
      <c r="A2913" s="45">
        <v>2889</v>
      </c>
      <c r="B2913" s="45">
        <v>2.2547673524605987</v>
      </c>
      <c r="C2913" s="45">
        <v>-1.2547673524605987</v>
      </c>
    </row>
    <row r="2914" spans="1:3" x14ac:dyDescent="0.3">
      <c r="A2914" s="45">
        <v>2890</v>
      </c>
      <c r="B2914" s="45">
        <v>2.2547673524605987</v>
      </c>
      <c r="C2914" s="45">
        <v>-1.2547673524605987</v>
      </c>
    </row>
    <row r="2915" spans="1:3" x14ac:dyDescent="0.3">
      <c r="A2915" s="45">
        <v>2891</v>
      </c>
      <c r="B2915" s="45">
        <v>2.2547673524605987</v>
      </c>
      <c r="C2915" s="45">
        <v>-1.2547673524605987</v>
      </c>
    </row>
    <row r="2916" spans="1:3" x14ac:dyDescent="0.3">
      <c r="A2916" s="45">
        <v>2892</v>
      </c>
      <c r="B2916" s="45">
        <v>2.2547673524605987</v>
      </c>
      <c r="C2916" s="45">
        <v>-1.2547673524605987</v>
      </c>
    </row>
    <row r="2917" spans="1:3" x14ac:dyDescent="0.3">
      <c r="A2917" s="45">
        <v>2893</v>
      </c>
      <c r="B2917" s="45">
        <v>2.2547673524605987</v>
      </c>
      <c r="C2917" s="45">
        <v>-1.2547673524605987</v>
      </c>
    </row>
    <row r="2918" spans="1:3" x14ac:dyDescent="0.3">
      <c r="A2918" s="45">
        <v>2894</v>
      </c>
      <c r="B2918" s="45">
        <v>2.2547673524605987</v>
      </c>
      <c r="C2918" s="45">
        <v>-1.2547673524605987</v>
      </c>
    </row>
    <row r="2919" spans="1:3" x14ac:dyDescent="0.3">
      <c r="A2919" s="45">
        <v>2895</v>
      </c>
      <c r="B2919" s="45">
        <v>2.2547673524605987</v>
      </c>
      <c r="C2919" s="45">
        <v>-1.2547673524605987</v>
      </c>
    </row>
    <row r="2920" spans="1:3" x14ac:dyDescent="0.3">
      <c r="A2920" s="45">
        <v>2896</v>
      </c>
      <c r="B2920" s="45">
        <v>2.2547673524605987</v>
      </c>
      <c r="C2920" s="45">
        <v>-1.2547673524605987</v>
      </c>
    </row>
    <row r="2921" spans="1:3" x14ac:dyDescent="0.3">
      <c r="A2921" s="45">
        <v>2897</v>
      </c>
      <c r="B2921" s="45">
        <v>2.2547673524605987</v>
      </c>
      <c r="C2921" s="45">
        <v>-1.2547673524605987</v>
      </c>
    </row>
    <row r="2922" spans="1:3" x14ac:dyDescent="0.3">
      <c r="A2922" s="45">
        <v>2898</v>
      </c>
      <c r="B2922" s="45">
        <v>2.2547673524605987</v>
      </c>
      <c r="C2922" s="45">
        <v>-1.2547673524605987</v>
      </c>
    </row>
    <row r="2923" spans="1:3" x14ac:dyDescent="0.3">
      <c r="A2923" s="45">
        <v>2899</v>
      </c>
      <c r="B2923" s="45">
        <v>2.2547673524605987</v>
      </c>
      <c r="C2923" s="45">
        <v>-1.2547673524605987</v>
      </c>
    </row>
    <row r="2924" spans="1:3" x14ac:dyDescent="0.3">
      <c r="A2924" s="45">
        <v>2900</v>
      </c>
      <c r="B2924" s="45">
        <v>2.2547673524605987</v>
      </c>
      <c r="C2924" s="45">
        <v>-1.2547673524605987</v>
      </c>
    </row>
    <row r="2925" spans="1:3" x14ac:dyDescent="0.3">
      <c r="A2925" s="45">
        <v>2901</v>
      </c>
      <c r="B2925" s="45">
        <v>2.2547673524605987</v>
      </c>
      <c r="C2925" s="45">
        <v>-1.2547673524605987</v>
      </c>
    </row>
    <row r="2926" spans="1:3" x14ac:dyDescent="0.3">
      <c r="A2926" s="45">
        <v>2902</v>
      </c>
      <c r="B2926" s="45">
        <v>2.2547673524605987</v>
      </c>
      <c r="C2926" s="45">
        <v>-1.2547673524605987</v>
      </c>
    </row>
    <row r="2927" spans="1:3" x14ac:dyDescent="0.3">
      <c r="A2927" s="45">
        <v>2903</v>
      </c>
      <c r="B2927" s="45">
        <v>2.2547673524605987</v>
      </c>
      <c r="C2927" s="45">
        <v>-1.2547673524605987</v>
      </c>
    </row>
    <row r="2928" spans="1:3" x14ac:dyDescent="0.3">
      <c r="A2928" s="45">
        <v>2904</v>
      </c>
      <c r="B2928" s="45">
        <v>2.2547673524605987</v>
      </c>
      <c r="C2928" s="45">
        <v>-1.2547673524605987</v>
      </c>
    </row>
    <row r="2929" spans="1:3" x14ac:dyDescent="0.3">
      <c r="A2929" s="45">
        <v>2905</v>
      </c>
      <c r="B2929" s="45">
        <v>2.2547673524605987</v>
      </c>
      <c r="C2929" s="45">
        <v>-1.2547673524605987</v>
      </c>
    </row>
    <row r="2930" spans="1:3" x14ac:dyDescent="0.3">
      <c r="A2930" s="45">
        <v>2906</v>
      </c>
      <c r="B2930" s="45">
        <v>2.2547673524605987</v>
      </c>
      <c r="C2930" s="45">
        <v>-1.2547673524605987</v>
      </c>
    </row>
    <row r="2931" spans="1:3" x14ac:dyDescent="0.3">
      <c r="A2931" s="45">
        <v>2907</v>
      </c>
      <c r="B2931" s="45">
        <v>2.2547673524605987</v>
      </c>
      <c r="C2931" s="45">
        <v>-1.2547673524605987</v>
      </c>
    </row>
    <row r="2932" spans="1:3" x14ac:dyDescent="0.3">
      <c r="A2932" s="45">
        <v>2908</v>
      </c>
      <c r="B2932" s="45">
        <v>2.2547673524605987</v>
      </c>
      <c r="C2932" s="45">
        <v>-1.2547673524605987</v>
      </c>
    </row>
    <row r="2933" spans="1:3" x14ac:dyDescent="0.3">
      <c r="A2933" s="45">
        <v>2909</v>
      </c>
      <c r="B2933" s="45">
        <v>2.2547673524605987</v>
      </c>
      <c r="C2933" s="45">
        <v>-1.2547673524605987</v>
      </c>
    </row>
    <row r="2934" spans="1:3" x14ac:dyDescent="0.3">
      <c r="A2934" s="45">
        <v>2910</v>
      </c>
      <c r="B2934" s="45">
        <v>2.2547673524605987</v>
      </c>
      <c r="C2934" s="45">
        <v>-1.2547673524605987</v>
      </c>
    </row>
    <row r="2935" spans="1:3" x14ac:dyDescent="0.3">
      <c r="A2935" s="45">
        <v>2911</v>
      </c>
      <c r="B2935" s="45">
        <v>2.2547673524605987</v>
      </c>
      <c r="C2935" s="45">
        <v>-1.2547673524605987</v>
      </c>
    </row>
    <row r="2936" spans="1:3" x14ac:dyDescent="0.3">
      <c r="A2936" s="45">
        <v>2912</v>
      </c>
      <c r="B2936" s="45">
        <v>2.2547673524605987</v>
      </c>
      <c r="C2936" s="45">
        <v>-1.2547673524605987</v>
      </c>
    </row>
    <row r="2937" spans="1:3" x14ac:dyDescent="0.3">
      <c r="A2937" s="45">
        <v>2913</v>
      </c>
      <c r="B2937" s="45">
        <v>2.2547673524605987</v>
      </c>
      <c r="C2937" s="45">
        <v>-1.2547673524605987</v>
      </c>
    </row>
    <row r="2938" spans="1:3" x14ac:dyDescent="0.3">
      <c r="A2938" s="45">
        <v>2914</v>
      </c>
      <c r="B2938" s="45">
        <v>2.2547673524605987</v>
      </c>
      <c r="C2938" s="45">
        <v>-1.2547673524605987</v>
      </c>
    </row>
    <row r="2939" spans="1:3" x14ac:dyDescent="0.3">
      <c r="A2939" s="45">
        <v>2915</v>
      </c>
      <c r="B2939" s="45">
        <v>2.2547673524605987</v>
      </c>
      <c r="C2939" s="45">
        <v>-1.2547673524605987</v>
      </c>
    </row>
    <row r="2940" spans="1:3" x14ac:dyDescent="0.3">
      <c r="A2940" s="45">
        <v>2916</v>
      </c>
      <c r="B2940" s="45">
        <v>2.2547673524605987</v>
      </c>
      <c r="C2940" s="45">
        <v>-1.2547673524605987</v>
      </c>
    </row>
    <row r="2941" spans="1:3" x14ac:dyDescent="0.3">
      <c r="A2941" s="45">
        <v>2917</v>
      </c>
      <c r="B2941" s="45">
        <v>2.2547673524605987</v>
      </c>
      <c r="C2941" s="45">
        <v>-1.2547673524605987</v>
      </c>
    </row>
    <row r="2942" spans="1:3" x14ac:dyDescent="0.3">
      <c r="A2942" s="45">
        <v>2918</v>
      </c>
      <c r="B2942" s="45">
        <v>2.2547673524605987</v>
      </c>
      <c r="C2942" s="45">
        <v>-1.2547673524605987</v>
      </c>
    </row>
    <row r="2943" spans="1:3" x14ac:dyDescent="0.3">
      <c r="A2943" s="45">
        <v>2919</v>
      </c>
      <c r="B2943" s="45">
        <v>2.2547673524605987</v>
      </c>
      <c r="C2943" s="45">
        <v>-1.2547673524605987</v>
      </c>
    </row>
    <row r="2944" spans="1:3" x14ac:dyDescent="0.3">
      <c r="A2944" s="45">
        <v>2920</v>
      </c>
      <c r="B2944" s="45">
        <v>2.2547673524605987</v>
      </c>
      <c r="C2944" s="45">
        <v>-1.2547673524605987</v>
      </c>
    </row>
    <row r="2945" spans="1:3" x14ac:dyDescent="0.3">
      <c r="A2945" s="45">
        <v>2921</v>
      </c>
      <c r="B2945" s="45">
        <v>2.2547673524605987</v>
      </c>
      <c r="C2945" s="45">
        <v>-1.2547673524605987</v>
      </c>
    </row>
    <row r="2946" spans="1:3" x14ac:dyDescent="0.3">
      <c r="A2946" s="45">
        <v>2922</v>
      </c>
      <c r="B2946" s="45">
        <v>2.2547673524605987</v>
      </c>
      <c r="C2946" s="45">
        <v>0.74523264753940133</v>
      </c>
    </row>
    <row r="2947" spans="1:3" x14ac:dyDescent="0.3">
      <c r="A2947" s="45">
        <v>2923</v>
      </c>
      <c r="B2947" s="45">
        <v>2.2547673524605987</v>
      </c>
      <c r="C2947" s="45">
        <v>0.74523264753940133</v>
      </c>
    </row>
    <row r="2948" spans="1:3" x14ac:dyDescent="0.3">
      <c r="A2948" s="45">
        <v>2924</v>
      </c>
      <c r="B2948" s="45">
        <v>2.2547673524605987</v>
      </c>
      <c r="C2948" s="45">
        <v>0.74523264753940133</v>
      </c>
    </row>
    <row r="2949" spans="1:3" x14ac:dyDescent="0.3">
      <c r="A2949" s="45">
        <v>2925</v>
      </c>
      <c r="B2949" s="45">
        <v>2.2547673524605987</v>
      </c>
      <c r="C2949" s="45">
        <v>0.74523264753940133</v>
      </c>
    </row>
    <row r="2950" spans="1:3" x14ac:dyDescent="0.3">
      <c r="A2950" s="45">
        <v>2926</v>
      </c>
      <c r="B2950" s="45">
        <v>2.2547673524605987</v>
      </c>
      <c r="C2950" s="45">
        <v>0.74523264753940133</v>
      </c>
    </row>
    <row r="2951" spans="1:3" x14ac:dyDescent="0.3">
      <c r="A2951" s="45">
        <v>2927</v>
      </c>
      <c r="B2951" s="45">
        <v>2.2547673524605987</v>
      </c>
      <c r="C2951" s="45">
        <v>0.74523264753940133</v>
      </c>
    </row>
    <row r="2952" spans="1:3" x14ac:dyDescent="0.3">
      <c r="A2952" s="45">
        <v>2928</v>
      </c>
      <c r="B2952" s="45">
        <v>2.2547673524605987</v>
      </c>
      <c r="C2952" s="45">
        <v>0.74523264753940133</v>
      </c>
    </row>
    <row r="2953" spans="1:3" x14ac:dyDescent="0.3">
      <c r="A2953" s="45">
        <v>2929</v>
      </c>
      <c r="B2953" s="45">
        <v>2.2547673524605987</v>
      </c>
      <c r="C2953" s="45">
        <v>0.74523264753940133</v>
      </c>
    </row>
    <row r="2954" spans="1:3" x14ac:dyDescent="0.3">
      <c r="A2954" s="45">
        <v>2930</v>
      </c>
      <c r="B2954" s="45">
        <v>2.2547673524605987</v>
      </c>
      <c r="C2954" s="45">
        <v>0.74523264753940133</v>
      </c>
    </row>
    <row r="2955" spans="1:3" x14ac:dyDescent="0.3">
      <c r="A2955" s="45">
        <v>2931</v>
      </c>
      <c r="B2955" s="45">
        <v>2.2547673524605987</v>
      </c>
      <c r="C2955" s="45">
        <v>0.74523264753940133</v>
      </c>
    </row>
    <row r="2956" spans="1:3" x14ac:dyDescent="0.3">
      <c r="A2956" s="45">
        <v>2932</v>
      </c>
      <c r="B2956" s="45">
        <v>2.2547673524605987</v>
      </c>
      <c r="C2956" s="45">
        <v>0.74523264753940133</v>
      </c>
    </row>
    <row r="2957" spans="1:3" x14ac:dyDescent="0.3">
      <c r="A2957" s="45">
        <v>2933</v>
      </c>
      <c r="B2957" s="45">
        <v>2.2547673524605987</v>
      </c>
      <c r="C2957" s="45">
        <v>0.74523264753940133</v>
      </c>
    </row>
    <row r="2958" spans="1:3" x14ac:dyDescent="0.3">
      <c r="A2958" s="45">
        <v>2934</v>
      </c>
      <c r="B2958" s="45">
        <v>2.2547673524605987</v>
      </c>
      <c r="C2958" s="45">
        <v>0.74523264753940133</v>
      </c>
    </row>
    <row r="2959" spans="1:3" x14ac:dyDescent="0.3">
      <c r="A2959" s="45">
        <v>2935</v>
      </c>
      <c r="B2959" s="45">
        <v>2.2547673524605987</v>
      </c>
      <c r="C2959" s="45">
        <v>0.74523264753940133</v>
      </c>
    </row>
    <row r="2960" spans="1:3" x14ac:dyDescent="0.3">
      <c r="A2960" s="45">
        <v>2936</v>
      </c>
      <c r="B2960" s="45">
        <v>2.2547673524605987</v>
      </c>
      <c r="C2960" s="45">
        <v>0.74523264753940133</v>
      </c>
    </row>
    <row r="2961" spans="1:3" x14ac:dyDescent="0.3">
      <c r="A2961" s="45">
        <v>2937</v>
      </c>
      <c r="B2961" s="45">
        <v>2.2547673524605987</v>
      </c>
      <c r="C2961" s="45">
        <v>0.74523264753940133</v>
      </c>
    </row>
    <row r="2962" spans="1:3" x14ac:dyDescent="0.3">
      <c r="A2962" s="45">
        <v>2938</v>
      </c>
      <c r="B2962" s="45">
        <v>2.2547673524605987</v>
      </c>
      <c r="C2962" s="45">
        <v>0.74523264753940133</v>
      </c>
    </row>
    <row r="2963" spans="1:3" x14ac:dyDescent="0.3">
      <c r="A2963" s="45">
        <v>2939</v>
      </c>
      <c r="B2963" s="45">
        <v>2.2547673524605987</v>
      </c>
      <c r="C2963" s="45">
        <v>0.74523264753940133</v>
      </c>
    </row>
    <row r="2964" spans="1:3" x14ac:dyDescent="0.3">
      <c r="A2964" s="45">
        <v>2940</v>
      </c>
      <c r="B2964" s="45">
        <v>2.2547673524605987</v>
      </c>
      <c r="C2964" s="45">
        <v>0.74523264753940133</v>
      </c>
    </row>
    <row r="2965" spans="1:3" x14ac:dyDescent="0.3">
      <c r="A2965" s="45">
        <v>2941</v>
      </c>
      <c r="B2965" s="45">
        <v>2.2547673524605987</v>
      </c>
      <c r="C2965" s="45">
        <v>0.74523264753940133</v>
      </c>
    </row>
    <row r="2966" spans="1:3" x14ac:dyDescent="0.3">
      <c r="A2966" s="45">
        <v>2942</v>
      </c>
      <c r="B2966" s="45">
        <v>2.2547673524605987</v>
      </c>
      <c r="C2966" s="45">
        <v>-1.2547673524605987</v>
      </c>
    </row>
    <row r="2967" spans="1:3" x14ac:dyDescent="0.3">
      <c r="A2967" s="45">
        <v>2943</v>
      </c>
      <c r="B2967" s="45">
        <v>2.2547673524605987</v>
      </c>
      <c r="C2967" s="45">
        <v>-1.2547673524605987</v>
      </c>
    </row>
    <row r="2968" spans="1:3" x14ac:dyDescent="0.3">
      <c r="A2968" s="45">
        <v>2944</v>
      </c>
      <c r="B2968" s="45">
        <v>2.2547673524605987</v>
      </c>
      <c r="C2968" s="45">
        <v>-1.2547673524605987</v>
      </c>
    </row>
    <row r="2969" spans="1:3" x14ac:dyDescent="0.3">
      <c r="A2969" s="45">
        <v>2945</v>
      </c>
      <c r="B2969" s="45">
        <v>2.2547673524605987</v>
      </c>
      <c r="C2969" s="45">
        <v>-1.2547673524605987</v>
      </c>
    </row>
    <row r="2970" spans="1:3" x14ac:dyDescent="0.3">
      <c r="A2970" s="45">
        <v>2946</v>
      </c>
      <c r="B2970" s="45">
        <v>2.2547673524605987</v>
      </c>
      <c r="C2970" s="45">
        <v>-1.2547673524605987</v>
      </c>
    </row>
    <row r="2971" spans="1:3" x14ac:dyDescent="0.3">
      <c r="A2971" s="45">
        <v>2947</v>
      </c>
      <c r="B2971" s="45">
        <v>2.2547673524605987</v>
      </c>
      <c r="C2971" s="45">
        <v>-1.2547673524605987</v>
      </c>
    </row>
    <row r="2972" spans="1:3" x14ac:dyDescent="0.3">
      <c r="A2972" s="45">
        <v>2948</v>
      </c>
      <c r="B2972" s="45">
        <v>2.2547673524605987</v>
      </c>
      <c r="C2972" s="45">
        <v>-1.2547673524605987</v>
      </c>
    </row>
    <row r="2973" spans="1:3" x14ac:dyDescent="0.3">
      <c r="A2973" s="45">
        <v>2949</v>
      </c>
      <c r="B2973" s="45">
        <v>2.2547673524605987</v>
      </c>
      <c r="C2973" s="45">
        <v>-1.2547673524605987</v>
      </c>
    </row>
    <row r="2974" spans="1:3" x14ac:dyDescent="0.3">
      <c r="A2974" s="45">
        <v>2950</v>
      </c>
      <c r="B2974" s="45">
        <v>2.2547673524605987</v>
      </c>
      <c r="C2974" s="45">
        <v>-1.2547673524605987</v>
      </c>
    </row>
    <row r="2975" spans="1:3" x14ac:dyDescent="0.3">
      <c r="A2975" s="45">
        <v>2951</v>
      </c>
      <c r="B2975" s="45">
        <v>2.2547673524605987</v>
      </c>
      <c r="C2975" s="45">
        <v>-1.2547673524605987</v>
      </c>
    </row>
    <row r="2976" spans="1:3" x14ac:dyDescent="0.3">
      <c r="A2976" s="45">
        <v>2952</v>
      </c>
      <c r="B2976" s="45">
        <v>2.2547673524605987</v>
      </c>
      <c r="C2976" s="45">
        <v>-1.2547673524605987</v>
      </c>
    </row>
    <row r="2977" spans="1:3" x14ac:dyDescent="0.3">
      <c r="A2977" s="45">
        <v>2953</v>
      </c>
      <c r="B2977" s="45">
        <v>2.2547673524605987</v>
      </c>
      <c r="C2977" s="45">
        <v>-1.2547673524605987</v>
      </c>
    </row>
    <row r="2978" spans="1:3" x14ac:dyDescent="0.3">
      <c r="A2978" s="45">
        <v>2954</v>
      </c>
      <c r="B2978" s="45">
        <v>2.2547673524605987</v>
      </c>
      <c r="C2978" s="45">
        <v>-1.2547673524605987</v>
      </c>
    </row>
    <row r="2979" spans="1:3" x14ac:dyDescent="0.3">
      <c r="A2979" s="45">
        <v>2955</v>
      </c>
      <c r="B2979" s="45">
        <v>2.2547673524605987</v>
      </c>
      <c r="C2979" s="45">
        <v>-1.2547673524605987</v>
      </c>
    </row>
    <row r="2980" spans="1:3" x14ac:dyDescent="0.3">
      <c r="A2980" s="45">
        <v>2956</v>
      </c>
      <c r="B2980" s="45">
        <v>2.2547673524605987</v>
      </c>
      <c r="C2980" s="45">
        <v>-1.2547673524605987</v>
      </c>
    </row>
    <row r="2981" spans="1:3" x14ac:dyDescent="0.3">
      <c r="A2981" s="45">
        <v>2957</v>
      </c>
      <c r="B2981" s="45">
        <v>2.2547673524605987</v>
      </c>
      <c r="C2981" s="45">
        <v>-1.2547673524605987</v>
      </c>
    </row>
    <row r="2982" spans="1:3" x14ac:dyDescent="0.3">
      <c r="A2982" s="45">
        <v>2958</v>
      </c>
      <c r="B2982" s="45">
        <v>2.2547673524605987</v>
      </c>
      <c r="C2982" s="45">
        <v>-1.2547673524605987</v>
      </c>
    </row>
    <row r="2983" spans="1:3" x14ac:dyDescent="0.3">
      <c r="A2983" s="45">
        <v>2959</v>
      </c>
      <c r="B2983" s="45">
        <v>2.2547673524605987</v>
      </c>
      <c r="C2983" s="45">
        <v>-1.2547673524605987</v>
      </c>
    </row>
    <row r="2984" spans="1:3" x14ac:dyDescent="0.3">
      <c r="A2984" s="45">
        <v>2960</v>
      </c>
      <c r="B2984" s="45">
        <v>2.2547673524605987</v>
      </c>
      <c r="C2984" s="45">
        <v>-1.2547673524605987</v>
      </c>
    </row>
    <row r="2985" spans="1:3" x14ac:dyDescent="0.3">
      <c r="A2985" s="45">
        <v>2961</v>
      </c>
      <c r="B2985" s="45">
        <v>2.2547673524605987</v>
      </c>
      <c r="C2985" s="45">
        <v>-1.2547673524605987</v>
      </c>
    </row>
    <row r="2986" spans="1:3" x14ac:dyDescent="0.3">
      <c r="A2986" s="45">
        <v>2962</v>
      </c>
      <c r="B2986" s="45">
        <v>2.2547673524605987</v>
      </c>
      <c r="C2986" s="45">
        <v>0.74523264753940133</v>
      </c>
    </row>
    <row r="2987" spans="1:3" x14ac:dyDescent="0.3">
      <c r="A2987" s="45">
        <v>2963</v>
      </c>
      <c r="B2987" s="45">
        <v>2.2547673524605987</v>
      </c>
      <c r="C2987" s="45">
        <v>0.74523264753940133</v>
      </c>
    </row>
    <row r="2988" spans="1:3" x14ac:dyDescent="0.3">
      <c r="A2988" s="45">
        <v>2964</v>
      </c>
      <c r="B2988" s="45">
        <v>2.2547673524605987</v>
      </c>
      <c r="C2988" s="45">
        <v>0.74523264753940133</v>
      </c>
    </row>
    <row r="2989" spans="1:3" x14ac:dyDescent="0.3">
      <c r="A2989" s="45">
        <v>2965</v>
      </c>
      <c r="B2989" s="45">
        <v>2.2547673524605987</v>
      </c>
      <c r="C2989" s="45">
        <v>0.74523264753940133</v>
      </c>
    </row>
    <row r="2990" spans="1:3" x14ac:dyDescent="0.3">
      <c r="A2990" s="45">
        <v>2966</v>
      </c>
      <c r="B2990" s="45">
        <v>2.2547673524605987</v>
      </c>
      <c r="C2990" s="45">
        <v>0.74523264753940133</v>
      </c>
    </row>
    <row r="2991" spans="1:3" x14ac:dyDescent="0.3">
      <c r="A2991" s="45">
        <v>2967</v>
      </c>
      <c r="B2991" s="45">
        <v>2.2547673524605987</v>
      </c>
      <c r="C2991" s="45">
        <v>0.74523264753940133</v>
      </c>
    </row>
    <row r="2992" spans="1:3" x14ac:dyDescent="0.3">
      <c r="A2992" s="45">
        <v>2968</v>
      </c>
      <c r="B2992" s="45">
        <v>2.2547673524605987</v>
      </c>
      <c r="C2992" s="45">
        <v>0.74523264753940133</v>
      </c>
    </row>
    <row r="2993" spans="1:3" x14ac:dyDescent="0.3">
      <c r="A2993" s="45">
        <v>2969</v>
      </c>
      <c r="B2993" s="45">
        <v>2.2547673524605987</v>
      </c>
      <c r="C2993" s="45">
        <v>0.74523264753940133</v>
      </c>
    </row>
    <row r="2994" spans="1:3" x14ac:dyDescent="0.3">
      <c r="A2994" s="45">
        <v>2970</v>
      </c>
      <c r="B2994" s="45">
        <v>2.2547673524605987</v>
      </c>
      <c r="C2994" s="45">
        <v>0.74523264753940133</v>
      </c>
    </row>
    <row r="2995" spans="1:3" x14ac:dyDescent="0.3">
      <c r="A2995" s="45">
        <v>2971</v>
      </c>
      <c r="B2995" s="45">
        <v>2.2547673524605987</v>
      </c>
      <c r="C2995" s="45">
        <v>0.74523264753940133</v>
      </c>
    </row>
    <row r="2996" spans="1:3" x14ac:dyDescent="0.3">
      <c r="A2996" s="45">
        <v>2972</v>
      </c>
      <c r="B2996" s="45">
        <v>2.2547673524605987</v>
      </c>
      <c r="C2996" s="45">
        <v>0.74523264753940133</v>
      </c>
    </row>
    <row r="2997" spans="1:3" x14ac:dyDescent="0.3">
      <c r="A2997" s="45">
        <v>2973</v>
      </c>
      <c r="B2997" s="45">
        <v>2.2547673524605987</v>
      </c>
      <c r="C2997" s="45">
        <v>0.74523264753940133</v>
      </c>
    </row>
    <row r="2998" spans="1:3" x14ac:dyDescent="0.3">
      <c r="A2998" s="45">
        <v>2974</v>
      </c>
      <c r="B2998" s="45">
        <v>2.2547673524605987</v>
      </c>
      <c r="C2998" s="45">
        <v>0.74523264753940133</v>
      </c>
    </row>
    <row r="2999" spans="1:3" x14ac:dyDescent="0.3">
      <c r="A2999" s="45">
        <v>2975</v>
      </c>
      <c r="B2999" s="45">
        <v>2.2547673524605987</v>
      </c>
      <c r="C2999" s="45">
        <v>0.74523264753940133</v>
      </c>
    </row>
    <row r="3000" spans="1:3" x14ac:dyDescent="0.3">
      <c r="A3000" s="45">
        <v>2976</v>
      </c>
      <c r="B3000" s="45">
        <v>2.2547673524605987</v>
      </c>
      <c r="C3000" s="45">
        <v>0.74523264753940133</v>
      </c>
    </row>
    <row r="3001" spans="1:3" x14ac:dyDescent="0.3">
      <c r="A3001" s="45">
        <v>2977</v>
      </c>
      <c r="B3001" s="45">
        <v>2.2547673524605987</v>
      </c>
      <c r="C3001" s="45">
        <v>0.74523264753940133</v>
      </c>
    </row>
    <row r="3002" spans="1:3" x14ac:dyDescent="0.3">
      <c r="A3002" s="45">
        <v>2978</v>
      </c>
      <c r="B3002" s="45">
        <v>2.2547673524605987</v>
      </c>
      <c r="C3002" s="45">
        <v>0.74523264753940133</v>
      </c>
    </row>
    <row r="3003" spans="1:3" x14ac:dyDescent="0.3">
      <c r="A3003" s="45">
        <v>2979</v>
      </c>
      <c r="B3003" s="45">
        <v>2.2547673524605987</v>
      </c>
      <c r="C3003" s="45">
        <v>0.74523264753940133</v>
      </c>
    </row>
    <row r="3004" spans="1:3" x14ac:dyDescent="0.3">
      <c r="A3004" s="45">
        <v>2980</v>
      </c>
      <c r="B3004" s="45">
        <v>2.2547673524605987</v>
      </c>
      <c r="C3004" s="45">
        <v>0.74523264753940133</v>
      </c>
    </row>
    <row r="3005" spans="1:3" x14ac:dyDescent="0.3">
      <c r="A3005" s="45">
        <v>2981</v>
      </c>
      <c r="B3005" s="45">
        <v>2.2547673524605987</v>
      </c>
      <c r="C3005" s="45">
        <v>0.74523264753940133</v>
      </c>
    </row>
    <row r="3006" spans="1:3" x14ac:dyDescent="0.3">
      <c r="A3006" s="45">
        <v>2982</v>
      </c>
      <c r="B3006" s="45">
        <v>2.2547673524605987</v>
      </c>
      <c r="C3006" s="45">
        <v>0.74523264753940133</v>
      </c>
    </row>
    <row r="3007" spans="1:3" x14ac:dyDescent="0.3">
      <c r="A3007" s="45">
        <v>2983</v>
      </c>
      <c r="B3007" s="45">
        <v>2.2547673524605987</v>
      </c>
      <c r="C3007" s="45">
        <v>0.74523264753940133</v>
      </c>
    </row>
    <row r="3008" spans="1:3" x14ac:dyDescent="0.3">
      <c r="A3008" s="45">
        <v>2984</v>
      </c>
      <c r="B3008" s="45">
        <v>2.2547673524605987</v>
      </c>
      <c r="C3008" s="45">
        <v>0.74523264753940133</v>
      </c>
    </row>
    <row r="3009" spans="1:3" x14ac:dyDescent="0.3">
      <c r="A3009" s="45">
        <v>2985</v>
      </c>
      <c r="B3009" s="45">
        <v>2.2547673524605987</v>
      </c>
      <c r="C3009" s="45">
        <v>0.74523264753940133</v>
      </c>
    </row>
    <row r="3010" spans="1:3" x14ac:dyDescent="0.3">
      <c r="A3010" s="45">
        <v>2986</v>
      </c>
      <c r="B3010" s="45">
        <v>2.2547673524605987</v>
      </c>
      <c r="C3010" s="45">
        <v>0.74523264753940133</v>
      </c>
    </row>
    <row r="3011" spans="1:3" x14ac:dyDescent="0.3">
      <c r="A3011" s="45">
        <v>2987</v>
      </c>
      <c r="B3011" s="45">
        <v>2.2547673524605987</v>
      </c>
      <c r="C3011" s="45">
        <v>0.74523264753940133</v>
      </c>
    </row>
    <row r="3012" spans="1:3" x14ac:dyDescent="0.3">
      <c r="A3012" s="45">
        <v>2988</v>
      </c>
      <c r="B3012" s="45">
        <v>2.2547673524605987</v>
      </c>
      <c r="C3012" s="45">
        <v>0.74523264753940133</v>
      </c>
    </row>
    <row r="3013" spans="1:3" x14ac:dyDescent="0.3">
      <c r="A3013" s="45">
        <v>2989</v>
      </c>
      <c r="B3013" s="45">
        <v>2.2547673524605987</v>
      </c>
      <c r="C3013" s="45">
        <v>0.74523264753940133</v>
      </c>
    </row>
    <row r="3014" spans="1:3" x14ac:dyDescent="0.3">
      <c r="A3014" s="45">
        <v>2990</v>
      </c>
      <c r="B3014" s="45">
        <v>2.2547673524605987</v>
      </c>
      <c r="C3014" s="45">
        <v>0.74523264753940133</v>
      </c>
    </row>
    <row r="3015" spans="1:3" x14ac:dyDescent="0.3">
      <c r="A3015" s="45">
        <v>2991</v>
      </c>
      <c r="B3015" s="45">
        <v>2.2547673524605987</v>
      </c>
      <c r="C3015" s="45">
        <v>0.74523264753940133</v>
      </c>
    </row>
    <row r="3016" spans="1:3" x14ac:dyDescent="0.3">
      <c r="A3016" s="45">
        <v>2992</v>
      </c>
      <c r="B3016" s="45">
        <v>2.2547673524605987</v>
      </c>
      <c r="C3016" s="45">
        <v>0.74523264753940133</v>
      </c>
    </row>
    <row r="3017" spans="1:3" x14ac:dyDescent="0.3">
      <c r="A3017" s="45">
        <v>2993</v>
      </c>
      <c r="B3017" s="45">
        <v>2.2547673524605987</v>
      </c>
      <c r="C3017" s="45">
        <v>0.74523264753940133</v>
      </c>
    </row>
    <row r="3018" spans="1:3" x14ac:dyDescent="0.3">
      <c r="A3018" s="45">
        <v>2994</v>
      </c>
      <c r="B3018" s="45">
        <v>2.2547673524605987</v>
      </c>
      <c r="C3018" s="45">
        <v>0.74523264753940133</v>
      </c>
    </row>
    <row r="3019" spans="1:3" x14ac:dyDescent="0.3">
      <c r="A3019" s="45">
        <v>2995</v>
      </c>
      <c r="B3019" s="45">
        <v>2.2547673524605987</v>
      </c>
      <c r="C3019" s="45">
        <v>0.74523264753940133</v>
      </c>
    </row>
    <row r="3020" spans="1:3" x14ac:dyDescent="0.3">
      <c r="A3020" s="45">
        <v>2996</v>
      </c>
      <c r="B3020" s="45">
        <v>2.2547673524605987</v>
      </c>
      <c r="C3020" s="45">
        <v>0.74523264753940133</v>
      </c>
    </row>
    <row r="3021" spans="1:3" x14ac:dyDescent="0.3">
      <c r="A3021" s="45">
        <v>2997</v>
      </c>
      <c r="B3021" s="45">
        <v>2.2547673524605987</v>
      </c>
      <c r="C3021" s="45">
        <v>0.74523264753940133</v>
      </c>
    </row>
    <row r="3022" spans="1:3" x14ac:dyDescent="0.3">
      <c r="A3022" s="45">
        <v>2998</v>
      </c>
      <c r="B3022" s="45">
        <v>2.2547673524605987</v>
      </c>
      <c r="C3022" s="45">
        <v>0.74523264753940133</v>
      </c>
    </row>
    <row r="3023" spans="1:3" x14ac:dyDescent="0.3">
      <c r="A3023" s="45">
        <v>2999</v>
      </c>
      <c r="B3023" s="45">
        <v>2.2547673524605987</v>
      </c>
      <c r="C3023" s="45">
        <v>0.74523264753940133</v>
      </c>
    </row>
    <row r="3024" spans="1:3" x14ac:dyDescent="0.3">
      <c r="A3024" s="45">
        <v>3000</v>
      </c>
      <c r="B3024" s="45">
        <v>2.2547673524605987</v>
      </c>
      <c r="C3024" s="45">
        <v>0.74523264753940133</v>
      </c>
    </row>
    <row r="3025" spans="1:3" x14ac:dyDescent="0.3">
      <c r="A3025" s="45">
        <v>3001</v>
      </c>
      <c r="B3025" s="45">
        <v>2.2547673524605987</v>
      </c>
      <c r="C3025" s="45">
        <v>0.74523264753940133</v>
      </c>
    </row>
    <row r="3026" spans="1:3" x14ac:dyDescent="0.3">
      <c r="A3026" s="45">
        <v>3002</v>
      </c>
      <c r="B3026" s="45">
        <v>2.2547673524605987</v>
      </c>
      <c r="C3026" s="45">
        <v>0.74523264753940133</v>
      </c>
    </row>
    <row r="3027" spans="1:3" x14ac:dyDescent="0.3">
      <c r="A3027" s="45">
        <v>3003</v>
      </c>
      <c r="B3027" s="45">
        <v>2.2547673524605987</v>
      </c>
      <c r="C3027" s="45">
        <v>0.74523264753940133</v>
      </c>
    </row>
    <row r="3028" spans="1:3" x14ac:dyDescent="0.3">
      <c r="A3028" s="45">
        <v>3004</v>
      </c>
      <c r="B3028" s="45">
        <v>2.2547673524605987</v>
      </c>
      <c r="C3028" s="45">
        <v>0.74523264753940133</v>
      </c>
    </row>
    <row r="3029" spans="1:3" x14ac:dyDescent="0.3">
      <c r="A3029" s="45">
        <v>3005</v>
      </c>
      <c r="B3029" s="45">
        <v>2.2547673524605987</v>
      </c>
      <c r="C3029" s="45">
        <v>0.74523264753940133</v>
      </c>
    </row>
    <row r="3030" spans="1:3" x14ac:dyDescent="0.3">
      <c r="A3030" s="45">
        <v>3006</v>
      </c>
      <c r="B3030" s="45">
        <v>2.2547673524605987</v>
      </c>
      <c r="C3030" s="45">
        <v>0.74523264753940133</v>
      </c>
    </row>
    <row r="3031" spans="1:3" x14ac:dyDescent="0.3">
      <c r="A3031" s="45">
        <v>3007</v>
      </c>
      <c r="B3031" s="45">
        <v>2.2547673524605987</v>
      </c>
      <c r="C3031" s="45">
        <v>0.74523264753940133</v>
      </c>
    </row>
    <row r="3032" spans="1:3" x14ac:dyDescent="0.3">
      <c r="A3032" s="45">
        <v>3008</v>
      </c>
      <c r="B3032" s="45">
        <v>2.2547673524605987</v>
      </c>
      <c r="C3032" s="45">
        <v>0.74523264753940133</v>
      </c>
    </row>
    <row r="3033" spans="1:3" x14ac:dyDescent="0.3">
      <c r="A3033" s="45">
        <v>3009</v>
      </c>
      <c r="B3033" s="45">
        <v>2.2547673524605987</v>
      </c>
      <c r="C3033" s="45">
        <v>0.74523264753940133</v>
      </c>
    </row>
    <row r="3034" spans="1:3" x14ac:dyDescent="0.3">
      <c r="A3034" s="45">
        <v>3010</v>
      </c>
      <c r="B3034" s="45">
        <v>2.2547673524605987</v>
      </c>
      <c r="C3034" s="45">
        <v>0.74523264753940133</v>
      </c>
    </row>
    <row r="3035" spans="1:3" x14ac:dyDescent="0.3">
      <c r="A3035" s="45">
        <v>3011</v>
      </c>
      <c r="B3035" s="45">
        <v>2.2547673524605987</v>
      </c>
      <c r="C3035" s="45">
        <v>0.74523264753940133</v>
      </c>
    </row>
    <row r="3036" spans="1:3" x14ac:dyDescent="0.3">
      <c r="A3036" s="45">
        <v>3012</v>
      </c>
      <c r="B3036" s="45">
        <v>2.2547673524605987</v>
      </c>
      <c r="C3036" s="45">
        <v>0.74523264753940133</v>
      </c>
    </row>
    <row r="3037" spans="1:3" x14ac:dyDescent="0.3">
      <c r="A3037" s="45">
        <v>3013</v>
      </c>
      <c r="B3037" s="45">
        <v>2.2547673524605987</v>
      </c>
      <c r="C3037" s="45">
        <v>0.74523264753940133</v>
      </c>
    </row>
    <row r="3038" spans="1:3" x14ac:dyDescent="0.3">
      <c r="A3038" s="45">
        <v>3014</v>
      </c>
      <c r="B3038" s="45">
        <v>2.2547673524605987</v>
      </c>
      <c r="C3038" s="45">
        <v>0.74523264753940133</v>
      </c>
    </row>
    <row r="3039" spans="1:3" x14ac:dyDescent="0.3">
      <c r="A3039" s="45">
        <v>3015</v>
      </c>
      <c r="B3039" s="45">
        <v>2.2547673524605987</v>
      </c>
      <c r="C3039" s="45">
        <v>0.74523264753940133</v>
      </c>
    </row>
    <row r="3040" spans="1:3" x14ac:dyDescent="0.3">
      <c r="A3040" s="45">
        <v>3016</v>
      </c>
      <c r="B3040" s="45">
        <v>2.2547673524605987</v>
      </c>
      <c r="C3040" s="45">
        <v>0.74523264753940133</v>
      </c>
    </row>
    <row r="3041" spans="1:3" x14ac:dyDescent="0.3">
      <c r="A3041" s="45">
        <v>3017</v>
      </c>
      <c r="B3041" s="45">
        <v>2.2547673524605987</v>
      </c>
      <c r="C3041" s="45">
        <v>0.74523264753940133</v>
      </c>
    </row>
    <row r="3042" spans="1:3" x14ac:dyDescent="0.3">
      <c r="A3042" s="45">
        <v>3018</v>
      </c>
      <c r="B3042" s="45">
        <v>2.2547673524605987</v>
      </c>
      <c r="C3042" s="45">
        <v>0.74523264753940133</v>
      </c>
    </row>
    <row r="3043" spans="1:3" x14ac:dyDescent="0.3">
      <c r="A3043" s="45">
        <v>3019</v>
      </c>
      <c r="B3043" s="45">
        <v>2.2547673524605987</v>
      </c>
      <c r="C3043" s="45">
        <v>0.74523264753940133</v>
      </c>
    </row>
    <row r="3044" spans="1:3" x14ac:dyDescent="0.3">
      <c r="A3044" s="45">
        <v>3020</v>
      </c>
      <c r="B3044" s="45">
        <v>2.2547673524605987</v>
      </c>
      <c r="C3044" s="45">
        <v>0.74523264753940133</v>
      </c>
    </row>
    <row r="3045" spans="1:3" x14ac:dyDescent="0.3">
      <c r="A3045" s="45">
        <v>3021</v>
      </c>
      <c r="B3045" s="45">
        <v>2.2547673524605987</v>
      </c>
      <c r="C3045" s="45">
        <v>0.74523264753940133</v>
      </c>
    </row>
    <row r="3046" spans="1:3" x14ac:dyDescent="0.3">
      <c r="A3046" s="45">
        <v>3022</v>
      </c>
      <c r="B3046" s="45">
        <v>2.2547673524605987</v>
      </c>
      <c r="C3046" s="45">
        <v>0.74523264753940133</v>
      </c>
    </row>
    <row r="3047" spans="1:3" x14ac:dyDescent="0.3">
      <c r="A3047" s="45">
        <v>3023</v>
      </c>
      <c r="B3047" s="45">
        <v>2.2547673524605987</v>
      </c>
      <c r="C3047" s="45">
        <v>0.74523264753940133</v>
      </c>
    </row>
    <row r="3048" spans="1:3" x14ac:dyDescent="0.3">
      <c r="A3048" s="45">
        <v>3024</v>
      </c>
      <c r="B3048" s="45">
        <v>2.2547673524605987</v>
      </c>
      <c r="C3048" s="45">
        <v>0.74523264753940133</v>
      </c>
    </row>
    <row r="3049" spans="1:3" x14ac:dyDescent="0.3">
      <c r="A3049" s="45">
        <v>3025</v>
      </c>
      <c r="B3049" s="45">
        <v>2.2547673524605987</v>
      </c>
      <c r="C3049" s="45">
        <v>0.74523264753940133</v>
      </c>
    </row>
    <row r="3050" spans="1:3" x14ac:dyDescent="0.3">
      <c r="A3050" s="45">
        <v>3026</v>
      </c>
      <c r="B3050" s="45">
        <v>2.2547673524605987</v>
      </c>
      <c r="C3050" s="45">
        <v>0.74523264753940133</v>
      </c>
    </row>
    <row r="3051" spans="1:3" x14ac:dyDescent="0.3">
      <c r="A3051" s="45">
        <v>3027</v>
      </c>
      <c r="B3051" s="45">
        <v>2.2547673524605987</v>
      </c>
      <c r="C3051" s="45">
        <v>0.74523264753940133</v>
      </c>
    </row>
    <row r="3052" spans="1:3" x14ac:dyDescent="0.3">
      <c r="A3052" s="45">
        <v>3028</v>
      </c>
      <c r="B3052" s="45">
        <v>2.2547673524605987</v>
      </c>
      <c r="C3052" s="45">
        <v>0.74523264753940133</v>
      </c>
    </row>
    <row r="3053" spans="1:3" x14ac:dyDescent="0.3">
      <c r="A3053" s="45">
        <v>3029</v>
      </c>
      <c r="B3053" s="45">
        <v>2.2547673524605987</v>
      </c>
      <c r="C3053" s="45">
        <v>0.74523264753940133</v>
      </c>
    </row>
    <row r="3054" spans="1:3" x14ac:dyDescent="0.3">
      <c r="A3054" s="45">
        <v>3030</v>
      </c>
      <c r="B3054" s="45">
        <v>2.2547673524605987</v>
      </c>
      <c r="C3054" s="45">
        <v>0.74523264753940133</v>
      </c>
    </row>
    <row r="3055" spans="1:3" x14ac:dyDescent="0.3">
      <c r="A3055" s="45">
        <v>3031</v>
      </c>
      <c r="B3055" s="45">
        <v>2.2547673524605987</v>
      </c>
      <c r="C3055" s="45">
        <v>0.74523264753940133</v>
      </c>
    </row>
    <row r="3056" spans="1:3" x14ac:dyDescent="0.3">
      <c r="A3056" s="45">
        <v>3032</v>
      </c>
      <c r="B3056" s="45">
        <v>2.2547673524605987</v>
      </c>
      <c r="C3056" s="45">
        <v>0.74523264753940133</v>
      </c>
    </row>
    <row r="3057" spans="1:3" x14ac:dyDescent="0.3">
      <c r="A3057" s="45">
        <v>3033</v>
      </c>
      <c r="B3057" s="45">
        <v>2.2547673524605987</v>
      </c>
      <c r="C3057" s="45">
        <v>0.74523264753940133</v>
      </c>
    </row>
    <row r="3058" spans="1:3" x14ac:dyDescent="0.3">
      <c r="A3058" s="45">
        <v>3034</v>
      </c>
      <c r="B3058" s="45">
        <v>2.2547673524605987</v>
      </c>
      <c r="C3058" s="45">
        <v>0.74523264753940133</v>
      </c>
    </row>
    <row r="3059" spans="1:3" x14ac:dyDescent="0.3">
      <c r="A3059" s="45">
        <v>3035</v>
      </c>
      <c r="B3059" s="45">
        <v>2.2547673524605987</v>
      </c>
      <c r="C3059" s="45">
        <v>0.74523264753940133</v>
      </c>
    </row>
    <row r="3060" spans="1:3" x14ac:dyDescent="0.3">
      <c r="A3060" s="45">
        <v>3036</v>
      </c>
      <c r="B3060" s="45">
        <v>2.2547673524605987</v>
      </c>
      <c r="C3060" s="45">
        <v>0.74523264753940133</v>
      </c>
    </row>
    <row r="3061" spans="1:3" x14ac:dyDescent="0.3">
      <c r="A3061" s="45">
        <v>3037</v>
      </c>
      <c r="B3061" s="45">
        <v>2.2547673524605987</v>
      </c>
      <c r="C3061" s="45">
        <v>0.74523264753940133</v>
      </c>
    </row>
    <row r="3062" spans="1:3" x14ac:dyDescent="0.3">
      <c r="A3062" s="45">
        <v>3038</v>
      </c>
      <c r="B3062" s="45">
        <v>2.2547673524605987</v>
      </c>
      <c r="C3062" s="45">
        <v>0.74523264753940133</v>
      </c>
    </row>
    <row r="3063" spans="1:3" x14ac:dyDescent="0.3">
      <c r="A3063" s="45">
        <v>3039</v>
      </c>
      <c r="B3063" s="45">
        <v>2.2547673524605987</v>
      </c>
      <c r="C3063" s="45">
        <v>0.74523264753940133</v>
      </c>
    </row>
    <row r="3064" spans="1:3" x14ac:dyDescent="0.3">
      <c r="A3064" s="45">
        <v>3040</v>
      </c>
      <c r="B3064" s="45">
        <v>2.2547673524605987</v>
      </c>
      <c r="C3064" s="45">
        <v>0.74523264753940133</v>
      </c>
    </row>
    <row r="3065" spans="1:3" x14ac:dyDescent="0.3">
      <c r="A3065" s="45">
        <v>3041</v>
      </c>
      <c r="B3065" s="45">
        <v>2.2547673524605987</v>
      </c>
      <c r="C3065" s="45">
        <v>0.74523264753940133</v>
      </c>
    </row>
    <row r="3066" spans="1:3" x14ac:dyDescent="0.3">
      <c r="A3066" s="45">
        <v>3042</v>
      </c>
      <c r="B3066" s="45">
        <v>2.2547673524605987</v>
      </c>
      <c r="C3066" s="45">
        <v>0.74523264753940133</v>
      </c>
    </row>
    <row r="3067" spans="1:3" x14ac:dyDescent="0.3">
      <c r="A3067" s="45">
        <v>3043</v>
      </c>
      <c r="B3067" s="45">
        <v>2.2547673524605987</v>
      </c>
      <c r="C3067" s="45">
        <v>0.74523264753940133</v>
      </c>
    </row>
    <row r="3068" spans="1:3" x14ac:dyDescent="0.3">
      <c r="A3068" s="45">
        <v>3044</v>
      </c>
      <c r="B3068" s="45">
        <v>2.2547673524605987</v>
      </c>
      <c r="C3068" s="45">
        <v>0.74523264753940133</v>
      </c>
    </row>
    <row r="3069" spans="1:3" x14ac:dyDescent="0.3">
      <c r="A3069" s="45">
        <v>3045</v>
      </c>
      <c r="B3069" s="45">
        <v>2.2547673524605987</v>
      </c>
      <c r="C3069" s="45">
        <v>0.74523264753940133</v>
      </c>
    </row>
    <row r="3070" spans="1:3" x14ac:dyDescent="0.3">
      <c r="A3070" s="45">
        <v>3046</v>
      </c>
      <c r="B3070" s="45">
        <v>2.2547673524605987</v>
      </c>
      <c r="C3070" s="45">
        <v>0.74523264753940133</v>
      </c>
    </row>
    <row r="3071" spans="1:3" x14ac:dyDescent="0.3">
      <c r="A3071" s="45">
        <v>3047</v>
      </c>
      <c r="B3071" s="45">
        <v>2.2547673524605987</v>
      </c>
      <c r="C3071" s="45">
        <v>0.74523264753940133</v>
      </c>
    </row>
    <row r="3072" spans="1:3" x14ac:dyDescent="0.3">
      <c r="A3072" s="45">
        <v>3048</v>
      </c>
      <c r="B3072" s="45">
        <v>2.2547673524605987</v>
      </c>
      <c r="C3072" s="45">
        <v>0.74523264753940133</v>
      </c>
    </row>
    <row r="3073" spans="1:3" x14ac:dyDescent="0.3">
      <c r="A3073" s="45">
        <v>3049</v>
      </c>
      <c r="B3073" s="45">
        <v>2.2547673524605987</v>
      </c>
      <c r="C3073" s="45">
        <v>0.74523264753940133</v>
      </c>
    </row>
    <row r="3074" spans="1:3" x14ac:dyDescent="0.3">
      <c r="A3074" s="45">
        <v>3050</v>
      </c>
      <c r="B3074" s="45">
        <v>2.2547673524605987</v>
      </c>
      <c r="C3074" s="45">
        <v>0.74523264753940133</v>
      </c>
    </row>
    <row r="3075" spans="1:3" x14ac:dyDescent="0.3">
      <c r="A3075" s="45">
        <v>3051</v>
      </c>
      <c r="B3075" s="45">
        <v>2.2547673524605987</v>
      </c>
      <c r="C3075" s="45">
        <v>0.74523264753940133</v>
      </c>
    </row>
    <row r="3076" spans="1:3" x14ac:dyDescent="0.3">
      <c r="A3076" s="45">
        <v>3052</v>
      </c>
      <c r="B3076" s="45">
        <v>2.2547673524605987</v>
      </c>
      <c r="C3076" s="45">
        <v>-1.2547673524605987</v>
      </c>
    </row>
    <row r="3077" spans="1:3" x14ac:dyDescent="0.3">
      <c r="A3077" s="45">
        <v>3053</v>
      </c>
      <c r="B3077" s="45">
        <v>2.2547673524605987</v>
      </c>
      <c r="C3077" s="45">
        <v>-1.2547673524605987</v>
      </c>
    </row>
    <row r="3078" spans="1:3" x14ac:dyDescent="0.3">
      <c r="A3078" s="45">
        <v>3054</v>
      </c>
      <c r="B3078" s="45">
        <v>2.2547673524605987</v>
      </c>
      <c r="C3078" s="45">
        <v>-1.2547673524605987</v>
      </c>
    </row>
    <row r="3079" spans="1:3" x14ac:dyDescent="0.3">
      <c r="A3079" s="45">
        <v>3055</v>
      </c>
      <c r="B3079" s="45">
        <v>2.2547673524605987</v>
      </c>
      <c r="C3079" s="45">
        <v>-1.2547673524605987</v>
      </c>
    </row>
    <row r="3080" spans="1:3" x14ac:dyDescent="0.3">
      <c r="A3080" s="45">
        <v>3056</v>
      </c>
      <c r="B3080" s="45">
        <v>2.2547673524605987</v>
      </c>
      <c r="C3080" s="45">
        <v>-1.2547673524605987</v>
      </c>
    </row>
    <row r="3081" spans="1:3" x14ac:dyDescent="0.3">
      <c r="A3081" s="45">
        <v>3057</v>
      </c>
      <c r="B3081" s="45">
        <v>2.2547673524605987</v>
      </c>
      <c r="C3081" s="45">
        <v>-1.2547673524605987</v>
      </c>
    </row>
    <row r="3082" spans="1:3" x14ac:dyDescent="0.3">
      <c r="A3082" s="45">
        <v>3058</v>
      </c>
      <c r="B3082" s="45">
        <v>2.2547673524605987</v>
      </c>
      <c r="C3082" s="45">
        <v>-1.2547673524605987</v>
      </c>
    </row>
    <row r="3083" spans="1:3" x14ac:dyDescent="0.3">
      <c r="A3083" s="45">
        <v>3059</v>
      </c>
      <c r="B3083" s="45">
        <v>2.2547673524605987</v>
      </c>
      <c r="C3083" s="45">
        <v>-1.2547673524605987</v>
      </c>
    </row>
    <row r="3084" spans="1:3" x14ac:dyDescent="0.3">
      <c r="A3084" s="45">
        <v>3060</v>
      </c>
      <c r="B3084" s="45">
        <v>2.2547673524605987</v>
      </c>
      <c r="C3084" s="45">
        <v>-1.2547673524605987</v>
      </c>
    </row>
    <row r="3085" spans="1:3" x14ac:dyDescent="0.3">
      <c r="A3085" s="45">
        <v>3061</v>
      </c>
      <c r="B3085" s="45">
        <v>2.2547673524605987</v>
      </c>
      <c r="C3085" s="45">
        <v>-1.2547673524605987</v>
      </c>
    </row>
    <row r="3086" spans="1:3" x14ac:dyDescent="0.3">
      <c r="A3086" s="45">
        <v>3062</v>
      </c>
      <c r="B3086" s="45">
        <v>2.2547673524605987</v>
      </c>
      <c r="C3086" s="45">
        <v>-1.2547673524605987</v>
      </c>
    </row>
    <row r="3087" spans="1:3" x14ac:dyDescent="0.3">
      <c r="A3087" s="45">
        <v>3063</v>
      </c>
      <c r="B3087" s="45">
        <v>2.2547673524605987</v>
      </c>
      <c r="C3087" s="45">
        <v>-1.2547673524605987</v>
      </c>
    </row>
    <row r="3088" spans="1:3" x14ac:dyDescent="0.3">
      <c r="A3088" s="45">
        <v>3064</v>
      </c>
      <c r="B3088" s="45">
        <v>2.2547673524605987</v>
      </c>
      <c r="C3088" s="45">
        <v>-1.2547673524605987</v>
      </c>
    </row>
    <row r="3089" spans="1:3" x14ac:dyDescent="0.3">
      <c r="A3089" s="45">
        <v>3065</v>
      </c>
      <c r="B3089" s="45">
        <v>2.2547673524605987</v>
      </c>
      <c r="C3089" s="45">
        <v>-1.2547673524605987</v>
      </c>
    </row>
    <row r="3090" spans="1:3" x14ac:dyDescent="0.3">
      <c r="A3090" s="45">
        <v>3066</v>
      </c>
      <c r="B3090" s="45">
        <v>2.2547673524605987</v>
      </c>
      <c r="C3090" s="45">
        <v>-1.2547673524605987</v>
      </c>
    </row>
    <row r="3091" spans="1:3" x14ac:dyDescent="0.3">
      <c r="A3091" s="45">
        <v>3067</v>
      </c>
      <c r="B3091" s="45">
        <v>2.2547673524605987</v>
      </c>
      <c r="C3091" s="45">
        <v>-1.2547673524605987</v>
      </c>
    </row>
    <row r="3092" spans="1:3" x14ac:dyDescent="0.3">
      <c r="A3092" s="45">
        <v>3068</v>
      </c>
      <c r="B3092" s="45">
        <v>2.2547673524605987</v>
      </c>
      <c r="C3092" s="45">
        <v>-1.2547673524605987</v>
      </c>
    </row>
    <row r="3093" spans="1:3" x14ac:dyDescent="0.3">
      <c r="A3093" s="45">
        <v>3069</v>
      </c>
      <c r="B3093" s="45">
        <v>2.2547673524605987</v>
      </c>
      <c r="C3093" s="45">
        <v>-1.2547673524605987</v>
      </c>
    </row>
    <row r="3094" spans="1:3" x14ac:dyDescent="0.3">
      <c r="A3094" s="45">
        <v>3070</v>
      </c>
      <c r="B3094" s="45">
        <v>2.2547673524605987</v>
      </c>
      <c r="C3094" s="45">
        <v>-1.2547673524605987</v>
      </c>
    </row>
    <row r="3095" spans="1:3" x14ac:dyDescent="0.3">
      <c r="A3095" s="45">
        <v>3071</v>
      </c>
      <c r="B3095" s="45">
        <v>2.2547673524605987</v>
      </c>
      <c r="C3095" s="45">
        <v>-1.2547673524605987</v>
      </c>
    </row>
    <row r="3096" spans="1:3" x14ac:dyDescent="0.3">
      <c r="A3096" s="45">
        <v>3072</v>
      </c>
      <c r="B3096" s="45">
        <v>2.2547673524605987</v>
      </c>
      <c r="C3096" s="45">
        <v>-1.2547673524605987</v>
      </c>
    </row>
    <row r="3097" spans="1:3" x14ac:dyDescent="0.3">
      <c r="A3097" s="45">
        <v>3073</v>
      </c>
      <c r="B3097" s="45">
        <v>2.2547673524605987</v>
      </c>
      <c r="C3097" s="45">
        <v>-1.2547673524605987</v>
      </c>
    </row>
    <row r="3098" spans="1:3" x14ac:dyDescent="0.3">
      <c r="A3098" s="45">
        <v>3074</v>
      </c>
      <c r="B3098" s="45">
        <v>2.2547673524605987</v>
      </c>
      <c r="C3098" s="45">
        <v>-1.2547673524605987</v>
      </c>
    </row>
    <row r="3099" spans="1:3" x14ac:dyDescent="0.3">
      <c r="A3099" s="45">
        <v>3075</v>
      </c>
      <c r="B3099" s="45">
        <v>2.2547673524605987</v>
      </c>
      <c r="C3099" s="45">
        <v>-1.2547673524605987</v>
      </c>
    </row>
    <row r="3100" spans="1:3" x14ac:dyDescent="0.3">
      <c r="A3100" s="45">
        <v>3076</v>
      </c>
      <c r="B3100" s="45">
        <v>2.2547673524605987</v>
      </c>
      <c r="C3100" s="45">
        <v>-1.2547673524605987</v>
      </c>
    </row>
    <row r="3101" spans="1:3" x14ac:dyDescent="0.3">
      <c r="A3101" s="45">
        <v>3077</v>
      </c>
      <c r="B3101" s="45">
        <v>2.2547673524605987</v>
      </c>
      <c r="C3101" s="45">
        <v>-1.2547673524605987</v>
      </c>
    </row>
    <row r="3102" spans="1:3" x14ac:dyDescent="0.3">
      <c r="A3102" s="45">
        <v>3078</v>
      </c>
      <c r="B3102" s="45">
        <v>2.2547673524605987</v>
      </c>
      <c r="C3102" s="45">
        <v>-1.2547673524605987</v>
      </c>
    </row>
    <row r="3103" spans="1:3" x14ac:dyDescent="0.3">
      <c r="A3103" s="45">
        <v>3079</v>
      </c>
      <c r="B3103" s="45">
        <v>2.2547673524605987</v>
      </c>
      <c r="C3103" s="45">
        <v>-1.2547673524605987</v>
      </c>
    </row>
    <row r="3104" spans="1:3" x14ac:dyDescent="0.3">
      <c r="A3104" s="45">
        <v>3080</v>
      </c>
      <c r="B3104" s="45">
        <v>2.2547673524605987</v>
      </c>
      <c r="C3104" s="45">
        <v>-1.2547673524605987</v>
      </c>
    </row>
    <row r="3105" spans="1:3" x14ac:dyDescent="0.3">
      <c r="A3105" s="45">
        <v>3081</v>
      </c>
      <c r="B3105" s="45">
        <v>2.2547673524605987</v>
      </c>
      <c r="C3105" s="45">
        <v>-1.2547673524605987</v>
      </c>
    </row>
    <row r="3106" spans="1:3" x14ac:dyDescent="0.3">
      <c r="A3106" s="45">
        <v>3082</v>
      </c>
      <c r="B3106" s="45">
        <v>2.2547673524605987</v>
      </c>
      <c r="C3106" s="45">
        <v>-1.2547673524605987</v>
      </c>
    </row>
    <row r="3107" spans="1:3" x14ac:dyDescent="0.3">
      <c r="A3107" s="45">
        <v>3083</v>
      </c>
      <c r="B3107" s="45">
        <v>2.2547673524605987</v>
      </c>
      <c r="C3107" s="45">
        <v>-1.2547673524605987</v>
      </c>
    </row>
    <row r="3108" spans="1:3" x14ac:dyDescent="0.3">
      <c r="A3108" s="45">
        <v>3084</v>
      </c>
      <c r="B3108" s="45">
        <v>2.2547673524605987</v>
      </c>
      <c r="C3108" s="45">
        <v>-1.2547673524605987</v>
      </c>
    </row>
    <row r="3109" spans="1:3" x14ac:dyDescent="0.3">
      <c r="A3109" s="45">
        <v>3085</v>
      </c>
      <c r="B3109" s="45">
        <v>2.2547673524605987</v>
      </c>
      <c r="C3109" s="45">
        <v>-1.2547673524605987</v>
      </c>
    </row>
    <row r="3110" spans="1:3" x14ac:dyDescent="0.3">
      <c r="A3110" s="45">
        <v>3086</v>
      </c>
      <c r="B3110" s="45">
        <v>2.2547673524605987</v>
      </c>
      <c r="C3110" s="45">
        <v>-1.2547673524605987</v>
      </c>
    </row>
    <row r="3111" spans="1:3" x14ac:dyDescent="0.3">
      <c r="A3111" s="45">
        <v>3087</v>
      </c>
      <c r="B3111" s="45">
        <v>2.2547673524605987</v>
      </c>
      <c r="C3111" s="45">
        <v>-1.2547673524605987</v>
      </c>
    </row>
    <row r="3112" spans="1:3" x14ac:dyDescent="0.3">
      <c r="A3112" s="45">
        <v>3088</v>
      </c>
      <c r="B3112" s="45">
        <v>2.2547673524605987</v>
      </c>
      <c r="C3112" s="45">
        <v>-1.2547673524605987</v>
      </c>
    </row>
    <row r="3113" spans="1:3" x14ac:dyDescent="0.3">
      <c r="A3113" s="45">
        <v>3089</v>
      </c>
      <c r="B3113" s="45">
        <v>2.2547673524605987</v>
      </c>
      <c r="C3113" s="45">
        <v>-1.2547673524605987</v>
      </c>
    </row>
    <row r="3114" spans="1:3" x14ac:dyDescent="0.3">
      <c r="A3114" s="45">
        <v>3090</v>
      </c>
      <c r="B3114" s="45">
        <v>2.2547673524605987</v>
      </c>
      <c r="C3114" s="45">
        <v>-1.2547673524605987</v>
      </c>
    </row>
    <row r="3115" spans="1:3" x14ac:dyDescent="0.3">
      <c r="A3115" s="45">
        <v>3091</v>
      </c>
      <c r="B3115" s="45">
        <v>2.2547673524605987</v>
      </c>
      <c r="C3115" s="45">
        <v>-1.2547673524605987</v>
      </c>
    </row>
    <row r="3116" spans="1:3" x14ac:dyDescent="0.3">
      <c r="A3116" s="45">
        <v>3092</v>
      </c>
      <c r="B3116" s="45">
        <v>2.2547673524605987</v>
      </c>
      <c r="C3116" s="45">
        <v>-1.2547673524605987</v>
      </c>
    </row>
    <row r="3117" spans="1:3" x14ac:dyDescent="0.3">
      <c r="A3117" s="45">
        <v>3093</v>
      </c>
      <c r="B3117" s="45">
        <v>2.2547673524605987</v>
      </c>
      <c r="C3117" s="45">
        <v>-1.2547673524605987</v>
      </c>
    </row>
    <row r="3118" spans="1:3" x14ac:dyDescent="0.3">
      <c r="A3118" s="45">
        <v>3094</v>
      </c>
      <c r="B3118" s="45">
        <v>2.2547673524605987</v>
      </c>
      <c r="C3118" s="45">
        <v>-1.2547673524605987</v>
      </c>
    </row>
    <row r="3119" spans="1:3" x14ac:dyDescent="0.3">
      <c r="A3119" s="45">
        <v>3095</v>
      </c>
      <c r="B3119" s="45">
        <v>2.2547673524605987</v>
      </c>
      <c r="C3119" s="45">
        <v>-1.2547673524605987</v>
      </c>
    </row>
    <row r="3120" spans="1:3" x14ac:dyDescent="0.3">
      <c r="A3120" s="45">
        <v>3096</v>
      </c>
      <c r="B3120" s="45">
        <v>2.2547673524605987</v>
      </c>
      <c r="C3120" s="45">
        <v>-1.2547673524605987</v>
      </c>
    </row>
    <row r="3121" spans="1:3" x14ac:dyDescent="0.3">
      <c r="A3121" s="45">
        <v>3097</v>
      </c>
      <c r="B3121" s="45">
        <v>2.2547673524605987</v>
      </c>
      <c r="C3121" s="45">
        <v>-1.2547673524605987</v>
      </c>
    </row>
    <row r="3122" spans="1:3" x14ac:dyDescent="0.3">
      <c r="A3122" s="45">
        <v>3098</v>
      </c>
      <c r="B3122" s="45">
        <v>2.2547673524605987</v>
      </c>
      <c r="C3122" s="45">
        <v>-1.2547673524605987</v>
      </c>
    </row>
    <row r="3123" spans="1:3" x14ac:dyDescent="0.3">
      <c r="A3123" s="45">
        <v>3099</v>
      </c>
      <c r="B3123" s="45">
        <v>2.2547673524605987</v>
      </c>
      <c r="C3123" s="45">
        <v>-1.2547673524605987</v>
      </c>
    </row>
    <row r="3124" spans="1:3" x14ac:dyDescent="0.3">
      <c r="A3124" s="45">
        <v>3100</v>
      </c>
      <c r="B3124" s="45">
        <v>2.2547673524605987</v>
      </c>
      <c r="C3124" s="45">
        <v>-1.2547673524605987</v>
      </c>
    </row>
    <row r="3125" spans="1:3" x14ac:dyDescent="0.3">
      <c r="A3125" s="45">
        <v>3101</v>
      </c>
      <c r="B3125" s="45">
        <v>2.2547673524605987</v>
      </c>
      <c r="C3125" s="45">
        <v>-1.2547673524605987</v>
      </c>
    </row>
    <row r="3126" spans="1:3" x14ac:dyDescent="0.3">
      <c r="A3126" s="45">
        <v>3102</v>
      </c>
      <c r="B3126" s="45">
        <v>2.2547673524605987</v>
      </c>
      <c r="C3126" s="45">
        <v>-1.2547673524605987</v>
      </c>
    </row>
    <row r="3127" spans="1:3" x14ac:dyDescent="0.3">
      <c r="A3127" s="45">
        <v>3103</v>
      </c>
      <c r="B3127" s="45">
        <v>2.2547673524605987</v>
      </c>
      <c r="C3127" s="45">
        <v>-1.2547673524605987</v>
      </c>
    </row>
    <row r="3128" spans="1:3" x14ac:dyDescent="0.3">
      <c r="A3128" s="45">
        <v>3104</v>
      </c>
      <c r="B3128" s="45">
        <v>2.2547673524605987</v>
      </c>
      <c r="C3128" s="45">
        <v>-1.2547673524605987</v>
      </c>
    </row>
    <row r="3129" spans="1:3" x14ac:dyDescent="0.3">
      <c r="A3129" s="45">
        <v>3105</v>
      </c>
      <c r="B3129" s="45">
        <v>2.2547673524605987</v>
      </c>
      <c r="C3129" s="45">
        <v>-1.2547673524605987</v>
      </c>
    </row>
    <row r="3130" spans="1:3" x14ac:dyDescent="0.3">
      <c r="A3130" s="45">
        <v>3106</v>
      </c>
      <c r="B3130" s="45">
        <v>2.2547673524605987</v>
      </c>
      <c r="C3130" s="45">
        <v>-1.2547673524605987</v>
      </c>
    </row>
    <row r="3131" spans="1:3" x14ac:dyDescent="0.3">
      <c r="A3131" s="45">
        <v>3107</v>
      </c>
      <c r="B3131" s="45">
        <v>2.2547673524605987</v>
      </c>
      <c r="C3131" s="45">
        <v>-1.2547673524605987</v>
      </c>
    </row>
    <row r="3132" spans="1:3" x14ac:dyDescent="0.3">
      <c r="A3132" s="45">
        <v>3108</v>
      </c>
      <c r="B3132" s="45">
        <v>2.2547673524605987</v>
      </c>
      <c r="C3132" s="45">
        <v>-1.2547673524605987</v>
      </c>
    </row>
    <row r="3133" spans="1:3" x14ac:dyDescent="0.3">
      <c r="A3133" s="45">
        <v>3109</v>
      </c>
      <c r="B3133" s="45">
        <v>2.2547673524605987</v>
      </c>
      <c r="C3133" s="45">
        <v>-1.2547673524605987</v>
      </c>
    </row>
    <row r="3134" spans="1:3" x14ac:dyDescent="0.3">
      <c r="A3134" s="45">
        <v>3110</v>
      </c>
      <c r="B3134" s="45">
        <v>2.2547673524605987</v>
      </c>
      <c r="C3134" s="45">
        <v>-1.2547673524605987</v>
      </c>
    </row>
    <row r="3135" spans="1:3" x14ac:dyDescent="0.3">
      <c r="A3135" s="45">
        <v>3111</v>
      </c>
      <c r="B3135" s="45">
        <v>2.2547673524605987</v>
      </c>
      <c r="C3135" s="45">
        <v>-1.2547673524605987</v>
      </c>
    </row>
    <row r="3136" spans="1:3" x14ac:dyDescent="0.3">
      <c r="A3136" s="45">
        <v>3112</v>
      </c>
      <c r="B3136" s="45">
        <v>2.2547673524605987</v>
      </c>
      <c r="C3136" s="45">
        <v>-1.2547673524605987</v>
      </c>
    </row>
    <row r="3137" spans="1:3" x14ac:dyDescent="0.3">
      <c r="A3137" s="45">
        <v>3113</v>
      </c>
      <c r="B3137" s="45">
        <v>2.2547673524605987</v>
      </c>
      <c r="C3137" s="45">
        <v>-1.2547673524605987</v>
      </c>
    </row>
    <row r="3138" spans="1:3" x14ac:dyDescent="0.3">
      <c r="A3138" s="45">
        <v>3114</v>
      </c>
      <c r="B3138" s="45">
        <v>2.2547673524605987</v>
      </c>
      <c r="C3138" s="45">
        <v>-1.2547673524605987</v>
      </c>
    </row>
    <row r="3139" spans="1:3" x14ac:dyDescent="0.3">
      <c r="A3139" s="45">
        <v>3115</v>
      </c>
      <c r="B3139" s="45">
        <v>2.2547673524605987</v>
      </c>
      <c r="C3139" s="45">
        <v>-1.2547673524605987</v>
      </c>
    </row>
    <row r="3140" spans="1:3" x14ac:dyDescent="0.3">
      <c r="A3140" s="45">
        <v>3116</v>
      </c>
      <c r="B3140" s="45">
        <v>2.2547673524605987</v>
      </c>
      <c r="C3140" s="45">
        <v>-1.2547673524605987</v>
      </c>
    </row>
    <row r="3141" spans="1:3" x14ac:dyDescent="0.3">
      <c r="A3141" s="45">
        <v>3117</v>
      </c>
      <c r="B3141" s="45">
        <v>2.2547673524605987</v>
      </c>
      <c r="C3141" s="45">
        <v>-1.2547673524605987</v>
      </c>
    </row>
    <row r="3142" spans="1:3" x14ac:dyDescent="0.3">
      <c r="A3142" s="45">
        <v>3118</v>
      </c>
      <c r="B3142" s="45">
        <v>2.2547673524605987</v>
      </c>
      <c r="C3142" s="45">
        <v>-1.2547673524605987</v>
      </c>
    </row>
    <row r="3143" spans="1:3" x14ac:dyDescent="0.3">
      <c r="A3143" s="45">
        <v>3119</v>
      </c>
      <c r="B3143" s="45">
        <v>2.2547673524605987</v>
      </c>
      <c r="C3143" s="45">
        <v>-1.2547673524605987</v>
      </c>
    </row>
    <row r="3144" spans="1:3" x14ac:dyDescent="0.3">
      <c r="A3144" s="45">
        <v>3120</v>
      </c>
      <c r="B3144" s="45">
        <v>2.2547673524605987</v>
      </c>
      <c r="C3144" s="45">
        <v>-1.2547673524605987</v>
      </c>
    </row>
    <row r="3145" spans="1:3" x14ac:dyDescent="0.3">
      <c r="A3145" s="45">
        <v>3121</v>
      </c>
      <c r="B3145" s="45">
        <v>2.2547673524605987</v>
      </c>
      <c r="C3145" s="45">
        <v>-1.2547673524605987</v>
      </c>
    </row>
    <row r="3146" spans="1:3" x14ac:dyDescent="0.3">
      <c r="A3146" s="45">
        <v>3122</v>
      </c>
      <c r="B3146" s="45">
        <v>2.2547673524605987</v>
      </c>
      <c r="C3146" s="45">
        <v>-1.2547673524605987</v>
      </c>
    </row>
    <row r="3147" spans="1:3" x14ac:dyDescent="0.3">
      <c r="A3147" s="45">
        <v>3123</v>
      </c>
      <c r="B3147" s="45">
        <v>2.2547673524605987</v>
      </c>
      <c r="C3147" s="45">
        <v>-1.2547673524605987</v>
      </c>
    </row>
    <row r="3148" spans="1:3" x14ac:dyDescent="0.3">
      <c r="A3148" s="45">
        <v>3124</v>
      </c>
      <c r="B3148" s="45">
        <v>2.2547673524605987</v>
      </c>
      <c r="C3148" s="45">
        <v>-1.2547673524605987</v>
      </c>
    </row>
    <row r="3149" spans="1:3" x14ac:dyDescent="0.3">
      <c r="A3149" s="45">
        <v>3125</v>
      </c>
      <c r="B3149" s="45">
        <v>2.2547673524605987</v>
      </c>
      <c r="C3149" s="45">
        <v>-1.2547673524605987</v>
      </c>
    </row>
    <row r="3150" spans="1:3" x14ac:dyDescent="0.3">
      <c r="A3150" s="45">
        <v>3126</v>
      </c>
      <c r="B3150" s="45">
        <v>2.2547673524605987</v>
      </c>
      <c r="C3150" s="45">
        <v>-1.2547673524605987</v>
      </c>
    </row>
    <row r="3151" spans="1:3" x14ac:dyDescent="0.3">
      <c r="A3151" s="45">
        <v>3127</v>
      </c>
      <c r="B3151" s="45">
        <v>2.2547673524605987</v>
      </c>
      <c r="C3151" s="45">
        <v>-1.2547673524605987</v>
      </c>
    </row>
    <row r="3152" spans="1:3" x14ac:dyDescent="0.3">
      <c r="A3152" s="45">
        <v>3128</v>
      </c>
      <c r="B3152" s="45">
        <v>2.2547673524605987</v>
      </c>
      <c r="C3152" s="45">
        <v>-1.2547673524605987</v>
      </c>
    </row>
    <row r="3153" spans="1:3" x14ac:dyDescent="0.3">
      <c r="A3153" s="45">
        <v>3129</v>
      </c>
      <c r="B3153" s="45">
        <v>2.2547673524605987</v>
      </c>
      <c r="C3153" s="45">
        <v>1.7452326475394013</v>
      </c>
    </row>
    <row r="3154" spans="1:3" x14ac:dyDescent="0.3">
      <c r="A3154" s="45">
        <v>3130</v>
      </c>
      <c r="B3154" s="45">
        <v>2.2547673524605987</v>
      </c>
      <c r="C3154" s="45">
        <v>1.7452326475394013</v>
      </c>
    </row>
    <row r="3155" spans="1:3" x14ac:dyDescent="0.3">
      <c r="A3155" s="45">
        <v>3131</v>
      </c>
      <c r="B3155" s="45">
        <v>2.2547673524605987</v>
      </c>
      <c r="C3155" s="45">
        <v>1.7452326475394013</v>
      </c>
    </row>
    <row r="3156" spans="1:3" x14ac:dyDescent="0.3">
      <c r="A3156" s="45">
        <v>3132</v>
      </c>
      <c r="B3156" s="45">
        <v>2.2547673524605987</v>
      </c>
      <c r="C3156" s="45">
        <v>1.7452326475394013</v>
      </c>
    </row>
    <row r="3157" spans="1:3" x14ac:dyDescent="0.3">
      <c r="A3157" s="45">
        <v>3133</v>
      </c>
      <c r="B3157" s="45">
        <v>2.2547673524605987</v>
      </c>
      <c r="C3157" s="45">
        <v>1.7452326475394013</v>
      </c>
    </row>
    <row r="3158" spans="1:3" x14ac:dyDescent="0.3">
      <c r="A3158" s="45">
        <v>3134</v>
      </c>
      <c r="B3158" s="45">
        <v>2.2547673524605987</v>
      </c>
      <c r="C3158" s="45">
        <v>1.7452326475394013</v>
      </c>
    </row>
    <row r="3159" spans="1:3" x14ac:dyDescent="0.3">
      <c r="A3159" s="45">
        <v>3135</v>
      </c>
      <c r="B3159" s="45">
        <v>2.2547673524605987</v>
      </c>
      <c r="C3159" s="45">
        <v>1.7452326475394013</v>
      </c>
    </row>
    <row r="3160" spans="1:3" x14ac:dyDescent="0.3">
      <c r="A3160" s="45">
        <v>3136</v>
      </c>
      <c r="B3160" s="45">
        <v>2.2547673524605987</v>
      </c>
      <c r="C3160" s="45">
        <v>1.7452326475394013</v>
      </c>
    </row>
    <row r="3161" spans="1:3" x14ac:dyDescent="0.3">
      <c r="A3161" s="45">
        <v>3137</v>
      </c>
      <c r="B3161" s="45">
        <v>2.2547673524605987</v>
      </c>
      <c r="C3161" s="45">
        <v>1.7452326475394013</v>
      </c>
    </row>
    <row r="3162" spans="1:3" x14ac:dyDescent="0.3">
      <c r="A3162" s="45">
        <v>3138</v>
      </c>
      <c r="B3162" s="45">
        <v>2.2547673524605987</v>
      </c>
      <c r="C3162" s="45">
        <v>1.7452326475394013</v>
      </c>
    </row>
    <row r="3163" spans="1:3" x14ac:dyDescent="0.3">
      <c r="A3163" s="45">
        <v>3139</v>
      </c>
      <c r="B3163" s="45">
        <v>2.2547673524605987</v>
      </c>
      <c r="C3163" s="45">
        <v>1.7452326475394013</v>
      </c>
    </row>
    <row r="3164" spans="1:3" x14ac:dyDescent="0.3">
      <c r="A3164" s="45">
        <v>3140</v>
      </c>
      <c r="B3164" s="45">
        <v>2.2547673524605987</v>
      </c>
      <c r="C3164" s="45">
        <v>1.7452326475394013</v>
      </c>
    </row>
    <row r="3165" spans="1:3" x14ac:dyDescent="0.3">
      <c r="A3165" s="45">
        <v>3141</v>
      </c>
      <c r="B3165" s="45">
        <v>2.2547673524605987</v>
      </c>
      <c r="C3165" s="45">
        <v>1.7452326475394013</v>
      </c>
    </row>
    <row r="3166" spans="1:3" x14ac:dyDescent="0.3">
      <c r="A3166" s="45">
        <v>3142</v>
      </c>
      <c r="B3166" s="45">
        <v>2.2547673524605987</v>
      </c>
      <c r="C3166" s="45">
        <v>1.7452326475394013</v>
      </c>
    </row>
    <row r="3167" spans="1:3" x14ac:dyDescent="0.3">
      <c r="A3167" s="45">
        <v>3143</v>
      </c>
      <c r="B3167" s="45">
        <v>2.2547673524605987</v>
      </c>
      <c r="C3167" s="45">
        <v>1.7452326475394013</v>
      </c>
    </row>
    <row r="3168" spans="1:3" x14ac:dyDescent="0.3">
      <c r="A3168" s="45">
        <v>3144</v>
      </c>
      <c r="B3168" s="45">
        <v>2.2547673524605987</v>
      </c>
      <c r="C3168" s="45">
        <v>1.7452326475394013</v>
      </c>
    </row>
    <row r="3169" spans="1:3" x14ac:dyDescent="0.3">
      <c r="A3169" s="45">
        <v>3145</v>
      </c>
      <c r="B3169" s="45">
        <v>2.2547673524605987</v>
      </c>
      <c r="C3169" s="45">
        <v>1.7452326475394013</v>
      </c>
    </row>
    <row r="3170" spans="1:3" x14ac:dyDescent="0.3">
      <c r="A3170" s="45">
        <v>3146</v>
      </c>
      <c r="B3170" s="45">
        <v>2.2547673524605987</v>
      </c>
      <c r="C3170" s="45">
        <v>1.7452326475394013</v>
      </c>
    </row>
    <row r="3171" spans="1:3" x14ac:dyDescent="0.3">
      <c r="A3171" s="45">
        <v>3147</v>
      </c>
      <c r="B3171" s="45">
        <v>2.2547673524605987</v>
      </c>
      <c r="C3171" s="45">
        <v>1.7452326475394013</v>
      </c>
    </row>
    <row r="3172" spans="1:3" x14ac:dyDescent="0.3">
      <c r="A3172" s="45">
        <v>3148</v>
      </c>
      <c r="B3172" s="45">
        <v>2.2547673524605987</v>
      </c>
      <c r="C3172" s="45">
        <v>0.74523264753940133</v>
      </c>
    </row>
    <row r="3173" spans="1:3" x14ac:dyDescent="0.3">
      <c r="A3173" s="45">
        <v>3149</v>
      </c>
      <c r="B3173" s="45">
        <v>2.2547673524605987</v>
      </c>
      <c r="C3173" s="45">
        <v>0.74523264753940133</v>
      </c>
    </row>
    <row r="3174" spans="1:3" x14ac:dyDescent="0.3">
      <c r="A3174" s="45">
        <v>3150</v>
      </c>
      <c r="B3174" s="45">
        <v>2.2547673524605987</v>
      </c>
      <c r="C3174" s="45">
        <v>0.74523264753940133</v>
      </c>
    </row>
    <row r="3175" spans="1:3" x14ac:dyDescent="0.3">
      <c r="A3175" s="45">
        <v>3151</v>
      </c>
      <c r="B3175" s="45">
        <v>2.2547673524605987</v>
      </c>
      <c r="C3175" s="45">
        <v>0.74523264753940133</v>
      </c>
    </row>
    <row r="3176" spans="1:3" x14ac:dyDescent="0.3">
      <c r="A3176" s="45">
        <v>3152</v>
      </c>
      <c r="B3176" s="45">
        <v>2.2547673524605987</v>
      </c>
      <c r="C3176" s="45">
        <v>0.74523264753940133</v>
      </c>
    </row>
    <row r="3177" spans="1:3" x14ac:dyDescent="0.3">
      <c r="A3177" s="45">
        <v>3153</v>
      </c>
      <c r="B3177" s="45">
        <v>2.2547673524605987</v>
      </c>
      <c r="C3177" s="45">
        <v>0.74523264753940133</v>
      </c>
    </row>
    <row r="3178" spans="1:3" x14ac:dyDescent="0.3">
      <c r="A3178" s="45">
        <v>3154</v>
      </c>
      <c r="B3178" s="45">
        <v>2.2547673524605987</v>
      </c>
      <c r="C3178" s="45">
        <v>0.74523264753940133</v>
      </c>
    </row>
    <row r="3179" spans="1:3" x14ac:dyDescent="0.3">
      <c r="A3179" s="45">
        <v>3155</v>
      </c>
      <c r="B3179" s="45">
        <v>2.2547673524605987</v>
      </c>
      <c r="C3179" s="45">
        <v>0.74523264753940133</v>
      </c>
    </row>
    <row r="3180" spans="1:3" x14ac:dyDescent="0.3">
      <c r="A3180" s="45">
        <v>3156</v>
      </c>
      <c r="B3180" s="45">
        <v>2.2547673524605987</v>
      </c>
      <c r="C3180" s="45">
        <v>0.74523264753940133</v>
      </c>
    </row>
    <row r="3181" spans="1:3" x14ac:dyDescent="0.3">
      <c r="A3181" s="45">
        <v>3157</v>
      </c>
      <c r="B3181" s="45">
        <v>2.2547673524605987</v>
      </c>
      <c r="C3181" s="45">
        <v>0.74523264753940133</v>
      </c>
    </row>
    <row r="3182" spans="1:3" x14ac:dyDescent="0.3">
      <c r="A3182" s="45">
        <v>3158</v>
      </c>
      <c r="B3182" s="45">
        <v>2.2547673524605987</v>
      </c>
      <c r="C3182" s="45">
        <v>0.74523264753940133</v>
      </c>
    </row>
    <row r="3183" spans="1:3" x14ac:dyDescent="0.3">
      <c r="A3183" s="45">
        <v>3159</v>
      </c>
      <c r="B3183" s="45">
        <v>2.2547673524605987</v>
      </c>
      <c r="C3183" s="45">
        <v>0.74523264753940133</v>
      </c>
    </row>
    <row r="3184" spans="1:3" x14ac:dyDescent="0.3">
      <c r="A3184" s="45">
        <v>3160</v>
      </c>
      <c r="B3184" s="45">
        <v>2.2547673524605987</v>
      </c>
      <c r="C3184" s="45">
        <v>0.74523264753940133</v>
      </c>
    </row>
    <row r="3185" spans="1:3" x14ac:dyDescent="0.3">
      <c r="A3185" s="45">
        <v>3161</v>
      </c>
      <c r="B3185" s="45">
        <v>2.2547673524605987</v>
      </c>
      <c r="C3185" s="45">
        <v>0.74523264753940133</v>
      </c>
    </row>
    <row r="3186" spans="1:3" x14ac:dyDescent="0.3">
      <c r="A3186" s="45">
        <v>3162</v>
      </c>
      <c r="B3186" s="45">
        <v>2.2547673524605987</v>
      </c>
      <c r="C3186" s="45">
        <v>0.74523264753940133</v>
      </c>
    </row>
    <row r="3187" spans="1:3" x14ac:dyDescent="0.3">
      <c r="A3187" s="45">
        <v>3163</v>
      </c>
      <c r="B3187" s="45">
        <v>2.2547673524605987</v>
      </c>
      <c r="C3187" s="45">
        <v>0.74523264753940133</v>
      </c>
    </row>
    <row r="3188" spans="1:3" x14ac:dyDescent="0.3">
      <c r="A3188" s="45">
        <v>3164</v>
      </c>
      <c r="B3188" s="45">
        <v>2.2547673524605987</v>
      </c>
      <c r="C3188" s="45">
        <v>0.74523264753940133</v>
      </c>
    </row>
    <row r="3189" spans="1:3" x14ac:dyDescent="0.3">
      <c r="A3189" s="45">
        <v>3165</v>
      </c>
      <c r="B3189" s="45">
        <v>2.2547673524605987</v>
      </c>
      <c r="C3189" s="45">
        <v>0.74523264753940133</v>
      </c>
    </row>
    <row r="3190" spans="1:3" x14ac:dyDescent="0.3">
      <c r="A3190" s="45">
        <v>3166</v>
      </c>
      <c r="B3190" s="45">
        <v>2.2547673524605987</v>
      </c>
      <c r="C3190" s="45">
        <v>0.74523264753940133</v>
      </c>
    </row>
    <row r="3191" spans="1:3" x14ac:dyDescent="0.3">
      <c r="A3191" s="45">
        <v>3167</v>
      </c>
      <c r="B3191" s="45">
        <v>2.2547673524605987</v>
      </c>
      <c r="C3191" s="45">
        <v>0.74523264753940133</v>
      </c>
    </row>
    <row r="3192" spans="1:3" x14ac:dyDescent="0.3">
      <c r="A3192" s="45">
        <v>3168</v>
      </c>
      <c r="B3192" s="45">
        <v>2.2547673524605987</v>
      </c>
      <c r="C3192" s="45">
        <v>0.74523264753940133</v>
      </c>
    </row>
    <row r="3193" spans="1:3" x14ac:dyDescent="0.3">
      <c r="A3193" s="45">
        <v>3169</v>
      </c>
      <c r="B3193" s="45">
        <v>2.2547673524605987</v>
      </c>
      <c r="C3193" s="45">
        <v>0.74523264753940133</v>
      </c>
    </row>
    <row r="3194" spans="1:3" x14ac:dyDescent="0.3">
      <c r="A3194" s="45">
        <v>3170</v>
      </c>
      <c r="B3194" s="45">
        <v>2.2547673524605987</v>
      </c>
      <c r="C3194" s="45">
        <v>0.74523264753940133</v>
      </c>
    </row>
    <row r="3195" spans="1:3" x14ac:dyDescent="0.3">
      <c r="A3195" s="45">
        <v>3171</v>
      </c>
      <c r="B3195" s="45">
        <v>2.2547673524605987</v>
      </c>
      <c r="C3195" s="45">
        <v>0.74523264753940133</v>
      </c>
    </row>
    <row r="3196" spans="1:3" x14ac:dyDescent="0.3">
      <c r="A3196" s="45">
        <v>3172</v>
      </c>
      <c r="B3196" s="45">
        <v>2.2547673524605987</v>
      </c>
      <c r="C3196" s="45">
        <v>0.74523264753940133</v>
      </c>
    </row>
    <row r="3197" spans="1:3" x14ac:dyDescent="0.3">
      <c r="A3197" s="45">
        <v>3173</v>
      </c>
      <c r="B3197" s="45">
        <v>2.2547673524605987</v>
      </c>
      <c r="C3197" s="45">
        <v>0.74523264753940133</v>
      </c>
    </row>
    <row r="3198" spans="1:3" x14ac:dyDescent="0.3">
      <c r="A3198" s="45">
        <v>3174</v>
      </c>
      <c r="B3198" s="45">
        <v>2.2547673524605987</v>
      </c>
      <c r="C3198" s="45">
        <v>0.74523264753940133</v>
      </c>
    </row>
    <row r="3199" spans="1:3" x14ac:dyDescent="0.3">
      <c r="A3199" s="45">
        <v>3175</v>
      </c>
      <c r="B3199" s="45">
        <v>2.2547673524605987</v>
      </c>
      <c r="C3199" s="45">
        <v>0.74523264753940133</v>
      </c>
    </row>
    <row r="3200" spans="1:3" x14ac:dyDescent="0.3">
      <c r="A3200" s="45">
        <v>3176</v>
      </c>
      <c r="B3200" s="45">
        <v>2.2547673524605987</v>
      </c>
      <c r="C3200" s="45">
        <v>0.74523264753940133</v>
      </c>
    </row>
    <row r="3201" spans="1:3" x14ac:dyDescent="0.3">
      <c r="A3201" s="45">
        <v>3177</v>
      </c>
      <c r="B3201" s="45">
        <v>2.2547673524605987</v>
      </c>
      <c r="C3201" s="45">
        <v>0.74523264753940133</v>
      </c>
    </row>
    <row r="3202" spans="1:3" x14ac:dyDescent="0.3">
      <c r="A3202" s="45">
        <v>3178</v>
      </c>
      <c r="B3202" s="45">
        <v>2.2547673524605987</v>
      </c>
      <c r="C3202" s="45">
        <v>0.74523264753940133</v>
      </c>
    </row>
    <row r="3203" spans="1:3" x14ac:dyDescent="0.3">
      <c r="A3203" s="45">
        <v>3179</v>
      </c>
      <c r="B3203" s="45">
        <v>2.2547673524605987</v>
      </c>
      <c r="C3203" s="45">
        <v>0.74523264753940133</v>
      </c>
    </row>
    <row r="3204" spans="1:3" x14ac:dyDescent="0.3">
      <c r="A3204" s="45">
        <v>3180</v>
      </c>
      <c r="B3204" s="45">
        <v>2.2547673524605987</v>
      </c>
      <c r="C3204" s="45">
        <v>0.74523264753940133</v>
      </c>
    </row>
    <row r="3205" spans="1:3" x14ac:dyDescent="0.3">
      <c r="A3205" s="45">
        <v>3181</v>
      </c>
      <c r="B3205" s="45">
        <v>2.2547673524605987</v>
      </c>
      <c r="C3205" s="45">
        <v>0.74523264753940133</v>
      </c>
    </row>
    <row r="3206" spans="1:3" x14ac:dyDescent="0.3">
      <c r="A3206" s="45">
        <v>3182</v>
      </c>
      <c r="B3206" s="45">
        <v>2.2547673524605987</v>
      </c>
      <c r="C3206" s="45">
        <v>0.74523264753940133</v>
      </c>
    </row>
    <row r="3207" spans="1:3" x14ac:dyDescent="0.3">
      <c r="A3207" s="45">
        <v>3183</v>
      </c>
      <c r="B3207" s="45">
        <v>2.2547673524605987</v>
      </c>
      <c r="C3207" s="45">
        <v>0.74523264753940133</v>
      </c>
    </row>
    <row r="3208" spans="1:3" x14ac:dyDescent="0.3">
      <c r="A3208" s="45">
        <v>3184</v>
      </c>
      <c r="B3208" s="45">
        <v>2.2547673524605987</v>
      </c>
      <c r="C3208" s="45">
        <v>0.74523264753940133</v>
      </c>
    </row>
    <row r="3209" spans="1:3" x14ac:dyDescent="0.3">
      <c r="A3209" s="45">
        <v>3185</v>
      </c>
      <c r="B3209" s="45">
        <v>2.2547673524605987</v>
      </c>
      <c r="C3209" s="45">
        <v>0.74523264753940133</v>
      </c>
    </row>
    <row r="3210" spans="1:3" x14ac:dyDescent="0.3">
      <c r="A3210" s="45">
        <v>3186</v>
      </c>
      <c r="B3210" s="45">
        <v>2.2547673524605987</v>
      </c>
      <c r="C3210" s="45">
        <v>0.74523264753940133</v>
      </c>
    </row>
    <row r="3211" spans="1:3" x14ac:dyDescent="0.3">
      <c r="A3211" s="45">
        <v>3187</v>
      </c>
      <c r="B3211" s="45">
        <v>2.2547673524605987</v>
      </c>
      <c r="C3211" s="45">
        <v>0.74523264753940133</v>
      </c>
    </row>
    <row r="3212" spans="1:3" x14ac:dyDescent="0.3">
      <c r="A3212" s="45">
        <v>3188</v>
      </c>
      <c r="B3212" s="45">
        <v>2.2547673524605987</v>
      </c>
      <c r="C3212" s="45">
        <v>0.74523264753940133</v>
      </c>
    </row>
    <row r="3213" spans="1:3" x14ac:dyDescent="0.3">
      <c r="A3213" s="45">
        <v>3189</v>
      </c>
      <c r="B3213" s="45">
        <v>2.2547673524605987</v>
      </c>
      <c r="C3213" s="45">
        <v>-1.2547673524605987</v>
      </c>
    </row>
    <row r="3214" spans="1:3" x14ac:dyDescent="0.3">
      <c r="A3214" s="45">
        <v>3190</v>
      </c>
      <c r="B3214" s="45">
        <v>2.2547673524605987</v>
      </c>
      <c r="C3214" s="45">
        <v>-1.2547673524605987</v>
      </c>
    </row>
    <row r="3215" spans="1:3" x14ac:dyDescent="0.3">
      <c r="A3215" s="45">
        <v>3191</v>
      </c>
      <c r="B3215" s="45">
        <v>2.2547673524605987</v>
      </c>
      <c r="C3215" s="45">
        <v>-1.2547673524605987</v>
      </c>
    </row>
    <row r="3216" spans="1:3" x14ac:dyDescent="0.3">
      <c r="A3216" s="45">
        <v>3192</v>
      </c>
      <c r="B3216" s="45">
        <v>2.2547673524605987</v>
      </c>
      <c r="C3216" s="45">
        <v>-1.2547673524605987</v>
      </c>
    </row>
    <row r="3217" spans="1:3" x14ac:dyDescent="0.3">
      <c r="A3217" s="45">
        <v>3193</v>
      </c>
      <c r="B3217" s="45">
        <v>2.2547673524605987</v>
      </c>
      <c r="C3217" s="45">
        <v>-1.2547673524605987</v>
      </c>
    </row>
    <row r="3218" spans="1:3" x14ac:dyDescent="0.3">
      <c r="A3218" s="45">
        <v>3194</v>
      </c>
      <c r="B3218" s="45">
        <v>2.2547673524605987</v>
      </c>
      <c r="C3218" s="45">
        <v>-1.2547673524605987</v>
      </c>
    </row>
    <row r="3219" spans="1:3" x14ac:dyDescent="0.3">
      <c r="A3219" s="45">
        <v>3195</v>
      </c>
      <c r="B3219" s="45">
        <v>2.2547673524605987</v>
      </c>
      <c r="C3219" s="45">
        <v>-1.2547673524605987</v>
      </c>
    </row>
    <row r="3220" spans="1:3" x14ac:dyDescent="0.3">
      <c r="A3220" s="45">
        <v>3196</v>
      </c>
      <c r="B3220" s="45">
        <v>2.2547673524605987</v>
      </c>
      <c r="C3220" s="45">
        <v>-1.2547673524605987</v>
      </c>
    </row>
    <row r="3221" spans="1:3" x14ac:dyDescent="0.3">
      <c r="A3221" s="45">
        <v>3197</v>
      </c>
      <c r="B3221" s="45">
        <v>2.2547673524605987</v>
      </c>
      <c r="C3221" s="45">
        <v>-1.2547673524605987</v>
      </c>
    </row>
    <row r="3222" spans="1:3" x14ac:dyDescent="0.3">
      <c r="A3222" s="45">
        <v>3198</v>
      </c>
      <c r="B3222" s="45">
        <v>2.2547673524605987</v>
      </c>
      <c r="C3222" s="45">
        <v>-1.2547673524605987</v>
      </c>
    </row>
    <row r="3223" spans="1:3" x14ac:dyDescent="0.3">
      <c r="A3223" s="45">
        <v>3199</v>
      </c>
      <c r="B3223" s="45">
        <v>2.2547673524605987</v>
      </c>
      <c r="C3223" s="45">
        <v>-1.2547673524605987</v>
      </c>
    </row>
    <row r="3224" spans="1:3" x14ac:dyDescent="0.3">
      <c r="A3224" s="45">
        <v>3200</v>
      </c>
      <c r="B3224" s="45">
        <v>2.2547673524605987</v>
      </c>
      <c r="C3224" s="45">
        <v>-1.2547673524605987</v>
      </c>
    </row>
    <row r="3225" spans="1:3" x14ac:dyDescent="0.3">
      <c r="A3225" s="45">
        <v>3201</v>
      </c>
      <c r="B3225" s="45">
        <v>2.2547673524605987</v>
      </c>
      <c r="C3225" s="45">
        <v>-1.2547673524605987</v>
      </c>
    </row>
    <row r="3226" spans="1:3" x14ac:dyDescent="0.3">
      <c r="A3226" s="45">
        <v>3202</v>
      </c>
      <c r="B3226" s="45">
        <v>2.2547673524605987</v>
      </c>
      <c r="C3226" s="45">
        <v>-1.2547673524605987</v>
      </c>
    </row>
    <row r="3227" spans="1:3" x14ac:dyDescent="0.3">
      <c r="A3227" s="45">
        <v>3203</v>
      </c>
      <c r="B3227" s="45">
        <v>2.2547673524605987</v>
      </c>
      <c r="C3227" s="45">
        <v>-1.2547673524605987</v>
      </c>
    </row>
    <row r="3228" spans="1:3" x14ac:dyDescent="0.3">
      <c r="A3228" s="45">
        <v>3204</v>
      </c>
      <c r="B3228" s="45">
        <v>2.2547673524605987</v>
      </c>
      <c r="C3228" s="45">
        <v>-1.2547673524605987</v>
      </c>
    </row>
    <row r="3229" spans="1:3" x14ac:dyDescent="0.3">
      <c r="A3229" s="45">
        <v>3205</v>
      </c>
      <c r="B3229" s="45">
        <v>2.2547673524605987</v>
      </c>
      <c r="C3229" s="45">
        <v>-1.2547673524605987</v>
      </c>
    </row>
    <row r="3230" spans="1:3" x14ac:dyDescent="0.3">
      <c r="A3230" s="45">
        <v>3206</v>
      </c>
      <c r="B3230" s="45">
        <v>2.2547673524605987</v>
      </c>
      <c r="C3230" s="45">
        <v>-1.2547673524605987</v>
      </c>
    </row>
    <row r="3231" spans="1:3" x14ac:dyDescent="0.3">
      <c r="A3231" s="45">
        <v>3207</v>
      </c>
      <c r="B3231" s="45">
        <v>2.2547673524605987</v>
      </c>
      <c r="C3231" s="45">
        <v>-1.2547673524605987</v>
      </c>
    </row>
    <row r="3232" spans="1:3" x14ac:dyDescent="0.3">
      <c r="A3232" s="45">
        <v>3208</v>
      </c>
      <c r="B3232" s="45">
        <v>2.2547673524605987</v>
      </c>
      <c r="C3232" s="45">
        <v>-1.2547673524605987</v>
      </c>
    </row>
    <row r="3233" spans="1:3" x14ac:dyDescent="0.3">
      <c r="A3233" s="45">
        <v>3209</v>
      </c>
      <c r="B3233" s="45">
        <v>2.2547673524605987</v>
      </c>
      <c r="C3233" s="45">
        <v>0.74523264753940133</v>
      </c>
    </row>
    <row r="3234" spans="1:3" x14ac:dyDescent="0.3">
      <c r="A3234" s="45">
        <v>3210</v>
      </c>
      <c r="B3234" s="45">
        <v>2.2547673524605987</v>
      </c>
      <c r="C3234" s="45">
        <v>0.74523264753940133</v>
      </c>
    </row>
    <row r="3235" spans="1:3" x14ac:dyDescent="0.3">
      <c r="A3235" s="45">
        <v>3211</v>
      </c>
      <c r="B3235" s="45">
        <v>2.2547673524605987</v>
      </c>
      <c r="C3235" s="45">
        <v>0.74523264753940133</v>
      </c>
    </row>
    <row r="3236" spans="1:3" x14ac:dyDescent="0.3">
      <c r="A3236" s="45">
        <v>3212</v>
      </c>
      <c r="B3236" s="45">
        <v>2.2547673524605987</v>
      </c>
      <c r="C3236" s="45">
        <v>0.74523264753940133</v>
      </c>
    </row>
    <row r="3237" spans="1:3" x14ac:dyDescent="0.3">
      <c r="A3237" s="45">
        <v>3213</v>
      </c>
      <c r="B3237" s="45">
        <v>2.2547673524605987</v>
      </c>
      <c r="C3237" s="45">
        <v>0.74523264753940133</v>
      </c>
    </row>
    <row r="3238" spans="1:3" x14ac:dyDescent="0.3">
      <c r="A3238" s="45">
        <v>3214</v>
      </c>
      <c r="B3238" s="45">
        <v>2.2547673524605987</v>
      </c>
      <c r="C3238" s="45">
        <v>0.74523264753940133</v>
      </c>
    </row>
    <row r="3239" spans="1:3" x14ac:dyDescent="0.3">
      <c r="A3239" s="45">
        <v>3215</v>
      </c>
      <c r="B3239" s="45">
        <v>2.2547673524605987</v>
      </c>
      <c r="C3239" s="45">
        <v>0.74523264753940133</v>
      </c>
    </row>
    <row r="3240" spans="1:3" x14ac:dyDescent="0.3">
      <c r="A3240" s="45">
        <v>3216</v>
      </c>
      <c r="B3240" s="45">
        <v>2.2547673524605987</v>
      </c>
      <c r="C3240" s="45">
        <v>0.74523264753940133</v>
      </c>
    </row>
    <row r="3241" spans="1:3" x14ac:dyDescent="0.3">
      <c r="A3241" s="45">
        <v>3217</v>
      </c>
      <c r="B3241" s="45">
        <v>2.2547673524605987</v>
      </c>
      <c r="C3241" s="45">
        <v>0.74523264753940133</v>
      </c>
    </row>
    <row r="3242" spans="1:3" x14ac:dyDescent="0.3">
      <c r="A3242" s="45">
        <v>3218</v>
      </c>
      <c r="B3242" s="45">
        <v>2.2547673524605987</v>
      </c>
      <c r="C3242" s="45">
        <v>0.74523264753940133</v>
      </c>
    </row>
    <row r="3243" spans="1:3" x14ac:dyDescent="0.3">
      <c r="A3243" s="45">
        <v>3219</v>
      </c>
      <c r="B3243" s="45">
        <v>2.2547673524605987</v>
      </c>
      <c r="C3243" s="45">
        <v>0.74523264753940133</v>
      </c>
    </row>
    <row r="3244" spans="1:3" x14ac:dyDescent="0.3">
      <c r="A3244" s="45">
        <v>3220</v>
      </c>
      <c r="B3244" s="45">
        <v>2.2547673524605987</v>
      </c>
      <c r="C3244" s="45">
        <v>0.74523264753940133</v>
      </c>
    </row>
    <row r="3245" spans="1:3" x14ac:dyDescent="0.3">
      <c r="A3245" s="45">
        <v>3221</v>
      </c>
      <c r="B3245" s="45">
        <v>2.2547673524605987</v>
      </c>
      <c r="C3245" s="45">
        <v>0.74523264753940133</v>
      </c>
    </row>
    <row r="3246" spans="1:3" x14ac:dyDescent="0.3">
      <c r="A3246" s="45">
        <v>3222</v>
      </c>
      <c r="B3246" s="45">
        <v>2.2547673524605987</v>
      </c>
      <c r="C3246" s="45">
        <v>0.74523264753940133</v>
      </c>
    </row>
    <row r="3247" spans="1:3" x14ac:dyDescent="0.3">
      <c r="A3247" s="45">
        <v>3223</v>
      </c>
      <c r="B3247" s="45">
        <v>2.2547673524605987</v>
      </c>
      <c r="C3247" s="45">
        <v>0.74523264753940133</v>
      </c>
    </row>
    <row r="3248" spans="1:3" x14ac:dyDescent="0.3">
      <c r="A3248" s="45">
        <v>3224</v>
      </c>
      <c r="B3248" s="45">
        <v>2.2547673524605987</v>
      </c>
      <c r="C3248" s="45">
        <v>0.74523264753940133</v>
      </c>
    </row>
    <row r="3249" spans="1:3" x14ac:dyDescent="0.3">
      <c r="A3249" s="45">
        <v>3225</v>
      </c>
      <c r="B3249" s="45">
        <v>2.2547673524605987</v>
      </c>
      <c r="C3249" s="45">
        <v>0.74523264753940133</v>
      </c>
    </row>
    <row r="3250" spans="1:3" x14ac:dyDescent="0.3">
      <c r="A3250" s="45">
        <v>3226</v>
      </c>
      <c r="B3250" s="45">
        <v>2.2547673524605987</v>
      </c>
      <c r="C3250" s="45">
        <v>0.74523264753940133</v>
      </c>
    </row>
    <row r="3251" spans="1:3" x14ac:dyDescent="0.3">
      <c r="A3251" s="45">
        <v>3227</v>
      </c>
      <c r="B3251" s="45">
        <v>2.2547673524605987</v>
      </c>
      <c r="C3251" s="45">
        <v>0.74523264753940133</v>
      </c>
    </row>
    <row r="3252" spans="1:3" x14ac:dyDescent="0.3">
      <c r="A3252" s="45">
        <v>3228</v>
      </c>
      <c r="B3252" s="45">
        <v>2.2547673524605987</v>
      </c>
      <c r="C3252" s="45">
        <v>0.74523264753940133</v>
      </c>
    </row>
    <row r="3253" spans="1:3" x14ac:dyDescent="0.3">
      <c r="A3253" s="45">
        <v>3229</v>
      </c>
      <c r="B3253" s="45">
        <v>2.2547673524605987</v>
      </c>
      <c r="C3253" s="45">
        <v>0.74523264753940133</v>
      </c>
    </row>
    <row r="3254" spans="1:3" x14ac:dyDescent="0.3">
      <c r="A3254" s="45">
        <v>3230</v>
      </c>
      <c r="B3254" s="45">
        <v>2.2547673524605987</v>
      </c>
      <c r="C3254" s="45">
        <v>0.74523264753940133</v>
      </c>
    </row>
    <row r="3255" spans="1:3" x14ac:dyDescent="0.3">
      <c r="A3255" s="45">
        <v>3231</v>
      </c>
      <c r="B3255" s="45">
        <v>2.2547673524605987</v>
      </c>
      <c r="C3255" s="45">
        <v>0.74523264753940133</v>
      </c>
    </row>
    <row r="3256" spans="1:3" x14ac:dyDescent="0.3">
      <c r="A3256" s="45">
        <v>3232</v>
      </c>
      <c r="B3256" s="45">
        <v>2.2547673524605987</v>
      </c>
      <c r="C3256" s="45">
        <v>0.74523264753940133</v>
      </c>
    </row>
    <row r="3257" spans="1:3" x14ac:dyDescent="0.3">
      <c r="A3257" s="45">
        <v>3233</v>
      </c>
      <c r="B3257" s="45">
        <v>2.2547673524605987</v>
      </c>
      <c r="C3257" s="45">
        <v>0.74523264753940133</v>
      </c>
    </row>
    <row r="3258" spans="1:3" x14ac:dyDescent="0.3">
      <c r="A3258" s="45">
        <v>3234</v>
      </c>
      <c r="B3258" s="45">
        <v>2.2547673524605987</v>
      </c>
      <c r="C3258" s="45">
        <v>0.74523264753940133</v>
      </c>
    </row>
    <row r="3259" spans="1:3" x14ac:dyDescent="0.3">
      <c r="A3259" s="45">
        <v>3235</v>
      </c>
      <c r="B3259" s="45">
        <v>2.2547673524605987</v>
      </c>
      <c r="C3259" s="45">
        <v>0.74523264753940133</v>
      </c>
    </row>
    <row r="3260" spans="1:3" x14ac:dyDescent="0.3">
      <c r="A3260" s="45">
        <v>3236</v>
      </c>
      <c r="B3260" s="45">
        <v>2.2547673524605987</v>
      </c>
      <c r="C3260" s="45">
        <v>0.74523264753940133</v>
      </c>
    </row>
    <row r="3261" spans="1:3" x14ac:dyDescent="0.3">
      <c r="A3261" s="45">
        <v>3237</v>
      </c>
      <c r="B3261" s="45">
        <v>2.2547673524605987</v>
      </c>
      <c r="C3261" s="45">
        <v>0.74523264753940133</v>
      </c>
    </row>
    <row r="3262" spans="1:3" x14ac:dyDescent="0.3">
      <c r="A3262" s="45">
        <v>3238</v>
      </c>
      <c r="B3262" s="45">
        <v>2.2547673524605987</v>
      </c>
      <c r="C3262" s="45">
        <v>0.74523264753940133</v>
      </c>
    </row>
    <row r="3263" spans="1:3" x14ac:dyDescent="0.3">
      <c r="A3263" s="45">
        <v>3239</v>
      </c>
      <c r="B3263" s="45">
        <v>2.2547673524605987</v>
      </c>
      <c r="C3263" s="45">
        <v>0.74523264753940133</v>
      </c>
    </row>
    <row r="3264" spans="1:3" x14ac:dyDescent="0.3">
      <c r="A3264" s="45">
        <v>3240</v>
      </c>
      <c r="B3264" s="45">
        <v>2.2547673524605987</v>
      </c>
      <c r="C3264" s="45">
        <v>0.74523264753940133</v>
      </c>
    </row>
    <row r="3265" spans="1:3" x14ac:dyDescent="0.3">
      <c r="A3265" s="45">
        <v>3241</v>
      </c>
      <c r="B3265" s="45">
        <v>2.2547673524605987</v>
      </c>
      <c r="C3265" s="45">
        <v>0.74523264753940133</v>
      </c>
    </row>
    <row r="3266" spans="1:3" x14ac:dyDescent="0.3">
      <c r="A3266" s="45">
        <v>3242</v>
      </c>
      <c r="B3266" s="45">
        <v>2.2547673524605987</v>
      </c>
      <c r="C3266" s="45">
        <v>0.74523264753940133</v>
      </c>
    </row>
    <row r="3267" spans="1:3" x14ac:dyDescent="0.3">
      <c r="A3267" s="45">
        <v>3243</v>
      </c>
      <c r="B3267" s="45">
        <v>2.2547673524605987</v>
      </c>
      <c r="C3267" s="45">
        <v>0.74523264753940133</v>
      </c>
    </row>
    <row r="3268" spans="1:3" x14ac:dyDescent="0.3">
      <c r="A3268" s="45">
        <v>3244</v>
      </c>
      <c r="B3268" s="45">
        <v>2.2547673524605987</v>
      </c>
      <c r="C3268" s="45">
        <v>0.74523264753940133</v>
      </c>
    </row>
    <row r="3269" spans="1:3" x14ac:dyDescent="0.3">
      <c r="A3269" s="45">
        <v>3245</v>
      </c>
      <c r="B3269" s="45">
        <v>2.2547673524605987</v>
      </c>
      <c r="C3269" s="45">
        <v>0.74523264753940133</v>
      </c>
    </row>
    <row r="3270" spans="1:3" x14ac:dyDescent="0.3">
      <c r="A3270" s="45">
        <v>3246</v>
      </c>
      <c r="B3270" s="45">
        <v>2.2547673524605987</v>
      </c>
      <c r="C3270" s="45">
        <v>0.74523264753940133</v>
      </c>
    </row>
    <row r="3271" spans="1:3" x14ac:dyDescent="0.3">
      <c r="A3271" s="45">
        <v>3247</v>
      </c>
      <c r="B3271" s="45">
        <v>2.2547673524605987</v>
      </c>
      <c r="C3271" s="45">
        <v>0.74523264753940133</v>
      </c>
    </row>
    <row r="3272" spans="1:3" x14ac:dyDescent="0.3">
      <c r="A3272" s="45">
        <v>3248</v>
      </c>
      <c r="B3272" s="45">
        <v>2.2547673524605987</v>
      </c>
      <c r="C3272" s="45">
        <v>0.74523264753940133</v>
      </c>
    </row>
    <row r="3273" spans="1:3" x14ac:dyDescent="0.3">
      <c r="A3273" s="45">
        <v>3249</v>
      </c>
      <c r="B3273" s="45">
        <v>2.2547673524605987</v>
      </c>
      <c r="C3273" s="45">
        <v>0.74523264753940133</v>
      </c>
    </row>
    <row r="3274" spans="1:3" x14ac:dyDescent="0.3">
      <c r="A3274" s="45">
        <v>3250</v>
      </c>
      <c r="B3274" s="45">
        <v>2.2547673524605987</v>
      </c>
      <c r="C3274" s="45">
        <v>0.74523264753940133</v>
      </c>
    </row>
    <row r="3275" spans="1:3" x14ac:dyDescent="0.3">
      <c r="A3275" s="45">
        <v>3251</v>
      </c>
      <c r="B3275" s="45">
        <v>2.2547673524605987</v>
      </c>
      <c r="C3275" s="45">
        <v>0.74523264753940133</v>
      </c>
    </row>
    <row r="3276" spans="1:3" x14ac:dyDescent="0.3">
      <c r="A3276" s="45">
        <v>3252</v>
      </c>
      <c r="B3276" s="45">
        <v>2.2547673524605987</v>
      </c>
      <c r="C3276" s="45">
        <v>0.74523264753940133</v>
      </c>
    </row>
    <row r="3277" spans="1:3" x14ac:dyDescent="0.3">
      <c r="A3277" s="45">
        <v>3253</v>
      </c>
      <c r="B3277" s="45">
        <v>2.2547673524605987</v>
      </c>
      <c r="C3277" s="45">
        <v>0.74523264753940133</v>
      </c>
    </row>
    <row r="3278" spans="1:3" x14ac:dyDescent="0.3">
      <c r="A3278" s="45">
        <v>3254</v>
      </c>
      <c r="B3278" s="45">
        <v>2.2547673524605987</v>
      </c>
      <c r="C3278" s="45">
        <v>0.74523264753940133</v>
      </c>
    </row>
    <row r="3279" spans="1:3" x14ac:dyDescent="0.3">
      <c r="A3279" s="45">
        <v>3255</v>
      </c>
      <c r="B3279" s="45">
        <v>2.2547673524605987</v>
      </c>
      <c r="C3279" s="45">
        <v>0.74523264753940133</v>
      </c>
    </row>
    <row r="3280" spans="1:3" x14ac:dyDescent="0.3">
      <c r="A3280" s="45">
        <v>3256</v>
      </c>
      <c r="B3280" s="45">
        <v>2.2547673524605987</v>
      </c>
      <c r="C3280" s="45">
        <v>0.74523264753940133</v>
      </c>
    </row>
    <row r="3281" spans="1:3" x14ac:dyDescent="0.3">
      <c r="A3281" s="45">
        <v>3257</v>
      </c>
      <c r="B3281" s="45">
        <v>2.2547673524605987</v>
      </c>
      <c r="C3281" s="45">
        <v>0.74523264753940133</v>
      </c>
    </row>
    <row r="3282" spans="1:3" x14ac:dyDescent="0.3">
      <c r="A3282" s="45">
        <v>3258</v>
      </c>
      <c r="B3282" s="45">
        <v>2.2547673524605987</v>
      </c>
      <c r="C3282" s="45">
        <v>0.74523264753940133</v>
      </c>
    </row>
    <row r="3283" spans="1:3" x14ac:dyDescent="0.3">
      <c r="A3283" s="45">
        <v>3259</v>
      </c>
      <c r="B3283" s="45">
        <v>2.2547673524605987</v>
      </c>
      <c r="C3283" s="45">
        <v>0.74523264753940133</v>
      </c>
    </row>
    <row r="3284" spans="1:3" x14ac:dyDescent="0.3">
      <c r="A3284" s="45">
        <v>3260</v>
      </c>
      <c r="B3284" s="45">
        <v>2.2547673524605987</v>
      </c>
      <c r="C3284" s="45">
        <v>0.74523264753940133</v>
      </c>
    </row>
    <row r="3285" spans="1:3" x14ac:dyDescent="0.3">
      <c r="A3285" s="45">
        <v>3261</v>
      </c>
      <c r="B3285" s="45">
        <v>2.2547673524605987</v>
      </c>
      <c r="C3285" s="45">
        <v>0.74523264753940133</v>
      </c>
    </row>
    <row r="3286" spans="1:3" x14ac:dyDescent="0.3">
      <c r="A3286" s="45">
        <v>3262</v>
      </c>
      <c r="B3286" s="45">
        <v>2.2547673524605987</v>
      </c>
      <c r="C3286" s="45">
        <v>0.74523264753940133</v>
      </c>
    </row>
    <row r="3287" spans="1:3" x14ac:dyDescent="0.3">
      <c r="A3287" s="45">
        <v>3263</v>
      </c>
      <c r="B3287" s="45">
        <v>2.2547673524605987</v>
      </c>
      <c r="C3287" s="45">
        <v>0.74523264753940133</v>
      </c>
    </row>
    <row r="3288" spans="1:3" x14ac:dyDescent="0.3">
      <c r="A3288" s="45">
        <v>3264</v>
      </c>
      <c r="B3288" s="45">
        <v>2.2547673524605987</v>
      </c>
      <c r="C3288" s="45">
        <v>0.74523264753940133</v>
      </c>
    </row>
    <row r="3289" spans="1:3" x14ac:dyDescent="0.3">
      <c r="A3289" s="45">
        <v>3265</v>
      </c>
      <c r="B3289" s="45">
        <v>2.2547673524605987</v>
      </c>
      <c r="C3289" s="45">
        <v>0.74523264753940133</v>
      </c>
    </row>
    <row r="3290" spans="1:3" x14ac:dyDescent="0.3">
      <c r="A3290" s="45">
        <v>3266</v>
      </c>
      <c r="B3290" s="45">
        <v>2.2547673524605987</v>
      </c>
      <c r="C3290" s="45">
        <v>0.74523264753940133</v>
      </c>
    </row>
    <row r="3291" spans="1:3" x14ac:dyDescent="0.3">
      <c r="A3291" s="45">
        <v>3267</v>
      </c>
      <c r="B3291" s="45">
        <v>2.2547673524605987</v>
      </c>
      <c r="C3291" s="45">
        <v>0.74523264753940133</v>
      </c>
    </row>
    <row r="3292" spans="1:3" x14ac:dyDescent="0.3">
      <c r="A3292" s="45">
        <v>3268</v>
      </c>
      <c r="B3292" s="45">
        <v>2.2547673524605987</v>
      </c>
      <c r="C3292" s="45">
        <v>0.74523264753940133</v>
      </c>
    </row>
    <row r="3293" spans="1:3" x14ac:dyDescent="0.3">
      <c r="A3293" s="45">
        <v>3269</v>
      </c>
      <c r="B3293" s="45">
        <v>2.2547673524605987</v>
      </c>
      <c r="C3293" s="45">
        <v>0.74523264753940133</v>
      </c>
    </row>
    <row r="3294" spans="1:3" x14ac:dyDescent="0.3">
      <c r="A3294" s="45">
        <v>3270</v>
      </c>
      <c r="B3294" s="45">
        <v>2.2547673524605987</v>
      </c>
      <c r="C3294" s="45">
        <v>0.74523264753940133</v>
      </c>
    </row>
    <row r="3295" spans="1:3" x14ac:dyDescent="0.3">
      <c r="A3295" s="45">
        <v>3271</v>
      </c>
      <c r="B3295" s="45">
        <v>2.2547673524605987</v>
      </c>
      <c r="C3295" s="45">
        <v>0.74523264753940133</v>
      </c>
    </row>
    <row r="3296" spans="1:3" x14ac:dyDescent="0.3">
      <c r="A3296" s="45">
        <v>3272</v>
      </c>
      <c r="B3296" s="45">
        <v>2.2547673524605987</v>
      </c>
      <c r="C3296" s="45">
        <v>0.74523264753940133</v>
      </c>
    </row>
    <row r="3297" spans="1:3" x14ac:dyDescent="0.3">
      <c r="A3297" s="45">
        <v>3273</v>
      </c>
      <c r="B3297" s="45">
        <v>2.2547673524605987</v>
      </c>
      <c r="C3297" s="45">
        <v>0.74523264753940133</v>
      </c>
    </row>
    <row r="3298" spans="1:3" x14ac:dyDescent="0.3">
      <c r="A3298" s="45">
        <v>3274</v>
      </c>
      <c r="B3298" s="45">
        <v>2.2547673524605987</v>
      </c>
      <c r="C3298" s="45">
        <v>0.74523264753940133</v>
      </c>
    </row>
    <row r="3299" spans="1:3" x14ac:dyDescent="0.3">
      <c r="A3299" s="45">
        <v>3275</v>
      </c>
      <c r="B3299" s="45">
        <v>2.2547673524605987</v>
      </c>
      <c r="C3299" s="45">
        <v>0.74523264753940133</v>
      </c>
    </row>
    <row r="3300" spans="1:3" x14ac:dyDescent="0.3">
      <c r="A3300" s="45">
        <v>3276</v>
      </c>
      <c r="B3300" s="45">
        <v>2.2547673524605987</v>
      </c>
      <c r="C3300" s="45">
        <v>0.74523264753940133</v>
      </c>
    </row>
    <row r="3301" spans="1:3" x14ac:dyDescent="0.3">
      <c r="A3301" s="45">
        <v>3277</v>
      </c>
      <c r="B3301" s="45">
        <v>2.2547673524605987</v>
      </c>
      <c r="C3301" s="45">
        <v>0.74523264753940133</v>
      </c>
    </row>
    <row r="3302" spans="1:3" x14ac:dyDescent="0.3">
      <c r="A3302" s="45">
        <v>3278</v>
      </c>
      <c r="B3302" s="45">
        <v>2.2547673524605987</v>
      </c>
      <c r="C3302" s="45">
        <v>0.74523264753940133</v>
      </c>
    </row>
    <row r="3303" spans="1:3" x14ac:dyDescent="0.3">
      <c r="A3303" s="45">
        <v>3279</v>
      </c>
      <c r="B3303" s="45">
        <v>2.2547673524605987</v>
      </c>
      <c r="C3303" s="45">
        <v>0.74523264753940133</v>
      </c>
    </row>
    <row r="3304" spans="1:3" x14ac:dyDescent="0.3">
      <c r="A3304" s="45">
        <v>3280</v>
      </c>
      <c r="B3304" s="45">
        <v>2.2547673524605987</v>
      </c>
      <c r="C3304" s="45">
        <v>0.74523264753940133</v>
      </c>
    </row>
    <row r="3305" spans="1:3" x14ac:dyDescent="0.3">
      <c r="A3305" s="45">
        <v>3281</v>
      </c>
      <c r="B3305" s="45">
        <v>2.2547673524605987</v>
      </c>
      <c r="C3305" s="45">
        <v>0.74523264753940133</v>
      </c>
    </row>
    <row r="3306" spans="1:3" x14ac:dyDescent="0.3">
      <c r="A3306" s="45">
        <v>3282</v>
      </c>
      <c r="B3306" s="45">
        <v>2.2547673524605987</v>
      </c>
      <c r="C3306" s="45">
        <v>0.74523264753940133</v>
      </c>
    </row>
    <row r="3307" spans="1:3" x14ac:dyDescent="0.3">
      <c r="A3307" s="45">
        <v>3283</v>
      </c>
      <c r="B3307" s="45">
        <v>2.2547673524605987</v>
      </c>
      <c r="C3307" s="45">
        <v>0.74523264753940133</v>
      </c>
    </row>
    <row r="3308" spans="1:3" x14ac:dyDescent="0.3">
      <c r="A3308" s="45">
        <v>3284</v>
      </c>
      <c r="B3308" s="45">
        <v>2.2547673524605987</v>
      </c>
      <c r="C3308" s="45">
        <v>0.74523264753940133</v>
      </c>
    </row>
    <row r="3309" spans="1:3" x14ac:dyDescent="0.3">
      <c r="A3309" s="45">
        <v>3285</v>
      </c>
      <c r="B3309" s="45">
        <v>2.2547673524605987</v>
      </c>
      <c r="C3309" s="45">
        <v>0.74523264753940133</v>
      </c>
    </row>
    <row r="3310" spans="1:3" x14ac:dyDescent="0.3">
      <c r="A3310" s="45">
        <v>3286</v>
      </c>
      <c r="B3310" s="45">
        <v>2.2547673524605987</v>
      </c>
      <c r="C3310" s="45">
        <v>0.74523264753940133</v>
      </c>
    </row>
    <row r="3311" spans="1:3" x14ac:dyDescent="0.3">
      <c r="A3311" s="45">
        <v>3287</v>
      </c>
      <c r="B3311" s="45">
        <v>2.2547673524605987</v>
      </c>
      <c r="C3311" s="45">
        <v>0.74523264753940133</v>
      </c>
    </row>
    <row r="3312" spans="1:3" x14ac:dyDescent="0.3">
      <c r="A3312" s="45">
        <v>3288</v>
      </c>
      <c r="B3312" s="45">
        <v>2.2547673524605987</v>
      </c>
      <c r="C3312" s="45">
        <v>0.74523264753940133</v>
      </c>
    </row>
    <row r="3313" spans="1:3" x14ac:dyDescent="0.3">
      <c r="A3313" s="45">
        <v>3289</v>
      </c>
      <c r="B3313" s="45">
        <v>2.2547673524605987</v>
      </c>
      <c r="C3313" s="45">
        <v>0.74523264753940133</v>
      </c>
    </row>
    <row r="3314" spans="1:3" x14ac:dyDescent="0.3">
      <c r="A3314" s="45">
        <v>3290</v>
      </c>
      <c r="B3314" s="45">
        <v>2.2547673524605987</v>
      </c>
      <c r="C3314" s="45">
        <v>0.74523264753940133</v>
      </c>
    </row>
    <row r="3315" spans="1:3" x14ac:dyDescent="0.3">
      <c r="A3315" s="45">
        <v>3291</v>
      </c>
      <c r="B3315" s="45">
        <v>2.2547673524605987</v>
      </c>
      <c r="C3315" s="45">
        <v>0.74523264753940133</v>
      </c>
    </row>
    <row r="3316" spans="1:3" x14ac:dyDescent="0.3">
      <c r="A3316" s="45">
        <v>3292</v>
      </c>
      <c r="B3316" s="45">
        <v>2.2547673524605987</v>
      </c>
      <c r="C3316" s="45">
        <v>0.74523264753940133</v>
      </c>
    </row>
    <row r="3317" spans="1:3" x14ac:dyDescent="0.3">
      <c r="A3317" s="45">
        <v>3293</v>
      </c>
      <c r="B3317" s="45">
        <v>2.2547673524605987</v>
      </c>
      <c r="C3317" s="45">
        <v>0.74523264753940133</v>
      </c>
    </row>
    <row r="3318" spans="1:3" x14ac:dyDescent="0.3">
      <c r="A3318" s="45">
        <v>3294</v>
      </c>
      <c r="B3318" s="45">
        <v>2.2547673524605987</v>
      </c>
      <c r="C3318" s="45">
        <v>0.74523264753940133</v>
      </c>
    </row>
    <row r="3319" spans="1:3" x14ac:dyDescent="0.3">
      <c r="A3319" s="45">
        <v>3295</v>
      </c>
      <c r="B3319" s="45">
        <v>2.2547673524605987</v>
      </c>
      <c r="C3319" s="45">
        <v>0.74523264753940133</v>
      </c>
    </row>
    <row r="3320" spans="1:3" x14ac:dyDescent="0.3">
      <c r="A3320" s="45">
        <v>3296</v>
      </c>
      <c r="B3320" s="45">
        <v>2.2547673524605987</v>
      </c>
      <c r="C3320" s="45">
        <v>0.74523264753940133</v>
      </c>
    </row>
    <row r="3321" spans="1:3" x14ac:dyDescent="0.3">
      <c r="A3321" s="45">
        <v>3297</v>
      </c>
      <c r="B3321" s="45">
        <v>2.2547673524605987</v>
      </c>
      <c r="C3321" s="45">
        <v>0.74523264753940133</v>
      </c>
    </row>
    <row r="3322" spans="1:3" x14ac:dyDescent="0.3">
      <c r="A3322" s="45">
        <v>3298</v>
      </c>
      <c r="B3322" s="45">
        <v>2.2547673524605987</v>
      </c>
      <c r="C3322" s="45">
        <v>0.74523264753940133</v>
      </c>
    </row>
    <row r="3323" spans="1:3" x14ac:dyDescent="0.3">
      <c r="A3323" s="45">
        <v>3299</v>
      </c>
      <c r="B3323" s="45">
        <v>2.2547673524605987</v>
      </c>
      <c r="C3323" s="45">
        <v>0.74523264753940133</v>
      </c>
    </row>
    <row r="3324" spans="1:3" x14ac:dyDescent="0.3">
      <c r="A3324" s="45">
        <v>3300</v>
      </c>
      <c r="B3324" s="45">
        <v>2.2547673524605987</v>
      </c>
      <c r="C3324" s="45">
        <v>0.74523264753940133</v>
      </c>
    </row>
    <row r="3325" spans="1:3" x14ac:dyDescent="0.3">
      <c r="A3325" s="45">
        <v>3301</v>
      </c>
      <c r="B3325" s="45">
        <v>2.2547673524605987</v>
      </c>
      <c r="C3325" s="45">
        <v>0.74523264753940133</v>
      </c>
    </row>
    <row r="3326" spans="1:3" x14ac:dyDescent="0.3">
      <c r="A3326" s="45">
        <v>3302</v>
      </c>
      <c r="B3326" s="45">
        <v>2.2547673524605987</v>
      </c>
      <c r="C3326" s="45">
        <v>0.74523264753940133</v>
      </c>
    </row>
    <row r="3327" spans="1:3" x14ac:dyDescent="0.3">
      <c r="A3327" s="45">
        <v>3303</v>
      </c>
      <c r="B3327" s="45">
        <v>2.2547673524605987</v>
      </c>
      <c r="C3327" s="45">
        <v>0.74523264753940133</v>
      </c>
    </row>
    <row r="3328" spans="1:3" x14ac:dyDescent="0.3">
      <c r="A3328" s="45">
        <v>3304</v>
      </c>
      <c r="B3328" s="45">
        <v>2.2547673524605987</v>
      </c>
      <c r="C3328" s="45">
        <v>0.74523264753940133</v>
      </c>
    </row>
    <row r="3329" spans="1:3" x14ac:dyDescent="0.3">
      <c r="A3329" s="45">
        <v>3305</v>
      </c>
      <c r="B3329" s="45">
        <v>2.2547673524605987</v>
      </c>
      <c r="C3329" s="45">
        <v>0.74523264753940133</v>
      </c>
    </row>
    <row r="3330" spans="1:3" x14ac:dyDescent="0.3">
      <c r="A3330" s="45">
        <v>3306</v>
      </c>
      <c r="B3330" s="45">
        <v>2.2547673524605987</v>
      </c>
      <c r="C3330" s="45">
        <v>0.74523264753940133</v>
      </c>
    </row>
    <row r="3331" spans="1:3" x14ac:dyDescent="0.3">
      <c r="A3331" s="45">
        <v>3307</v>
      </c>
      <c r="B3331" s="45">
        <v>2.2547673524605987</v>
      </c>
      <c r="C3331" s="45">
        <v>0.74523264753940133</v>
      </c>
    </row>
    <row r="3332" spans="1:3" x14ac:dyDescent="0.3">
      <c r="A3332" s="45">
        <v>3308</v>
      </c>
      <c r="B3332" s="45">
        <v>2.2547673524605987</v>
      </c>
      <c r="C3332" s="45">
        <v>0.74523264753940133</v>
      </c>
    </row>
    <row r="3333" spans="1:3" x14ac:dyDescent="0.3">
      <c r="A3333" s="45">
        <v>3309</v>
      </c>
      <c r="B3333" s="45">
        <v>2.2547673524605987</v>
      </c>
      <c r="C3333" s="45">
        <v>0.74523264753940133</v>
      </c>
    </row>
    <row r="3334" spans="1:3" x14ac:dyDescent="0.3">
      <c r="A3334" s="45">
        <v>3310</v>
      </c>
      <c r="B3334" s="45">
        <v>2.2547673524605987</v>
      </c>
      <c r="C3334" s="45">
        <v>0.74523264753940133</v>
      </c>
    </row>
    <row r="3335" spans="1:3" x14ac:dyDescent="0.3">
      <c r="A3335" s="45">
        <v>3311</v>
      </c>
      <c r="B3335" s="45">
        <v>2.2547673524605987</v>
      </c>
      <c r="C3335" s="45">
        <v>0.74523264753940133</v>
      </c>
    </row>
    <row r="3336" spans="1:3" x14ac:dyDescent="0.3">
      <c r="A3336" s="45">
        <v>3312</v>
      </c>
      <c r="B3336" s="45">
        <v>2.2547673524605987</v>
      </c>
      <c r="C3336" s="45">
        <v>0.74523264753940133</v>
      </c>
    </row>
    <row r="3337" spans="1:3" x14ac:dyDescent="0.3">
      <c r="A3337" s="45">
        <v>3313</v>
      </c>
      <c r="B3337" s="45">
        <v>2.2547673524605987</v>
      </c>
      <c r="C3337" s="45">
        <v>0.74523264753940133</v>
      </c>
    </row>
    <row r="3338" spans="1:3" x14ac:dyDescent="0.3">
      <c r="A3338" s="45">
        <v>3314</v>
      </c>
      <c r="B3338" s="45">
        <v>2.2547673524605987</v>
      </c>
      <c r="C3338" s="45">
        <v>0.74523264753940133</v>
      </c>
    </row>
    <row r="3339" spans="1:3" x14ac:dyDescent="0.3">
      <c r="A3339" s="45">
        <v>3315</v>
      </c>
      <c r="B3339" s="45">
        <v>2.2547673524605987</v>
      </c>
      <c r="C3339" s="45">
        <v>0.74523264753940133</v>
      </c>
    </row>
    <row r="3340" spans="1:3" x14ac:dyDescent="0.3">
      <c r="A3340" s="45">
        <v>3316</v>
      </c>
      <c r="B3340" s="45">
        <v>2.2547673524605987</v>
      </c>
      <c r="C3340" s="45">
        <v>0.74523264753940133</v>
      </c>
    </row>
    <row r="3341" spans="1:3" x14ac:dyDescent="0.3">
      <c r="A3341" s="45">
        <v>3317</v>
      </c>
      <c r="B3341" s="45">
        <v>2.2547673524605987</v>
      </c>
      <c r="C3341" s="45">
        <v>0.74523264753940133</v>
      </c>
    </row>
    <row r="3342" spans="1:3" x14ac:dyDescent="0.3">
      <c r="A3342" s="45">
        <v>3318</v>
      </c>
      <c r="B3342" s="45">
        <v>2.2547673524605987</v>
      </c>
      <c r="C3342" s="45">
        <v>0.74523264753940133</v>
      </c>
    </row>
    <row r="3343" spans="1:3" x14ac:dyDescent="0.3">
      <c r="A3343" s="45">
        <v>3319</v>
      </c>
      <c r="B3343" s="45">
        <v>2.2547673524605987</v>
      </c>
      <c r="C3343" s="45">
        <v>0.74523264753940133</v>
      </c>
    </row>
    <row r="3344" spans="1:3" x14ac:dyDescent="0.3">
      <c r="A3344" s="45">
        <v>3320</v>
      </c>
      <c r="B3344" s="45">
        <v>2.2547673524605987</v>
      </c>
      <c r="C3344" s="45">
        <v>0.74523264753940133</v>
      </c>
    </row>
    <row r="3345" spans="1:3" x14ac:dyDescent="0.3">
      <c r="A3345" s="45">
        <v>3321</v>
      </c>
      <c r="B3345" s="45">
        <v>2.2547673524605987</v>
      </c>
      <c r="C3345" s="45">
        <v>0.74523264753940133</v>
      </c>
    </row>
    <row r="3346" spans="1:3" x14ac:dyDescent="0.3">
      <c r="A3346" s="45">
        <v>3322</v>
      </c>
      <c r="B3346" s="45">
        <v>2.2547673524605987</v>
      </c>
      <c r="C3346" s="45">
        <v>0.74523264753940133</v>
      </c>
    </row>
    <row r="3347" spans="1:3" x14ac:dyDescent="0.3">
      <c r="A3347" s="45">
        <v>3323</v>
      </c>
      <c r="B3347" s="45">
        <v>2.2547673524605987</v>
      </c>
      <c r="C3347" s="45">
        <v>0.74523264753940133</v>
      </c>
    </row>
    <row r="3348" spans="1:3" x14ac:dyDescent="0.3">
      <c r="A3348" s="45">
        <v>3324</v>
      </c>
      <c r="B3348" s="45">
        <v>2.2547673524605987</v>
      </c>
      <c r="C3348" s="45">
        <v>0.74523264753940133</v>
      </c>
    </row>
    <row r="3349" spans="1:3" x14ac:dyDescent="0.3">
      <c r="A3349" s="45">
        <v>3325</v>
      </c>
      <c r="B3349" s="45">
        <v>2.2547673524605987</v>
      </c>
      <c r="C3349" s="45">
        <v>0.74523264753940133</v>
      </c>
    </row>
    <row r="3350" spans="1:3" x14ac:dyDescent="0.3">
      <c r="A3350" s="45">
        <v>3326</v>
      </c>
      <c r="B3350" s="45">
        <v>2.2547673524605987</v>
      </c>
      <c r="C3350" s="45">
        <v>0.74523264753940133</v>
      </c>
    </row>
    <row r="3351" spans="1:3" x14ac:dyDescent="0.3">
      <c r="A3351" s="45">
        <v>3327</v>
      </c>
      <c r="B3351" s="45">
        <v>2.2547673524605987</v>
      </c>
      <c r="C3351" s="45">
        <v>0.74523264753940133</v>
      </c>
    </row>
    <row r="3352" spans="1:3" x14ac:dyDescent="0.3">
      <c r="A3352" s="45">
        <v>3328</v>
      </c>
      <c r="B3352" s="45">
        <v>2.2547673524605987</v>
      </c>
      <c r="C3352" s="45">
        <v>0.74523264753940133</v>
      </c>
    </row>
    <row r="3353" spans="1:3" x14ac:dyDescent="0.3">
      <c r="A3353" s="45">
        <v>3329</v>
      </c>
      <c r="B3353" s="45">
        <v>2.2547673524605987</v>
      </c>
      <c r="C3353" s="45">
        <v>0.74523264753940133</v>
      </c>
    </row>
    <row r="3354" spans="1:3" x14ac:dyDescent="0.3">
      <c r="A3354" s="45">
        <v>3330</v>
      </c>
      <c r="B3354" s="45">
        <v>2.2547673524605987</v>
      </c>
      <c r="C3354" s="45">
        <v>0.74523264753940133</v>
      </c>
    </row>
    <row r="3355" spans="1:3" x14ac:dyDescent="0.3">
      <c r="A3355" s="45">
        <v>3331</v>
      </c>
      <c r="B3355" s="45">
        <v>2.2547673524605987</v>
      </c>
      <c r="C3355" s="45">
        <v>0.74523264753940133</v>
      </c>
    </row>
    <row r="3356" spans="1:3" x14ac:dyDescent="0.3">
      <c r="A3356" s="45">
        <v>3332</v>
      </c>
      <c r="B3356" s="45">
        <v>2.2547673524605987</v>
      </c>
      <c r="C3356" s="45">
        <v>0.74523264753940133</v>
      </c>
    </row>
    <row r="3357" spans="1:3" x14ac:dyDescent="0.3">
      <c r="A3357" s="45">
        <v>3333</v>
      </c>
      <c r="B3357" s="45">
        <v>2.2547673524605987</v>
      </c>
      <c r="C3357" s="45">
        <v>0.74523264753940133</v>
      </c>
    </row>
    <row r="3358" spans="1:3" x14ac:dyDescent="0.3">
      <c r="A3358" s="45">
        <v>3334</v>
      </c>
      <c r="B3358" s="45">
        <v>2.2547673524605987</v>
      </c>
      <c r="C3358" s="45">
        <v>0.74523264753940133</v>
      </c>
    </row>
    <row r="3359" spans="1:3" x14ac:dyDescent="0.3">
      <c r="A3359" s="45">
        <v>3335</v>
      </c>
      <c r="B3359" s="45">
        <v>2.2547673524605987</v>
      </c>
      <c r="C3359" s="45">
        <v>0.74523264753940133</v>
      </c>
    </row>
    <row r="3360" spans="1:3" x14ac:dyDescent="0.3">
      <c r="A3360" s="45">
        <v>3336</v>
      </c>
      <c r="B3360" s="45">
        <v>2.2547673524605987</v>
      </c>
      <c r="C3360" s="45">
        <v>0.74523264753940133</v>
      </c>
    </row>
    <row r="3361" spans="1:3" x14ac:dyDescent="0.3">
      <c r="A3361" s="45">
        <v>3337</v>
      </c>
      <c r="B3361" s="45">
        <v>2.2547673524605987</v>
      </c>
      <c r="C3361" s="45">
        <v>0.74523264753940133</v>
      </c>
    </row>
    <row r="3362" spans="1:3" x14ac:dyDescent="0.3">
      <c r="A3362" s="45">
        <v>3338</v>
      </c>
      <c r="B3362" s="45">
        <v>2.2547673524605987</v>
      </c>
      <c r="C3362" s="45">
        <v>0.74523264753940133</v>
      </c>
    </row>
    <row r="3363" spans="1:3" x14ac:dyDescent="0.3">
      <c r="A3363" s="45">
        <v>3339</v>
      </c>
      <c r="B3363" s="45">
        <v>2.2547673524605987</v>
      </c>
      <c r="C3363" s="45">
        <v>0.74523264753940133</v>
      </c>
    </row>
    <row r="3364" spans="1:3" x14ac:dyDescent="0.3">
      <c r="A3364" s="45">
        <v>3340</v>
      </c>
      <c r="B3364" s="45">
        <v>2.2547673524605987</v>
      </c>
      <c r="C3364" s="45">
        <v>0.74523264753940133</v>
      </c>
    </row>
    <row r="3365" spans="1:3" x14ac:dyDescent="0.3">
      <c r="A3365" s="45">
        <v>3341</v>
      </c>
      <c r="B3365" s="45">
        <v>2.2547673524605987</v>
      </c>
      <c r="C3365" s="45">
        <v>0.74523264753940133</v>
      </c>
    </row>
    <row r="3366" spans="1:3" x14ac:dyDescent="0.3">
      <c r="A3366" s="45">
        <v>3342</v>
      </c>
      <c r="B3366" s="45">
        <v>2.2547673524605987</v>
      </c>
      <c r="C3366" s="45">
        <v>0.74523264753940133</v>
      </c>
    </row>
    <row r="3367" spans="1:3" x14ac:dyDescent="0.3">
      <c r="A3367" s="45">
        <v>3343</v>
      </c>
      <c r="B3367" s="45">
        <v>2.2547673524605987</v>
      </c>
      <c r="C3367" s="45">
        <v>0.74523264753940133</v>
      </c>
    </row>
    <row r="3368" spans="1:3" x14ac:dyDescent="0.3">
      <c r="A3368" s="45">
        <v>3344</v>
      </c>
      <c r="B3368" s="45">
        <v>2.2547673524605987</v>
      </c>
      <c r="C3368" s="45">
        <v>0.74523264753940133</v>
      </c>
    </row>
    <row r="3369" spans="1:3" x14ac:dyDescent="0.3">
      <c r="A3369" s="45">
        <v>3345</v>
      </c>
      <c r="B3369" s="45">
        <v>2.2547673524605987</v>
      </c>
      <c r="C3369" s="45">
        <v>0.74523264753940133</v>
      </c>
    </row>
    <row r="3370" spans="1:3" x14ac:dyDescent="0.3">
      <c r="A3370" s="45">
        <v>3346</v>
      </c>
      <c r="B3370" s="45">
        <v>2.2547673524605987</v>
      </c>
      <c r="C3370" s="45">
        <v>0.74523264753940133</v>
      </c>
    </row>
    <row r="3371" spans="1:3" x14ac:dyDescent="0.3">
      <c r="A3371" s="45">
        <v>3347</v>
      </c>
      <c r="B3371" s="45">
        <v>2.2547673524605987</v>
      </c>
      <c r="C3371" s="45">
        <v>0.74523264753940133</v>
      </c>
    </row>
    <row r="3372" spans="1:3" x14ac:dyDescent="0.3">
      <c r="A3372" s="45">
        <v>3348</v>
      </c>
      <c r="B3372" s="45">
        <v>2.2547673524605987</v>
      </c>
      <c r="C3372" s="45">
        <v>0.74523264753940133</v>
      </c>
    </row>
    <row r="3373" spans="1:3" x14ac:dyDescent="0.3">
      <c r="A3373" s="45">
        <v>3349</v>
      </c>
      <c r="B3373" s="45">
        <v>2.2547673524605987</v>
      </c>
      <c r="C3373" s="45">
        <v>0.74523264753940133</v>
      </c>
    </row>
    <row r="3374" spans="1:3" x14ac:dyDescent="0.3">
      <c r="A3374" s="45">
        <v>3350</v>
      </c>
      <c r="B3374" s="45">
        <v>2.2547673524605987</v>
      </c>
      <c r="C3374" s="45">
        <v>0.74523264753940133</v>
      </c>
    </row>
    <row r="3375" spans="1:3" x14ac:dyDescent="0.3">
      <c r="A3375" s="45">
        <v>3351</v>
      </c>
      <c r="B3375" s="45">
        <v>2.2547673524605987</v>
      </c>
      <c r="C3375" s="45">
        <v>0.74523264753940133</v>
      </c>
    </row>
    <row r="3376" spans="1:3" x14ac:dyDescent="0.3">
      <c r="A3376" s="45">
        <v>3352</v>
      </c>
      <c r="B3376" s="45">
        <v>2.2547673524605987</v>
      </c>
      <c r="C3376" s="45">
        <v>0.74523264753940133</v>
      </c>
    </row>
    <row r="3377" spans="1:3" x14ac:dyDescent="0.3">
      <c r="A3377" s="45">
        <v>3353</v>
      </c>
      <c r="B3377" s="45">
        <v>2.2547673524605987</v>
      </c>
      <c r="C3377" s="45">
        <v>0.74523264753940133</v>
      </c>
    </row>
    <row r="3378" spans="1:3" x14ac:dyDescent="0.3">
      <c r="A3378" s="45">
        <v>3354</v>
      </c>
      <c r="B3378" s="45">
        <v>2.2547673524605987</v>
      </c>
      <c r="C3378" s="45">
        <v>0.74523264753940133</v>
      </c>
    </row>
    <row r="3379" spans="1:3" x14ac:dyDescent="0.3">
      <c r="A3379" s="45">
        <v>3355</v>
      </c>
      <c r="B3379" s="45">
        <v>2.2547673524605987</v>
      </c>
      <c r="C3379" s="45">
        <v>0.74523264753940133</v>
      </c>
    </row>
    <row r="3380" spans="1:3" x14ac:dyDescent="0.3">
      <c r="A3380" s="45">
        <v>3356</v>
      </c>
      <c r="B3380" s="45">
        <v>2.2547673524605987</v>
      </c>
      <c r="C3380" s="45">
        <v>0.74523264753940133</v>
      </c>
    </row>
    <row r="3381" spans="1:3" x14ac:dyDescent="0.3">
      <c r="A3381" s="45">
        <v>3357</v>
      </c>
      <c r="B3381" s="45">
        <v>2.2547673524605987</v>
      </c>
      <c r="C3381" s="45">
        <v>0.74523264753940133</v>
      </c>
    </row>
    <row r="3382" spans="1:3" x14ac:dyDescent="0.3">
      <c r="A3382" s="45">
        <v>3358</v>
      </c>
      <c r="B3382" s="45">
        <v>2.2547673524605987</v>
      </c>
      <c r="C3382" s="45">
        <v>0.74523264753940133</v>
      </c>
    </row>
    <row r="3383" spans="1:3" x14ac:dyDescent="0.3">
      <c r="A3383" s="45">
        <v>3359</v>
      </c>
      <c r="B3383" s="45">
        <v>2.2547673524605987</v>
      </c>
      <c r="C3383" s="45">
        <v>0.74523264753940133</v>
      </c>
    </row>
    <row r="3384" spans="1:3" x14ac:dyDescent="0.3">
      <c r="A3384" s="45">
        <v>3360</v>
      </c>
      <c r="B3384" s="45">
        <v>2.2547673524605987</v>
      </c>
      <c r="C3384" s="45">
        <v>0.74523264753940133</v>
      </c>
    </row>
    <row r="3385" spans="1:3" x14ac:dyDescent="0.3">
      <c r="A3385" s="45">
        <v>3361</v>
      </c>
      <c r="B3385" s="45">
        <v>2.2547673524605987</v>
      </c>
      <c r="C3385" s="45">
        <v>0.74523264753940133</v>
      </c>
    </row>
    <row r="3386" spans="1:3" x14ac:dyDescent="0.3">
      <c r="A3386" s="45">
        <v>3362</v>
      </c>
      <c r="B3386" s="45">
        <v>2.2547673524605987</v>
      </c>
      <c r="C3386" s="45">
        <v>0.74523264753940133</v>
      </c>
    </row>
    <row r="3387" spans="1:3" x14ac:dyDescent="0.3">
      <c r="A3387" s="45">
        <v>3363</v>
      </c>
      <c r="B3387" s="45">
        <v>2.2547673524605987</v>
      </c>
      <c r="C3387" s="45">
        <v>0.74523264753940133</v>
      </c>
    </row>
    <row r="3388" spans="1:3" x14ac:dyDescent="0.3">
      <c r="A3388" s="45">
        <v>3364</v>
      </c>
      <c r="B3388" s="45">
        <v>2.2547673524605987</v>
      </c>
      <c r="C3388" s="45">
        <v>0.74523264753940133</v>
      </c>
    </row>
    <row r="3389" spans="1:3" x14ac:dyDescent="0.3">
      <c r="A3389" s="45">
        <v>3365</v>
      </c>
      <c r="B3389" s="45">
        <v>2.2547673524605987</v>
      </c>
      <c r="C3389" s="45">
        <v>0.74523264753940133</v>
      </c>
    </row>
    <row r="3390" spans="1:3" x14ac:dyDescent="0.3">
      <c r="A3390" s="45">
        <v>3366</v>
      </c>
      <c r="B3390" s="45">
        <v>2.2547673524605987</v>
      </c>
      <c r="C3390" s="45">
        <v>0.74523264753940133</v>
      </c>
    </row>
    <row r="3391" spans="1:3" x14ac:dyDescent="0.3">
      <c r="A3391" s="45">
        <v>3367</v>
      </c>
      <c r="B3391" s="45">
        <v>2.2547673524605987</v>
      </c>
      <c r="C3391" s="45">
        <v>0.74523264753940133</v>
      </c>
    </row>
    <row r="3392" spans="1:3" x14ac:dyDescent="0.3">
      <c r="A3392" s="45">
        <v>3368</v>
      </c>
      <c r="B3392" s="45">
        <v>2.2547673524605987</v>
      </c>
      <c r="C3392" s="45">
        <v>0.74523264753940133</v>
      </c>
    </row>
    <row r="3393" spans="1:3" x14ac:dyDescent="0.3">
      <c r="A3393" s="45">
        <v>3369</v>
      </c>
      <c r="B3393" s="45">
        <v>2.2547673524605987</v>
      </c>
      <c r="C3393" s="45">
        <v>0.74523264753940133</v>
      </c>
    </row>
    <row r="3394" spans="1:3" x14ac:dyDescent="0.3">
      <c r="A3394" s="45">
        <v>3370</v>
      </c>
      <c r="B3394" s="45">
        <v>2.2547673524605987</v>
      </c>
      <c r="C3394" s="45">
        <v>0.74523264753940133</v>
      </c>
    </row>
    <row r="3395" spans="1:3" x14ac:dyDescent="0.3">
      <c r="A3395" s="45">
        <v>3371</v>
      </c>
      <c r="B3395" s="45">
        <v>2.2547673524605987</v>
      </c>
      <c r="C3395" s="45">
        <v>0.74523264753940133</v>
      </c>
    </row>
    <row r="3396" spans="1:3" x14ac:dyDescent="0.3">
      <c r="A3396" s="45">
        <v>3372</v>
      </c>
      <c r="B3396" s="45">
        <v>2.2547673524605987</v>
      </c>
      <c r="C3396" s="45">
        <v>0.74523264753940133</v>
      </c>
    </row>
    <row r="3397" spans="1:3" x14ac:dyDescent="0.3">
      <c r="A3397" s="45">
        <v>3373</v>
      </c>
      <c r="B3397" s="45">
        <v>2.2547673524605987</v>
      </c>
      <c r="C3397" s="45">
        <v>0.74523264753940133</v>
      </c>
    </row>
    <row r="3398" spans="1:3" x14ac:dyDescent="0.3">
      <c r="A3398" s="45">
        <v>3374</v>
      </c>
      <c r="B3398" s="45">
        <v>2.2547673524605987</v>
      </c>
      <c r="C3398" s="45">
        <v>0.74523264753940133</v>
      </c>
    </row>
    <row r="3399" spans="1:3" x14ac:dyDescent="0.3">
      <c r="A3399" s="45">
        <v>3375</v>
      </c>
      <c r="B3399" s="45">
        <v>2.2547673524605987</v>
      </c>
      <c r="C3399" s="45">
        <v>0.74523264753940133</v>
      </c>
    </row>
    <row r="3400" spans="1:3" x14ac:dyDescent="0.3">
      <c r="A3400" s="45">
        <v>3376</v>
      </c>
      <c r="B3400" s="45">
        <v>2.2547673524605987</v>
      </c>
      <c r="C3400" s="45">
        <v>0.74523264753940133</v>
      </c>
    </row>
    <row r="3401" spans="1:3" x14ac:dyDescent="0.3">
      <c r="A3401" s="45">
        <v>3377</v>
      </c>
      <c r="B3401" s="45">
        <v>2.2547673524605987</v>
      </c>
      <c r="C3401" s="45">
        <v>0.74523264753940133</v>
      </c>
    </row>
    <row r="3402" spans="1:3" x14ac:dyDescent="0.3">
      <c r="A3402" s="45">
        <v>3378</v>
      </c>
      <c r="B3402" s="45">
        <v>2.2547673524605987</v>
      </c>
      <c r="C3402" s="45">
        <v>0.74523264753940133</v>
      </c>
    </row>
    <row r="3403" spans="1:3" x14ac:dyDescent="0.3">
      <c r="A3403" s="45">
        <v>3379</v>
      </c>
      <c r="B3403" s="45">
        <v>2.2547673524605987</v>
      </c>
      <c r="C3403" s="45">
        <v>0.74523264753940133</v>
      </c>
    </row>
    <row r="3404" spans="1:3" x14ac:dyDescent="0.3">
      <c r="A3404" s="45">
        <v>3380</v>
      </c>
      <c r="B3404" s="45">
        <v>2.2547673524605987</v>
      </c>
      <c r="C3404" s="45">
        <v>0.74523264753940133</v>
      </c>
    </row>
    <row r="3405" spans="1:3" x14ac:dyDescent="0.3">
      <c r="A3405" s="45">
        <v>3381</v>
      </c>
      <c r="B3405" s="45">
        <v>2.2547673524605987</v>
      </c>
      <c r="C3405" s="45">
        <v>0.74523264753940133</v>
      </c>
    </row>
    <row r="3406" spans="1:3" x14ac:dyDescent="0.3">
      <c r="A3406" s="45">
        <v>3382</v>
      </c>
      <c r="B3406" s="45">
        <v>2.2547673524605987</v>
      </c>
      <c r="C3406" s="45">
        <v>0.74523264753940133</v>
      </c>
    </row>
    <row r="3407" spans="1:3" x14ac:dyDescent="0.3">
      <c r="A3407" s="45">
        <v>3383</v>
      </c>
      <c r="B3407" s="45">
        <v>2.2547673524605987</v>
      </c>
      <c r="C3407" s="45">
        <v>0.74523264753940133</v>
      </c>
    </row>
    <row r="3408" spans="1:3" x14ac:dyDescent="0.3">
      <c r="A3408" s="45">
        <v>3384</v>
      </c>
      <c r="B3408" s="45">
        <v>2.2547673524605987</v>
      </c>
      <c r="C3408" s="45">
        <v>0.74523264753940133</v>
      </c>
    </row>
    <row r="3409" spans="1:3" x14ac:dyDescent="0.3">
      <c r="A3409" s="45">
        <v>3385</v>
      </c>
      <c r="B3409" s="45">
        <v>2.2547673524605987</v>
      </c>
      <c r="C3409" s="45">
        <v>0.74523264753940133</v>
      </c>
    </row>
    <row r="3410" spans="1:3" x14ac:dyDescent="0.3">
      <c r="A3410" s="45">
        <v>3386</v>
      </c>
      <c r="B3410" s="45">
        <v>2.2547673524605987</v>
      </c>
      <c r="C3410" s="45">
        <v>0.74523264753940133</v>
      </c>
    </row>
    <row r="3411" spans="1:3" x14ac:dyDescent="0.3">
      <c r="A3411" s="45">
        <v>3387</v>
      </c>
      <c r="B3411" s="45">
        <v>2.2547673524605987</v>
      </c>
      <c r="C3411" s="45">
        <v>0.74523264753940133</v>
      </c>
    </row>
    <row r="3412" spans="1:3" x14ac:dyDescent="0.3">
      <c r="A3412" s="45">
        <v>3388</v>
      </c>
      <c r="B3412" s="45">
        <v>2.2547673524605987</v>
      </c>
      <c r="C3412" s="45">
        <v>0.74523264753940133</v>
      </c>
    </row>
    <row r="3413" spans="1:3" x14ac:dyDescent="0.3">
      <c r="A3413" s="45">
        <v>3389</v>
      </c>
      <c r="B3413" s="45">
        <v>2.2547673524605987</v>
      </c>
      <c r="C3413" s="45">
        <v>0.74523264753940133</v>
      </c>
    </row>
    <row r="3414" spans="1:3" x14ac:dyDescent="0.3">
      <c r="A3414" s="45">
        <v>3390</v>
      </c>
      <c r="B3414" s="45">
        <v>2.2547673524605987</v>
      </c>
      <c r="C3414" s="45">
        <v>0.74523264753940133</v>
      </c>
    </row>
    <row r="3415" spans="1:3" x14ac:dyDescent="0.3">
      <c r="A3415" s="45">
        <v>3391</v>
      </c>
      <c r="B3415" s="45">
        <v>2.2547673524605987</v>
      </c>
      <c r="C3415" s="45">
        <v>0.74523264753940133</v>
      </c>
    </row>
    <row r="3416" spans="1:3" x14ac:dyDescent="0.3">
      <c r="A3416" s="45">
        <v>3392</v>
      </c>
      <c r="B3416" s="45">
        <v>2.2547673524605987</v>
      </c>
      <c r="C3416" s="45">
        <v>0.74523264753940133</v>
      </c>
    </row>
    <row r="3417" spans="1:3" x14ac:dyDescent="0.3">
      <c r="A3417" s="45">
        <v>3393</v>
      </c>
      <c r="B3417" s="45">
        <v>2.2547673524605987</v>
      </c>
      <c r="C3417" s="45">
        <v>0.74523264753940133</v>
      </c>
    </row>
    <row r="3418" spans="1:3" x14ac:dyDescent="0.3">
      <c r="A3418" s="45">
        <v>3394</v>
      </c>
      <c r="B3418" s="45">
        <v>2.2547673524605987</v>
      </c>
      <c r="C3418" s="45">
        <v>0.74523264753940133</v>
      </c>
    </row>
    <row r="3419" spans="1:3" x14ac:dyDescent="0.3">
      <c r="A3419" s="45">
        <v>3395</v>
      </c>
      <c r="B3419" s="45">
        <v>2.2547673524605987</v>
      </c>
      <c r="C3419" s="45">
        <v>0.74523264753940133</v>
      </c>
    </row>
    <row r="3420" spans="1:3" x14ac:dyDescent="0.3">
      <c r="A3420" s="45">
        <v>3396</v>
      </c>
      <c r="B3420" s="45">
        <v>2.2547673524605987</v>
      </c>
      <c r="C3420" s="45">
        <v>0.74523264753940133</v>
      </c>
    </row>
    <row r="3421" spans="1:3" x14ac:dyDescent="0.3">
      <c r="A3421" s="45">
        <v>3397</v>
      </c>
      <c r="B3421" s="45">
        <v>2.2547673524605987</v>
      </c>
      <c r="C3421" s="45">
        <v>0.74523264753940133</v>
      </c>
    </row>
    <row r="3422" spans="1:3" x14ac:dyDescent="0.3">
      <c r="A3422" s="45">
        <v>3398</v>
      </c>
      <c r="B3422" s="45">
        <v>2.2547673524605987</v>
      </c>
      <c r="C3422" s="45">
        <v>0.74523264753940133</v>
      </c>
    </row>
    <row r="3423" spans="1:3" x14ac:dyDescent="0.3">
      <c r="A3423" s="45">
        <v>3399</v>
      </c>
      <c r="B3423" s="45">
        <v>2.2547673524605987</v>
      </c>
      <c r="C3423" s="45">
        <v>0.74523264753940133</v>
      </c>
    </row>
    <row r="3424" spans="1:3" x14ac:dyDescent="0.3">
      <c r="A3424" s="45">
        <v>3400</v>
      </c>
      <c r="B3424" s="45">
        <v>2.2547673524605987</v>
      </c>
      <c r="C3424" s="45">
        <v>0.74523264753940133</v>
      </c>
    </row>
    <row r="3425" spans="1:3" x14ac:dyDescent="0.3">
      <c r="A3425" s="45">
        <v>3401</v>
      </c>
      <c r="B3425" s="45">
        <v>2.2547673524605987</v>
      </c>
      <c r="C3425" s="45">
        <v>0.74523264753940133</v>
      </c>
    </row>
    <row r="3426" spans="1:3" x14ac:dyDescent="0.3">
      <c r="A3426" s="45">
        <v>3402</v>
      </c>
      <c r="B3426" s="45">
        <v>2.2547673524605987</v>
      </c>
      <c r="C3426" s="45">
        <v>0.74523264753940133</v>
      </c>
    </row>
    <row r="3427" spans="1:3" x14ac:dyDescent="0.3">
      <c r="A3427" s="45">
        <v>3403</v>
      </c>
      <c r="B3427" s="45">
        <v>2.2547673524605987</v>
      </c>
      <c r="C3427" s="45">
        <v>0.74523264753940133</v>
      </c>
    </row>
    <row r="3428" spans="1:3" x14ac:dyDescent="0.3">
      <c r="A3428" s="45">
        <v>3404</v>
      </c>
      <c r="B3428" s="45">
        <v>2.2547673524605987</v>
      </c>
      <c r="C3428" s="45">
        <v>0.74523264753940133</v>
      </c>
    </row>
    <row r="3429" spans="1:3" x14ac:dyDescent="0.3">
      <c r="A3429" s="45">
        <v>3405</v>
      </c>
      <c r="B3429" s="45">
        <v>2.2547673524605987</v>
      </c>
      <c r="C3429" s="45">
        <v>0.74523264753940133</v>
      </c>
    </row>
    <row r="3430" spans="1:3" x14ac:dyDescent="0.3">
      <c r="A3430" s="45">
        <v>3406</v>
      </c>
      <c r="B3430" s="45">
        <v>2.2547673524605987</v>
      </c>
      <c r="C3430" s="45">
        <v>0.74523264753940133</v>
      </c>
    </row>
    <row r="3431" spans="1:3" x14ac:dyDescent="0.3">
      <c r="A3431" s="45">
        <v>3407</v>
      </c>
      <c r="B3431" s="45">
        <v>2.2547673524605987</v>
      </c>
      <c r="C3431" s="45">
        <v>0.74523264753940133</v>
      </c>
    </row>
    <row r="3432" spans="1:3" x14ac:dyDescent="0.3">
      <c r="A3432" s="45">
        <v>3408</v>
      </c>
      <c r="B3432" s="45">
        <v>2.2547673524605987</v>
      </c>
      <c r="C3432" s="45">
        <v>0.74523264753940133</v>
      </c>
    </row>
    <row r="3433" spans="1:3" x14ac:dyDescent="0.3">
      <c r="A3433" s="45">
        <v>3409</v>
      </c>
      <c r="B3433" s="45">
        <v>2.2547673524605987</v>
      </c>
      <c r="C3433" s="45">
        <v>0.74523264753940133</v>
      </c>
    </row>
    <row r="3434" spans="1:3" x14ac:dyDescent="0.3">
      <c r="A3434" s="45">
        <v>3410</v>
      </c>
      <c r="B3434" s="45">
        <v>2.2547673524605987</v>
      </c>
      <c r="C3434" s="45">
        <v>0.74523264753940133</v>
      </c>
    </row>
    <row r="3435" spans="1:3" x14ac:dyDescent="0.3">
      <c r="A3435" s="45">
        <v>3411</v>
      </c>
      <c r="B3435" s="45">
        <v>2.2547673524605987</v>
      </c>
      <c r="C3435" s="45">
        <v>0.74523264753940133</v>
      </c>
    </row>
    <row r="3436" spans="1:3" x14ac:dyDescent="0.3">
      <c r="A3436" s="45">
        <v>3412</v>
      </c>
      <c r="B3436" s="45">
        <v>2.2547673524605987</v>
      </c>
      <c r="C3436" s="45">
        <v>0.74523264753940133</v>
      </c>
    </row>
    <row r="3437" spans="1:3" x14ac:dyDescent="0.3">
      <c r="A3437" s="45">
        <v>3413</v>
      </c>
      <c r="B3437" s="45">
        <v>2.2547673524605987</v>
      </c>
      <c r="C3437" s="45">
        <v>0.74523264753940133</v>
      </c>
    </row>
    <row r="3438" spans="1:3" x14ac:dyDescent="0.3">
      <c r="A3438" s="45">
        <v>3414</v>
      </c>
      <c r="B3438" s="45">
        <v>2.2547673524605987</v>
      </c>
      <c r="C3438" s="45">
        <v>0.74523264753940133</v>
      </c>
    </row>
    <row r="3439" spans="1:3" x14ac:dyDescent="0.3">
      <c r="A3439" s="45">
        <v>3415</v>
      </c>
      <c r="B3439" s="45">
        <v>2.2547673524605987</v>
      </c>
      <c r="C3439" s="45">
        <v>0.74523264753940133</v>
      </c>
    </row>
    <row r="3440" spans="1:3" x14ac:dyDescent="0.3">
      <c r="A3440" s="45">
        <v>3416</v>
      </c>
      <c r="B3440" s="45">
        <v>2.2547673524605987</v>
      </c>
      <c r="C3440" s="45">
        <v>0.74523264753940133</v>
      </c>
    </row>
    <row r="3441" spans="1:3" x14ac:dyDescent="0.3">
      <c r="A3441" s="45">
        <v>3417</v>
      </c>
      <c r="B3441" s="45">
        <v>2.2547673524605987</v>
      </c>
      <c r="C3441" s="45">
        <v>0.74523264753940133</v>
      </c>
    </row>
    <row r="3442" spans="1:3" x14ac:dyDescent="0.3">
      <c r="A3442" s="45">
        <v>3418</v>
      </c>
      <c r="B3442" s="45">
        <v>2.2547673524605987</v>
      </c>
      <c r="C3442" s="45">
        <v>0.74523264753940133</v>
      </c>
    </row>
    <row r="3443" spans="1:3" x14ac:dyDescent="0.3">
      <c r="A3443" s="45">
        <v>3419</v>
      </c>
      <c r="B3443" s="45">
        <v>2.2547673524605987</v>
      </c>
      <c r="C3443" s="45">
        <v>0.74523264753940133</v>
      </c>
    </row>
    <row r="3444" spans="1:3" x14ac:dyDescent="0.3">
      <c r="A3444" s="45">
        <v>3420</v>
      </c>
      <c r="B3444" s="45">
        <v>2.2547673524605987</v>
      </c>
      <c r="C3444" s="45">
        <v>0.74523264753940133</v>
      </c>
    </row>
    <row r="3445" spans="1:3" x14ac:dyDescent="0.3">
      <c r="A3445" s="45">
        <v>3421</v>
      </c>
      <c r="B3445" s="45">
        <v>2.2547673524605987</v>
      </c>
      <c r="C3445" s="45">
        <v>0.74523264753940133</v>
      </c>
    </row>
    <row r="3446" spans="1:3" x14ac:dyDescent="0.3">
      <c r="A3446" s="45">
        <v>3422</v>
      </c>
      <c r="B3446" s="45">
        <v>2.2547673524605987</v>
      </c>
      <c r="C3446" s="45">
        <v>0.74523264753940133</v>
      </c>
    </row>
    <row r="3447" spans="1:3" x14ac:dyDescent="0.3">
      <c r="A3447" s="45">
        <v>3423</v>
      </c>
      <c r="B3447" s="45">
        <v>2.2547673524605987</v>
      </c>
      <c r="C3447" s="45">
        <v>0.74523264753940133</v>
      </c>
    </row>
    <row r="3448" spans="1:3" x14ac:dyDescent="0.3">
      <c r="A3448" s="45">
        <v>3424</v>
      </c>
      <c r="B3448" s="45">
        <v>2.2547673524605987</v>
      </c>
      <c r="C3448" s="45">
        <v>0.74523264753940133</v>
      </c>
    </row>
    <row r="3449" spans="1:3" x14ac:dyDescent="0.3">
      <c r="A3449" s="45">
        <v>3425</v>
      </c>
      <c r="B3449" s="45">
        <v>2.2547673524605987</v>
      </c>
      <c r="C3449" s="45">
        <v>0.74523264753940133</v>
      </c>
    </row>
    <row r="3450" spans="1:3" x14ac:dyDescent="0.3">
      <c r="A3450" s="45">
        <v>3426</v>
      </c>
      <c r="B3450" s="45">
        <v>2.2547673524605987</v>
      </c>
      <c r="C3450" s="45">
        <v>0.74523264753940133</v>
      </c>
    </row>
    <row r="3451" spans="1:3" x14ac:dyDescent="0.3">
      <c r="A3451" s="45">
        <v>3427</v>
      </c>
      <c r="B3451" s="45">
        <v>2.2547673524605987</v>
      </c>
      <c r="C3451" s="45">
        <v>0.74523264753940133</v>
      </c>
    </row>
    <row r="3452" spans="1:3" x14ac:dyDescent="0.3">
      <c r="A3452" s="45">
        <v>3428</v>
      </c>
      <c r="B3452" s="45">
        <v>2.2547673524605987</v>
      </c>
      <c r="C3452" s="45">
        <v>0.74523264753940133</v>
      </c>
    </row>
    <row r="3453" spans="1:3" x14ac:dyDescent="0.3">
      <c r="A3453" s="45">
        <v>3429</v>
      </c>
      <c r="B3453" s="45">
        <v>2.2547673524605987</v>
      </c>
      <c r="C3453" s="45">
        <v>0.74523264753940133</v>
      </c>
    </row>
    <row r="3454" spans="1:3" x14ac:dyDescent="0.3">
      <c r="A3454" s="45">
        <v>3430</v>
      </c>
      <c r="B3454" s="45">
        <v>2.2547673524605987</v>
      </c>
      <c r="C3454" s="45">
        <v>0.74523264753940133</v>
      </c>
    </row>
    <row r="3455" spans="1:3" x14ac:dyDescent="0.3">
      <c r="A3455" s="45">
        <v>3431</v>
      </c>
      <c r="B3455" s="45">
        <v>2.2547673524605987</v>
      </c>
      <c r="C3455" s="45">
        <v>0.74523264753940133</v>
      </c>
    </row>
    <row r="3456" spans="1:3" x14ac:dyDescent="0.3">
      <c r="A3456" s="45">
        <v>3432</v>
      </c>
      <c r="B3456" s="45">
        <v>2.2547673524605987</v>
      </c>
      <c r="C3456" s="45">
        <v>0.74523264753940133</v>
      </c>
    </row>
    <row r="3457" spans="1:3" x14ac:dyDescent="0.3">
      <c r="A3457" s="45">
        <v>3433</v>
      </c>
      <c r="B3457" s="45">
        <v>2.2547673524605987</v>
      </c>
      <c r="C3457" s="45">
        <v>0.74523264753940133</v>
      </c>
    </row>
    <row r="3458" spans="1:3" x14ac:dyDescent="0.3">
      <c r="A3458" s="45">
        <v>3434</v>
      </c>
      <c r="B3458" s="45">
        <v>2.2547673524605987</v>
      </c>
      <c r="C3458" s="45">
        <v>0.74523264753940133</v>
      </c>
    </row>
    <row r="3459" spans="1:3" x14ac:dyDescent="0.3">
      <c r="A3459" s="45">
        <v>3435</v>
      </c>
      <c r="B3459" s="45">
        <v>2.2547673524605987</v>
      </c>
      <c r="C3459" s="45">
        <v>0.74523264753940133</v>
      </c>
    </row>
    <row r="3460" spans="1:3" x14ac:dyDescent="0.3">
      <c r="A3460" s="45">
        <v>3436</v>
      </c>
      <c r="B3460" s="45">
        <v>2.2547673524605987</v>
      </c>
      <c r="C3460" s="45">
        <v>0.74523264753940133</v>
      </c>
    </row>
    <row r="3461" spans="1:3" x14ac:dyDescent="0.3">
      <c r="A3461" s="45">
        <v>3437</v>
      </c>
      <c r="B3461" s="45">
        <v>2.2547673524605987</v>
      </c>
      <c r="C3461" s="45">
        <v>0.74523264753940133</v>
      </c>
    </row>
    <row r="3462" spans="1:3" x14ac:dyDescent="0.3">
      <c r="A3462" s="45">
        <v>3438</v>
      </c>
      <c r="B3462" s="45">
        <v>2.2547673524605987</v>
      </c>
      <c r="C3462" s="45">
        <v>0.74523264753940133</v>
      </c>
    </row>
    <row r="3463" spans="1:3" x14ac:dyDescent="0.3">
      <c r="A3463" s="45">
        <v>3439</v>
      </c>
      <c r="B3463" s="45">
        <v>2.2547673524605987</v>
      </c>
      <c r="C3463" s="45">
        <v>0.74523264753940133</v>
      </c>
    </row>
    <row r="3464" spans="1:3" x14ac:dyDescent="0.3">
      <c r="A3464" s="45">
        <v>3440</v>
      </c>
      <c r="B3464" s="45">
        <v>2.2547673524605987</v>
      </c>
      <c r="C3464" s="45">
        <v>0.74523264753940133</v>
      </c>
    </row>
    <row r="3465" spans="1:3" x14ac:dyDescent="0.3">
      <c r="A3465" s="45">
        <v>3441</v>
      </c>
      <c r="B3465" s="45">
        <v>2.2547673524605987</v>
      </c>
      <c r="C3465" s="45">
        <v>0.74523264753940133</v>
      </c>
    </row>
    <row r="3466" spans="1:3" x14ac:dyDescent="0.3">
      <c r="A3466" s="45">
        <v>3442</v>
      </c>
      <c r="B3466" s="45">
        <v>2.2547673524605987</v>
      </c>
      <c r="C3466" s="45">
        <v>0.74523264753940133</v>
      </c>
    </row>
    <row r="3467" spans="1:3" x14ac:dyDescent="0.3">
      <c r="A3467" s="45">
        <v>3443</v>
      </c>
      <c r="B3467" s="45">
        <v>2.2547673524605987</v>
      </c>
      <c r="C3467" s="45">
        <v>0.74523264753940133</v>
      </c>
    </row>
    <row r="3468" spans="1:3" x14ac:dyDescent="0.3">
      <c r="A3468" s="45">
        <v>3444</v>
      </c>
      <c r="B3468" s="45">
        <v>2.2547673524605987</v>
      </c>
      <c r="C3468" s="45">
        <v>0.74523264753940133</v>
      </c>
    </row>
    <row r="3469" spans="1:3" x14ac:dyDescent="0.3">
      <c r="A3469" s="45">
        <v>3445</v>
      </c>
      <c r="B3469" s="45">
        <v>2.2547673524605987</v>
      </c>
      <c r="C3469" s="45">
        <v>0.74523264753940133</v>
      </c>
    </row>
    <row r="3470" spans="1:3" x14ac:dyDescent="0.3">
      <c r="A3470" s="45">
        <v>3446</v>
      </c>
      <c r="B3470" s="45">
        <v>2.2547673524605987</v>
      </c>
      <c r="C3470" s="45">
        <v>0.74523264753940133</v>
      </c>
    </row>
    <row r="3471" spans="1:3" x14ac:dyDescent="0.3">
      <c r="A3471" s="45">
        <v>3447</v>
      </c>
      <c r="B3471" s="45">
        <v>2.2547673524605987</v>
      </c>
      <c r="C3471" s="45">
        <v>0.74523264753940133</v>
      </c>
    </row>
    <row r="3472" spans="1:3" x14ac:dyDescent="0.3">
      <c r="A3472" s="45">
        <v>3448</v>
      </c>
      <c r="B3472" s="45">
        <v>2.2547673524605987</v>
      </c>
      <c r="C3472" s="45">
        <v>0.74523264753940133</v>
      </c>
    </row>
    <row r="3473" spans="1:3" x14ac:dyDescent="0.3">
      <c r="A3473" s="45">
        <v>3449</v>
      </c>
      <c r="B3473" s="45">
        <v>2.2547673524605987</v>
      </c>
      <c r="C3473" s="45">
        <v>0.74523264753940133</v>
      </c>
    </row>
    <row r="3474" spans="1:3" x14ac:dyDescent="0.3">
      <c r="A3474" s="45">
        <v>3450</v>
      </c>
      <c r="B3474" s="45">
        <v>2.2547673524605987</v>
      </c>
      <c r="C3474" s="45">
        <v>0.74523264753940133</v>
      </c>
    </row>
    <row r="3475" spans="1:3" x14ac:dyDescent="0.3">
      <c r="A3475" s="45">
        <v>3451</v>
      </c>
      <c r="B3475" s="45">
        <v>2.2547673524605987</v>
      </c>
      <c r="C3475" s="45">
        <v>0.74523264753940133</v>
      </c>
    </row>
    <row r="3476" spans="1:3" x14ac:dyDescent="0.3">
      <c r="A3476" s="45">
        <v>3452</v>
      </c>
      <c r="B3476" s="45">
        <v>2.2547673524605987</v>
      </c>
      <c r="C3476" s="45">
        <v>0.74523264753940133</v>
      </c>
    </row>
    <row r="3477" spans="1:3" x14ac:dyDescent="0.3">
      <c r="A3477" s="45">
        <v>3453</v>
      </c>
      <c r="B3477" s="45">
        <v>2.2547673524605987</v>
      </c>
      <c r="C3477" s="45">
        <v>0.74523264753940133</v>
      </c>
    </row>
    <row r="3478" spans="1:3" x14ac:dyDescent="0.3">
      <c r="A3478" s="45">
        <v>3454</v>
      </c>
      <c r="B3478" s="45">
        <v>2.2547673524605987</v>
      </c>
      <c r="C3478" s="45">
        <v>0.74523264753940133</v>
      </c>
    </row>
    <row r="3479" spans="1:3" x14ac:dyDescent="0.3">
      <c r="A3479" s="45">
        <v>3455</v>
      </c>
      <c r="B3479" s="45">
        <v>2.2547673524605987</v>
      </c>
      <c r="C3479" s="45">
        <v>0.74523264753940133</v>
      </c>
    </row>
    <row r="3480" spans="1:3" x14ac:dyDescent="0.3">
      <c r="A3480" s="45">
        <v>3456</v>
      </c>
      <c r="B3480" s="45">
        <v>2.2547673524605987</v>
      </c>
      <c r="C3480" s="45">
        <v>0.74523264753940133</v>
      </c>
    </row>
    <row r="3481" spans="1:3" x14ac:dyDescent="0.3">
      <c r="A3481" s="45">
        <v>3457</v>
      </c>
      <c r="B3481" s="45">
        <v>2.2547673524605987</v>
      </c>
      <c r="C3481" s="45">
        <v>0.74523264753940133</v>
      </c>
    </row>
    <row r="3482" spans="1:3" x14ac:dyDescent="0.3">
      <c r="A3482" s="45">
        <v>3458</v>
      </c>
      <c r="B3482" s="45">
        <v>2.2547673524605987</v>
      </c>
      <c r="C3482" s="45">
        <v>0.74523264753940133</v>
      </c>
    </row>
    <row r="3483" spans="1:3" x14ac:dyDescent="0.3">
      <c r="A3483" s="45">
        <v>3459</v>
      </c>
      <c r="B3483" s="45">
        <v>2.2547673524605987</v>
      </c>
      <c r="C3483" s="45">
        <v>0.74523264753940133</v>
      </c>
    </row>
    <row r="3484" spans="1:3" x14ac:dyDescent="0.3">
      <c r="A3484" s="45">
        <v>3460</v>
      </c>
      <c r="B3484" s="45">
        <v>2.2547673524605987</v>
      </c>
      <c r="C3484" s="45">
        <v>0.74523264753940133</v>
      </c>
    </row>
    <row r="3485" spans="1:3" x14ac:dyDescent="0.3">
      <c r="A3485" s="45">
        <v>3461</v>
      </c>
      <c r="B3485" s="45">
        <v>2.2547673524605987</v>
      </c>
      <c r="C3485" s="45">
        <v>0.74523264753940133</v>
      </c>
    </row>
    <row r="3486" spans="1:3" x14ac:dyDescent="0.3">
      <c r="A3486" s="45">
        <v>3462</v>
      </c>
      <c r="B3486" s="45">
        <v>2.2547673524605987</v>
      </c>
      <c r="C3486" s="45">
        <v>0.74523264753940133</v>
      </c>
    </row>
    <row r="3487" spans="1:3" x14ac:dyDescent="0.3">
      <c r="A3487" s="45">
        <v>3463</v>
      </c>
      <c r="B3487" s="45">
        <v>2.2547673524605987</v>
      </c>
      <c r="C3487" s="45">
        <v>0.74523264753940133</v>
      </c>
    </row>
    <row r="3488" spans="1:3" x14ac:dyDescent="0.3">
      <c r="A3488" s="45">
        <v>3464</v>
      </c>
      <c r="B3488" s="45">
        <v>2.2547673524605987</v>
      </c>
      <c r="C3488" s="45">
        <v>0.74523264753940133</v>
      </c>
    </row>
    <row r="3489" spans="1:3" x14ac:dyDescent="0.3">
      <c r="A3489" s="45">
        <v>3465</v>
      </c>
      <c r="B3489" s="45">
        <v>2.2547673524605987</v>
      </c>
      <c r="C3489" s="45">
        <v>0.74523264753940133</v>
      </c>
    </row>
    <row r="3490" spans="1:3" x14ac:dyDescent="0.3">
      <c r="A3490" s="45">
        <v>3466</v>
      </c>
      <c r="B3490" s="45">
        <v>2.2547673524605987</v>
      </c>
      <c r="C3490" s="45">
        <v>0.74523264753940133</v>
      </c>
    </row>
    <row r="3491" spans="1:3" x14ac:dyDescent="0.3">
      <c r="A3491" s="45">
        <v>3467</v>
      </c>
      <c r="B3491" s="45">
        <v>2.2547673524605987</v>
      </c>
      <c r="C3491" s="45">
        <v>0.74523264753940133</v>
      </c>
    </row>
    <row r="3492" spans="1:3" x14ac:dyDescent="0.3">
      <c r="A3492" s="45">
        <v>3468</v>
      </c>
      <c r="B3492" s="45">
        <v>2.2547673524605987</v>
      </c>
      <c r="C3492" s="45">
        <v>0.74523264753940133</v>
      </c>
    </row>
    <row r="3493" spans="1:3" x14ac:dyDescent="0.3">
      <c r="A3493" s="45">
        <v>3469</v>
      </c>
      <c r="B3493" s="45">
        <v>2.2547673524605987</v>
      </c>
      <c r="C3493" s="45">
        <v>0.74523264753940133</v>
      </c>
    </row>
    <row r="3494" spans="1:3" x14ac:dyDescent="0.3">
      <c r="A3494" s="45">
        <v>3470</v>
      </c>
      <c r="B3494" s="45">
        <v>2.2547673524605987</v>
      </c>
      <c r="C3494" s="45">
        <v>0.74523264753940133</v>
      </c>
    </row>
    <row r="3495" spans="1:3" x14ac:dyDescent="0.3">
      <c r="A3495" s="45">
        <v>3471</v>
      </c>
      <c r="B3495" s="45">
        <v>2.2547673524605987</v>
      </c>
      <c r="C3495" s="45">
        <v>0.74523264753940133</v>
      </c>
    </row>
    <row r="3496" spans="1:3" x14ac:dyDescent="0.3">
      <c r="A3496" s="45">
        <v>3472</v>
      </c>
      <c r="B3496" s="45">
        <v>2.2547673524605987</v>
      </c>
      <c r="C3496" s="45">
        <v>0.74523264753940133</v>
      </c>
    </row>
    <row r="3497" spans="1:3" x14ac:dyDescent="0.3">
      <c r="A3497" s="45">
        <v>3473</v>
      </c>
      <c r="B3497" s="45">
        <v>2.2547673524605987</v>
      </c>
      <c r="C3497" s="45">
        <v>0.74523264753940133</v>
      </c>
    </row>
    <row r="3498" spans="1:3" x14ac:dyDescent="0.3">
      <c r="A3498" s="45">
        <v>3474</v>
      </c>
      <c r="B3498" s="45">
        <v>2.2547673524605987</v>
      </c>
      <c r="C3498" s="45">
        <v>0.74523264753940133</v>
      </c>
    </row>
    <row r="3499" spans="1:3" x14ac:dyDescent="0.3">
      <c r="A3499" s="45">
        <v>3475</v>
      </c>
      <c r="B3499" s="45">
        <v>2.2547673524605987</v>
      </c>
      <c r="C3499" s="45">
        <v>0.74523264753940133</v>
      </c>
    </row>
    <row r="3500" spans="1:3" x14ac:dyDescent="0.3">
      <c r="A3500" s="45">
        <v>3476</v>
      </c>
      <c r="B3500" s="45">
        <v>2.2547673524605987</v>
      </c>
      <c r="C3500" s="45">
        <v>0.74523264753940133</v>
      </c>
    </row>
    <row r="3501" spans="1:3" x14ac:dyDescent="0.3">
      <c r="A3501" s="45">
        <v>3477</v>
      </c>
      <c r="B3501" s="45">
        <v>2.2547673524605987</v>
      </c>
      <c r="C3501" s="45">
        <v>0.74523264753940133</v>
      </c>
    </row>
    <row r="3502" spans="1:3" x14ac:dyDescent="0.3">
      <c r="A3502" s="45">
        <v>3478</v>
      </c>
      <c r="B3502" s="45">
        <v>2.2547673524605987</v>
      </c>
      <c r="C3502" s="45">
        <v>0.74523264753940133</v>
      </c>
    </row>
    <row r="3503" spans="1:3" x14ac:dyDescent="0.3">
      <c r="A3503" s="45">
        <v>3479</v>
      </c>
      <c r="B3503" s="45">
        <v>2.2547673524605987</v>
      </c>
      <c r="C3503" s="45">
        <v>0.74523264753940133</v>
      </c>
    </row>
    <row r="3504" spans="1:3" x14ac:dyDescent="0.3">
      <c r="A3504" s="45">
        <v>3480</v>
      </c>
      <c r="B3504" s="45">
        <v>2.2547673524605987</v>
      </c>
      <c r="C3504" s="45">
        <v>0.74523264753940133</v>
      </c>
    </row>
    <row r="3505" spans="1:3" x14ac:dyDescent="0.3">
      <c r="A3505" s="45">
        <v>3481</v>
      </c>
      <c r="B3505" s="45">
        <v>2.2547673524605987</v>
      </c>
      <c r="C3505" s="45">
        <v>0.74523264753940133</v>
      </c>
    </row>
    <row r="3506" spans="1:3" x14ac:dyDescent="0.3">
      <c r="A3506" s="45">
        <v>3482</v>
      </c>
      <c r="B3506" s="45">
        <v>2.2547673524605987</v>
      </c>
      <c r="C3506" s="45">
        <v>0.74523264753940133</v>
      </c>
    </row>
    <row r="3507" spans="1:3" x14ac:dyDescent="0.3">
      <c r="A3507" s="45">
        <v>3483</v>
      </c>
      <c r="B3507" s="45">
        <v>2.2547673524605987</v>
      </c>
      <c r="C3507" s="45">
        <v>0.74523264753940133</v>
      </c>
    </row>
    <row r="3508" spans="1:3" x14ac:dyDescent="0.3">
      <c r="A3508" s="45">
        <v>3484</v>
      </c>
      <c r="B3508" s="45">
        <v>2.2547673524605987</v>
      </c>
      <c r="C3508" s="45">
        <v>0.74523264753940133</v>
      </c>
    </row>
    <row r="3509" spans="1:3" x14ac:dyDescent="0.3">
      <c r="A3509" s="45">
        <v>3485</v>
      </c>
      <c r="B3509" s="45">
        <v>2.2547673524605987</v>
      </c>
      <c r="C3509" s="45">
        <v>0.74523264753940133</v>
      </c>
    </row>
    <row r="3510" spans="1:3" x14ac:dyDescent="0.3">
      <c r="A3510" s="45">
        <v>3486</v>
      </c>
      <c r="B3510" s="45">
        <v>2.2547673524605987</v>
      </c>
      <c r="C3510" s="45">
        <v>0.74523264753940133</v>
      </c>
    </row>
    <row r="3511" spans="1:3" x14ac:dyDescent="0.3">
      <c r="A3511" s="45">
        <v>3487</v>
      </c>
      <c r="B3511" s="45">
        <v>2.2547673524605987</v>
      </c>
      <c r="C3511" s="45">
        <v>0.74523264753940133</v>
      </c>
    </row>
    <row r="3512" spans="1:3" x14ac:dyDescent="0.3">
      <c r="A3512" s="45">
        <v>3488</v>
      </c>
      <c r="B3512" s="45">
        <v>2.2547673524605987</v>
      </c>
      <c r="C3512" s="45">
        <v>0.74523264753940133</v>
      </c>
    </row>
    <row r="3513" spans="1:3" x14ac:dyDescent="0.3">
      <c r="A3513" s="45">
        <v>3489</v>
      </c>
      <c r="B3513" s="45">
        <v>2.2547673524605987</v>
      </c>
      <c r="C3513" s="45">
        <v>0.74523264753940133</v>
      </c>
    </row>
    <row r="3514" spans="1:3" x14ac:dyDescent="0.3">
      <c r="A3514" s="45">
        <v>3490</v>
      </c>
      <c r="B3514" s="45">
        <v>2.2547673524605987</v>
      </c>
      <c r="C3514" s="45">
        <v>0.74523264753940133</v>
      </c>
    </row>
    <row r="3515" spans="1:3" x14ac:dyDescent="0.3">
      <c r="A3515" s="45">
        <v>3491</v>
      </c>
      <c r="B3515" s="45">
        <v>2.2547673524605987</v>
      </c>
      <c r="C3515" s="45">
        <v>0.74523264753940133</v>
      </c>
    </row>
    <row r="3516" spans="1:3" x14ac:dyDescent="0.3">
      <c r="A3516" s="45">
        <v>3492</v>
      </c>
      <c r="B3516" s="45">
        <v>2.2547673524605987</v>
      </c>
      <c r="C3516" s="45">
        <v>0.74523264753940133</v>
      </c>
    </row>
    <row r="3517" spans="1:3" x14ac:dyDescent="0.3">
      <c r="A3517" s="45">
        <v>3493</v>
      </c>
      <c r="B3517" s="45">
        <v>2.2547673524605987</v>
      </c>
      <c r="C3517" s="45">
        <v>0.74523264753940133</v>
      </c>
    </row>
    <row r="3518" spans="1:3" x14ac:dyDescent="0.3">
      <c r="A3518" s="45">
        <v>3494</v>
      </c>
      <c r="B3518" s="45">
        <v>2.2547673524605987</v>
      </c>
      <c r="C3518" s="45">
        <v>0.74523264753940133</v>
      </c>
    </row>
    <row r="3519" spans="1:3" x14ac:dyDescent="0.3">
      <c r="A3519" s="45">
        <v>3495</v>
      </c>
      <c r="B3519" s="45">
        <v>2.2547673524605987</v>
      </c>
      <c r="C3519" s="45">
        <v>0.74523264753940133</v>
      </c>
    </row>
    <row r="3520" spans="1:3" x14ac:dyDescent="0.3">
      <c r="A3520" s="45">
        <v>3496</v>
      </c>
      <c r="B3520" s="45">
        <v>2.2547673524605987</v>
      </c>
      <c r="C3520" s="45">
        <v>0.74523264753940133</v>
      </c>
    </row>
    <row r="3521" spans="1:3" x14ac:dyDescent="0.3">
      <c r="A3521" s="45">
        <v>3497</v>
      </c>
      <c r="B3521" s="45">
        <v>2.2547673524605987</v>
      </c>
      <c r="C3521" s="45">
        <v>0.74523264753940133</v>
      </c>
    </row>
    <row r="3522" spans="1:3" x14ac:dyDescent="0.3">
      <c r="A3522" s="45">
        <v>3498</v>
      </c>
      <c r="B3522" s="45">
        <v>2.2547673524605987</v>
      </c>
      <c r="C3522" s="45">
        <v>0.74523264753940133</v>
      </c>
    </row>
    <row r="3523" spans="1:3" x14ac:dyDescent="0.3">
      <c r="A3523" s="45">
        <v>3499</v>
      </c>
      <c r="B3523" s="45">
        <v>2.2547673524605987</v>
      </c>
      <c r="C3523" s="45">
        <v>0.74523264753940133</v>
      </c>
    </row>
    <row r="3524" spans="1:3" x14ac:dyDescent="0.3">
      <c r="A3524" s="45">
        <v>3500</v>
      </c>
      <c r="B3524" s="45">
        <v>2.2547673524605987</v>
      </c>
      <c r="C3524" s="45">
        <v>0.74523264753940133</v>
      </c>
    </row>
    <row r="3525" spans="1:3" x14ac:dyDescent="0.3">
      <c r="A3525" s="45">
        <v>3501</v>
      </c>
      <c r="B3525" s="45">
        <v>2.2547673524605987</v>
      </c>
      <c r="C3525" s="45">
        <v>0.74523264753940133</v>
      </c>
    </row>
    <row r="3526" spans="1:3" x14ac:dyDescent="0.3">
      <c r="A3526" s="45">
        <v>3502</v>
      </c>
      <c r="B3526" s="45">
        <v>2.2547673524605987</v>
      </c>
      <c r="C3526" s="45">
        <v>0.74523264753940133</v>
      </c>
    </row>
    <row r="3527" spans="1:3" x14ac:dyDescent="0.3">
      <c r="A3527" s="45">
        <v>3503</v>
      </c>
      <c r="B3527" s="45">
        <v>2.2547673524605987</v>
      </c>
      <c r="C3527" s="45">
        <v>0.74523264753940133</v>
      </c>
    </row>
    <row r="3528" spans="1:3" x14ac:dyDescent="0.3">
      <c r="A3528" s="45">
        <v>3504</v>
      </c>
      <c r="B3528" s="45">
        <v>2.2547673524605987</v>
      </c>
      <c r="C3528" s="45">
        <v>0.74523264753940133</v>
      </c>
    </row>
    <row r="3529" spans="1:3" x14ac:dyDescent="0.3">
      <c r="A3529" s="45">
        <v>3505</v>
      </c>
      <c r="B3529" s="45">
        <v>2.2547673524605987</v>
      </c>
      <c r="C3529" s="45">
        <v>0.74523264753940133</v>
      </c>
    </row>
    <row r="3530" spans="1:3" x14ac:dyDescent="0.3">
      <c r="A3530" s="45">
        <v>3506</v>
      </c>
      <c r="B3530" s="45">
        <v>2.2547673524605987</v>
      </c>
      <c r="C3530" s="45">
        <v>0.74523264753940133</v>
      </c>
    </row>
    <row r="3531" spans="1:3" x14ac:dyDescent="0.3">
      <c r="A3531" s="45">
        <v>3507</v>
      </c>
      <c r="B3531" s="45">
        <v>2.2547673524605987</v>
      </c>
      <c r="C3531" s="45">
        <v>0.74523264753940133</v>
      </c>
    </row>
    <row r="3532" spans="1:3" x14ac:dyDescent="0.3">
      <c r="A3532" s="45">
        <v>3508</v>
      </c>
      <c r="B3532" s="45">
        <v>2.2547673524605987</v>
      </c>
      <c r="C3532" s="45">
        <v>0.74523264753940133</v>
      </c>
    </row>
    <row r="3533" spans="1:3" x14ac:dyDescent="0.3">
      <c r="A3533" s="45">
        <v>3509</v>
      </c>
      <c r="B3533" s="45">
        <v>2.2547673524605987</v>
      </c>
      <c r="C3533" s="45">
        <v>0.74523264753940133</v>
      </c>
    </row>
    <row r="3534" spans="1:3" x14ac:dyDescent="0.3">
      <c r="A3534" s="45">
        <v>3510</v>
      </c>
      <c r="B3534" s="45">
        <v>2.2547673524605987</v>
      </c>
      <c r="C3534" s="45">
        <v>0.74523264753940133</v>
      </c>
    </row>
    <row r="3535" spans="1:3" x14ac:dyDescent="0.3">
      <c r="A3535" s="45">
        <v>3511</v>
      </c>
      <c r="B3535" s="45">
        <v>2.2547673524605987</v>
      </c>
      <c r="C3535" s="45">
        <v>0.74523264753940133</v>
      </c>
    </row>
    <row r="3536" spans="1:3" x14ac:dyDescent="0.3">
      <c r="A3536" s="45">
        <v>3512</v>
      </c>
      <c r="B3536" s="45">
        <v>2.2547673524605987</v>
      </c>
      <c r="C3536" s="45">
        <v>0.74523264753940133</v>
      </c>
    </row>
    <row r="3537" spans="1:3" x14ac:dyDescent="0.3">
      <c r="A3537" s="45">
        <v>3513</v>
      </c>
      <c r="B3537" s="45">
        <v>2.2547673524605987</v>
      </c>
      <c r="C3537" s="45">
        <v>0.74523264753940133</v>
      </c>
    </row>
    <row r="3538" spans="1:3" x14ac:dyDescent="0.3">
      <c r="A3538" s="45">
        <v>3514</v>
      </c>
      <c r="B3538" s="45">
        <v>2.2547673524605987</v>
      </c>
      <c r="C3538" s="45">
        <v>0.74523264753940133</v>
      </c>
    </row>
    <row r="3539" spans="1:3" x14ac:dyDescent="0.3">
      <c r="A3539" s="45">
        <v>3515</v>
      </c>
      <c r="B3539" s="45">
        <v>2.2547673524605987</v>
      </c>
      <c r="C3539" s="45">
        <v>0.74523264753940133</v>
      </c>
    </row>
    <row r="3540" spans="1:3" x14ac:dyDescent="0.3">
      <c r="A3540" s="45">
        <v>3516</v>
      </c>
      <c r="B3540" s="45">
        <v>2.2547673524605987</v>
      </c>
      <c r="C3540" s="45">
        <v>0.74523264753940133</v>
      </c>
    </row>
    <row r="3541" spans="1:3" x14ac:dyDescent="0.3">
      <c r="A3541" s="45">
        <v>3517</v>
      </c>
      <c r="B3541" s="45">
        <v>2.2547673524605987</v>
      </c>
      <c r="C3541" s="45">
        <v>0.74523264753940133</v>
      </c>
    </row>
    <row r="3542" spans="1:3" x14ac:dyDescent="0.3">
      <c r="A3542" s="45">
        <v>3518</v>
      </c>
      <c r="B3542" s="45">
        <v>2.2547673524605987</v>
      </c>
      <c r="C3542" s="45">
        <v>0.74523264753940133</v>
      </c>
    </row>
    <row r="3543" spans="1:3" x14ac:dyDescent="0.3">
      <c r="A3543" s="45">
        <v>3519</v>
      </c>
      <c r="B3543" s="45">
        <v>2.2547673524605987</v>
      </c>
      <c r="C3543" s="45">
        <v>0.74523264753940133</v>
      </c>
    </row>
    <row r="3544" spans="1:3" x14ac:dyDescent="0.3">
      <c r="A3544" s="45">
        <v>3520</v>
      </c>
      <c r="B3544" s="45">
        <v>2.2547673524605987</v>
      </c>
      <c r="C3544" s="45">
        <v>0.74523264753940133</v>
      </c>
    </row>
    <row r="3545" spans="1:3" x14ac:dyDescent="0.3">
      <c r="A3545" s="45">
        <v>3521</v>
      </c>
      <c r="B3545" s="45">
        <v>2.2547673524605987</v>
      </c>
      <c r="C3545" s="45">
        <v>0.74523264753940133</v>
      </c>
    </row>
    <row r="3546" spans="1:3" x14ac:dyDescent="0.3">
      <c r="A3546" s="45">
        <v>3522</v>
      </c>
      <c r="B3546" s="45">
        <v>2.2547673524605987</v>
      </c>
      <c r="C3546" s="45">
        <v>0.74523264753940133</v>
      </c>
    </row>
    <row r="3547" spans="1:3" x14ac:dyDescent="0.3">
      <c r="A3547" s="45">
        <v>3523</v>
      </c>
      <c r="B3547" s="45">
        <v>2.2547673524605987</v>
      </c>
      <c r="C3547" s="45">
        <v>0.74523264753940133</v>
      </c>
    </row>
    <row r="3548" spans="1:3" x14ac:dyDescent="0.3">
      <c r="A3548" s="45">
        <v>3524</v>
      </c>
      <c r="B3548" s="45">
        <v>2.2547673524605987</v>
      </c>
      <c r="C3548" s="45">
        <v>0.74523264753940133</v>
      </c>
    </row>
    <row r="3549" spans="1:3" x14ac:dyDescent="0.3">
      <c r="A3549" s="45">
        <v>3525</v>
      </c>
      <c r="B3549" s="45">
        <v>2.2547673524605987</v>
      </c>
      <c r="C3549" s="45">
        <v>0.74523264753940133</v>
      </c>
    </row>
    <row r="3550" spans="1:3" x14ac:dyDescent="0.3">
      <c r="A3550" s="45">
        <v>3526</v>
      </c>
      <c r="B3550" s="45">
        <v>2.2547673524605987</v>
      </c>
      <c r="C3550" s="45">
        <v>0.74523264753940133</v>
      </c>
    </row>
    <row r="3551" spans="1:3" x14ac:dyDescent="0.3">
      <c r="A3551" s="45">
        <v>3527</v>
      </c>
      <c r="B3551" s="45">
        <v>2.2547673524605987</v>
      </c>
      <c r="C3551" s="45">
        <v>0.74523264753940133</v>
      </c>
    </row>
    <row r="3552" spans="1:3" x14ac:dyDescent="0.3">
      <c r="A3552" s="45">
        <v>3528</v>
      </c>
      <c r="B3552" s="45">
        <v>2.2547673524605987</v>
      </c>
      <c r="C3552" s="45">
        <v>0.74523264753940133</v>
      </c>
    </row>
    <row r="3553" spans="1:3" x14ac:dyDescent="0.3">
      <c r="A3553" s="45">
        <v>3529</v>
      </c>
      <c r="B3553" s="45">
        <v>2.2547673524605987</v>
      </c>
      <c r="C3553" s="45">
        <v>0.74523264753940133</v>
      </c>
    </row>
    <row r="3554" spans="1:3" x14ac:dyDescent="0.3">
      <c r="A3554" s="45">
        <v>3530</v>
      </c>
      <c r="B3554" s="45">
        <v>2.2547673524605987</v>
      </c>
      <c r="C3554" s="45">
        <v>0.74523264753940133</v>
      </c>
    </row>
    <row r="3555" spans="1:3" x14ac:dyDescent="0.3">
      <c r="A3555" s="45">
        <v>3531</v>
      </c>
      <c r="B3555" s="45">
        <v>2.2547673524605987</v>
      </c>
      <c r="C3555" s="45">
        <v>0.74523264753940133</v>
      </c>
    </row>
    <row r="3556" spans="1:3" x14ac:dyDescent="0.3">
      <c r="A3556" s="45">
        <v>3532</v>
      </c>
      <c r="B3556" s="45">
        <v>2.2547673524605987</v>
      </c>
      <c r="C3556" s="45">
        <v>0.74523264753940133</v>
      </c>
    </row>
    <row r="3557" spans="1:3" x14ac:dyDescent="0.3">
      <c r="A3557" s="45">
        <v>3533</v>
      </c>
      <c r="B3557" s="45">
        <v>2.2547673524605987</v>
      </c>
      <c r="C3557" s="45">
        <v>0.74523264753940133</v>
      </c>
    </row>
    <row r="3558" spans="1:3" x14ac:dyDescent="0.3">
      <c r="A3558" s="45">
        <v>3534</v>
      </c>
      <c r="B3558" s="45">
        <v>2.2547673524605987</v>
      </c>
      <c r="C3558" s="45">
        <v>0.74523264753940133</v>
      </c>
    </row>
    <row r="3559" spans="1:3" x14ac:dyDescent="0.3">
      <c r="A3559" s="45">
        <v>3535</v>
      </c>
      <c r="B3559" s="45">
        <v>2.2547673524605987</v>
      </c>
      <c r="C3559" s="45">
        <v>0.74523264753940133</v>
      </c>
    </row>
    <row r="3560" spans="1:3" x14ac:dyDescent="0.3">
      <c r="A3560" s="45">
        <v>3536</v>
      </c>
      <c r="B3560" s="45">
        <v>2.2547673524605987</v>
      </c>
      <c r="C3560" s="45">
        <v>0.74523264753940133</v>
      </c>
    </row>
    <row r="3561" spans="1:3" x14ac:dyDescent="0.3">
      <c r="A3561" s="45">
        <v>3537</v>
      </c>
      <c r="B3561" s="45">
        <v>2.2547673524605987</v>
      </c>
      <c r="C3561" s="45">
        <v>0.74523264753940133</v>
      </c>
    </row>
    <row r="3562" spans="1:3" x14ac:dyDescent="0.3">
      <c r="A3562" s="45">
        <v>3538</v>
      </c>
      <c r="B3562" s="45">
        <v>2.2547673524605987</v>
      </c>
      <c r="C3562" s="45">
        <v>0.74523264753940133</v>
      </c>
    </row>
    <row r="3563" spans="1:3" x14ac:dyDescent="0.3">
      <c r="A3563" s="45">
        <v>3539</v>
      </c>
      <c r="B3563" s="45">
        <v>2.2547673524605987</v>
      </c>
      <c r="C3563" s="45">
        <v>0.74523264753940133</v>
      </c>
    </row>
    <row r="3564" spans="1:3" x14ac:dyDescent="0.3">
      <c r="A3564" s="45">
        <v>3540</v>
      </c>
      <c r="B3564" s="45">
        <v>2.2547673524605987</v>
      </c>
      <c r="C3564" s="45">
        <v>0.74523264753940133</v>
      </c>
    </row>
    <row r="3565" spans="1:3" x14ac:dyDescent="0.3">
      <c r="A3565" s="45">
        <v>3541</v>
      </c>
      <c r="B3565" s="45">
        <v>2.2547673524605987</v>
      </c>
      <c r="C3565" s="45">
        <v>0.74523264753940133</v>
      </c>
    </row>
    <row r="3566" spans="1:3" x14ac:dyDescent="0.3">
      <c r="A3566" s="45">
        <v>3542</v>
      </c>
      <c r="B3566" s="45">
        <v>2.2547673524605987</v>
      </c>
      <c r="C3566" s="45">
        <v>0.74523264753940133</v>
      </c>
    </row>
    <row r="3567" spans="1:3" x14ac:dyDescent="0.3">
      <c r="A3567" s="45">
        <v>3543</v>
      </c>
      <c r="B3567" s="45">
        <v>2.2547673524605987</v>
      </c>
      <c r="C3567" s="45">
        <v>0.74523264753940133</v>
      </c>
    </row>
    <row r="3568" spans="1:3" x14ac:dyDescent="0.3">
      <c r="A3568" s="45">
        <v>3544</v>
      </c>
      <c r="B3568" s="45">
        <v>2.2547673524605987</v>
      </c>
      <c r="C3568" s="45">
        <v>0.74523264753940133</v>
      </c>
    </row>
    <row r="3569" spans="1:3" x14ac:dyDescent="0.3">
      <c r="A3569" s="45">
        <v>3545</v>
      </c>
      <c r="B3569" s="45">
        <v>2.2547673524605987</v>
      </c>
      <c r="C3569" s="45">
        <v>0.74523264753940133</v>
      </c>
    </row>
    <row r="3570" spans="1:3" x14ac:dyDescent="0.3">
      <c r="A3570" s="45">
        <v>3546</v>
      </c>
      <c r="B3570" s="45">
        <v>2.2547673524605987</v>
      </c>
      <c r="C3570" s="45">
        <v>0.74523264753940133</v>
      </c>
    </row>
    <row r="3571" spans="1:3" x14ac:dyDescent="0.3">
      <c r="A3571" s="45">
        <v>3547</v>
      </c>
      <c r="B3571" s="45">
        <v>2.2547673524605987</v>
      </c>
      <c r="C3571" s="45">
        <v>0.74523264753940133</v>
      </c>
    </row>
    <row r="3572" spans="1:3" x14ac:dyDescent="0.3">
      <c r="A3572" s="45">
        <v>3548</v>
      </c>
      <c r="B3572" s="45">
        <v>2.2547673524605987</v>
      </c>
      <c r="C3572" s="45">
        <v>0.74523264753940133</v>
      </c>
    </row>
    <row r="3573" spans="1:3" x14ac:dyDescent="0.3">
      <c r="A3573" s="45">
        <v>3549</v>
      </c>
      <c r="B3573" s="45">
        <v>2.2547673524605987</v>
      </c>
      <c r="C3573" s="45">
        <v>0.74523264753940133</v>
      </c>
    </row>
    <row r="3574" spans="1:3" x14ac:dyDescent="0.3">
      <c r="A3574" s="45">
        <v>3550</v>
      </c>
      <c r="B3574" s="45">
        <v>2.2547673524605987</v>
      </c>
      <c r="C3574" s="45">
        <v>0.74523264753940133</v>
      </c>
    </row>
    <row r="3575" spans="1:3" x14ac:dyDescent="0.3">
      <c r="A3575" s="45">
        <v>3551</v>
      </c>
      <c r="B3575" s="45">
        <v>2.2547673524605987</v>
      </c>
      <c r="C3575" s="45">
        <v>0.74523264753940133</v>
      </c>
    </row>
    <row r="3576" spans="1:3" x14ac:dyDescent="0.3">
      <c r="A3576" s="45">
        <v>3552</v>
      </c>
      <c r="B3576" s="45">
        <v>2.2547673524605987</v>
      </c>
      <c r="C3576" s="45">
        <v>0.74523264753940133</v>
      </c>
    </row>
    <row r="3577" spans="1:3" x14ac:dyDescent="0.3">
      <c r="A3577" s="45">
        <v>3553</v>
      </c>
      <c r="B3577" s="45">
        <v>2.2547673524605987</v>
      </c>
      <c r="C3577" s="45">
        <v>0.74523264753940133</v>
      </c>
    </row>
    <row r="3578" spans="1:3" x14ac:dyDescent="0.3">
      <c r="A3578" s="45">
        <v>3554</v>
      </c>
      <c r="B3578" s="45">
        <v>2.2547673524605987</v>
      </c>
      <c r="C3578" s="45">
        <v>0.74523264753940133</v>
      </c>
    </row>
    <row r="3579" spans="1:3" x14ac:dyDescent="0.3">
      <c r="A3579" s="45">
        <v>3555</v>
      </c>
      <c r="B3579" s="45">
        <v>2.2547673524605987</v>
      </c>
      <c r="C3579" s="45">
        <v>0.74523264753940133</v>
      </c>
    </row>
    <row r="3580" spans="1:3" x14ac:dyDescent="0.3">
      <c r="A3580" s="45">
        <v>3556</v>
      </c>
      <c r="B3580" s="45">
        <v>2.2547673524605987</v>
      </c>
      <c r="C3580" s="45">
        <v>0.74523264753940133</v>
      </c>
    </row>
    <row r="3581" spans="1:3" x14ac:dyDescent="0.3">
      <c r="A3581" s="45">
        <v>3557</v>
      </c>
      <c r="B3581" s="45">
        <v>2.2547673524605987</v>
      </c>
      <c r="C3581" s="45">
        <v>0.74523264753940133</v>
      </c>
    </row>
    <row r="3582" spans="1:3" x14ac:dyDescent="0.3">
      <c r="A3582" s="45">
        <v>3558</v>
      </c>
      <c r="B3582" s="45">
        <v>2.2547673524605987</v>
      </c>
      <c r="C3582" s="45">
        <v>0.74523264753940133</v>
      </c>
    </row>
    <row r="3583" spans="1:3" x14ac:dyDescent="0.3">
      <c r="A3583" s="45">
        <v>3559</v>
      </c>
      <c r="B3583" s="45">
        <v>2.2547673524605987</v>
      </c>
      <c r="C3583" s="45">
        <v>0.74523264753940133</v>
      </c>
    </row>
    <row r="3584" spans="1:3" x14ac:dyDescent="0.3">
      <c r="A3584" s="45">
        <v>3560</v>
      </c>
      <c r="B3584" s="45">
        <v>2.2547673524605987</v>
      </c>
      <c r="C3584" s="45">
        <v>0.74523264753940133</v>
      </c>
    </row>
    <row r="3585" spans="1:3" x14ac:dyDescent="0.3">
      <c r="A3585" s="45">
        <v>3561</v>
      </c>
      <c r="B3585" s="45">
        <v>2.2547673524605987</v>
      </c>
      <c r="C3585" s="45">
        <v>0.74523264753940133</v>
      </c>
    </row>
    <row r="3586" spans="1:3" x14ac:dyDescent="0.3">
      <c r="A3586" s="45">
        <v>3562</v>
      </c>
      <c r="B3586" s="45">
        <v>2.2547673524605987</v>
      </c>
      <c r="C3586" s="45">
        <v>0.74523264753940133</v>
      </c>
    </row>
    <row r="3587" spans="1:3" x14ac:dyDescent="0.3">
      <c r="A3587" s="45">
        <v>3563</v>
      </c>
      <c r="B3587" s="45">
        <v>2.2547673524605987</v>
      </c>
      <c r="C3587" s="45">
        <v>0.74523264753940133</v>
      </c>
    </row>
    <row r="3588" spans="1:3" x14ac:dyDescent="0.3">
      <c r="A3588" s="45">
        <v>3564</v>
      </c>
      <c r="B3588" s="45">
        <v>2.2547673524605987</v>
      </c>
      <c r="C3588" s="45">
        <v>0.74523264753940133</v>
      </c>
    </row>
    <row r="3589" spans="1:3" x14ac:dyDescent="0.3">
      <c r="A3589" s="45">
        <v>3565</v>
      </c>
      <c r="B3589" s="45">
        <v>2.2547673524605987</v>
      </c>
      <c r="C3589" s="45">
        <v>0.74523264753940133</v>
      </c>
    </row>
    <row r="3590" spans="1:3" x14ac:dyDescent="0.3">
      <c r="A3590" s="45">
        <v>3566</v>
      </c>
      <c r="B3590" s="45">
        <v>2.2547673524605987</v>
      </c>
      <c r="C3590" s="45">
        <v>0.74523264753940133</v>
      </c>
    </row>
    <row r="3591" spans="1:3" x14ac:dyDescent="0.3">
      <c r="A3591" s="45">
        <v>3567</v>
      </c>
      <c r="B3591" s="45">
        <v>2.2547673524605987</v>
      </c>
      <c r="C3591" s="45">
        <v>0.74523264753940133</v>
      </c>
    </row>
    <row r="3592" spans="1:3" x14ac:dyDescent="0.3">
      <c r="A3592" s="45">
        <v>3568</v>
      </c>
      <c r="B3592" s="45">
        <v>2.2547673524605987</v>
      </c>
      <c r="C3592" s="45">
        <v>0.74523264753940133</v>
      </c>
    </row>
    <row r="3593" spans="1:3" x14ac:dyDescent="0.3">
      <c r="A3593" s="45">
        <v>3569</v>
      </c>
      <c r="B3593" s="45">
        <v>2.2547673524605987</v>
      </c>
      <c r="C3593" s="45">
        <v>0.74523264753940133</v>
      </c>
    </row>
    <row r="3594" spans="1:3" x14ac:dyDescent="0.3">
      <c r="A3594" s="45">
        <v>3570</v>
      </c>
      <c r="B3594" s="45">
        <v>2.2547673524605987</v>
      </c>
      <c r="C3594" s="45">
        <v>0.74523264753940133</v>
      </c>
    </row>
    <row r="3595" spans="1:3" x14ac:dyDescent="0.3">
      <c r="A3595" s="45">
        <v>3571</v>
      </c>
      <c r="B3595" s="45">
        <v>2.2547673524605987</v>
      </c>
      <c r="C3595" s="45">
        <v>0.74523264753940133</v>
      </c>
    </row>
    <row r="3596" spans="1:3" x14ac:dyDescent="0.3">
      <c r="A3596" s="45">
        <v>3572</v>
      </c>
      <c r="B3596" s="45">
        <v>2.2547673524605987</v>
      </c>
      <c r="C3596" s="45">
        <v>0.74523264753940133</v>
      </c>
    </row>
    <row r="3597" spans="1:3" x14ac:dyDescent="0.3">
      <c r="A3597" s="45">
        <v>3573</v>
      </c>
      <c r="B3597" s="45">
        <v>2.2547673524605987</v>
      </c>
      <c r="C3597" s="45">
        <v>0.74523264753940133</v>
      </c>
    </row>
    <row r="3598" spans="1:3" x14ac:dyDescent="0.3">
      <c r="A3598" s="45">
        <v>3574</v>
      </c>
      <c r="B3598" s="45">
        <v>2.2547673524605987</v>
      </c>
      <c r="C3598" s="45">
        <v>0.74523264753940133</v>
      </c>
    </row>
    <row r="3599" spans="1:3" x14ac:dyDescent="0.3">
      <c r="A3599" s="45">
        <v>3575</v>
      </c>
      <c r="B3599" s="45">
        <v>2.2547673524605987</v>
      </c>
      <c r="C3599" s="45">
        <v>0.74523264753940133</v>
      </c>
    </row>
    <row r="3600" spans="1:3" x14ac:dyDescent="0.3">
      <c r="A3600" s="45">
        <v>3576</v>
      </c>
      <c r="B3600" s="45">
        <v>2.2547673524605987</v>
      </c>
      <c r="C3600" s="45">
        <v>0.74523264753940133</v>
      </c>
    </row>
    <row r="3601" spans="1:3" x14ac:dyDescent="0.3">
      <c r="A3601" s="45">
        <v>3577</v>
      </c>
      <c r="B3601" s="45">
        <v>2.2547673524605987</v>
      </c>
      <c r="C3601" s="45">
        <v>0.74523264753940133</v>
      </c>
    </row>
    <row r="3602" spans="1:3" x14ac:dyDescent="0.3">
      <c r="A3602" s="45">
        <v>3578</v>
      </c>
      <c r="B3602" s="45">
        <v>2.2547673524605987</v>
      </c>
      <c r="C3602" s="45">
        <v>0.74523264753940133</v>
      </c>
    </row>
    <row r="3603" spans="1:3" x14ac:dyDescent="0.3">
      <c r="A3603" s="45">
        <v>3579</v>
      </c>
      <c r="B3603" s="45">
        <v>2.2547673524605987</v>
      </c>
      <c r="C3603" s="45">
        <v>0.74523264753940133</v>
      </c>
    </row>
    <row r="3604" spans="1:3" x14ac:dyDescent="0.3">
      <c r="A3604" s="45">
        <v>3580</v>
      </c>
      <c r="B3604" s="45">
        <v>2.2547673524605987</v>
      </c>
      <c r="C3604" s="45">
        <v>0.74523264753940133</v>
      </c>
    </row>
    <row r="3605" spans="1:3" x14ac:dyDescent="0.3">
      <c r="A3605" s="45">
        <v>3581</v>
      </c>
      <c r="B3605" s="45">
        <v>2.2547673524605987</v>
      </c>
      <c r="C3605" s="45">
        <v>0.74523264753940133</v>
      </c>
    </row>
    <row r="3606" spans="1:3" x14ac:dyDescent="0.3">
      <c r="A3606" s="45">
        <v>3582</v>
      </c>
      <c r="B3606" s="45">
        <v>2.2547673524605987</v>
      </c>
      <c r="C3606" s="45">
        <v>0.74523264753940133</v>
      </c>
    </row>
    <row r="3607" spans="1:3" x14ac:dyDescent="0.3">
      <c r="A3607" s="45">
        <v>3583</v>
      </c>
      <c r="B3607" s="45">
        <v>2.2547673524605987</v>
      </c>
      <c r="C3607" s="45">
        <v>0.74523264753940133</v>
      </c>
    </row>
    <row r="3608" spans="1:3" x14ac:dyDescent="0.3">
      <c r="A3608" s="45">
        <v>3584</v>
      </c>
      <c r="B3608" s="45">
        <v>2.2547673524605987</v>
      </c>
      <c r="C3608" s="45">
        <v>0.74523264753940133</v>
      </c>
    </row>
    <row r="3609" spans="1:3" x14ac:dyDescent="0.3">
      <c r="A3609" s="45">
        <v>3585</v>
      </c>
      <c r="B3609" s="45">
        <v>2.2547673524605987</v>
      </c>
      <c r="C3609" s="45">
        <v>0.74523264753940133</v>
      </c>
    </row>
    <row r="3610" spans="1:3" x14ac:dyDescent="0.3">
      <c r="A3610" s="45">
        <v>3586</v>
      </c>
      <c r="B3610" s="45">
        <v>2.2547673524605987</v>
      </c>
      <c r="C3610" s="45">
        <v>0.74523264753940133</v>
      </c>
    </row>
    <row r="3611" spans="1:3" x14ac:dyDescent="0.3">
      <c r="A3611" s="45">
        <v>3587</v>
      </c>
      <c r="B3611" s="45">
        <v>2.2547673524605987</v>
      </c>
      <c r="C3611" s="45">
        <v>0.74523264753940133</v>
      </c>
    </row>
    <row r="3612" spans="1:3" x14ac:dyDescent="0.3">
      <c r="A3612" s="45">
        <v>3588</v>
      </c>
      <c r="B3612" s="45">
        <v>2.2547673524605987</v>
      </c>
      <c r="C3612" s="45">
        <v>0.74523264753940133</v>
      </c>
    </row>
    <row r="3613" spans="1:3" x14ac:dyDescent="0.3">
      <c r="A3613" s="45">
        <v>3589</v>
      </c>
      <c r="B3613" s="45">
        <v>2.2547673524605987</v>
      </c>
      <c r="C3613" s="45">
        <v>0.74523264753940133</v>
      </c>
    </row>
    <row r="3614" spans="1:3" x14ac:dyDescent="0.3">
      <c r="A3614" s="45">
        <v>3590</v>
      </c>
      <c r="B3614" s="45">
        <v>2.2547673524605987</v>
      </c>
      <c r="C3614" s="45">
        <v>0.74523264753940133</v>
      </c>
    </row>
    <row r="3615" spans="1:3" x14ac:dyDescent="0.3">
      <c r="A3615" s="45">
        <v>3591</v>
      </c>
      <c r="B3615" s="45">
        <v>2.2547673524605987</v>
      </c>
      <c r="C3615" s="45">
        <v>0.74523264753940133</v>
      </c>
    </row>
    <row r="3616" spans="1:3" x14ac:dyDescent="0.3">
      <c r="A3616" s="45">
        <v>3592</v>
      </c>
      <c r="B3616" s="45">
        <v>2.2547673524605987</v>
      </c>
      <c r="C3616" s="45">
        <v>0.74523264753940133</v>
      </c>
    </row>
    <row r="3617" spans="1:3" x14ac:dyDescent="0.3">
      <c r="A3617" s="45">
        <v>3593</v>
      </c>
      <c r="B3617" s="45">
        <v>2.2547673524605987</v>
      </c>
      <c r="C3617" s="45">
        <v>0.74523264753940133</v>
      </c>
    </row>
    <row r="3618" spans="1:3" x14ac:dyDescent="0.3">
      <c r="A3618" s="45">
        <v>3594</v>
      </c>
      <c r="B3618" s="45">
        <v>2.2547673524605987</v>
      </c>
      <c r="C3618" s="45">
        <v>0.74523264753940133</v>
      </c>
    </row>
    <row r="3619" spans="1:3" x14ac:dyDescent="0.3">
      <c r="A3619" s="45">
        <v>3595</v>
      </c>
      <c r="B3619" s="45">
        <v>2.2547673524605987</v>
      </c>
      <c r="C3619" s="45">
        <v>0.74523264753940133</v>
      </c>
    </row>
    <row r="3620" spans="1:3" x14ac:dyDescent="0.3">
      <c r="A3620" s="45">
        <v>3596</v>
      </c>
      <c r="B3620" s="45">
        <v>2.2547673524605987</v>
      </c>
      <c r="C3620" s="45">
        <v>0.74523264753940133</v>
      </c>
    </row>
    <row r="3621" spans="1:3" x14ac:dyDescent="0.3">
      <c r="A3621" s="45">
        <v>3597</v>
      </c>
      <c r="B3621" s="45">
        <v>2.2547673524605987</v>
      </c>
      <c r="C3621" s="45">
        <v>0.74523264753940133</v>
      </c>
    </row>
    <row r="3622" spans="1:3" x14ac:dyDescent="0.3">
      <c r="A3622" s="45">
        <v>3598</v>
      </c>
      <c r="B3622" s="45">
        <v>2.2547673524605987</v>
      </c>
      <c r="C3622" s="45">
        <v>0.74523264753940133</v>
      </c>
    </row>
    <row r="3623" spans="1:3" x14ac:dyDescent="0.3">
      <c r="A3623" s="45">
        <v>3599</v>
      </c>
      <c r="B3623" s="45">
        <v>2.2547673524605987</v>
      </c>
      <c r="C3623" s="45">
        <v>0.74523264753940133</v>
      </c>
    </row>
    <row r="3624" spans="1:3" x14ac:dyDescent="0.3">
      <c r="A3624" s="45">
        <v>3600</v>
      </c>
      <c r="B3624" s="45">
        <v>2.2547673524605987</v>
      </c>
      <c r="C3624" s="45">
        <v>0.74523264753940133</v>
      </c>
    </row>
    <row r="3625" spans="1:3" x14ac:dyDescent="0.3">
      <c r="A3625" s="45">
        <v>3601</v>
      </c>
      <c r="B3625" s="45">
        <v>2.2547673524605987</v>
      </c>
      <c r="C3625" s="45">
        <v>0.74523264753940133</v>
      </c>
    </row>
    <row r="3626" spans="1:3" x14ac:dyDescent="0.3">
      <c r="A3626" s="45">
        <v>3602</v>
      </c>
      <c r="B3626" s="45">
        <v>2.2547673524605987</v>
      </c>
      <c r="C3626" s="45">
        <v>0.74523264753940133</v>
      </c>
    </row>
    <row r="3627" spans="1:3" x14ac:dyDescent="0.3">
      <c r="A3627" s="45">
        <v>3603</v>
      </c>
      <c r="B3627" s="45">
        <v>2.2547673524605987</v>
      </c>
      <c r="C3627" s="45">
        <v>0.74523264753940133</v>
      </c>
    </row>
    <row r="3628" spans="1:3" x14ac:dyDescent="0.3">
      <c r="A3628" s="45">
        <v>3604</v>
      </c>
      <c r="B3628" s="45">
        <v>2.2547673524605987</v>
      </c>
      <c r="C3628" s="45">
        <v>0.74523264753940133</v>
      </c>
    </row>
    <row r="3629" spans="1:3" x14ac:dyDescent="0.3">
      <c r="A3629" s="45">
        <v>3605</v>
      </c>
      <c r="B3629" s="45">
        <v>2.2547673524605987</v>
      </c>
      <c r="C3629" s="45">
        <v>0.74523264753940133</v>
      </c>
    </row>
    <row r="3630" spans="1:3" x14ac:dyDescent="0.3">
      <c r="A3630" s="45">
        <v>3606</v>
      </c>
      <c r="B3630" s="45">
        <v>2.2547673524605987</v>
      </c>
      <c r="C3630" s="45">
        <v>0.74523264753940133</v>
      </c>
    </row>
    <row r="3631" spans="1:3" x14ac:dyDescent="0.3">
      <c r="A3631" s="45">
        <v>3607</v>
      </c>
      <c r="B3631" s="45">
        <v>2.2547673524605987</v>
      </c>
      <c r="C3631" s="45">
        <v>0.74523264753940133</v>
      </c>
    </row>
    <row r="3632" spans="1:3" x14ac:dyDescent="0.3">
      <c r="A3632" s="45">
        <v>3608</v>
      </c>
      <c r="B3632" s="45">
        <v>2.2547673524605987</v>
      </c>
      <c r="C3632" s="45">
        <v>0.74523264753940133</v>
      </c>
    </row>
    <row r="3633" spans="1:3" x14ac:dyDescent="0.3">
      <c r="A3633" s="45">
        <v>3609</v>
      </c>
      <c r="B3633" s="45">
        <v>2.2547673524605987</v>
      </c>
      <c r="C3633" s="45">
        <v>0.74523264753940133</v>
      </c>
    </row>
    <row r="3634" spans="1:3" x14ac:dyDescent="0.3">
      <c r="A3634" s="45">
        <v>3610</v>
      </c>
      <c r="B3634" s="45">
        <v>2.2547673524605987</v>
      </c>
      <c r="C3634" s="45">
        <v>0.74523264753940133</v>
      </c>
    </row>
    <row r="3635" spans="1:3" x14ac:dyDescent="0.3">
      <c r="A3635" s="45">
        <v>3611</v>
      </c>
      <c r="B3635" s="45">
        <v>2.2547673524605987</v>
      </c>
      <c r="C3635" s="45">
        <v>0.74523264753940133</v>
      </c>
    </row>
    <row r="3636" spans="1:3" x14ac:dyDescent="0.3">
      <c r="A3636" s="45">
        <v>3612</v>
      </c>
      <c r="B3636" s="45">
        <v>2.2547673524605987</v>
      </c>
      <c r="C3636" s="45">
        <v>0.74523264753940133</v>
      </c>
    </row>
    <row r="3637" spans="1:3" x14ac:dyDescent="0.3">
      <c r="A3637" s="45">
        <v>3613</v>
      </c>
      <c r="B3637" s="45">
        <v>2.2547673524605987</v>
      </c>
      <c r="C3637" s="45">
        <v>0.74523264753940133</v>
      </c>
    </row>
    <row r="3638" spans="1:3" x14ac:dyDescent="0.3">
      <c r="A3638" s="45">
        <v>3614</v>
      </c>
      <c r="B3638" s="45">
        <v>2.2547673524605987</v>
      </c>
      <c r="C3638" s="45">
        <v>0.74523264753940133</v>
      </c>
    </row>
    <row r="3639" spans="1:3" x14ac:dyDescent="0.3">
      <c r="A3639" s="45">
        <v>3615</v>
      </c>
      <c r="B3639" s="45">
        <v>2.2547673524605987</v>
      </c>
      <c r="C3639" s="45">
        <v>0.74523264753940133</v>
      </c>
    </row>
    <row r="3640" spans="1:3" x14ac:dyDescent="0.3">
      <c r="A3640" s="45">
        <v>3616</v>
      </c>
      <c r="B3640" s="45">
        <v>2.2547673524605987</v>
      </c>
      <c r="C3640" s="45">
        <v>0.74523264753940133</v>
      </c>
    </row>
    <row r="3641" spans="1:3" x14ac:dyDescent="0.3">
      <c r="A3641" s="45">
        <v>3617</v>
      </c>
      <c r="B3641" s="45">
        <v>2.2547673524605987</v>
      </c>
      <c r="C3641" s="45">
        <v>0.74523264753940133</v>
      </c>
    </row>
    <row r="3642" spans="1:3" x14ac:dyDescent="0.3">
      <c r="A3642" s="45">
        <v>3618</v>
      </c>
      <c r="B3642" s="45">
        <v>2.2547673524605987</v>
      </c>
      <c r="C3642" s="45">
        <v>0.74523264753940133</v>
      </c>
    </row>
    <row r="3643" spans="1:3" x14ac:dyDescent="0.3">
      <c r="A3643" s="45">
        <v>3619</v>
      </c>
      <c r="B3643" s="45">
        <v>2.2547673524605987</v>
      </c>
      <c r="C3643" s="45">
        <v>0.74523264753940133</v>
      </c>
    </row>
    <row r="3644" spans="1:3" x14ac:dyDescent="0.3">
      <c r="A3644" s="45">
        <v>3620</v>
      </c>
      <c r="B3644" s="45">
        <v>2.2547673524605987</v>
      </c>
      <c r="C3644" s="45">
        <v>0.74523264753940133</v>
      </c>
    </row>
    <row r="3645" spans="1:3" x14ac:dyDescent="0.3">
      <c r="A3645" s="45">
        <v>3621</v>
      </c>
      <c r="B3645" s="45">
        <v>2.2547673524605987</v>
      </c>
      <c r="C3645" s="45">
        <v>0.74523264753940133</v>
      </c>
    </row>
    <row r="3646" spans="1:3" x14ac:dyDescent="0.3">
      <c r="A3646" s="45">
        <v>3622</v>
      </c>
      <c r="B3646" s="45">
        <v>2.2547673524605987</v>
      </c>
      <c r="C3646" s="45">
        <v>0.74523264753940133</v>
      </c>
    </row>
    <row r="3647" spans="1:3" x14ac:dyDescent="0.3">
      <c r="A3647" s="45">
        <v>3623</v>
      </c>
      <c r="B3647" s="45">
        <v>2.2547673524605987</v>
      </c>
      <c r="C3647" s="45">
        <v>0.74523264753940133</v>
      </c>
    </row>
    <row r="3648" spans="1:3" x14ac:dyDescent="0.3">
      <c r="A3648" s="45">
        <v>3624</v>
      </c>
      <c r="B3648" s="45">
        <v>2.2547673524605987</v>
      </c>
      <c r="C3648" s="45">
        <v>0.74523264753940133</v>
      </c>
    </row>
    <row r="3649" spans="1:3" x14ac:dyDescent="0.3">
      <c r="A3649" s="45">
        <v>3625</v>
      </c>
      <c r="B3649" s="45">
        <v>2.2547673524605987</v>
      </c>
      <c r="C3649" s="45">
        <v>0.74523264753940133</v>
      </c>
    </row>
    <row r="3650" spans="1:3" x14ac:dyDescent="0.3">
      <c r="A3650" s="45">
        <v>3626</v>
      </c>
      <c r="B3650" s="45">
        <v>2.2547673524605987</v>
      </c>
      <c r="C3650" s="45">
        <v>0.74523264753940133</v>
      </c>
    </row>
    <row r="3651" spans="1:3" x14ac:dyDescent="0.3">
      <c r="A3651" s="45">
        <v>3627</v>
      </c>
      <c r="B3651" s="45">
        <v>2.2547673524605987</v>
      </c>
      <c r="C3651" s="45">
        <v>0.74523264753940133</v>
      </c>
    </row>
    <row r="3652" spans="1:3" x14ac:dyDescent="0.3">
      <c r="A3652" s="45">
        <v>3628</v>
      </c>
      <c r="B3652" s="45">
        <v>2.2547673524605987</v>
      </c>
      <c r="C3652" s="45">
        <v>0.74523264753940133</v>
      </c>
    </row>
    <row r="3653" spans="1:3" x14ac:dyDescent="0.3">
      <c r="A3653" s="45">
        <v>3629</v>
      </c>
      <c r="B3653" s="45">
        <v>2.2547673524605987</v>
      </c>
      <c r="C3653" s="45">
        <v>-1.2547673524605987</v>
      </c>
    </row>
    <row r="3654" spans="1:3" x14ac:dyDescent="0.3">
      <c r="A3654" s="45">
        <v>3630</v>
      </c>
      <c r="B3654" s="45">
        <v>2.2547673524605987</v>
      </c>
      <c r="C3654" s="45">
        <v>-1.2547673524605987</v>
      </c>
    </row>
    <row r="3655" spans="1:3" x14ac:dyDescent="0.3">
      <c r="A3655" s="45">
        <v>3631</v>
      </c>
      <c r="B3655" s="45">
        <v>2.2547673524605987</v>
      </c>
      <c r="C3655" s="45">
        <v>-1.2547673524605987</v>
      </c>
    </row>
    <row r="3656" spans="1:3" x14ac:dyDescent="0.3">
      <c r="A3656" s="45">
        <v>3632</v>
      </c>
      <c r="B3656" s="45">
        <v>2.2547673524605987</v>
      </c>
      <c r="C3656" s="45">
        <v>-1.2547673524605987</v>
      </c>
    </row>
    <row r="3657" spans="1:3" x14ac:dyDescent="0.3">
      <c r="A3657" s="45">
        <v>3633</v>
      </c>
      <c r="B3657" s="45">
        <v>2.2547673524605987</v>
      </c>
      <c r="C3657" s="45">
        <v>-1.2547673524605987</v>
      </c>
    </row>
    <row r="3658" spans="1:3" x14ac:dyDescent="0.3">
      <c r="A3658" s="45">
        <v>3634</v>
      </c>
      <c r="B3658" s="45">
        <v>2.2547673524605987</v>
      </c>
      <c r="C3658" s="45">
        <v>-1.2547673524605987</v>
      </c>
    </row>
    <row r="3659" spans="1:3" x14ac:dyDescent="0.3">
      <c r="A3659" s="45">
        <v>3635</v>
      </c>
      <c r="B3659" s="45">
        <v>2.2547673524605987</v>
      </c>
      <c r="C3659" s="45">
        <v>-1.2547673524605987</v>
      </c>
    </row>
    <row r="3660" spans="1:3" x14ac:dyDescent="0.3">
      <c r="A3660" s="45">
        <v>3636</v>
      </c>
      <c r="B3660" s="45">
        <v>2.2547673524605987</v>
      </c>
      <c r="C3660" s="45">
        <v>-1.2547673524605987</v>
      </c>
    </row>
    <row r="3661" spans="1:3" x14ac:dyDescent="0.3">
      <c r="A3661" s="45">
        <v>3637</v>
      </c>
      <c r="B3661" s="45">
        <v>2.2547673524605987</v>
      </c>
      <c r="C3661" s="45">
        <v>-1.2547673524605987</v>
      </c>
    </row>
    <row r="3662" spans="1:3" x14ac:dyDescent="0.3">
      <c r="A3662" s="45">
        <v>3638</v>
      </c>
      <c r="B3662" s="45">
        <v>2.2547673524605987</v>
      </c>
      <c r="C3662" s="45">
        <v>-1.2547673524605987</v>
      </c>
    </row>
    <row r="3663" spans="1:3" x14ac:dyDescent="0.3">
      <c r="A3663" s="45">
        <v>3639</v>
      </c>
      <c r="B3663" s="45">
        <v>2.2547673524605987</v>
      </c>
      <c r="C3663" s="45">
        <v>-1.2547673524605987</v>
      </c>
    </row>
    <row r="3664" spans="1:3" x14ac:dyDescent="0.3">
      <c r="A3664" s="45">
        <v>3640</v>
      </c>
      <c r="B3664" s="45">
        <v>2.2547673524605987</v>
      </c>
      <c r="C3664" s="45">
        <v>-1.2547673524605987</v>
      </c>
    </row>
    <row r="3665" spans="1:3" x14ac:dyDescent="0.3">
      <c r="A3665" s="45">
        <v>3641</v>
      </c>
      <c r="B3665" s="45">
        <v>2.2547673524605987</v>
      </c>
      <c r="C3665" s="45">
        <v>-1.2547673524605987</v>
      </c>
    </row>
    <row r="3666" spans="1:3" x14ac:dyDescent="0.3">
      <c r="A3666" s="45">
        <v>3642</v>
      </c>
      <c r="B3666" s="45">
        <v>2.2547673524605987</v>
      </c>
      <c r="C3666" s="45">
        <v>-1.2547673524605987</v>
      </c>
    </row>
    <row r="3667" spans="1:3" x14ac:dyDescent="0.3">
      <c r="A3667" s="45">
        <v>3643</v>
      </c>
      <c r="B3667" s="45">
        <v>2.2547673524605987</v>
      </c>
      <c r="C3667" s="45">
        <v>-1.2547673524605987</v>
      </c>
    </row>
    <row r="3668" spans="1:3" x14ac:dyDescent="0.3">
      <c r="A3668" s="45">
        <v>3644</v>
      </c>
      <c r="B3668" s="45">
        <v>2.2547673524605987</v>
      </c>
      <c r="C3668" s="45">
        <v>-1.2547673524605987</v>
      </c>
    </row>
    <row r="3669" spans="1:3" x14ac:dyDescent="0.3">
      <c r="A3669" s="45">
        <v>3645</v>
      </c>
      <c r="B3669" s="45">
        <v>2.2547673524605987</v>
      </c>
      <c r="C3669" s="45">
        <v>-1.2547673524605987</v>
      </c>
    </row>
    <row r="3670" spans="1:3" x14ac:dyDescent="0.3">
      <c r="A3670" s="45">
        <v>3646</v>
      </c>
      <c r="B3670" s="45">
        <v>2.2547673524605987</v>
      </c>
      <c r="C3670" s="45">
        <v>-1.2547673524605987</v>
      </c>
    </row>
    <row r="3671" spans="1:3" x14ac:dyDescent="0.3">
      <c r="A3671" s="45">
        <v>3647</v>
      </c>
      <c r="B3671" s="45">
        <v>2.2547673524605987</v>
      </c>
      <c r="C3671" s="45">
        <v>-1.2547673524605987</v>
      </c>
    </row>
    <row r="3672" spans="1:3" x14ac:dyDescent="0.3">
      <c r="A3672" s="45">
        <v>3648</v>
      </c>
      <c r="B3672" s="45">
        <v>2.2547673524605987</v>
      </c>
      <c r="C3672" s="45">
        <v>-1.2547673524605987</v>
      </c>
    </row>
    <row r="3673" spans="1:3" x14ac:dyDescent="0.3">
      <c r="A3673" s="45">
        <v>3649</v>
      </c>
      <c r="B3673" s="45">
        <v>2.2547673524605987</v>
      </c>
      <c r="C3673" s="45">
        <v>0.74523264753940133</v>
      </c>
    </row>
    <row r="3674" spans="1:3" x14ac:dyDescent="0.3">
      <c r="A3674" s="45">
        <v>3650</v>
      </c>
      <c r="B3674" s="45">
        <v>2.2547673524605987</v>
      </c>
      <c r="C3674" s="45">
        <v>0.74523264753940133</v>
      </c>
    </row>
    <row r="3675" spans="1:3" x14ac:dyDescent="0.3">
      <c r="A3675" s="45">
        <v>3651</v>
      </c>
      <c r="B3675" s="45">
        <v>2.2547673524605987</v>
      </c>
      <c r="C3675" s="45">
        <v>0.74523264753940133</v>
      </c>
    </row>
    <row r="3676" spans="1:3" x14ac:dyDescent="0.3">
      <c r="A3676" s="45">
        <v>3652</v>
      </c>
      <c r="B3676" s="45">
        <v>2.2547673524605987</v>
      </c>
      <c r="C3676" s="45">
        <v>0.74523264753940133</v>
      </c>
    </row>
    <row r="3677" spans="1:3" x14ac:dyDescent="0.3">
      <c r="A3677" s="45">
        <v>3653</v>
      </c>
      <c r="B3677" s="45">
        <v>2.2547673524605987</v>
      </c>
      <c r="C3677" s="45">
        <v>0.74523264753940133</v>
      </c>
    </row>
    <row r="3678" spans="1:3" x14ac:dyDescent="0.3">
      <c r="A3678" s="45">
        <v>3654</v>
      </c>
      <c r="B3678" s="45">
        <v>2.2547673524605987</v>
      </c>
      <c r="C3678" s="45">
        <v>0.74523264753940133</v>
      </c>
    </row>
    <row r="3679" spans="1:3" x14ac:dyDescent="0.3">
      <c r="A3679" s="45">
        <v>3655</v>
      </c>
      <c r="B3679" s="45">
        <v>2.2547673524605987</v>
      </c>
      <c r="C3679" s="45">
        <v>0.74523264753940133</v>
      </c>
    </row>
    <row r="3680" spans="1:3" x14ac:dyDescent="0.3">
      <c r="A3680" s="45">
        <v>3656</v>
      </c>
      <c r="B3680" s="45">
        <v>2.2547673524605987</v>
      </c>
      <c r="C3680" s="45">
        <v>0.74523264753940133</v>
      </c>
    </row>
    <row r="3681" spans="1:3" x14ac:dyDescent="0.3">
      <c r="A3681" s="45">
        <v>3657</v>
      </c>
      <c r="B3681" s="45">
        <v>2.2547673524605987</v>
      </c>
      <c r="C3681" s="45">
        <v>0.74523264753940133</v>
      </c>
    </row>
    <row r="3682" spans="1:3" x14ac:dyDescent="0.3">
      <c r="A3682" s="45">
        <v>3658</v>
      </c>
      <c r="B3682" s="45">
        <v>2.2547673524605987</v>
      </c>
      <c r="C3682" s="45">
        <v>0.74523264753940133</v>
      </c>
    </row>
    <row r="3683" spans="1:3" x14ac:dyDescent="0.3">
      <c r="A3683" s="45">
        <v>3659</v>
      </c>
      <c r="B3683" s="45">
        <v>2.2547673524605987</v>
      </c>
      <c r="C3683" s="45">
        <v>0.74523264753940133</v>
      </c>
    </row>
    <row r="3684" spans="1:3" x14ac:dyDescent="0.3">
      <c r="A3684" s="45">
        <v>3660</v>
      </c>
      <c r="B3684" s="45">
        <v>2.2547673524605987</v>
      </c>
      <c r="C3684" s="45">
        <v>0.74523264753940133</v>
      </c>
    </row>
    <row r="3685" spans="1:3" x14ac:dyDescent="0.3">
      <c r="A3685" s="45">
        <v>3661</v>
      </c>
      <c r="B3685" s="45">
        <v>2.2547673524605987</v>
      </c>
      <c r="C3685" s="45">
        <v>0.74523264753940133</v>
      </c>
    </row>
    <row r="3686" spans="1:3" x14ac:dyDescent="0.3">
      <c r="A3686" s="45">
        <v>3662</v>
      </c>
      <c r="B3686" s="45">
        <v>2.2547673524605987</v>
      </c>
      <c r="C3686" s="45">
        <v>0.74523264753940133</v>
      </c>
    </row>
    <row r="3687" spans="1:3" x14ac:dyDescent="0.3">
      <c r="A3687" s="45">
        <v>3663</v>
      </c>
      <c r="B3687" s="45">
        <v>2.2547673524605987</v>
      </c>
      <c r="C3687" s="45">
        <v>0.74523264753940133</v>
      </c>
    </row>
    <row r="3688" spans="1:3" x14ac:dyDescent="0.3">
      <c r="A3688" s="45">
        <v>3664</v>
      </c>
      <c r="B3688" s="45">
        <v>2.2547673524605987</v>
      </c>
      <c r="C3688" s="45">
        <v>0.74523264753940133</v>
      </c>
    </row>
    <row r="3689" spans="1:3" x14ac:dyDescent="0.3">
      <c r="A3689" s="45">
        <v>3665</v>
      </c>
      <c r="B3689" s="45">
        <v>2.2547673524605987</v>
      </c>
      <c r="C3689" s="45">
        <v>0.74523264753940133</v>
      </c>
    </row>
    <row r="3690" spans="1:3" x14ac:dyDescent="0.3">
      <c r="A3690" s="45">
        <v>3666</v>
      </c>
      <c r="B3690" s="45">
        <v>2.2547673524605987</v>
      </c>
      <c r="C3690" s="45">
        <v>0.74523264753940133</v>
      </c>
    </row>
    <row r="3691" spans="1:3" x14ac:dyDescent="0.3">
      <c r="A3691" s="45">
        <v>3667</v>
      </c>
      <c r="B3691" s="45">
        <v>2.2547673524605987</v>
      </c>
      <c r="C3691" s="45">
        <v>0.74523264753940133</v>
      </c>
    </row>
    <row r="3692" spans="1:3" x14ac:dyDescent="0.3">
      <c r="A3692" s="45">
        <v>3668</v>
      </c>
      <c r="B3692" s="45">
        <v>2.2547673524605987</v>
      </c>
      <c r="C3692" s="45">
        <v>0.74523264753940133</v>
      </c>
    </row>
    <row r="3693" spans="1:3" x14ac:dyDescent="0.3">
      <c r="A3693" s="45">
        <v>3669</v>
      </c>
      <c r="B3693" s="45">
        <v>2.2547673524605987</v>
      </c>
      <c r="C3693" s="45">
        <v>0.74523264753940133</v>
      </c>
    </row>
    <row r="3694" spans="1:3" x14ac:dyDescent="0.3">
      <c r="A3694" s="45">
        <v>3670</v>
      </c>
      <c r="B3694" s="45">
        <v>2.2547673524605987</v>
      </c>
      <c r="C3694" s="45">
        <v>0.74523264753940133</v>
      </c>
    </row>
    <row r="3695" spans="1:3" x14ac:dyDescent="0.3">
      <c r="A3695" s="45">
        <v>3671</v>
      </c>
      <c r="B3695" s="45">
        <v>2.2547673524605987</v>
      </c>
      <c r="C3695" s="45">
        <v>0.74523264753940133</v>
      </c>
    </row>
    <row r="3696" spans="1:3" x14ac:dyDescent="0.3">
      <c r="A3696" s="45">
        <v>3672</v>
      </c>
      <c r="B3696" s="45">
        <v>2.2547673524605987</v>
      </c>
      <c r="C3696" s="45">
        <v>0.74523264753940133</v>
      </c>
    </row>
    <row r="3697" spans="1:3" x14ac:dyDescent="0.3">
      <c r="A3697" s="45">
        <v>3673</v>
      </c>
      <c r="B3697" s="45">
        <v>2.2547673524605987</v>
      </c>
      <c r="C3697" s="45">
        <v>0.74523264753940133</v>
      </c>
    </row>
    <row r="3698" spans="1:3" x14ac:dyDescent="0.3">
      <c r="A3698" s="45">
        <v>3674</v>
      </c>
      <c r="B3698" s="45">
        <v>2.2547673524605987</v>
      </c>
      <c r="C3698" s="45">
        <v>0.74523264753940133</v>
      </c>
    </row>
    <row r="3699" spans="1:3" x14ac:dyDescent="0.3">
      <c r="A3699" s="45">
        <v>3675</v>
      </c>
      <c r="B3699" s="45">
        <v>2.2547673524605987</v>
      </c>
      <c r="C3699" s="45">
        <v>0.74523264753940133</v>
      </c>
    </row>
    <row r="3700" spans="1:3" x14ac:dyDescent="0.3">
      <c r="A3700" s="45">
        <v>3676</v>
      </c>
      <c r="B3700" s="45">
        <v>2.2547673524605987</v>
      </c>
      <c r="C3700" s="45">
        <v>0.74523264753940133</v>
      </c>
    </row>
    <row r="3701" spans="1:3" x14ac:dyDescent="0.3">
      <c r="A3701" s="45">
        <v>3677</v>
      </c>
      <c r="B3701" s="45">
        <v>2.2547673524605987</v>
      </c>
      <c r="C3701" s="45">
        <v>0.74523264753940133</v>
      </c>
    </row>
    <row r="3702" spans="1:3" x14ac:dyDescent="0.3">
      <c r="A3702" s="45">
        <v>3678</v>
      </c>
      <c r="B3702" s="45">
        <v>2.2547673524605987</v>
      </c>
      <c r="C3702" s="45">
        <v>0.74523264753940133</v>
      </c>
    </row>
    <row r="3703" spans="1:3" x14ac:dyDescent="0.3">
      <c r="A3703" s="45">
        <v>3679</v>
      </c>
      <c r="B3703" s="45">
        <v>2.2547673524605987</v>
      </c>
      <c r="C3703" s="45">
        <v>0.74523264753940133</v>
      </c>
    </row>
    <row r="3704" spans="1:3" x14ac:dyDescent="0.3">
      <c r="A3704" s="45">
        <v>3680</v>
      </c>
      <c r="B3704" s="45">
        <v>2.2547673524605987</v>
      </c>
      <c r="C3704" s="45">
        <v>0.74523264753940133</v>
      </c>
    </row>
    <row r="3705" spans="1:3" x14ac:dyDescent="0.3">
      <c r="A3705" s="45">
        <v>3681</v>
      </c>
      <c r="B3705" s="45">
        <v>2.2547673524605987</v>
      </c>
      <c r="C3705" s="45">
        <v>0.74523264753940133</v>
      </c>
    </row>
    <row r="3706" spans="1:3" x14ac:dyDescent="0.3">
      <c r="A3706" s="45">
        <v>3682</v>
      </c>
      <c r="B3706" s="45">
        <v>2.2547673524605987</v>
      </c>
      <c r="C3706" s="45">
        <v>0.74523264753940133</v>
      </c>
    </row>
    <row r="3707" spans="1:3" x14ac:dyDescent="0.3">
      <c r="A3707" s="45">
        <v>3683</v>
      </c>
      <c r="B3707" s="45">
        <v>2.2547673524605987</v>
      </c>
      <c r="C3707" s="45">
        <v>0.74523264753940133</v>
      </c>
    </row>
    <row r="3708" spans="1:3" x14ac:dyDescent="0.3">
      <c r="A3708" s="45">
        <v>3684</v>
      </c>
      <c r="B3708" s="45">
        <v>2.2547673524605987</v>
      </c>
      <c r="C3708" s="45">
        <v>0.74523264753940133</v>
      </c>
    </row>
    <row r="3709" spans="1:3" x14ac:dyDescent="0.3">
      <c r="A3709" s="45">
        <v>3685</v>
      </c>
      <c r="B3709" s="45">
        <v>2.2547673524605987</v>
      </c>
      <c r="C3709" s="45">
        <v>0.74523264753940133</v>
      </c>
    </row>
    <row r="3710" spans="1:3" x14ac:dyDescent="0.3">
      <c r="A3710" s="45">
        <v>3686</v>
      </c>
      <c r="B3710" s="45">
        <v>2.2547673524605987</v>
      </c>
      <c r="C3710" s="45">
        <v>0.74523264753940133</v>
      </c>
    </row>
    <row r="3711" spans="1:3" x14ac:dyDescent="0.3">
      <c r="A3711" s="45">
        <v>3687</v>
      </c>
      <c r="B3711" s="45">
        <v>2.2547673524605987</v>
      </c>
      <c r="C3711" s="45">
        <v>0.74523264753940133</v>
      </c>
    </row>
    <row r="3712" spans="1:3" x14ac:dyDescent="0.3">
      <c r="A3712" s="45">
        <v>3688</v>
      </c>
      <c r="B3712" s="45">
        <v>2.2547673524605987</v>
      </c>
      <c r="C3712" s="45">
        <v>0.74523264753940133</v>
      </c>
    </row>
    <row r="3713" spans="1:3" x14ac:dyDescent="0.3">
      <c r="A3713" s="45">
        <v>3689</v>
      </c>
      <c r="B3713" s="45">
        <v>2.2547673524605987</v>
      </c>
      <c r="C3713" s="45">
        <v>0.74523264753940133</v>
      </c>
    </row>
    <row r="3714" spans="1:3" x14ac:dyDescent="0.3">
      <c r="A3714" s="45">
        <v>3690</v>
      </c>
      <c r="B3714" s="45">
        <v>2.2547673524605987</v>
      </c>
      <c r="C3714" s="45">
        <v>0.74523264753940133</v>
      </c>
    </row>
    <row r="3715" spans="1:3" x14ac:dyDescent="0.3">
      <c r="A3715" s="45">
        <v>3691</v>
      </c>
      <c r="B3715" s="45">
        <v>2.2547673524605987</v>
      </c>
      <c r="C3715" s="45">
        <v>0.74523264753940133</v>
      </c>
    </row>
    <row r="3716" spans="1:3" x14ac:dyDescent="0.3">
      <c r="A3716" s="45">
        <v>3692</v>
      </c>
      <c r="B3716" s="45">
        <v>2.2547673524605987</v>
      </c>
      <c r="C3716" s="45">
        <v>0.74523264753940133</v>
      </c>
    </row>
    <row r="3717" spans="1:3" x14ac:dyDescent="0.3">
      <c r="A3717" s="45">
        <v>3693</v>
      </c>
      <c r="B3717" s="45">
        <v>2.2547673524605987</v>
      </c>
      <c r="C3717" s="45">
        <v>0.74523264753940133</v>
      </c>
    </row>
    <row r="3718" spans="1:3" x14ac:dyDescent="0.3">
      <c r="A3718" s="45">
        <v>3694</v>
      </c>
      <c r="B3718" s="45">
        <v>2.2547673524605987</v>
      </c>
      <c r="C3718" s="45">
        <v>0.74523264753940133</v>
      </c>
    </row>
    <row r="3719" spans="1:3" x14ac:dyDescent="0.3">
      <c r="A3719" s="45">
        <v>3695</v>
      </c>
      <c r="B3719" s="45">
        <v>2.2547673524605987</v>
      </c>
      <c r="C3719" s="45">
        <v>0.74523264753940133</v>
      </c>
    </row>
    <row r="3720" spans="1:3" x14ac:dyDescent="0.3">
      <c r="A3720" s="45">
        <v>3696</v>
      </c>
      <c r="B3720" s="45">
        <v>2.2547673524605987</v>
      </c>
      <c r="C3720" s="45">
        <v>0.74523264753940133</v>
      </c>
    </row>
    <row r="3721" spans="1:3" x14ac:dyDescent="0.3">
      <c r="A3721" s="45">
        <v>3697</v>
      </c>
      <c r="B3721" s="45">
        <v>2.2547673524605987</v>
      </c>
      <c r="C3721" s="45">
        <v>0.74523264753940133</v>
      </c>
    </row>
    <row r="3722" spans="1:3" x14ac:dyDescent="0.3">
      <c r="A3722" s="45">
        <v>3698</v>
      </c>
      <c r="B3722" s="45">
        <v>2.2547673524605987</v>
      </c>
      <c r="C3722" s="45">
        <v>0.74523264753940133</v>
      </c>
    </row>
    <row r="3723" spans="1:3" x14ac:dyDescent="0.3">
      <c r="A3723" s="45">
        <v>3699</v>
      </c>
      <c r="B3723" s="45">
        <v>2.2547673524605987</v>
      </c>
      <c r="C3723" s="45">
        <v>0.74523264753940133</v>
      </c>
    </row>
    <row r="3724" spans="1:3" x14ac:dyDescent="0.3">
      <c r="A3724" s="45">
        <v>3700</v>
      </c>
      <c r="B3724" s="45">
        <v>2.2547673524605987</v>
      </c>
      <c r="C3724" s="45">
        <v>0.74523264753940133</v>
      </c>
    </row>
    <row r="3725" spans="1:3" x14ac:dyDescent="0.3">
      <c r="A3725" s="45">
        <v>3701</v>
      </c>
      <c r="B3725" s="45">
        <v>2.2547673524605987</v>
      </c>
      <c r="C3725" s="45">
        <v>0.74523264753940133</v>
      </c>
    </row>
    <row r="3726" spans="1:3" x14ac:dyDescent="0.3">
      <c r="A3726" s="45">
        <v>3702</v>
      </c>
      <c r="B3726" s="45">
        <v>2.2547673524605987</v>
      </c>
      <c r="C3726" s="45">
        <v>0.74523264753940133</v>
      </c>
    </row>
    <row r="3727" spans="1:3" x14ac:dyDescent="0.3">
      <c r="A3727" s="45">
        <v>3703</v>
      </c>
      <c r="B3727" s="45">
        <v>2.2547673524605987</v>
      </c>
      <c r="C3727" s="45">
        <v>0.74523264753940133</v>
      </c>
    </row>
    <row r="3728" spans="1:3" x14ac:dyDescent="0.3">
      <c r="A3728" s="45">
        <v>3704</v>
      </c>
      <c r="B3728" s="45">
        <v>2.2547673524605987</v>
      </c>
      <c r="C3728" s="45">
        <v>0.74523264753940133</v>
      </c>
    </row>
    <row r="3729" spans="1:3" x14ac:dyDescent="0.3">
      <c r="A3729" s="45">
        <v>3705</v>
      </c>
      <c r="B3729" s="45">
        <v>2.2547673524605987</v>
      </c>
      <c r="C3729" s="45">
        <v>0.74523264753940133</v>
      </c>
    </row>
    <row r="3730" spans="1:3" x14ac:dyDescent="0.3">
      <c r="A3730" s="45">
        <v>3706</v>
      </c>
      <c r="B3730" s="45">
        <v>2.2547673524605987</v>
      </c>
      <c r="C3730" s="45">
        <v>0.74523264753940133</v>
      </c>
    </row>
    <row r="3731" spans="1:3" x14ac:dyDescent="0.3">
      <c r="A3731" s="45">
        <v>3707</v>
      </c>
      <c r="B3731" s="45">
        <v>2.2547673524605987</v>
      </c>
      <c r="C3731" s="45">
        <v>0.74523264753940133</v>
      </c>
    </row>
    <row r="3732" spans="1:3" x14ac:dyDescent="0.3">
      <c r="A3732" s="45">
        <v>3708</v>
      </c>
      <c r="B3732" s="45">
        <v>2.2547673524605987</v>
      </c>
      <c r="C3732" s="45">
        <v>0.74523264753940133</v>
      </c>
    </row>
    <row r="3733" spans="1:3" x14ac:dyDescent="0.3">
      <c r="A3733" s="45">
        <v>3709</v>
      </c>
      <c r="B3733" s="45">
        <v>2.2547673524605987</v>
      </c>
      <c r="C3733" s="45">
        <v>0.74523264753940133</v>
      </c>
    </row>
    <row r="3734" spans="1:3" x14ac:dyDescent="0.3">
      <c r="A3734" s="45">
        <v>3710</v>
      </c>
      <c r="B3734" s="45">
        <v>2.2547673524605987</v>
      </c>
      <c r="C3734" s="45">
        <v>0.74523264753940133</v>
      </c>
    </row>
    <row r="3735" spans="1:3" x14ac:dyDescent="0.3">
      <c r="A3735" s="45">
        <v>3711</v>
      </c>
      <c r="B3735" s="45">
        <v>2.2547673524605987</v>
      </c>
      <c r="C3735" s="45">
        <v>0.74523264753940133</v>
      </c>
    </row>
    <row r="3736" spans="1:3" x14ac:dyDescent="0.3">
      <c r="A3736" s="45">
        <v>3712</v>
      </c>
      <c r="B3736" s="45">
        <v>2.2547673524605987</v>
      </c>
      <c r="C3736" s="45">
        <v>0.74523264753940133</v>
      </c>
    </row>
    <row r="3737" spans="1:3" x14ac:dyDescent="0.3">
      <c r="A3737" s="45">
        <v>3713</v>
      </c>
      <c r="B3737" s="45">
        <v>2.2547673524605987</v>
      </c>
      <c r="C3737" s="45">
        <v>0.74523264753940133</v>
      </c>
    </row>
    <row r="3738" spans="1:3" x14ac:dyDescent="0.3">
      <c r="A3738" s="45">
        <v>3714</v>
      </c>
      <c r="B3738" s="45">
        <v>2.2547673524605987</v>
      </c>
      <c r="C3738" s="45">
        <v>0.74523264753940133</v>
      </c>
    </row>
    <row r="3739" spans="1:3" x14ac:dyDescent="0.3">
      <c r="A3739" s="45">
        <v>3715</v>
      </c>
      <c r="B3739" s="45">
        <v>2.2547673524605987</v>
      </c>
      <c r="C3739" s="45">
        <v>0.74523264753940133</v>
      </c>
    </row>
    <row r="3740" spans="1:3" x14ac:dyDescent="0.3">
      <c r="A3740" s="45">
        <v>3716</v>
      </c>
      <c r="B3740" s="45">
        <v>2.2547673524605987</v>
      </c>
      <c r="C3740" s="45">
        <v>0.74523264753940133</v>
      </c>
    </row>
    <row r="3741" spans="1:3" x14ac:dyDescent="0.3">
      <c r="A3741" s="45">
        <v>3717</v>
      </c>
      <c r="B3741" s="45">
        <v>2.2547673524605987</v>
      </c>
      <c r="C3741" s="45">
        <v>0.74523264753940133</v>
      </c>
    </row>
    <row r="3742" spans="1:3" x14ac:dyDescent="0.3">
      <c r="A3742" s="45">
        <v>3718</v>
      </c>
      <c r="B3742" s="45">
        <v>2.2547673524605987</v>
      </c>
      <c r="C3742" s="45">
        <v>0.74523264753940133</v>
      </c>
    </row>
    <row r="3743" spans="1:3" x14ac:dyDescent="0.3">
      <c r="A3743" s="45">
        <v>3719</v>
      </c>
      <c r="B3743" s="45">
        <v>2.2547673524605987</v>
      </c>
      <c r="C3743" s="45">
        <v>0.74523264753940133</v>
      </c>
    </row>
    <row r="3744" spans="1:3" x14ac:dyDescent="0.3">
      <c r="A3744" s="45">
        <v>3720</v>
      </c>
      <c r="B3744" s="45">
        <v>2.2547673524605987</v>
      </c>
      <c r="C3744" s="45">
        <v>0.74523264753940133</v>
      </c>
    </row>
    <row r="3745" spans="1:3" x14ac:dyDescent="0.3">
      <c r="A3745" s="45">
        <v>3721</v>
      </c>
      <c r="B3745" s="45">
        <v>2.2547673524605987</v>
      </c>
      <c r="C3745" s="45">
        <v>0.74523264753940133</v>
      </c>
    </row>
    <row r="3746" spans="1:3" x14ac:dyDescent="0.3">
      <c r="A3746" s="45">
        <v>3722</v>
      </c>
      <c r="B3746" s="45">
        <v>2.2547673524605987</v>
      </c>
      <c r="C3746" s="45">
        <v>0.74523264753940133</v>
      </c>
    </row>
    <row r="3747" spans="1:3" x14ac:dyDescent="0.3">
      <c r="A3747" s="45">
        <v>3723</v>
      </c>
      <c r="B3747" s="45">
        <v>2.2547673524605987</v>
      </c>
      <c r="C3747" s="45">
        <v>0.74523264753940133</v>
      </c>
    </row>
    <row r="3748" spans="1:3" x14ac:dyDescent="0.3">
      <c r="A3748" s="45">
        <v>3724</v>
      </c>
      <c r="B3748" s="45">
        <v>2.2547673524605987</v>
      </c>
      <c r="C3748" s="45">
        <v>0.74523264753940133</v>
      </c>
    </row>
    <row r="3749" spans="1:3" x14ac:dyDescent="0.3">
      <c r="A3749" s="45">
        <v>3725</v>
      </c>
      <c r="B3749" s="45">
        <v>2.2547673524605987</v>
      </c>
      <c r="C3749" s="45">
        <v>0.74523264753940133</v>
      </c>
    </row>
    <row r="3750" spans="1:3" x14ac:dyDescent="0.3">
      <c r="A3750" s="45">
        <v>3726</v>
      </c>
      <c r="B3750" s="45">
        <v>2.2547673524605987</v>
      </c>
      <c r="C3750" s="45">
        <v>0.74523264753940133</v>
      </c>
    </row>
    <row r="3751" spans="1:3" x14ac:dyDescent="0.3">
      <c r="A3751" s="45">
        <v>3727</v>
      </c>
      <c r="B3751" s="45">
        <v>2.2547673524605987</v>
      </c>
      <c r="C3751" s="45">
        <v>0.74523264753940133</v>
      </c>
    </row>
    <row r="3752" spans="1:3" x14ac:dyDescent="0.3">
      <c r="A3752" s="45">
        <v>3728</v>
      </c>
      <c r="B3752" s="45">
        <v>2.2547673524605987</v>
      </c>
      <c r="C3752" s="45">
        <v>0.74523264753940133</v>
      </c>
    </row>
    <row r="3753" spans="1:3" x14ac:dyDescent="0.3">
      <c r="A3753" s="45">
        <v>3729</v>
      </c>
      <c r="B3753" s="45">
        <v>2.2547673524605987</v>
      </c>
      <c r="C3753" s="45">
        <v>-1.2547673524605987</v>
      </c>
    </row>
    <row r="3754" spans="1:3" x14ac:dyDescent="0.3">
      <c r="A3754" s="45">
        <v>3730</v>
      </c>
      <c r="B3754" s="45">
        <v>2.2547673524605987</v>
      </c>
      <c r="C3754" s="45">
        <v>-1.2547673524605987</v>
      </c>
    </row>
    <row r="3755" spans="1:3" x14ac:dyDescent="0.3">
      <c r="A3755" s="45">
        <v>3731</v>
      </c>
      <c r="B3755" s="45">
        <v>2.2547673524605987</v>
      </c>
      <c r="C3755" s="45">
        <v>-1.2547673524605987</v>
      </c>
    </row>
    <row r="3756" spans="1:3" x14ac:dyDescent="0.3">
      <c r="A3756" s="45">
        <v>3732</v>
      </c>
      <c r="B3756" s="45">
        <v>2.2547673524605987</v>
      </c>
      <c r="C3756" s="45">
        <v>-1.2547673524605987</v>
      </c>
    </row>
    <row r="3757" spans="1:3" x14ac:dyDescent="0.3">
      <c r="A3757" s="45">
        <v>3733</v>
      </c>
      <c r="B3757" s="45">
        <v>2.2547673524605987</v>
      </c>
      <c r="C3757" s="45">
        <v>-1.2547673524605987</v>
      </c>
    </row>
    <row r="3758" spans="1:3" x14ac:dyDescent="0.3">
      <c r="A3758" s="45">
        <v>3734</v>
      </c>
      <c r="B3758" s="45">
        <v>2.2547673524605987</v>
      </c>
      <c r="C3758" s="45">
        <v>-1.2547673524605987</v>
      </c>
    </row>
    <row r="3759" spans="1:3" x14ac:dyDescent="0.3">
      <c r="A3759" s="45">
        <v>3735</v>
      </c>
      <c r="B3759" s="45">
        <v>2.2547673524605987</v>
      </c>
      <c r="C3759" s="45">
        <v>-1.2547673524605987</v>
      </c>
    </row>
    <row r="3760" spans="1:3" x14ac:dyDescent="0.3">
      <c r="A3760" s="45">
        <v>3736</v>
      </c>
      <c r="B3760" s="45">
        <v>2.2547673524605987</v>
      </c>
      <c r="C3760" s="45">
        <v>-1.2547673524605987</v>
      </c>
    </row>
    <row r="3761" spans="1:3" x14ac:dyDescent="0.3">
      <c r="A3761" s="45">
        <v>3737</v>
      </c>
      <c r="B3761" s="45">
        <v>2.2547673524605987</v>
      </c>
      <c r="C3761" s="45">
        <v>-1.2547673524605987</v>
      </c>
    </row>
    <row r="3762" spans="1:3" x14ac:dyDescent="0.3">
      <c r="A3762" s="45">
        <v>3738</v>
      </c>
      <c r="B3762" s="45">
        <v>2.2547673524605987</v>
      </c>
      <c r="C3762" s="45">
        <v>-1.2547673524605987</v>
      </c>
    </row>
    <row r="3763" spans="1:3" x14ac:dyDescent="0.3">
      <c r="A3763" s="45">
        <v>3739</v>
      </c>
      <c r="B3763" s="45">
        <v>2.2547673524605987</v>
      </c>
      <c r="C3763" s="45">
        <v>-1.2547673524605987</v>
      </c>
    </row>
    <row r="3764" spans="1:3" x14ac:dyDescent="0.3">
      <c r="A3764" s="45">
        <v>3740</v>
      </c>
      <c r="B3764" s="45">
        <v>2.2547673524605987</v>
      </c>
      <c r="C3764" s="45">
        <v>-1.2547673524605987</v>
      </c>
    </row>
    <row r="3765" spans="1:3" x14ac:dyDescent="0.3">
      <c r="A3765" s="45">
        <v>3741</v>
      </c>
      <c r="B3765" s="45">
        <v>2.2547673524605987</v>
      </c>
      <c r="C3765" s="45">
        <v>-1.2547673524605987</v>
      </c>
    </row>
    <row r="3766" spans="1:3" x14ac:dyDescent="0.3">
      <c r="A3766" s="45">
        <v>3742</v>
      </c>
      <c r="B3766" s="45">
        <v>2.2547673524605987</v>
      </c>
      <c r="C3766" s="45">
        <v>-1.2547673524605987</v>
      </c>
    </row>
    <row r="3767" spans="1:3" x14ac:dyDescent="0.3">
      <c r="A3767" s="45">
        <v>3743</v>
      </c>
      <c r="B3767" s="45">
        <v>2.2547673524605987</v>
      </c>
      <c r="C3767" s="45">
        <v>-1.2547673524605987</v>
      </c>
    </row>
    <row r="3768" spans="1:3" x14ac:dyDescent="0.3">
      <c r="A3768" s="45">
        <v>3744</v>
      </c>
      <c r="B3768" s="45">
        <v>2.2547673524605987</v>
      </c>
      <c r="C3768" s="45">
        <v>-1.2547673524605987</v>
      </c>
    </row>
    <row r="3769" spans="1:3" x14ac:dyDescent="0.3">
      <c r="A3769" s="45">
        <v>3745</v>
      </c>
      <c r="B3769" s="45">
        <v>2.2547673524605987</v>
      </c>
      <c r="C3769" s="45">
        <v>-1.2547673524605987</v>
      </c>
    </row>
    <row r="3770" spans="1:3" x14ac:dyDescent="0.3">
      <c r="A3770" s="45">
        <v>3746</v>
      </c>
      <c r="B3770" s="45">
        <v>2.2547673524605987</v>
      </c>
      <c r="C3770" s="45">
        <v>-1.2547673524605987</v>
      </c>
    </row>
    <row r="3771" spans="1:3" x14ac:dyDescent="0.3">
      <c r="A3771" s="45">
        <v>3747</v>
      </c>
      <c r="B3771" s="45">
        <v>2.2547673524605987</v>
      </c>
      <c r="C3771" s="45">
        <v>-1.2547673524605987</v>
      </c>
    </row>
    <row r="3772" spans="1:3" x14ac:dyDescent="0.3">
      <c r="A3772" s="45">
        <v>3748</v>
      </c>
      <c r="B3772" s="45">
        <v>2.2547673524605987</v>
      </c>
      <c r="C3772" s="45">
        <v>-1.2547673524605987</v>
      </c>
    </row>
    <row r="3773" spans="1:3" x14ac:dyDescent="0.3">
      <c r="A3773" s="45">
        <v>3749</v>
      </c>
      <c r="B3773" s="45">
        <v>2.2547673524605987</v>
      </c>
      <c r="C3773" s="45">
        <v>0.74523264753940133</v>
      </c>
    </row>
    <row r="3774" spans="1:3" x14ac:dyDescent="0.3">
      <c r="A3774" s="45">
        <v>3750</v>
      </c>
      <c r="B3774" s="45">
        <v>2.2547673524605987</v>
      </c>
      <c r="C3774" s="45">
        <v>0.74523264753940133</v>
      </c>
    </row>
    <row r="3775" spans="1:3" x14ac:dyDescent="0.3">
      <c r="A3775" s="45">
        <v>3751</v>
      </c>
      <c r="B3775" s="45">
        <v>2.2547673524605987</v>
      </c>
      <c r="C3775" s="45">
        <v>0.74523264753940133</v>
      </c>
    </row>
    <row r="3776" spans="1:3" x14ac:dyDescent="0.3">
      <c r="A3776" s="45">
        <v>3752</v>
      </c>
      <c r="B3776" s="45">
        <v>2.2547673524605987</v>
      </c>
      <c r="C3776" s="45">
        <v>0.74523264753940133</v>
      </c>
    </row>
    <row r="3777" spans="1:3" x14ac:dyDescent="0.3">
      <c r="A3777" s="45">
        <v>3753</v>
      </c>
      <c r="B3777" s="45">
        <v>2.2547673524605987</v>
      </c>
      <c r="C3777" s="45">
        <v>0.74523264753940133</v>
      </c>
    </row>
    <row r="3778" spans="1:3" x14ac:dyDescent="0.3">
      <c r="A3778" s="45">
        <v>3754</v>
      </c>
      <c r="B3778" s="45">
        <v>2.2547673524605987</v>
      </c>
      <c r="C3778" s="45">
        <v>0.74523264753940133</v>
      </c>
    </row>
    <row r="3779" spans="1:3" x14ac:dyDescent="0.3">
      <c r="A3779" s="45">
        <v>3755</v>
      </c>
      <c r="B3779" s="45">
        <v>2.2547673524605987</v>
      </c>
      <c r="C3779" s="45">
        <v>0.74523264753940133</v>
      </c>
    </row>
    <row r="3780" spans="1:3" x14ac:dyDescent="0.3">
      <c r="A3780" s="45">
        <v>3756</v>
      </c>
      <c r="B3780" s="45">
        <v>2.2547673524605987</v>
      </c>
      <c r="C3780" s="45">
        <v>0.74523264753940133</v>
      </c>
    </row>
    <row r="3781" spans="1:3" x14ac:dyDescent="0.3">
      <c r="A3781" s="45">
        <v>3757</v>
      </c>
      <c r="B3781" s="45">
        <v>2.2547673524605987</v>
      </c>
      <c r="C3781" s="45">
        <v>0.74523264753940133</v>
      </c>
    </row>
    <row r="3782" spans="1:3" x14ac:dyDescent="0.3">
      <c r="A3782" s="45">
        <v>3758</v>
      </c>
      <c r="B3782" s="45">
        <v>2.2547673524605987</v>
      </c>
      <c r="C3782" s="45">
        <v>0.74523264753940133</v>
      </c>
    </row>
    <row r="3783" spans="1:3" x14ac:dyDescent="0.3">
      <c r="A3783" s="45">
        <v>3759</v>
      </c>
      <c r="B3783" s="45">
        <v>2.2547673524605987</v>
      </c>
      <c r="C3783" s="45">
        <v>0.74523264753940133</v>
      </c>
    </row>
    <row r="3784" spans="1:3" x14ac:dyDescent="0.3">
      <c r="A3784" s="45">
        <v>3760</v>
      </c>
      <c r="B3784" s="45">
        <v>2.2547673524605987</v>
      </c>
      <c r="C3784" s="45">
        <v>0.74523264753940133</v>
      </c>
    </row>
    <row r="3785" spans="1:3" x14ac:dyDescent="0.3">
      <c r="A3785" s="45">
        <v>3761</v>
      </c>
      <c r="B3785" s="45">
        <v>2.2547673524605987</v>
      </c>
      <c r="C3785" s="45">
        <v>0.74523264753940133</v>
      </c>
    </row>
    <row r="3786" spans="1:3" x14ac:dyDescent="0.3">
      <c r="A3786" s="45">
        <v>3762</v>
      </c>
      <c r="B3786" s="45">
        <v>2.2547673524605987</v>
      </c>
      <c r="C3786" s="45">
        <v>0.74523264753940133</v>
      </c>
    </row>
    <row r="3787" spans="1:3" x14ac:dyDescent="0.3">
      <c r="A3787" s="45">
        <v>3763</v>
      </c>
      <c r="B3787" s="45">
        <v>2.2547673524605987</v>
      </c>
      <c r="C3787" s="45">
        <v>0.74523264753940133</v>
      </c>
    </row>
    <row r="3788" spans="1:3" x14ac:dyDescent="0.3">
      <c r="A3788" s="45">
        <v>3764</v>
      </c>
      <c r="B3788" s="45">
        <v>2.2547673524605987</v>
      </c>
      <c r="C3788" s="45">
        <v>0.74523264753940133</v>
      </c>
    </row>
    <row r="3789" spans="1:3" x14ac:dyDescent="0.3">
      <c r="A3789" s="45">
        <v>3765</v>
      </c>
      <c r="B3789" s="45">
        <v>2.2547673524605987</v>
      </c>
      <c r="C3789" s="45">
        <v>0.74523264753940133</v>
      </c>
    </row>
    <row r="3790" spans="1:3" x14ac:dyDescent="0.3">
      <c r="A3790" s="45">
        <v>3766</v>
      </c>
      <c r="B3790" s="45">
        <v>2.2547673524605987</v>
      </c>
      <c r="C3790" s="45">
        <v>0.74523264753940133</v>
      </c>
    </row>
    <row r="3791" spans="1:3" x14ac:dyDescent="0.3">
      <c r="A3791" s="45">
        <v>3767</v>
      </c>
      <c r="B3791" s="45">
        <v>2.2547673524605987</v>
      </c>
      <c r="C3791" s="45">
        <v>0.74523264753940133</v>
      </c>
    </row>
    <row r="3792" spans="1:3" x14ac:dyDescent="0.3">
      <c r="A3792" s="45">
        <v>3768</v>
      </c>
      <c r="B3792" s="45">
        <v>2.2547673524605987</v>
      </c>
      <c r="C3792" s="45">
        <v>0.74523264753940133</v>
      </c>
    </row>
    <row r="3793" spans="1:3" x14ac:dyDescent="0.3">
      <c r="A3793" s="45">
        <v>3769</v>
      </c>
      <c r="B3793" s="45">
        <v>2.2547673524605987</v>
      </c>
      <c r="C3793" s="45">
        <v>0.74523264753940133</v>
      </c>
    </row>
    <row r="3794" spans="1:3" x14ac:dyDescent="0.3">
      <c r="A3794" s="45">
        <v>3770</v>
      </c>
      <c r="B3794" s="45">
        <v>2.2547673524605987</v>
      </c>
      <c r="C3794" s="45">
        <v>0.74523264753940133</v>
      </c>
    </row>
    <row r="3795" spans="1:3" x14ac:dyDescent="0.3">
      <c r="A3795" s="45">
        <v>3771</v>
      </c>
      <c r="B3795" s="45">
        <v>2.2547673524605987</v>
      </c>
      <c r="C3795" s="45">
        <v>0.74523264753940133</v>
      </c>
    </row>
    <row r="3796" spans="1:3" x14ac:dyDescent="0.3">
      <c r="A3796" s="45">
        <v>3772</v>
      </c>
      <c r="B3796" s="45">
        <v>2.2547673524605987</v>
      </c>
      <c r="C3796" s="45">
        <v>0.74523264753940133</v>
      </c>
    </row>
    <row r="3797" spans="1:3" x14ac:dyDescent="0.3">
      <c r="A3797" s="45">
        <v>3773</v>
      </c>
      <c r="B3797" s="45">
        <v>2.2547673524605987</v>
      </c>
      <c r="C3797" s="45">
        <v>0.74523264753940133</v>
      </c>
    </row>
    <row r="3798" spans="1:3" x14ac:dyDescent="0.3">
      <c r="A3798" s="45">
        <v>3774</v>
      </c>
      <c r="B3798" s="45">
        <v>2.2547673524605987</v>
      </c>
      <c r="C3798" s="45">
        <v>0.74523264753940133</v>
      </c>
    </row>
    <row r="3799" spans="1:3" x14ac:dyDescent="0.3">
      <c r="A3799" s="45">
        <v>3775</v>
      </c>
      <c r="B3799" s="45">
        <v>2.2547673524605987</v>
      </c>
      <c r="C3799" s="45">
        <v>0.74523264753940133</v>
      </c>
    </row>
    <row r="3800" spans="1:3" x14ac:dyDescent="0.3">
      <c r="A3800" s="45">
        <v>3776</v>
      </c>
      <c r="B3800" s="45">
        <v>2.2547673524605987</v>
      </c>
      <c r="C3800" s="45">
        <v>0.74523264753940133</v>
      </c>
    </row>
    <row r="3801" spans="1:3" x14ac:dyDescent="0.3">
      <c r="A3801" s="45">
        <v>3777</v>
      </c>
      <c r="B3801" s="45">
        <v>2.2547673524605987</v>
      </c>
      <c r="C3801" s="45">
        <v>0.74523264753940133</v>
      </c>
    </row>
    <row r="3802" spans="1:3" x14ac:dyDescent="0.3">
      <c r="A3802" s="45">
        <v>3778</v>
      </c>
      <c r="B3802" s="45">
        <v>2.2547673524605987</v>
      </c>
      <c r="C3802" s="45">
        <v>0.74523264753940133</v>
      </c>
    </row>
    <row r="3803" spans="1:3" x14ac:dyDescent="0.3">
      <c r="A3803" s="45">
        <v>3779</v>
      </c>
      <c r="B3803" s="45">
        <v>2.2547673524605987</v>
      </c>
      <c r="C3803" s="45">
        <v>0.74523264753940133</v>
      </c>
    </row>
    <row r="3804" spans="1:3" x14ac:dyDescent="0.3">
      <c r="A3804" s="45">
        <v>3780</v>
      </c>
      <c r="B3804" s="45">
        <v>2.2547673524605987</v>
      </c>
      <c r="C3804" s="45">
        <v>0.74523264753940133</v>
      </c>
    </row>
    <row r="3805" spans="1:3" x14ac:dyDescent="0.3">
      <c r="A3805" s="45">
        <v>3781</v>
      </c>
      <c r="B3805" s="45">
        <v>2.2547673524605987</v>
      </c>
      <c r="C3805" s="45">
        <v>0.74523264753940133</v>
      </c>
    </row>
    <row r="3806" spans="1:3" x14ac:dyDescent="0.3">
      <c r="A3806" s="45">
        <v>3782</v>
      </c>
      <c r="B3806" s="45">
        <v>2.2547673524605987</v>
      </c>
      <c r="C3806" s="45">
        <v>0.74523264753940133</v>
      </c>
    </row>
    <row r="3807" spans="1:3" x14ac:dyDescent="0.3">
      <c r="A3807" s="45">
        <v>3783</v>
      </c>
      <c r="B3807" s="45">
        <v>2.2547673524605987</v>
      </c>
      <c r="C3807" s="45">
        <v>0.74523264753940133</v>
      </c>
    </row>
    <row r="3808" spans="1:3" x14ac:dyDescent="0.3">
      <c r="A3808" s="45">
        <v>3784</v>
      </c>
      <c r="B3808" s="45">
        <v>2.2547673524605987</v>
      </c>
      <c r="C3808" s="45">
        <v>0.74523264753940133</v>
      </c>
    </row>
    <row r="3809" spans="1:3" x14ac:dyDescent="0.3">
      <c r="A3809" s="45">
        <v>3785</v>
      </c>
      <c r="B3809" s="45">
        <v>2.2547673524605987</v>
      </c>
      <c r="C3809" s="45">
        <v>0.74523264753940133</v>
      </c>
    </row>
    <row r="3810" spans="1:3" x14ac:dyDescent="0.3">
      <c r="A3810" s="45">
        <v>3786</v>
      </c>
      <c r="B3810" s="45">
        <v>2.2547673524605987</v>
      </c>
      <c r="C3810" s="45">
        <v>0.74523264753940133</v>
      </c>
    </row>
    <row r="3811" spans="1:3" x14ac:dyDescent="0.3">
      <c r="A3811" s="45">
        <v>3787</v>
      </c>
      <c r="B3811" s="45">
        <v>2.2547673524605987</v>
      </c>
      <c r="C3811" s="45">
        <v>0.74523264753940133</v>
      </c>
    </row>
    <row r="3812" spans="1:3" x14ac:dyDescent="0.3">
      <c r="A3812" s="45">
        <v>3788</v>
      </c>
      <c r="B3812" s="45">
        <v>2.2547673524605987</v>
      </c>
      <c r="C3812" s="45">
        <v>0.74523264753940133</v>
      </c>
    </row>
    <row r="3813" spans="1:3" x14ac:dyDescent="0.3">
      <c r="A3813" s="45">
        <v>3789</v>
      </c>
      <c r="B3813" s="45">
        <v>2.2547673524605987</v>
      </c>
      <c r="C3813" s="45">
        <v>-1.2547673524605987</v>
      </c>
    </row>
    <row r="3814" spans="1:3" x14ac:dyDescent="0.3">
      <c r="A3814" s="45">
        <v>3790</v>
      </c>
      <c r="B3814" s="45">
        <v>2.2547673524605987</v>
      </c>
      <c r="C3814" s="45">
        <v>-1.2547673524605987</v>
      </c>
    </row>
    <row r="3815" spans="1:3" x14ac:dyDescent="0.3">
      <c r="A3815" s="45">
        <v>3791</v>
      </c>
      <c r="B3815" s="45">
        <v>2.2547673524605987</v>
      </c>
      <c r="C3815" s="45">
        <v>-1.2547673524605987</v>
      </c>
    </row>
    <row r="3816" spans="1:3" x14ac:dyDescent="0.3">
      <c r="A3816" s="45">
        <v>3792</v>
      </c>
      <c r="B3816" s="45">
        <v>2.2547673524605987</v>
      </c>
      <c r="C3816" s="45">
        <v>-1.2547673524605987</v>
      </c>
    </row>
    <row r="3817" spans="1:3" x14ac:dyDescent="0.3">
      <c r="A3817" s="45">
        <v>3793</v>
      </c>
      <c r="B3817" s="45">
        <v>2.2547673524605987</v>
      </c>
      <c r="C3817" s="45">
        <v>-1.2547673524605987</v>
      </c>
    </row>
    <row r="3818" spans="1:3" x14ac:dyDescent="0.3">
      <c r="A3818" s="45">
        <v>3794</v>
      </c>
      <c r="B3818" s="45">
        <v>2.2547673524605987</v>
      </c>
      <c r="C3818" s="45">
        <v>-1.2547673524605987</v>
      </c>
    </row>
    <row r="3819" spans="1:3" x14ac:dyDescent="0.3">
      <c r="A3819" s="45">
        <v>3795</v>
      </c>
      <c r="B3819" s="45">
        <v>2.2547673524605987</v>
      </c>
      <c r="C3819" s="45">
        <v>-1.2547673524605987</v>
      </c>
    </row>
    <row r="3820" spans="1:3" x14ac:dyDescent="0.3">
      <c r="A3820" s="45">
        <v>3796</v>
      </c>
      <c r="B3820" s="45">
        <v>2.2547673524605987</v>
      </c>
      <c r="C3820" s="45">
        <v>-1.2547673524605987</v>
      </c>
    </row>
    <row r="3821" spans="1:3" x14ac:dyDescent="0.3">
      <c r="A3821" s="45">
        <v>3797</v>
      </c>
      <c r="B3821" s="45">
        <v>2.2547673524605987</v>
      </c>
      <c r="C3821" s="45">
        <v>-1.2547673524605987</v>
      </c>
    </row>
    <row r="3822" spans="1:3" x14ac:dyDescent="0.3">
      <c r="A3822" s="45">
        <v>3798</v>
      </c>
      <c r="B3822" s="45">
        <v>2.2547673524605987</v>
      </c>
      <c r="C3822" s="45">
        <v>-1.2547673524605987</v>
      </c>
    </row>
    <row r="3823" spans="1:3" x14ac:dyDescent="0.3">
      <c r="A3823" s="45">
        <v>3799</v>
      </c>
      <c r="B3823" s="45">
        <v>2.2547673524605987</v>
      </c>
      <c r="C3823" s="45">
        <v>-1.2547673524605987</v>
      </c>
    </row>
    <row r="3824" spans="1:3" x14ac:dyDescent="0.3">
      <c r="A3824" s="45">
        <v>3800</v>
      </c>
      <c r="B3824" s="45">
        <v>2.2547673524605987</v>
      </c>
      <c r="C3824" s="45">
        <v>-1.2547673524605987</v>
      </c>
    </row>
    <row r="3825" spans="1:3" x14ac:dyDescent="0.3">
      <c r="A3825" s="45">
        <v>3801</v>
      </c>
      <c r="B3825" s="45">
        <v>2.2547673524605987</v>
      </c>
      <c r="C3825" s="45">
        <v>-1.2547673524605987</v>
      </c>
    </row>
    <row r="3826" spans="1:3" x14ac:dyDescent="0.3">
      <c r="A3826" s="45">
        <v>3802</v>
      </c>
      <c r="B3826" s="45">
        <v>2.2547673524605987</v>
      </c>
      <c r="C3826" s="45">
        <v>-1.2547673524605987</v>
      </c>
    </row>
    <row r="3827" spans="1:3" x14ac:dyDescent="0.3">
      <c r="A3827" s="45">
        <v>3803</v>
      </c>
      <c r="B3827" s="45">
        <v>2.2547673524605987</v>
      </c>
      <c r="C3827" s="45">
        <v>-1.2547673524605987</v>
      </c>
    </row>
    <row r="3828" spans="1:3" x14ac:dyDescent="0.3">
      <c r="A3828" s="45">
        <v>3804</v>
      </c>
      <c r="B3828" s="45">
        <v>2.2547673524605987</v>
      </c>
      <c r="C3828" s="45">
        <v>-1.2547673524605987</v>
      </c>
    </row>
    <row r="3829" spans="1:3" x14ac:dyDescent="0.3">
      <c r="A3829" s="45">
        <v>3805</v>
      </c>
      <c r="B3829" s="45">
        <v>2.2547673524605987</v>
      </c>
      <c r="C3829" s="45">
        <v>-1.2547673524605987</v>
      </c>
    </row>
    <row r="3830" spans="1:3" x14ac:dyDescent="0.3">
      <c r="A3830" s="45">
        <v>3806</v>
      </c>
      <c r="B3830" s="45">
        <v>2.2547673524605987</v>
      </c>
      <c r="C3830" s="45">
        <v>-1.2547673524605987</v>
      </c>
    </row>
    <row r="3831" spans="1:3" x14ac:dyDescent="0.3">
      <c r="A3831" s="45">
        <v>3807</v>
      </c>
      <c r="B3831" s="45">
        <v>2.2547673524605987</v>
      </c>
      <c r="C3831" s="45">
        <v>-1.2547673524605987</v>
      </c>
    </row>
    <row r="3832" spans="1:3" x14ac:dyDescent="0.3">
      <c r="A3832" s="45">
        <v>3808</v>
      </c>
      <c r="B3832" s="45">
        <v>2.2547673524605987</v>
      </c>
      <c r="C3832" s="45">
        <v>-1.2547673524605987</v>
      </c>
    </row>
    <row r="3833" spans="1:3" x14ac:dyDescent="0.3">
      <c r="A3833" s="45">
        <v>3809</v>
      </c>
      <c r="B3833" s="45">
        <v>2.2547673524605987</v>
      </c>
      <c r="C3833" s="45">
        <v>0.74523264753940133</v>
      </c>
    </row>
    <row r="3834" spans="1:3" x14ac:dyDescent="0.3">
      <c r="A3834" s="45">
        <v>3810</v>
      </c>
      <c r="B3834" s="45">
        <v>2.2547673524605987</v>
      </c>
      <c r="C3834" s="45">
        <v>0.74523264753940133</v>
      </c>
    </row>
    <row r="3835" spans="1:3" x14ac:dyDescent="0.3">
      <c r="A3835" s="45">
        <v>3811</v>
      </c>
      <c r="B3835" s="45">
        <v>2.2547673524605987</v>
      </c>
      <c r="C3835" s="45">
        <v>0.74523264753940133</v>
      </c>
    </row>
    <row r="3836" spans="1:3" x14ac:dyDescent="0.3">
      <c r="A3836" s="45">
        <v>3812</v>
      </c>
      <c r="B3836" s="45">
        <v>2.2547673524605987</v>
      </c>
      <c r="C3836" s="45">
        <v>0.74523264753940133</v>
      </c>
    </row>
    <row r="3837" spans="1:3" x14ac:dyDescent="0.3">
      <c r="A3837" s="45">
        <v>3813</v>
      </c>
      <c r="B3837" s="45">
        <v>2.2547673524605987</v>
      </c>
      <c r="C3837" s="45">
        <v>0.74523264753940133</v>
      </c>
    </row>
    <row r="3838" spans="1:3" x14ac:dyDescent="0.3">
      <c r="A3838" s="45">
        <v>3814</v>
      </c>
      <c r="B3838" s="45">
        <v>2.2547673524605987</v>
      </c>
      <c r="C3838" s="45">
        <v>0.74523264753940133</v>
      </c>
    </row>
    <row r="3839" spans="1:3" x14ac:dyDescent="0.3">
      <c r="A3839" s="45">
        <v>3815</v>
      </c>
      <c r="B3839" s="45">
        <v>2.2547673524605987</v>
      </c>
      <c r="C3839" s="45">
        <v>0.74523264753940133</v>
      </c>
    </row>
    <row r="3840" spans="1:3" x14ac:dyDescent="0.3">
      <c r="A3840" s="45">
        <v>3816</v>
      </c>
      <c r="B3840" s="45">
        <v>2.2547673524605987</v>
      </c>
      <c r="C3840" s="45">
        <v>0.74523264753940133</v>
      </c>
    </row>
    <row r="3841" spans="1:3" x14ac:dyDescent="0.3">
      <c r="A3841" s="45">
        <v>3817</v>
      </c>
      <c r="B3841" s="45">
        <v>2.2547673524605987</v>
      </c>
      <c r="C3841" s="45">
        <v>0.74523264753940133</v>
      </c>
    </row>
    <row r="3842" spans="1:3" x14ac:dyDescent="0.3">
      <c r="A3842" s="45">
        <v>3818</v>
      </c>
      <c r="B3842" s="45">
        <v>2.2547673524605987</v>
      </c>
      <c r="C3842" s="45">
        <v>0.74523264753940133</v>
      </c>
    </row>
    <row r="3843" spans="1:3" x14ac:dyDescent="0.3">
      <c r="A3843" s="45">
        <v>3819</v>
      </c>
      <c r="B3843" s="45">
        <v>2.2547673524605987</v>
      </c>
      <c r="C3843" s="45">
        <v>0.74523264753940133</v>
      </c>
    </row>
    <row r="3844" spans="1:3" x14ac:dyDescent="0.3">
      <c r="A3844" s="45">
        <v>3820</v>
      </c>
      <c r="B3844" s="45">
        <v>2.2547673524605987</v>
      </c>
      <c r="C3844" s="45">
        <v>0.74523264753940133</v>
      </c>
    </row>
    <row r="3845" spans="1:3" x14ac:dyDescent="0.3">
      <c r="A3845" s="45">
        <v>3821</v>
      </c>
      <c r="B3845" s="45">
        <v>2.2547673524605987</v>
      </c>
      <c r="C3845" s="45">
        <v>0.74523264753940133</v>
      </c>
    </row>
    <row r="3846" spans="1:3" x14ac:dyDescent="0.3">
      <c r="A3846" s="45">
        <v>3822</v>
      </c>
      <c r="B3846" s="45">
        <v>2.2547673524605987</v>
      </c>
      <c r="C3846" s="45">
        <v>0.74523264753940133</v>
      </c>
    </row>
    <row r="3847" spans="1:3" x14ac:dyDescent="0.3">
      <c r="A3847" s="45">
        <v>3823</v>
      </c>
      <c r="B3847" s="45">
        <v>2.2547673524605987</v>
      </c>
      <c r="C3847" s="45">
        <v>0.74523264753940133</v>
      </c>
    </row>
    <row r="3848" spans="1:3" x14ac:dyDescent="0.3">
      <c r="A3848" s="45">
        <v>3824</v>
      </c>
      <c r="B3848" s="45">
        <v>2.2547673524605987</v>
      </c>
      <c r="C3848" s="45">
        <v>0.74523264753940133</v>
      </c>
    </row>
    <row r="3849" spans="1:3" x14ac:dyDescent="0.3">
      <c r="A3849" s="45">
        <v>3825</v>
      </c>
      <c r="B3849" s="45">
        <v>2.2547673524605987</v>
      </c>
      <c r="C3849" s="45">
        <v>0.74523264753940133</v>
      </c>
    </row>
    <row r="3850" spans="1:3" x14ac:dyDescent="0.3">
      <c r="A3850" s="45">
        <v>3826</v>
      </c>
      <c r="B3850" s="45">
        <v>2.2547673524605987</v>
      </c>
      <c r="C3850" s="45">
        <v>0.74523264753940133</v>
      </c>
    </row>
    <row r="3851" spans="1:3" x14ac:dyDescent="0.3">
      <c r="A3851" s="45">
        <v>3827</v>
      </c>
      <c r="B3851" s="45">
        <v>2.2547673524605987</v>
      </c>
      <c r="C3851" s="45">
        <v>0.74523264753940133</v>
      </c>
    </row>
    <row r="3852" spans="1:3" x14ac:dyDescent="0.3">
      <c r="A3852" s="45">
        <v>3828</v>
      </c>
      <c r="B3852" s="45">
        <v>2.2547673524605987</v>
      </c>
      <c r="C3852" s="45">
        <v>0.74523264753940133</v>
      </c>
    </row>
    <row r="3853" spans="1:3" x14ac:dyDescent="0.3">
      <c r="A3853" s="45">
        <v>3829</v>
      </c>
      <c r="B3853" s="45">
        <v>2.2547673524605987</v>
      </c>
      <c r="C3853" s="45">
        <v>0.74523264753940133</v>
      </c>
    </row>
    <row r="3854" spans="1:3" x14ac:dyDescent="0.3">
      <c r="A3854" s="45">
        <v>3830</v>
      </c>
      <c r="B3854" s="45">
        <v>2.2547673524605987</v>
      </c>
      <c r="C3854" s="45">
        <v>0.74523264753940133</v>
      </c>
    </row>
    <row r="3855" spans="1:3" x14ac:dyDescent="0.3">
      <c r="A3855" s="45">
        <v>3831</v>
      </c>
      <c r="B3855" s="45">
        <v>2.2547673524605987</v>
      </c>
      <c r="C3855" s="45">
        <v>0.74523264753940133</v>
      </c>
    </row>
    <row r="3856" spans="1:3" x14ac:dyDescent="0.3">
      <c r="A3856" s="45">
        <v>3832</v>
      </c>
      <c r="B3856" s="45">
        <v>2.2547673524605987</v>
      </c>
      <c r="C3856" s="45">
        <v>0.74523264753940133</v>
      </c>
    </row>
    <row r="3857" spans="1:3" x14ac:dyDescent="0.3">
      <c r="A3857" s="45">
        <v>3833</v>
      </c>
      <c r="B3857" s="45">
        <v>2.2547673524605987</v>
      </c>
      <c r="C3857" s="45">
        <v>0.74523264753940133</v>
      </c>
    </row>
    <row r="3858" spans="1:3" x14ac:dyDescent="0.3">
      <c r="A3858" s="45">
        <v>3834</v>
      </c>
      <c r="B3858" s="45">
        <v>2.2547673524605987</v>
      </c>
      <c r="C3858" s="45">
        <v>0.74523264753940133</v>
      </c>
    </row>
    <row r="3859" spans="1:3" x14ac:dyDescent="0.3">
      <c r="A3859" s="45">
        <v>3835</v>
      </c>
      <c r="B3859" s="45">
        <v>2.2547673524605987</v>
      </c>
      <c r="C3859" s="45">
        <v>0.74523264753940133</v>
      </c>
    </row>
    <row r="3860" spans="1:3" x14ac:dyDescent="0.3">
      <c r="A3860" s="45">
        <v>3836</v>
      </c>
      <c r="B3860" s="45">
        <v>2.2547673524605987</v>
      </c>
      <c r="C3860" s="45">
        <v>0.74523264753940133</v>
      </c>
    </row>
    <row r="3861" spans="1:3" x14ac:dyDescent="0.3">
      <c r="A3861" s="45">
        <v>3837</v>
      </c>
      <c r="B3861" s="45">
        <v>2.2547673524605987</v>
      </c>
      <c r="C3861" s="45">
        <v>0.74523264753940133</v>
      </c>
    </row>
    <row r="3862" spans="1:3" x14ac:dyDescent="0.3">
      <c r="A3862" s="45">
        <v>3838</v>
      </c>
      <c r="B3862" s="45">
        <v>2.2547673524605987</v>
      </c>
      <c r="C3862" s="45">
        <v>0.74523264753940133</v>
      </c>
    </row>
    <row r="3863" spans="1:3" x14ac:dyDescent="0.3">
      <c r="A3863" s="45">
        <v>3839</v>
      </c>
      <c r="B3863" s="45">
        <v>2.2547673524605987</v>
      </c>
      <c r="C3863" s="45">
        <v>0.74523264753940133</v>
      </c>
    </row>
    <row r="3864" spans="1:3" x14ac:dyDescent="0.3">
      <c r="A3864" s="45">
        <v>3840</v>
      </c>
      <c r="B3864" s="45">
        <v>2.2547673524605987</v>
      </c>
      <c r="C3864" s="45">
        <v>0.74523264753940133</v>
      </c>
    </row>
    <row r="3865" spans="1:3" x14ac:dyDescent="0.3">
      <c r="A3865" s="45">
        <v>3841</v>
      </c>
      <c r="B3865" s="45">
        <v>2.2547673524605987</v>
      </c>
      <c r="C3865" s="45">
        <v>0.74523264753940133</v>
      </c>
    </row>
    <row r="3866" spans="1:3" x14ac:dyDescent="0.3">
      <c r="A3866" s="45">
        <v>3842</v>
      </c>
      <c r="B3866" s="45">
        <v>2.2547673524605987</v>
      </c>
      <c r="C3866" s="45">
        <v>-1.2547673524605987</v>
      </c>
    </row>
    <row r="3867" spans="1:3" x14ac:dyDescent="0.3">
      <c r="A3867" s="45">
        <v>3843</v>
      </c>
      <c r="B3867" s="45">
        <v>2.2547673524605987</v>
      </c>
      <c r="C3867" s="45">
        <v>-1.2547673524605987</v>
      </c>
    </row>
    <row r="3868" spans="1:3" x14ac:dyDescent="0.3">
      <c r="A3868" s="45">
        <v>3844</v>
      </c>
      <c r="B3868" s="45">
        <v>2.2547673524605987</v>
      </c>
      <c r="C3868" s="45">
        <v>-1.2547673524605987</v>
      </c>
    </row>
    <row r="3869" spans="1:3" x14ac:dyDescent="0.3">
      <c r="A3869" s="45">
        <v>3845</v>
      </c>
      <c r="B3869" s="45">
        <v>2.2547673524605987</v>
      </c>
      <c r="C3869" s="45">
        <v>-1.2547673524605987</v>
      </c>
    </row>
    <row r="3870" spans="1:3" x14ac:dyDescent="0.3">
      <c r="A3870" s="45">
        <v>3846</v>
      </c>
      <c r="B3870" s="45">
        <v>2.2547673524605987</v>
      </c>
      <c r="C3870" s="45">
        <v>-1.2547673524605987</v>
      </c>
    </row>
    <row r="3871" spans="1:3" x14ac:dyDescent="0.3">
      <c r="A3871" s="45">
        <v>3847</v>
      </c>
      <c r="B3871" s="45">
        <v>2.2547673524605987</v>
      </c>
      <c r="C3871" s="45">
        <v>-1.2547673524605987</v>
      </c>
    </row>
    <row r="3872" spans="1:3" x14ac:dyDescent="0.3">
      <c r="A3872" s="45">
        <v>3848</v>
      </c>
      <c r="B3872" s="45">
        <v>2.2547673524605987</v>
      </c>
      <c r="C3872" s="45">
        <v>-1.2547673524605987</v>
      </c>
    </row>
    <row r="3873" spans="1:3" x14ac:dyDescent="0.3">
      <c r="A3873" s="45">
        <v>3849</v>
      </c>
      <c r="B3873" s="45">
        <v>2.2547673524605987</v>
      </c>
      <c r="C3873" s="45">
        <v>-1.2547673524605987</v>
      </c>
    </row>
    <row r="3874" spans="1:3" x14ac:dyDescent="0.3">
      <c r="A3874" s="45">
        <v>3850</v>
      </c>
      <c r="B3874" s="45">
        <v>2.2547673524605987</v>
      </c>
      <c r="C3874" s="45">
        <v>-1.2547673524605987</v>
      </c>
    </row>
    <row r="3875" spans="1:3" x14ac:dyDescent="0.3">
      <c r="A3875" s="45">
        <v>3851</v>
      </c>
      <c r="B3875" s="45">
        <v>2.2547673524605987</v>
      </c>
      <c r="C3875" s="45">
        <v>-1.2547673524605987</v>
      </c>
    </row>
    <row r="3876" spans="1:3" x14ac:dyDescent="0.3">
      <c r="A3876" s="45">
        <v>3852</v>
      </c>
      <c r="B3876" s="45">
        <v>2.2547673524605987</v>
      </c>
      <c r="C3876" s="45">
        <v>-1.2547673524605987</v>
      </c>
    </row>
    <row r="3877" spans="1:3" x14ac:dyDescent="0.3">
      <c r="A3877" s="45">
        <v>3853</v>
      </c>
      <c r="B3877" s="45">
        <v>2.2547673524605987</v>
      </c>
      <c r="C3877" s="45">
        <v>-1.2547673524605987</v>
      </c>
    </row>
    <row r="3878" spans="1:3" x14ac:dyDescent="0.3">
      <c r="A3878" s="45">
        <v>3854</v>
      </c>
      <c r="B3878" s="45">
        <v>2.2547673524605987</v>
      </c>
      <c r="C3878" s="45">
        <v>-1.2547673524605987</v>
      </c>
    </row>
    <row r="3879" spans="1:3" x14ac:dyDescent="0.3">
      <c r="A3879" s="45">
        <v>3855</v>
      </c>
      <c r="B3879" s="45">
        <v>2.2547673524605987</v>
      </c>
      <c r="C3879" s="45">
        <v>-1.2547673524605987</v>
      </c>
    </row>
    <row r="3880" spans="1:3" x14ac:dyDescent="0.3">
      <c r="A3880" s="45">
        <v>3856</v>
      </c>
      <c r="B3880" s="45">
        <v>2.2547673524605987</v>
      </c>
      <c r="C3880" s="45">
        <v>-1.2547673524605987</v>
      </c>
    </row>
    <row r="3881" spans="1:3" x14ac:dyDescent="0.3">
      <c r="A3881" s="45">
        <v>3857</v>
      </c>
      <c r="B3881" s="45">
        <v>2.2547673524605987</v>
      </c>
      <c r="C3881" s="45">
        <v>-1.2547673524605987</v>
      </c>
    </row>
    <row r="3882" spans="1:3" x14ac:dyDescent="0.3">
      <c r="A3882" s="45">
        <v>3858</v>
      </c>
      <c r="B3882" s="45">
        <v>2.2547673524605987</v>
      </c>
      <c r="C3882" s="45">
        <v>-1.2547673524605987</v>
      </c>
    </row>
    <row r="3883" spans="1:3" x14ac:dyDescent="0.3">
      <c r="A3883" s="45">
        <v>3859</v>
      </c>
      <c r="B3883" s="45">
        <v>2.2547673524605987</v>
      </c>
      <c r="C3883" s="45">
        <v>-1.2547673524605987</v>
      </c>
    </row>
    <row r="3884" spans="1:3" x14ac:dyDescent="0.3">
      <c r="A3884" s="45">
        <v>3860</v>
      </c>
      <c r="B3884" s="45">
        <v>2.2547673524605987</v>
      </c>
      <c r="C3884" s="45">
        <v>-1.2547673524605987</v>
      </c>
    </row>
    <row r="3885" spans="1:3" x14ac:dyDescent="0.3">
      <c r="A3885" s="45">
        <v>3861</v>
      </c>
      <c r="B3885" s="45">
        <v>2.2547673524605987</v>
      </c>
      <c r="C3885" s="45">
        <v>-1.2547673524605987</v>
      </c>
    </row>
    <row r="3886" spans="1:3" x14ac:dyDescent="0.3">
      <c r="A3886" s="45">
        <v>3862</v>
      </c>
      <c r="B3886" s="45">
        <v>2.2547673524605987</v>
      </c>
      <c r="C3886" s="45">
        <v>-1.2547673524605987</v>
      </c>
    </row>
    <row r="3887" spans="1:3" x14ac:dyDescent="0.3">
      <c r="A3887" s="45">
        <v>3863</v>
      </c>
      <c r="B3887" s="45">
        <v>2.2547673524605987</v>
      </c>
      <c r="C3887" s="45">
        <v>-1.2547673524605987</v>
      </c>
    </row>
    <row r="3888" spans="1:3" x14ac:dyDescent="0.3">
      <c r="A3888" s="45">
        <v>3864</v>
      </c>
      <c r="B3888" s="45">
        <v>2.2547673524605987</v>
      </c>
      <c r="C3888" s="45">
        <v>-1.2547673524605987</v>
      </c>
    </row>
    <row r="3889" spans="1:3" x14ac:dyDescent="0.3">
      <c r="A3889" s="45">
        <v>3865</v>
      </c>
      <c r="B3889" s="45">
        <v>2.2547673524605987</v>
      </c>
      <c r="C3889" s="45">
        <v>-1.2547673524605987</v>
      </c>
    </row>
    <row r="3890" spans="1:3" x14ac:dyDescent="0.3">
      <c r="A3890" s="45">
        <v>3866</v>
      </c>
      <c r="B3890" s="45">
        <v>2.2547673524605987</v>
      </c>
      <c r="C3890" s="45">
        <v>-1.2547673524605987</v>
      </c>
    </row>
    <row r="3891" spans="1:3" x14ac:dyDescent="0.3">
      <c r="A3891" s="45">
        <v>3867</v>
      </c>
      <c r="B3891" s="45">
        <v>2.2547673524605987</v>
      </c>
      <c r="C3891" s="45">
        <v>-1.2547673524605987</v>
      </c>
    </row>
    <row r="3892" spans="1:3" x14ac:dyDescent="0.3">
      <c r="A3892" s="45">
        <v>3868</v>
      </c>
      <c r="B3892" s="45">
        <v>2.2547673524605987</v>
      </c>
      <c r="C3892" s="45">
        <v>-1.2547673524605987</v>
      </c>
    </row>
    <row r="3893" spans="1:3" x14ac:dyDescent="0.3">
      <c r="A3893" s="45">
        <v>3869</v>
      </c>
      <c r="B3893" s="45">
        <v>2.2547673524605987</v>
      </c>
      <c r="C3893" s="45">
        <v>-1.2547673524605987</v>
      </c>
    </row>
    <row r="3894" spans="1:3" x14ac:dyDescent="0.3">
      <c r="A3894" s="45">
        <v>3870</v>
      </c>
      <c r="B3894" s="45">
        <v>2.2547673524605987</v>
      </c>
      <c r="C3894" s="45">
        <v>-1.2547673524605987</v>
      </c>
    </row>
    <row r="3895" spans="1:3" x14ac:dyDescent="0.3">
      <c r="A3895" s="45">
        <v>3871</v>
      </c>
      <c r="B3895" s="45">
        <v>2.2547673524605987</v>
      </c>
      <c r="C3895" s="45">
        <v>-1.2547673524605987</v>
      </c>
    </row>
    <row r="3896" spans="1:3" x14ac:dyDescent="0.3">
      <c r="A3896" s="45">
        <v>3872</v>
      </c>
      <c r="B3896" s="45">
        <v>2.2547673524605987</v>
      </c>
      <c r="C3896" s="45">
        <v>-1.2547673524605987</v>
      </c>
    </row>
    <row r="3897" spans="1:3" x14ac:dyDescent="0.3">
      <c r="A3897" s="45">
        <v>3873</v>
      </c>
      <c r="B3897" s="45">
        <v>2.2547673524605987</v>
      </c>
      <c r="C3897" s="45">
        <v>-1.2547673524605987</v>
      </c>
    </row>
    <row r="3898" spans="1:3" x14ac:dyDescent="0.3">
      <c r="A3898" s="45">
        <v>3874</v>
      </c>
      <c r="B3898" s="45">
        <v>2.2547673524605987</v>
      </c>
      <c r="C3898" s="45">
        <v>-1.2547673524605987</v>
      </c>
    </row>
    <row r="3899" spans="1:3" x14ac:dyDescent="0.3">
      <c r="A3899" s="45">
        <v>3875</v>
      </c>
      <c r="B3899" s="45">
        <v>2.2547673524605987</v>
      </c>
      <c r="C3899" s="45">
        <v>-1.2547673524605987</v>
      </c>
    </row>
    <row r="3900" spans="1:3" x14ac:dyDescent="0.3">
      <c r="A3900" s="45">
        <v>3876</v>
      </c>
      <c r="B3900" s="45">
        <v>2.2547673524605987</v>
      </c>
      <c r="C3900" s="45">
        <v>-1.2547673524605987</v>
      </c>
    </row>
    <row r="3901" spans="1:3" x14ac:dyDescent="0.3">
      <c r="A3901" s="45">
        <v>3877</v>
      </c>
      <c r="B3901" s="45">
        <v>2.2547673524605987</v>
      </c>
      <c r="C3901" s="45">
        <v>-1.2547673524605987</v>
      </c>
    </row>
    <row r="3902" spans="1:3" x14ac:dyDescent="0.3">
      <c r="A3902" s="45">
        <v>3878</v>
      </c>
      <c r="B3902" s="45">
        <v>2.2547673524605987</v>
      </c>
      <c r="C3902" s="45">
        <v>-1.2547673524605987</v>
      </c>
    </row>
    <row r="3903" spans="1:3" x14ac:dyDescent="0.3">
      <c r="A3903" s="45">
        <v>3879</v>
      </c>
      <c r="B3903" s="45">
        <v>2.2547673524605987</v>
      </c>
      <c r="C3903" s="45">
        <v>-1.2547673524605987</v>
      </c>
    </row>
    <row r="3904" spans="1:3" x14ac:dyDescent="0.3">
      <c r="A3904" s="45">
        <v>3880</v>
      </c>
      <c r="B3904" s="45">
        <v>2.2547673524605987</v>
      </c>
      <c r="C3904" s="45">
        <v>-1.2547673524605987</v>
      </c>
    </row>
    <row r="3905" spans="1:3" x14ac:dyDescent="0.3">
      <c r="A3905" s="45">
        <v>3881</v>
      </c>
      <c r="B3905" s="45">
        <v>2.2547673524605987</v>
      </c>
      <c r="C3905" s="45">
        <v>-1.2547673524605987</v>
      </c>
    </row>
    <row r="3906" spans="1:3" x14ac:dyDescent="0.3">
      <c r="A3906" s="45">
        <v>3882</v>
      </c>
      <c r="B3906" s="45">
        <v>2.2547673524605987</v>
      </c>
      <c r="C3906" s="45">
        <v>-1.2547673524605987</v>
      </c>
    </row>
    <row r="3907" spans="1:3" x14ac:dyDescent="0.3">
      <c r="A3907" s="45">
        <v>3883</v>
      </c>
      <c r="B3907" s="45">
        <v>2.2547673524605987</v>
      </c>
      <c r="C3907" s="45">
        <v>-1.2547673524605987</v>
      </c>
    </row>
    <row r="3908" spans="1:3" x14ac:dyDescent="0.3">
      <c r="A3908" s="45">
        <v>3884</v>
      </c>
      <c r="B3908" s="45">
        <v>2.2547673524605987</v>
      </c>
      <c r="C3908" s="45">
        <v>-1.2547673524605987</v>
      </c>
    </row>
    <row r="3909" spans="1:3" x14ac:dyDescent="0.3">
      <c r="A3909" s="45">
        <v>3885</v>
      </c>
      <c r="B3909" s="45">
        <v>2.2547673524605987</v>
      </c>
      <c r="C3909" s="45">
        <v>-1.2547673524605987</v>
      </c>
    </row>
    <row r="3910" spans="1:3" x14ac:dyDescent="0.3">
      <c r="A3910" s="45">
        <v>3886</v>
      </c>
      <c r="B3910" s="45">
        <v>2.2547673524605987</v>
      </c>
      <c r="C3910" s="45">
        <v>-1.2547673524605987</v>
      </c>
    </row>
    <row r="3911" spans="1:3" x14ac:dyDescent="0.3">
      <c r="A3911" s="45">
        <v>3887</v>
      </c>
      <c r="B3911" s="45">
        <v>2.2547673524605987</v>
      </c>
      <c r="C3911" s="45">
        <v>-1.2547673524605987</v>
      </c>
    </row>
    <row r="3912" spans="1:3" x14ac:dyDescent="0.3">
      <c r="A3912" s="45">
        <v>3888</v>
      </c>
      <c r="B3912" s="45">
        <v>2.2547673524605987</v>
      </c>
      <c r="C3912" s="45">
        <v>-1.2547673524605987</v>
      </c>
    </row>
    <row r="3913" spans="1:3" x14ac:dyDescent="0.3">
      <c r="A3913" s="45">
        <v>3889</v>
      </c>
      <c r="B3913" s="45">
        <v>2.2547673524605987</v>
      </c>
      <c r="C3913" s="45">
        <v>-1.2547673524605987</v>
      </c>
    </row>
    <row r="3914" spans="1:3" x14ac:dyDescent="0.3">
      <c r="A3914" s="45">
        <v>3890</v>
      </c>
      <c r="B3914" s="45">
        <v>2.2547673524605987</v>
      </c>
      <c r="C3914" s="45">
        <v>-1.2547673524605987</v>
      </c>
    </row>
    <row r="3915" spans="1:3" x14ac:dyDescent="0.3">
      <c r="A3915" s="45">
        <v>3891</v>
      </c>
      <c r="B3915" s="45">
        <v>2.2547673524605987</v>
      </c>
      <c r="C3915" s="45">
        <v>-1.2547673524605987</v>
      </c>
    </row>
    <row r="3916" spans="1:3" x14ac:dyDescent="0.3">
      <c r="A3916" s="45">
        <v>3892</v>
      </c>
      <c r="B3916" s="45">
        <v>2.2547673524605987</v>
      </c>
      <c r="C3916" s="45">
        <v>-1.2547673524605987</v>
      </c>
    </row>
    <row r="3917" spans="1:3" x14ac:dyDescent="0.3">
      <c r="A3917" s="45">
        <v>3893</v>
      </c>
      <c r="B3917" s="45">
        <v>2.2547673524605987</v>
      </c>
      <c r="C3917" s="45">
        <v>-1.2547673524605987</v>
      </c>
    </row>
    <row r="3918" spans="1:3" x14ac:dyDescent="0.3">
      <c r="A3918" s="45">
        <v>3894</v>
      </c>
      <c r="B3918" s="45">
        <v>2.2547673524605987</v>
      </c>
      <c r="C3918" s="45">
        <v>-1.2547673524605987</v>
      </c>
    </row>
    <row r="3919" spans="1:3" x14ac:dyDescent="0.3">
      <c r="A3919" s="45">
        <v>3895</v>
      </c>
      <c r="B3919" s="45">
        <v>2.2547673524605987</v>
      </c>
      <c r="C3919" s="45">
        <v>-1.2547673524605987</v>
      </c>
    </row>
    <row r="3920" spans="1:3" x14ac:dyDescent="0.3">
      <c r="A3920" s="45">
        <v>3896</v>
      </c>
      <c r="B3920" s="45">
        <v>2.2547673524605987</v>
      </c>
      <c r="C3920" s="45">
        <v>-1.2547673524605987</v>
      </c>
    </row>
    <row r="3921" spans="1:3" x14ac:dyDescent="0.3">
      <c r="A3921" s="45">
        <v>3897</v>
      </c>
      <c r="B3921" s="45">
        <v>2.2547673524605987</v>
      </c>
      <c r="C3921" s="45">
        <v>-1.2547673524605987</v>
      </c>
    </row>
    <row r="3922" spans="1:3" x14ac:dyDescent="0.3">
      <c r="A3922" s="45">
        <v>3898</v>
      </c>
      <c r="B3922" s="45">
        <v>2.2547673524605987</v>
      </c>
      <c r="C3922" s="45">
        <v>-1.2547673524605987</v>
      </c>
    </row>
    <row r="3923" spans="1:3" x14ac:dyDescent="0.3">
      <c r="A3923" s="45">
        <v>3899</v>
      </c>
      <c r="B3923" s="45">
        <v>2.2547673524605987</v>
      </c>
      <c r="C3923" s="45">
        <v>-1.2547673524605987</v>
      </c>
    </row>
    <row r="3924" spans="1:3" x14ac:dyDescent="0.3">
      <c r="A3924" s="45">
        <v>3900</v>
      </c>
      <c r="B3924" s="45">
        <v>2.2547673524605987</v>
      </c>
      <c r="C3924" s="45">
        <v>-1.2547673524605987</v>
      </c>
    </row>
    <row r="3925" spans="1:3" x14ac:dyDescent="0.3">
      <c r="A3925" s="45">
        <v>3901</v>
      </c>
      <c r="B3925" s="45">
        <v>2.2547673524605987</v>
      </c>
      <c r="C3925" s="45">
        <v>-1.2547673524605987</v>
      </c>
    </row>
    <row r="3926" spans="1:3" x14ac:dyDescent="0.3">
      <c r="A3926" s="45">
        <v>3902</v>
      </c>
      <c r="B3926" s="45">
        <v>2.2547673524605987</v>
      </c>
      <c r="C3926" s="45">
        <v>-1.2547673524605987</v>
      </c>
    </row>
    <row r="3927" spans="1:3" x14ac:dyDescent="0.3">
      <c r="A3927" s="45">
        <v>3903</v>
      </c>
      <c r="B3927" s="45">
        <v>2.2547673524605987</v>
      </c>
      <c r="C3927" s="45">
        <v>-1.2547673524605987</v>
      </c>
    </row>
    <row r="3928" spans="1:3" x14ac:dyDescent="0.3">
      <c r="A3928" s="45">
        <v>3904</v>
      </c>
      <c r="B3928" s="45">
        <v>2.2547673524605987</v>
      </c>
      <c r="C3928" s="45">
        <v>-1.2547673524605987</v>
      </c>
    </row>
    <row r="3929" spans="1:3" x14ac:dyDescent="0.3">
      <c r="A3929" s="45">
        <v>3905</v>
      </c>
      <c r="B3929" s="45">
        <v>2.2547673524605987</v>
      </c>
      <c r="C3929" s="45">
        <v>-1.2547673524605987</v>
      </c>
    </row>
    <row r="3930" spans="1:3" x14ac:dyDescent="0.3">
      <c r="A3930" s="45">
        <v>3906</v>
      </c>
      <c r="B3930" s="45">
        <v>2.2547673524605987</v>
      </c>
      <c r="C3930" s="45">
        <v>-1.2547673524605987</v>
      </c>
    </row>
    <row r="3931" spans="1:3" x14ac:dyDescent="0.3">
      <c r="A3931" s="45">
        <v>3907</v>
      </c>
      <c r="B3931" s="45">
        <v>2.2547673524605987</v>
      </c>
      <c r="C3931" s="45">
        <v>-1.2547673524605987</v>
      </c>
    </row>
    <row r="3932" spans="1:3" x14ac:dyDescent="0.3">
      <c r="A3932" s="45">
        <v>3908</v>
      </c>
      <c r="B3932" s="45">
        <v>2.2547673524605987</v>
      </c>
      <c r="C3932" s="45">
        <v>-1.2547673524605987</v>
      </c>
    </row>
    <row r="3933" spans="1:3" x14ac:dyDescent="0.3">
      <c r="A3933" s="45">
        <v>3909</v>
      </c>
      <c r="B3933" s="45">
        <v>2.2547673524605987</v>
      </c>
      <c r="C3933" s="45">
        <v>-1.2547673524605987</v>
      </c>
    </row>
    <row r="3934" spans="1:3" x14ac:dyDescent="0.3">
      <c r="A3934" s="45">
        <v>3910</v>
      </c>
      <c r="B3934" s="45">
        <v>2.2547673524605987</v>
      </c>
      <c r="C3934" s="45">
        <v>-1.2547673524605987</v>
      </c>
    </row>
    <row r="3935" spans="1:3" x14ac:dyDescent="0.3">
      <c r="A3935" s="45">
        <v>3911</v>
      </c>
      <c r="B3935" s="45">
        <v>2.2547673524605987</v>
      </c>
      <c r="C3935" s="45">
        <v>-1.2547673524605987</v>
      </c>
    </row>
    <row r="3936" spans="1:3" x14ac:dyDescent="0.3">
      <c r="A3936" s="45">
        <v>3912</v>
      </c>
      <c r="B3936" s="45">
        <v>2.2547673524605987</v>
      </c>
      <c r="C3936" s="45">
        <v>-1.2547673524605987</v>
      </c>
    </row>
    <row r="3937" spans="1:3" x14ac:dyDescent="0.3">
      <c r="A3937" s="45">
        <v>3913</v>
      </c>
      <c r="B3937" s="45">
        <v>2.2547673524605987</v>
      </c>
      <c r="C3937" s="45">
        <v>-1.2547673524605987</v>
      </c>
    </row>
    <row r="3938" spans="1:3" x14ac:dyDescent="0.3">
      <c r="A3938" s="45">
        <v>3914</v>
      </c>
      <c r="B3938" s="45">
        <v>2.2547673524605987</v>
      </c>
      <c r="C3938" s="45">
        <v>-1.2547673524605987</v>
      </c>
    </row>
    <row r="3939" spans="1:3" x14ac:dyDescent="0.3">
      <c r="A3939" s="45">
        <v>3915</v>
      </c>
      <c r="B3939" s="45">
        <v>2.2547673524605987</v>
      </c>
      <c r="C3939" s="45">
        <v>-1.2547673524605987</v>
      </c>
    </row>
    <row r="3940" spans="1:3" x14ac:dyDescent="0.3">
      <c r="A3940" s="45">
        <v>3916</v>
      </c>
      <c r="B3940" s="45">
        <v>2.2547673524605987</v>
      </c>
      <c r="C3940" s="45">
        <v>-1.2547673524605987</v>
      </c>
    </row>
    <row r="3941" spans="1:3" x14ac:dyDescent="0.3">
      <c r="A3941" s="45">
        <v>3917</v>
      </c>
      <c r="B3941" s="45">
        <v>2.2547673524605987</v>
      </c>
      <c r="C3941" s="45">
        <v>-1.2547673524605987</v>
      </c>
    </row>
    <row r="3942" spans="1:3" x14ac:dyDescent="0.3">
      <c r="A3942" s="45">
        <v>3918</v>
      </c>
      <c r="B3942" s="45">
        <v>2.2547673524605987</v>
      </c>
      <c r="C3942" s="45">
        <v>-1.2547673524605987</v>
      </c>
    </row>
    <row r="3943" spans="1:3" x14ac:dyDescent="0.3">
      <c r="A3943" s="45">
        <v>3919</v>
      </c>
      <c r="B3943" s="45">
        <v>2.2547673524605987</v>
      </c>
      <c r="C3943" s="45">
        <v>-1.2547673524605987</v>
      </c>
    </row>
    <row r="3944" spans="1:3" x14ac:dyDescent="0.3">
      <c r="A3944" s="45">
        <v>3920</v>
      </c>
      <c r="B3944" s="45">
        <v>2.2547673524605987</v>
      </c>
      <c r="C3944" s="45">
        <v>-1.2547673524605987</v>
      </c>
    </row>
    <row r="3945" spans="1:3" x14ac:dyDescent="0.3">
      <c r="A3945" s="45">
        <v>3921</v>
      </c>
      <c r="B3945" s="45">
        <v>2.2547673524605987</v>
      </c>
      <c r="C3945" s="45">
        <v>-1.2547673524605987</v>
      </c>
    </row>
    <row r="3946" spans="1:3" x14ac:dyDescent="0.3">
      <c r="A3946" s="45">
        <v>3922</v>
      </c>
      <c r="B3946" s="45">
        <v>2.2547673524605987</v>
      </c>
      <c r="C3946" s="45">
        <v>-1.2547673524605987</v>
      </c>
    </row>
    <row r="3947" spans="1:3" x14ac:dyDescent="0.3">
      <c r="A3947" s="45">
        <v>3923</v>
      </c>
      <c r="B3947" s="45">
        <v>2.2547673524605987</v>
      </c>
      <c r="C3947" s="45">
        <v>-1.2547673524605987</v>
      </c>
    </row>
    <row r="3948" spans="1:3" x14ac:dyDescent="0.3">
      <c r="A3948" s="45">
        <v>3924</v>
      </c>
      <c r="B3948" s="45">
        <v>2.2547673524605987</v>
      </c>
      <c r="C3948" s="45">
        <v>-1.2547673524605987</v>
      </c>
    </row>
    <row r="3949" spans="1:3" x14ac:dyDescent="0.3">
      <c r="A3949" s="45">
        <v>3925</v>
      </c>
      <c r="B3949" s="45">
        <v>2.2547673524605987</v>
      </c>
      <c r="C3949" s="45">
        <v>-1.2547673524605987</v>
      </c>
    </row>
    <row r="3950" spans="1:3" x14ac:dyDescent="0.3">
      <c r="A3950" s="45">
        <v>3926</v>
      </c>
      <c r="B3950" s="45">
        <v>2.2547673524605987</v>
      </c>
      <c r="C3950" s="45">
        <v>-1.2547673524605987</v>
      </c>
    </row>
    <row r="3951" spans="1:3" x14ac:dyDescent="0.3">
      <c r="A3951" s="45">
        <v>3927</v>
      </c>
      <c r="B3951" s="45">
        <v>2.2547673524605987</v>
      </c>
      <c r="C3951" s="45">
        <v>-1.2547673524605987</v>
      </c>
    </row>
    <row r="3952" spans="1:3" x14ac:dyDescent="0.3">
      <c r="A3952" s="45">
        <v>3928</v>
      </c>
      <c r="B3952" s="45">
        <v>2.2547673524605987</v>
      </c>
      <c r="C3952" s="45">
        <v>-1.2547673524605987</v>
      </c>
    </row>
    <row r="3953" spans="1:3" x14ac:dyDescent="0.3">
      <c r="A3953" s="45">
        <v>3929</v>
      </c>
      <c r="B3953" s="45">
        <v>2.2547673524605987</v>
      </c>
      <c r="C3953" s="45">
        <v>-1.2547673524605987</v>
      </c>
    </row>
    <row r="3954" spans="1:3" x14ac:dyDescent="0.3">
      <c r="A3954" s="45">
        <v>3930</v>
      </c>
      <c r="B3954" s="45">
        <v>2.2547673524605987</v>
      </c>
      <c r="C3954" s="45">
        <v>-1.2547673524605987</v>
      </c>
    </row>
    <row r="3955" spans="1:3" x14ac:dyDescent="0.3">
      <c r="A3955" s="45">
        <v>3931</v>
      </c>
      <c r="B3955" s="45">
        <v>2.2547673524605987</v>
      </c>
      <c r="C3955" s="45">
        <v>-1.2547673524605987</v>
      </c>
    </row>
    <row r="3956" spans="1:3" x14ac:dyDescent="0.3">
      <c r="A3956" s="45">
        <v>3932</v>
      </c>
      <c r="B3956" s="45">
        <v>2.2547673524605987</v>
      </c>
      <c r="C3956" s="45">
        <v>-1.2547673524605987</v>
      </c>
    </row>
    <row r="3957" spans="1:3" x14ac:dyDescent="0.3">
      <c r="A3957" s="45">
        <v>3933</v>
      </c>
      <c r="B3957" s="45">
        <v>2.2547673524605987</v>
      </c>
      <c r="C3957" s="45">
        <v>-1.2547673524605987</v>
      </c>
    </row>
    <row r="3958" spans="1:3" x14ac:dyDescent="0.3">
      <c r="A3958" s="45">
        <v>3934</v>
      </c>
      <c r="B3958" s="45">
        <v>2.2547673524605987</v>
      </c>
      <c r="C3958" s="45">
        <v>-1.2547673524605987</v>
      </c>
    </row>
    <row r="3959" spans="1:3" x14ac:dyDescent="0.3">
      <c r="A3959" s="45">
        <v>3935</v>
      </c>
      <c r="B3959" s="45">
        <v>2.2547673524605987</v>
      </c>
      <c r="C3959" s="45">
        <v>-1.2547673524605987</v>
      </c>
    </row>
    <row r="3960" spans="1:3" x14ac:dyDescent="0.3">
      <c r="A3960" s="45">
        <v>3936</v>
      </c>
      <c r="B3960" s="45">
        <v>2.2547673524605987</v>
      </c>
      <c r="C3960" s="45">
        <v>-1.2547673524605987</v>
      </c>
    </row>
    <row r="3961" spans="1:3" x14ac:dyDescent="0.3">
      <c r="A3961" s="45">
        <v>3937</v>
      </c>
      <c r="B3961" s="45">
        <v>2.2547673524605987</v>
      </c>
      <c r="C3961" s="45">
        <v>-1.2547673524605987</v>
      </c>
    </row>
    <row r="3962" spans="1:3" x14ac:dyDescent="0.3">
      <c r="A3962" s="45">
        <v>3938</v>
      </c>
      <c r="B3962" s="45">
        <v>2.2547673524605987</v>
      </c>
      <c r="C3962" s="45">
        <v>-1.2547673524605987</v>
      </c>
    </row>
    <row r="3963" spans="1:3" x14ac:dyDescent="0.3">
      <c r="A3963" s="45">
        <v>3939</v>
      </c>
      <c r="B3963" s="45">
        <v>2.2547673524605987</v>
      </c>
      <c r="C3963" s="45">
        <v>-1.2547673524605987</v>
      </c>
    </row>
    <row r="3964" spans="1:3" x14ac:dyDescent="0.3">
      <c r="A3964" s="45">
        <v>3940</v>
      </c>
      <c r="B3964" s="45">
        <v>2.2547673524605987</v>
      </c>
      <c r="C3964" s="45">
        <v>-1.2547673524605987</v>
      </c>
    </row>
    <row r="3965" spans="1:3" x14ac:dyDescent="0.3">
      <c r="A3965" s="45">
        <v>3941</v>
      </c>
      <c r="B3965" s="45">
        <v>2.2547673524605987</v>
      </c>
      <c r="C3965" s="45">
        <v>-1.2547673524605987</v>
      </c>
    </row>
    <row r="3966" spans="1:3" x14ac:dyDescent="0.3">
      <c r="A3966" s="45">
        <v>3942</v>
      </c>
      <c r="B3966" s="45">
        <v>2.2547673524605987</v>
      </c>
      <c r="C3966" s="45">
        <v>-1.2547673524605987</v>
      </c>
    </row>
    <row r="3967" spans="1:3" x14ac:dyDescent="0.3">
      <c r="A3967" s="45">
        <v>3943</v>
      </c>
      <c r="B3967" s="45">
        <v>2.2547673524605987</v>
      </c>
      <c r="C3967" s="45">
        <v>-1.2547673524605987</v>
      </c>
    </row>
    <row r="3968" spans="1:3" x14ac:dyDescent="0.3">
      <c r="A3968" s="45">
        <v>3944</v>
      </c>
      <c r="B3968" s="45">
        <v>2.2547673524605987</v>
      </c>
      <c r="C3968" s="45">
        <v>-1.2547673524605987</v>
      </c>
    </row>
    <row r="3969" spans="1:3" x14ac:dyDescent="0.3">
      <c r="A3969" s="45">
        <v>3945</v>
      </c>
      <c r="B3969" s="45">
        <v>2.2547673524605987</v>
      </c>
      <c r="C3969" s="45">
        <v>-1.2547673524605987</v>
      </c>
    </row>
    <row r="3970" spans="1:3" x14ac:dyDescent="0.3">
      <c r="A3970" s="45">
        <v>3946</v>
      </c>
      <c r="B3970" s="45">
        <v>2.2547673524605987</v>
      </c>
      <c r="C3970" s="45">
        <v>-1.2547673524605987</v>
      </c>
    </row>
    <row r="3971" spans="1:3" x14ac:dyDescent="0.3">
      <c r="A3971" s="45">
        <v>3947</v>
      </c>
      <c r="B3971" s="45">
        <v>2.2547673524605987</v>
      </c>
      <c r="C3971" s="45">
        <v>-1.2547673524605987</v>
      </c>
    </row>
    <row r="3972" spans="1:3" x14ac:dyDescent="0.3">
      <c r="A3972" s="45">
        <v>3948</v>
      </c>
      <c r="B3972" s="45">
        <v>2.2547673524605987</v>
      </c>
      <c r="C3972" s="45">
        <v>-1.2547673524605987</v>
      </c>
    </row>
    <row r="3973" spans="1:3" x14ac:dyDescent="0.3">
      <c r="A3973" s="45">
        <v>3949</v>
      </c>
      <c r="B3973" s="45">
        <v>2.2547673524605987</v>
      </c>
      <c r="C3973" s="45">
        <v>-1.2547673524605987</v>
      </c>
    </row>
    <row r="3974" spans="1:3" x14ac:dyDescent="0.3">
      <c r="A3974" s="45">
        <v>3950</v>
      </c>
      <c r="B3974" s="45">
        <v>2.2547673524605987</v>
      </c>
      <c r="C3974" s="45">
        <v>-1.2547673524605987</v>
      </c>
    </row>
    <row r="3975" spans="1:3" x14ac:dyDescent="0.3">
      <c r="A3975" s="45">
        <v>3951</v>
      </c>
      <c r="B3975" s="45">
        <v>2.2547673524605987</v>
      </c>
      <c r="C3975" s="45">
        <v>-1.2547673524605987</v>
      </c>
    </row>
    <row r="3976" spans="1:3" x14ac:dyDescent="0.3">
      <c r="A3976" s="45">
        <v>3952</v>
      </c>
      <c r="B3976" s="45">
        <v>2.2547673524605987</v>
      </c>
      <c r="C3976" s="45">
        <v>-1.2547673524605987</v>
      </c>
    </row>
    <row r="3977" spans="1:3" x14ac:dyDescent="0.3">
      <c r="A3977" s="45">
        <v>3953</v>
      </c>
      <c r="B3977" s="45">
        <v>2.2547673524605987</v>
      </c>
      <c r="C3977" s="45">
        <v>-1.2547673524605987</v>
      </c>
    </row>
    <row r="3978" spans="1:3" x14ac:dyDescent="0.3">
      <c r="A3978" s="45">
        <v>3954</v>
      </c>
      <c r="B3978" s="45">
        <v>2.2547673524605987</v>
      </c>
      <c r="C3978" s="45">
        <v>-1.2547673524605987</v>
      </c>
    </row>
    <row r="3979" spans="1:3" x14ac:dyDescent="0.3">
      <c r="A3979" s="45">
        <v>3955</v>
      </c>
      <c r="B3979" s="45">
        <v>2.2547673524605987</v>
      </c>
      <c r="C3979" s="45">
        <v>-1.2547673524605987</v>
      </c>
    </row>
    <row r="3980" spans="1:3" x14ac:dyDescent="0.3">
      <c r="A3980" s="45">
        <v>3956</v>
      </c>
      <c r="B3980" s="45">
        <v>2.2547673524605987</v>
      </c>
      <c r="C3980" s="45">
        <v>-1.2547673524605987</v>
      </c>
    </row>
    <row r="3981" spans="1:3" x14ac:dyDescent="0.3">
      <c r="A3981" s="45">
        <v>3957</v>
      </c>
      <c r="B3981" s="45">
        <v>2.2547673524605987</v>
      </c>
      <c r="C3981" s="45">
        <v>-1.2547673524605987</v>
      </c>
    </row>
    <row r="3982" spans="1:3" x14ac:dyDescent="0.3">
      <c r="A3982" s="45">
        <v>3958</v>
      </c>
      <c r="B3982" s="45">
        <v>2.2547673524605987</v>
      </c>
      <c r="C3982" s="45">
        <v>-1.2547673524605987</v>
      </c>
    </row>
    <row r="3983" spans="1:3" x14ac:dyDescent="0.3">
      <c r="A3983" s="45">
        <v>3959</v>
      </c>
      <c r="B3983" s="45">
        <v>2.2547673524605987</v>
      </c>
      <c r="C3983" s="45">
        <v>-1.2547673524605987</v>
      </c>
    </row>
    <row r="3984" spans="1:3" x14ac:dyDescent="0.3">
      <c r="A3984" s="45">
        <v>3960</v>
      </c>
      <c r="B3984" s="45">
        <v>2.2547673524605987</v>
      </c>
      <c r="C3984" s="45">
        <v>-1.2547673524605987</v>
      </c>
    </row>
    <row r="3985" spans="1:3" x14ac:dyDescent="0.3">
      <c r="A3985" s="45">
        <v>3961</v>
      </c>
      <c r="B3985" s="45">
        <v>2.2547673524605987</v>
      </c>
      <c r="C3985" s="45">
        <v>-1.2547673524605987</v>
      </c>
    </row>
    <row r="3986" spans="1:3" x14ac:dyDescent="0.3">
      <c r="A3986" s="45">
        <v>3962</v>
      </c>
      <c r="B3986" s="45">
        <v>2.2547673524605987</v>
      </c>
      <c r="C3986" s="45">
        <v>-1.2547673524605987</v>
      </c>
    </row>
    <row r="3987" spans="1:3" x14ac:dyDescent="0.3">
      <c r="A3987" s="45">
        <v>3963</v>
      </c>
      <c r="B3987" s="45">
        <v>2.2547673524605987</v>
      </c>
      <c r="C3987" s="45">
        <v>-1.2547673524605987</v>
      </c>
    </row>
    <row r="3988" spans="1:3" x14ac:dyDescent="0.3">
      <c r="A3988" s="45">
        <v>3964</v>
      </c>
      <c r="B3988" s="45">
        <v>2.2547673524605987</v>
      </c>
      <c r="C3988" s="45">
        <v>-1.2547673524605987</v>
      </c>
    </row>
    <row r="3989" spans="1:3" x14ac:dyDescent="0.3">
      <c r="A3989" s="45">
        <v>3965</v>
      </c>
      <c r="B3989" s="45">
        <v>2.2547673524605987</v>
      </c>
      <c r="C3989" s="45">
        <v>-1.2547673524605987</v>
      </c>
    </row>
    <row r="3990" spans="1:3" x14ac:dyDescent="0.3">
      <c r="A3990" s="45">
        <v>3966</v>
      </c>
      <c r="B3990" s="45">
        <v>2.2547673524605987</v>
      </c>
      <c r="C3990" s="45">
        <v>-1.2547673524605987</v>
      </c>
    </row>
    <row r="3991" spans="1:3" x14ac:dyDescent="0.3">
      <c r="A3991" s="45">
        <v>3967</v>
      </c>
      <c r="B3991" s="45">
        <v>2.2547673524605987</v>
      </c>
      <c r="C3991" s="45">
        <v>-1.2547673524605987</v>
      </c>
    </row>
    <row r="3992" spans="1:3" x14ac:dyDescent="0.3">
      <c r="A3992" s="45">
        <v>3968</v>
      </c>
      <c r="B3992" s="45">
        <v>2.2547673524605987</v>
      </c>
      <c r="C3992" s="45">
        <v>-1.2547673524605987</v>
      </c>
    </row>
    <row r="3993" spans="1:3" x14ac:dyDescent="0.3">
      <c r="A3993" s="45">
        <v>3969</v>
      </c>
      <c r="B3993" s="45">
        <v>2.2547673524605987</v>
      </c>
      <c r="C3993" s="45">
        <v>-1.2547673524605987</v>
      </c>
    </row>
    <row r="3994" spans="1:3" x14ac:dyDescent="0.3">
      <c r="A3994" s="45">
        <v>3970</v>
      </c>
      <c r="B3994" s="45">
        <v>2.2547673524605987</v>
      </c>
      <c r="C3994" s="45">
        <v>-1.2547673524605987</v>
      </c>
    </row>
    <row r="3995" spans="1:3" x14ac:dyDescent="0.3">
      <c r="A3995" s="45">
        <v>3971</v>
      </c>
      <c r="B3995" s="45">
        <v>2.2547673524605987</v>
      </c>
      <c r="C3995" s="45">
        <v>-1.2547673524605987</v>
      </c>
    </row>
    <row r="3996" spans="1:3" x14ac:dyDescent="0.3">
      <c r="A3996" s="45">
        <v>3972</v>
      </c>
      <c r="B3996" s="45">
        <v>2.2547673524605987</v>
      </c>
      <c r="C3996" s="45">
        <v>-1.2547673524605987</v>
      </c>
    </row>
    <row r="3997" spans="1:3" x14ac:dyDescent="0.3">
      <c r="A3997" s="45">
        <v>3973</v>
      </c>
      <c r="B3997" s="45">
        <v>2.2547673524605987</v>
      </c>
      <c r="C3997" s="45">
        <v>-1.2547673524605987</v>
      </c>
    </row>
    <row r="3998" spans="1:3" x14ac:dyDescent="0.3">
      <c r="A3998" s="45">
        <v>3974</v>
      </c>
      <c r="B3998" s="45">
        <v>2.2547673524605987</v>
      </c>
      <c r="C3998" s="45">
        <v>-1.2547673524605987</v>
      </c>
    </row>
    <row r="3999" spans="1:3" x14ac:dyDescent="0.3">
      <c r="A3999" s="45">
        <v>3975</v>
      </c>
      <c r="B3999" s="45">
        <v>2.2547673524605987</v>
      </c>
      <c r="C3999" s="45">
        <v>-1.2547673524605987</v>
      </c>
    </row>
    <row r="4000" spans="1:3" x14ac:dyDescent="0.3">
      <c r="A4000" s="45">
        <v>3976</v>
      </c>
      <c r="B4000" s="45">
        <v>2.2547673524605987</v>
      </c>
      <c r="C4000" s="45">
        <v>-1.2547673524605987</v>
      </c>
    </row>
    <row r="4001" spans="1:3" x14ac:dyDescent="0.3">
      <c r="A4001" s="45">
        <v>3977</v>
      </c>
      <c r="B4001" s="45">
        <v>2.2547673524605987</v>
      </c>
      <c r="C4001" s="45">
        <v>-1.2547673524605987</v>
      </c>
    </row>
    <row r="4002" spans="1:3" x14ac:dyDescent="0.3">
      <c r="A4002" s="45">
        <v>3978</v>
      </c>
      <c r="B4002" s="45">
        <v>2.2547673524605987</v>
      </c>
      <c r="C4002" s="45">
        <v>-1.2547673524605987</v>
      </c>
    </row>
    <row r="4003" spans="1:3" x14ac:dyDescent="0.3">
      <c r="A4003" s="45">
        <v>3979</v>
      </c>
      <c r="B4003" s="45">
        <v>2.2547673524605987</v>
      </c>
      <c r="C4003" s="45">
        <v>-1.2547673524605987</v>
      </c>
    </row>
    <row r="4004" spans="1:3" x14ac:dyDescent="0.3">
      <c r="A4004" s="45">
        <v>3980</v>
      </c>
      <c r="B4004" s="45">
        <v>2.2547673524605987</v>
      </c>
      <c r="C4004" s="45">
        <v>-1.2547673524605987</v>
      </c>
    </row>
    <row r="4005" spans="1:3" x14ac:dyDescent="0.3">
      <c r="A4005" s="45">
        <v>3981</v>
      </c>
      <c r="B4005" s="45">
        <v>2.2547673524605987</v>
      </c>
      <c r="C4005" s="45">
        <v>-1.2547673524605987</v>
      </c>
    </row>
    <row r="4006" spans="1:3" x14ac:dyDescent="0.3">
      <c r="A4006" s="45">
        <v>3982</v>
      </c>
      <c r="B4006" s="45">
        <v>2.2547673524605987</v>
      </c>
      <c r="C4006" s="45">
        <v>-1.2547673524605987</v>
      </c>
    </row>
    <row r="4007" spans="1:3" x14ac:dyDescent="0.3">
      <c r="A4007" s="45">
        <v>3983</v>
      </c>
      <c r="B4007" s="45">
        <v>2.2547673524605987</v>
      </c>
      <c r="C4007" s="45">
        <v>-1.2547673524605987</v>
      </c>
    </row>
    <row r="4008" spans="1:3" x14ac:dyDescent="0.3">
      <c r="A4008" s="45">
        <v>3984</v>
      </c>
      <c r="B4008" s="45">
        <v>2.2547673524605987</v>
      </c>
      <c r="C4008" s="45">
        <v>-1.2547673524605987</v>
      </c>
    </row>
    <row r="4009" spans="1:3" x14ac:dyDescent="0.3">
      <c r="A4009" s="45">
        <v>3985</v>
      </c>
      <c r="B4009" s="45">
        <v>2.2547673524605987</v>
      </c>
      <c r="C4009" s="45">
        <v>-1.2547673524605987</v>
      </c>
    </row>
    <row r="4010" spans="1:3" x14ac:dyDescent="0.3">
      <c r="A4010" s="45">
        <v>3986</v>
      </c>
      <c r="B4010" s="45">
        <v>2.2547673524605987</v>
      </c>
      <c r="C4010" s="45">
        <v>-1.2547673524605987</v>
      </c>
    </row>
    <row r="4011" spans="1:3" x14ac:dyDescent="0.3">
      <c r="A4011" s="45">
        <v>3987</v>
      </c>
      <c r="B4011" s="45">
        <v>2.2547673524605987</v>
      </c>
      <c r="C4011" s="45">
        <v>-1.2547673524605987</v>
      </c>
    </row>
    <row r="4012" spans="1:3" x14ac:dyDescent="0.3">
      <c r="A4012" s="45">
        <v>3988</v>
      </c>
      <c r="B4012" s="45">
        <v>2.2547673524605987</v>
      </c>
      <c r="C4012" s="45">
        <v>-1.2547673524605987</v>
      </c>
    </row>
    <row r="4013" spans="1:3" x14ac:dyDescent="0.3">
      <c r="A4013" s="45">
        <v>3989</v>
      </c>
      <c r="B4013" s="45">
        <v>2.2547673524605987</v>
      </c>
      <c r="C4013" s="45">
        <v>-1.2547673524605987</v>
      </c>
    </row>
    <row r="4014" spans="1:3" x14ac:dyDescent="0.3">
      <c r="A4014" s="45">
        <v>3990</v>
      </c>
      <c r="B4014" s="45">
        <v>2.2547673524605987</v>
      </c>
      <c r="C4014" s="45">
        <v>-1.2547673524605987</v>
      </c>
    </row>
    <row r="4015" spans="1:3" x14ac:dyDescent="0.3">
      <c r="A4015" s="45">
        <v>3991</v>
      </c>
      <c r="B4015" s="45">
        <v>2.2547673524605987</v>
      </c>
      <c r="C4015" s="45">
        <v>-1.2547673524605987</v>
      </c>
    </row>
    <row r="4016" spans="1:3" x14ac:dyDescent="0.3">
      <c r="A4016" s="45">
        <v>3992</v>
      </c>
      <c r="B4016" s="45">
        <v>2.2547673524605987</v>
      </c>
      <c r="C4016" s="45">
        <v>-1.2547673524605987</v>
      </c>
    </row>
    <row r="4017" spans="1:3" x14ac:dyDescent="0.3">
      <c r="A4017" s="45">
        <v>3993</v>
      </c>
      <c r="B4017" s="45">
        <v>2.2547673524605987</v>
      </c>
      <c r="C4017" s="45">
        <v>-1.2547673524605987</v>
      </c>
    </row>
    <row r="4018" spans="1:3" x14ac:dyDescent="0.3">
      <c r="A4018" s="45">
        <v>3994</v>
      </c>
      <c r="B4018" s="45">
        <v>2.2547673524605987</v>
      </c>
      <c r="C4018" s="45">
        <v>-1.2547673524605987</v>
      </c>
    </row>
    <row r="4019" spans="1:3" x14ac:dyDescent="0.3">
      <c r="A4019" s="45">
        <v>3995</v>
      </c>
      <c r="B4019" s="45">
        <v>2.2547673524605987</v>
      </c>
      <c r="C4019" s="45">
        <v>-1.2547673524605987</v>
      </c>
    </row>
    <row r="4020" spans="1:3" x14ac:dyDescent="0.3">
      <c r="A4020" s="45">
        <v>3996</v>
      </c>
      <c r="B4020" s="45">
        <v>2.2547673524605987</v>
      </c>
      <c r="C4020" s="45">
        <v>-1.2547673524605987</v>
      </c>
    </row>
    <row r="4021" spans="1:3" x14ac:dyDescent="0.3">
      <c r="A4021" s="45">
        <v>3997</v>
      </c>
      <c r="B4021" s="45">
        <v>2.2547673524605987</v>
      </c>
      <c r="C4021" s="45">
        <v>-1.2547673524605987</v>
      </c>
    </row>
    <row r="4022" spans="1:3" x14ac:dyDescent="0.3">
      <c r="A4022" s="45">
        <v>3998</v>
      </c>
      <c r="B4022" s="45">
        <v>2.2547673524605987</v>
      </c>
      <c r="C4022" s="45">
        <v>-1.2547673524605987</v>
      </c>
    </row>
    <row r="4023" spans="1:3" x14ac:dyDescent="0.3">
      <c r="A4023" s="45">
        <v>3999</v>
      </c>
      <c r="B4023" s="45">
        <v>2.2547673524605987</v>
      </c>
      <c r="C4023" s="45">
        <v>-1.2547673524605987</v>
      </c>
    </row>
    <row r="4024" spans="1:3" x14ac:dyDescent="0.3">
      <c r="A4024" s="45">
        <v>4000</v>
      </c>
      <c r="B4024" s="45">
        <v>2.2547673524605987</v>
      </c>
      <c r="C4024" s="45">
        <v>-1.2547673524605987</v>
      </c>
    </row>
    <row r="4025" spans="1:3" x14ac:dyDescent="0.3">
      <c r="A4025" s="45">
        <v>4001</v>
      </c>
      <c r="B4025" s="45">
        <v>2.2547673524605987</v>
      </c>
      <c r="C4025" s="45">
        <v>-1.2547673524605987</v>
      </c>
    </row>
    <row r="4026" spans="1:3" x14ac:dyDescent="0.3">
      <c r="A4026" s="45">
        <v>4002</v>
      </c>
      <c r="B4026" s="45">
        <v>2.2547673524605987</v>
      </c>
      <c r="C4026" s="45">
        <v>-1.2547673524605987</v>
      </c>
    </row>
    <row r="4027" spans="1:3" x14ac:dyDescent="0.3">
      <c r="A4027" s="45">
        <v>4003</v>
      </c>
      <c r="B4027" s="45">
        <v>2.2547673524605987</v>
      </c>
      <c r="C4027" s="45">
        <v>-1.2547673524605987</v>
      </c>
    </row>
    <row r="4028" spans="1:3" x14ac:dyDescent="0.3">
      <c r="A4028" s="45">
        <v>4004</v>
      </c>
      <c r="B4028" s="45">
        <v>2.2547673524605987</v>
      </c>
      <c r="C4028" s="45">
        <v>-1.2547673524605987</v>
      </c>
    </row>
    <row r="4029" spans="1:3" x14ac:dyDescent="0.3">
      <c r="A4029" s="45">
        <v>4005</v>
      </c>
      <c r="B4029" s="45">
        <v>2.2547673524605987</v>
      </c>
      <c r="C4029" s="45">
        <v>-1.2547673524605987</v>
      </c>
    </row>
    <row r="4030" spans="1:3" x14ac:dyDescent="0.3">
      <c r="A4030" s="45">
        <v>4006</v>
      </c>
      <c r="B4030" s="45">
        <v>2.2547673524605987</v>
      </c>
      <c r="C4030" s="45">
        <v>-1.2547673524605987</v>
      </c>
    </row>
    <row r="4031" spans="1:3" x14ac:dyDescent="0.3">
      <c r="A4031" s="45">
        <v>4007</v>
      </c>
      <c r="B4031" s="45">
        <v>2.2547673524605987</v>
      </c>
      <c r="C4031" s="45">
        <v>-1.2547673524605987</v>
      </c>
    </row>
    <row r="4032" spans="1:3" x14ac:dyDescent="0.3">
      <c r="A4032" s="45">
        <v>4008</v>
      </c>
      <c r="B4032" s="45">
        <v>2.2547673524605987</v>
      </c>
      <c r="C4032" s="45">
        <v>-1.2547673524605987</v>
      </c>
    </row>
    <row r="4033" spans="1:3" x14ac:dyDescent="0.3">
      <c r="A4033" s="45">
        <v>4009</v>
      </c>
      <c r="B4033" s="45">
        <v>2.2547673524605987</v>
      </c>
      <c r="C4033" s="45">
        <v>-1.2547673524605987</v>
      </c>
    </row>
    <row r="4034" spans="1:3" x14ac:dyDescent="0.3">
      <c r="A4034" s="45">
        <v>4010</v>
      </c>
      <c r="B4034" s="45">
        <v>2.2547673524605987</v>
      </c>
      <c r="C4034" s="45">
        <v>-1.2547673524605987</v>
      </c>
    </row>
    <row r="4035" spans="1:3" x14ac:dyDescent="0.3">
      <c r="A4035" s="45">
        <v>4011</v>
      </c>
      <c r="B4035" s="45">
        <v>2.2547673524605987</v>
      </c>
      <c r="C4035" s="45">
        <v>-1.2547673524605987</v>
      </c>
    </row>
    <row r="4036" spans="1:3" x14ac:dyDescent="0.3">
      <c r="A4036" s="45">
        <v>4012</v>
      </c>
      <c r="B4036" s="45">
        <v>2.2547673524605987</v>
      </c>
      <c r="C4036" s="45">
        <v>-1.2547673524605987</v>
      </c>
    </row>
    <row r="4037" spans="1:3" x14ac:dyDescent="0.3">
      <c r="A4037" s="45">
        <v>4013</v>
      </c>
      <c r="B4037" s="45">
        <v>2.2547673524605987</v>
      </c>
      <c r="C4037" s="45">
        <v>-1.2547673524605987</v>
      </c>
    </row>
    <row r="4038" spans="1:3" x14ac:dyDescent="0.3">
      <c r="A4038" s="45">
        <v>4014</v>
      </c>
      <c r="B4038" s="45">
        <v>2.2547673524605987</v>
      </c>
      <c r="C4038" s="45">
        <v>-1.2547673524605987</v>
      </c>
    </row>
    <row r="4039" spans="1:3" x14ac:dyDescent="0.3">
      <c r="A4039" s="45">
        <v>4015</v>
      </c>
      <c r="B4039" s="45">
        <v>2.2547673524605987</v>
      </c>
      <c r="C4039" s="45">
        <v>-1.2547673524605987</v>
      </c>
    </row>
    <row r="4040" spans="1:3" x14ac:dyDescent="0.3">
      <c r="A4040" s="45">
        <v>4016</v>
      </c>
      <c r="B4040" s="45">
        <v>2.2547673524605987</v>
      </c>
      <c r="C4040" s="45">
        <v>-1.2547673524605987</v>
      </c>
    </row>
    <row r="4041" spans="1:3" x14ac:dyDescent="0.3">
      <c r="A4041" s="45">
        <v>4017</v>
      </c>
      <c r="B4041" s="45">
        <v>2.2547673524605987</v>
      </c>
      <c r="C4041" s="45">
        <v>-1.2547673524605987</v>
      </c>
    </row>
    <row r="4042" spans="1:3" x14ac:dyDescent="0.3">
      <c r="A4042" s="45">
        <v>4018</v>
      </c>
      <c r="B4042" s="45">
        <v>2.2547673524605987</v>
      </c>
      <c r="C4042" s="45">
        <v>-1.2547673524605987</v>
      </c>
    </row>
    <row r="4043" spans="1:3" x14ac:dyDescent="0.3">
      <c r="A4043" s="45">
        <v>4019</v>
      </c>
      <c r="B4043" s="45">
        <v>2.2547673524605987</v>
      </c>
      <c r="C4043" s="45">
        <v>-1.2547673524605987</v>
      </c>
    </row>
    <row r="4044" spans="1:3" x14ac:dyDescent="0.3">
      <c r="A4044" s="45">
        <v>4020</v>
      </c>
      <c r="B4044" s="45">
        <v>2.2547673524605987</v>
      </c>
      <c r="C4044" s="45">
        <v>-1.2547673524605987</v>
      </c>
    </row>
    <row r="4045" spans="1:3" x14ac:dyDescent="0.3">
      <c r="A4045" s="45">
        <v>4021</v>
      </c>
      <c r="B4045" s="45">
        <v>2.2547673524605987</v>
      </c>
      <c r="C4045" s="45">
        <v>-1.2547673524605987</v>
      </c>
    </row>
    <row r="4046" spans="1:3" x14ac:dyDescent="0.3">
      <c r="A4046" s="45">
        <v>4022</v>
      </c>
      <c r="B4046" s="45">
        <v>2.2547673524605987</v>
      </c>
      <c r="C4046" s="45">
        <v>-1.2547673524605987</v>
      </c>
    </row>
    <row r="4047" spans="1:3" x14ac:dyDescent="0.3">
      <c r="A4047" s="45">
        <v>4023</v>
      </c>
      <c r="B4047" s="45">
        <v>2.2547673524605987</v>
      </c>
      <c r="C4047" s="45">
        <v>-1.2547673524605987</v>
      </c>
    </row>
    <row r="4048" spans="1:3" x14ac:dyDescent="0.3">
      <c r="A4048" s="45">
        <v>4024</v>
      </c>
      <c r="B4048" s="45">
        <v>2.2547673524605987</v>
      </c>
      <c r="C4048" s="45">
        <v>-1.2547673524605987</v>
      </c>
    </row>
    <row r="4049" spans="1:3" x14ac:dyDescent="0.3">
      <c r="A4049" s="45">
        <v>4025</v>
      </c>
      <c r="B4049" s="45">
        <v>2.2547673524605987</v>
      </c>
      <c r="C4049" s="45">
        <v>-1.2547673524605987</v>
      </c>
    </row>
    <row r="4050" spans="1:3" x14ac:dyDescent="0.3">
      <c r="A4050" s="45">
        <v>4026</v>
      </c>
      <c r="B4050" s="45">
        <v>2.2547673524605987</v>
      </c>
      <c r="C4050" s="45">
        <v>-1.2547673524605987</v>
      </c>
    </row>
    <row r="4051" spans="1:3" x14ac:dyDescent="0.3">
      <c r="A4051" s="45">
        <v>4027</v>
      </c>
      <c r="B4051" s="45">
        <v>2.2547673524605987</v>
      </c>
      <c r="C4051" s="45">
        <v>-1.2547673524605987</v>
      </c>
    </row>
    <row r="4052" spans="1:3" x14ac:dyDescent="0.3">
      <c r="A4052" s="45">
        <v>4028</v>
      </c>
      <c r="B4052" s="45">
        <v>2.2547673524605987</v>
      </c>
      <c r="C4052" s="45">
        <v>-1.2547673524605987</v>
      </c>
    </row>
    <row r="4053" spans="1:3" x14ac:dyDescent="0.3">
      <c r="A4053" s="45">
        <v>4029</v>
      </c>
      <c r="B4053" s="45">
        <v>2.2547673524605987</v>
      </c>
      <c r="C4053" s="45">
        <v>-1.2547673524605987</v>
      </c>
    </row>
    <row r="4054" spans="1:3" x14ac:dyDescent="0.3">
      <c r="A4054" s="45">
        <v>4030</v>
      </c>
      <c r="B4054" s="45">
        <v>2.2547673524605987</v>
      </c>
      <c r="C4054" s="45">
        <v>-1.2547673524605987</v>
      </c>
    </row>
    <row r="4055" spans="1:3" x14ac:dyDescent="0.3">
      <c r="A4055" s="45">
        <v>4031</v>
      </c>
      <c r="B4055" s="45">
        <v>2.2547673524605987</v>
      </c>
      <c r="C4055" s="45">
        <v>-1.2547673524605987</v>
      </c>
    </row>
    <row r="4056" spans="1:3" x14ac:dyDescent="0.3">
      <c r="A4056" s="45">
        <v>4032</v>
      </c>
      <c r="B4056" s="45">
        <v>2.2547673524605987</v>
      </c>
      <c r="C4056" s="45">
        <v>-1.2547673524605987</v>
      </c>
    </row>
    <row r="4057" spans="1:3" x14ac:dyDescent="0.3">
      <c r="A4057" s="45">
        <v>4033</v>
      </c>
      <c r="B4057" s="45">
        <v>2.2547673524605987</v>
      </c>
      <c r="C4057" s="45">
        <v>-1.2547673524605987</v>
      </c>
    </row>
    <row r="4058" spans="1:3" x14ac:dyDescent="0.3">
      <c r="A4058" s="45">
        <v>4034</v>
      </c>
      <c r="B4058" s="45">
        <v>2.2547673524605987</v>
      </c>
      <c r="C4058" s="45">
        <v>-1.2547673524605987</v>
      </c>
    </row>
    <row r="4059" spans="1:3" x14ac:dyDescent="0.3">
      <c r="A4059" s="45">
        <v>4035</v>
      </c>
      <c r="B4059" s="45">
        <v>2.2547673524605987</v>
      </c>
      <c r="C4059" s="45">
        <v>-1.2547673524605987</v>
      </c>
    </row>
    <row r="4060" spans="1:3" x14ac:dyDescent="0.3">
      <c r="A4060" s="45">
        <v>4036</v>
      </c>
      <c r="B4060" s="45">
        <v>2.2547673524605987</v>
      </c>
      <c r="C4060" s="45">
        <v>-1.2547673524605987</v>
      </c>
    </row>
    <row r="4061" spans="1:3" x14ac:dyDescent="0.3">
      <c r="A4061" s="45">
        <v>4037</v>
      </c>
      <c r="B4061" s="45">
        <v>2.2547673524605987</v>
      </c>
      <c r="C4061" s="45">
        <v>-1.2547673524605987</v>
      </c>
    </row>
    <row r="4062" spans="1:3" x14ac:dyDescent="0.3">
      <c r="A4062" s="45">
        <v>4038</v>
      </c>
      <c r="B4062" s="45">
        <v>2.2547673524605987</v>
      </c>
      <c r="C4062" s="45">
        <v>-1.2547673524605987</v>
      </c>
    </row>
    <row r="4063" spans="1:3" x14ac:dyDescent="0.3">
      <c r="A4063" s="45">
        <v>4039</v>
      </c>
      <c r="B4063" s="45">
        <v>2.2547673524605987</v>
      </c>
      <c r="C4063" s="45">
        <v>-1.2547673524605987</v>
      </c>
    </row>
    <row r="4064" spans="1:3" x14ac:dyDescent="0.3">
      <c r="A4064" s="45">
        <v>4040</v>
      </c>
      <c r="B4064" s="45">
        <v>2.2547673524605987</v>
      </c>
      <c r="C4064" s="45">
        <v>-1.2547673524605987</v>
      </c>
    </row>
    <row r="4065" spans="1:3" x14ac:dyDescent="0.3">
      <c r="A4065" s="45">
        <v>4041</v>
      </c>
      <c r="B4065" s="45">
        <v>2.2547673524605987</v>
      </c>
      <c r="C4065" s="45">
        <v>-1.2547673524605987</v>
      </c>
    </row>
    <row r="4066" spans="1:3" x14ac:dyDescent="0.3">
      <c r="A4066" s="45">
        <v>4042</v>
      </c>
      <c r="B4066" s="45">
        <v>2.2547673524605987</v>
      </c>
      <c r="C4066" s="45">
        <v>-1.2547673524605987</v>
      </c>
    </row>
    <row r="4067" spans="1:3" x14ac:dyDescent="0.3">
      <c r="A4067" s="45">
        <v>4043</v>
      </c>
      <c r="B4067" s="45">
        <v>2.2547673524605987</v>
      </c>
      <c r="C4067" s="45">
        <v>-1.2547673524605987</v>
      </c>
    </row>
    <row r="4068" spans="1:3" x14ac:dyDescent="0.3">
      <c r="A4068" s="45">
        <v>4044</v>
      </c>
      <c r="B4068" s="45">
        <v>2.2547673524605987</v>
      </c>
      <c r="C4068" s="45">
        <v>-1.2547673524605987</v>
      </c>
    </row>
    <row r="4069" spans="1:3" x14ac:dyDescent="0.3">
      <c r="A4069" s="45">
        <v>4045</v>
      </c>
      <c r="B4069" s="45">
        <v>2.2547673524605987</v>
      </c>
      <c r="C4069" s="45">
        <v>-1.2547673524605987</v>
      </c>
    </row>
    <row r="4070" spans="1:3" x14ac:dyDescent="0.3">
      <c r="A4070" s="45">
        <v>4046</v>
      </c>
      <c r="B4070" s="45">
        <v>2.2547673524605987</v>
      </c>
      <c r="C4070" s="45">
        <v>-1.2547673524605987</v>
      </c>
    </row>
    <row r="4071" spans="1:3" x14ac:dyDescent="0.3">
      <c r="A4071" s="45">
        <v>4047</v>
      </c>
      <c r="B4071" s="45">
        <v>2.2547673524605987</v>
      </c>
      <c r="C4071" s="45">
        <v>-1.2547673524605987</v>
      </c>
    </row>
    <row r="4072" spans="1:3" x14ac:dyDescent="0.3">
      <c r="A4072" s="45">
        <v>4048</v>
      </c>
      <c r="B4072" s="45">
        <v>2.2547673524605987</v>
      </c>
      <c r="C4072" s="45">
        <v>-1.2547673524605987</v>
      </c>
    </row>
    <row r="4073" spans="1:3" x14ac:dyDescent="0.3">
      <c r="A4073" s="45">
        <v>4049</v>
      </c>
      <c r="B4073" s="45">
        <v>2.2547673524605987</v>
      </c>
      <c r="C4073" s="45">
        <v>-1.2547673524605987</v>
      </c>
    </row>
    <row r="4074" spans="1:3" x14ac:dyDescent="0.3">
      <c r="A4074" s="45">
        <v>4050</v>
      </c>
      <c r="B4074" s="45">
        <v>2.2547673524605987</v>
      </c>
      <c r="C4074" s="45">
        <v>-1.2547673524605987</v>
      </c>
    </row>
    <row r="4075" spans="1:3" x14ac:dyDescent="0.3">
      <c r="A4075" s="45">
        <v>4051</v>
      </c>
      <c r="B4075" s="45">
        <v>2.2547673524605987</v>
      </c>
      <c r="C4075" s="45">
        <v>-1.2547673524605987</v>
      </c>
    </row>
    <row r="4076" spans="1:3" x14ac:dyDescent="0.3">
      <c r="A4076" s="45">
        <v>4052</v>
      </c>
      <c r="B4076" s="45">
        <v>2.2547673524605987</v>
      </c>
      <c r="C4076" s="45">
        <v>-1.2547673524605987</v>
      </c>
    </row>
    <row r="4077" spans="1:3" x14ac:dyDescent="0.3">
      <c r="A4077" s="45">
        <v>4053</v>
      </c>
      <c r="B4077" s="45">
        <v>2.2547673524605987</v>
      </c>
      <c r="C4077" s="45">
        <v>-1.2547673524605987</v>
      </c>
    </row>
    <row r="4078" spans="1:3" x14ac:dyDescent="0.3">
      <c r="A4078" s="45">
        <v>4054</v>
      </c>
      <c r="B4078" s="45">
        <v>2.2547673524605987</v>
      </c>
      <c r="C4078" s="45">
        <v>-1.2547673524605987</v>
      </c>
    </row>
    <row r="4079" spans="1:3" x14ac:dyDescent="0.3">
      <c r="A4079" s="45">
        <v>4055</v>
      </c>
      <c r="B4079" s="45">
        <v>2.2547673524605987</v>
      </c>
      <c r="C4079" s="45">
        <v>-1.2547673524605987</v>
      </c>
    </row>
    <row r="4080" spans="1:3" x14ac:dyDescent="0.3">
      <c r="A4080" s="45">
        <v>4056</v>
      </c>
      <c r="B4080" s="45">
        <v>2.2547673524605987</v>
      </c>
      <c r="C4080" s="45">
        <v>-1.2547673524605987</v>
      </c>
    </row>
    <row r="4081" spans="1:3" x14ac:dyDescent="0.3">
      <c r="A4081" s="45">
        <v>4057</v>
      </c>
      <c r="B4081" s="45">
        <v>2.2547673524605987</v>
      </c>
      <c r="C4081" s="45">
        <v>-1.2547673524605987</v>
      </c>
    </row>
    <row r="4082" spans="1:3" x14ac:dyDescent="0.3">
      <c r="A4082" s="45">
        <v>4058</v>
      </c>
      <c r="B4082" s="45">
        <v>2.2547673524605987</v>
      </c>
      <c r="C4082" s="45">
        <v>-1.2547673524605987</v>
      </c>
    </row>
    <row r="4083" spans="1:3" x14ac:dyDescent="0.3">
      <c r="A4083" s="45">
        <v>4059</v>
      </c>
      <c r="B4083" s="45">
        <v>2.2547673524605987</v>
      </c>
      <c r="C4083" s="45">
        <v>-1.2547673524605987</v>
      </c>
    </row>
    <row r="4084" spans="1:3" x14ac:dyDescent="0.3">
      <c r="A4084" s="45">
        <v>4060</v>
      </c>
      <c r="B4084" s="45">
        <v>2.2547673524605987</v>
      </c>
      <c r="C4084" s="45">
        <v>-1.2547673524605987</v>
      </c>
    </row>
    <row r="4085" spans="1:3" x14ac:dyDescent="0.3">
      <c r="A4085" s="45">
        <v>4061</v>
      </c>
      <c r="B4085" s="45">
        <v>2.2547673524605987</v>
      </c>
      <c r="C4085" s="45">
        <v>-1.2547673524605987</v>
      </c>
    </row>
    <row r="4086" spans="1:3" x14ac:dyDescent="0.3">
      <c r="A4086" s="45">
        <v>4062</v>
      </c>
      <c r="B4086" s="45">
        <v>2.2547673524605987</v>
      </c>
      <c r="C4086" s="45">
        <v>-1.2547673524605987</v>
      </c>
    </row>
    <row r="4087" spans="1:3" x14ac:dyDescent="0.3">
      <c r="A4087" s="45">
        <v>4063</v>
      </c>
      <c r="B4087" s="45">
        <v>2.2547673524605987</v>
      </c>
      <c r="C4087" s="45">
        <v>-1.2547673524605987</v>
      </c>
    </row>
    <row r="4088" spans="1:3" x14ac:dyDescent="0.3">
      <c r="A4088" s="45">
        <v>4064</v>
      </c>
      <c r="B4088" s="45">
        <v>2.2547673524605987</v>
      </c>
      <c r="C4088" s="45">
        <v>-1.2547673524605987</v>
      </c>
    </row>
    <row r="4089" spans="1:3" x14ac:dyDescent="0.3">
      <c r="A4089" s="45">
        <v>4065</v>
      </c>
      <c r="B4089" s="45">
        <v>2.2547673524605987</v>
      </c>
      <c r="C4089" s="45">
        <v>-1.2547673524605987</v>
      </c>
    </row>
    <row r="4090" spans="1:3" x14ac:dyDescent="0.3">
      <c r="A4090" s="45">
        <v>4066</v>
      </c>
      <c r="B4090" s="45">
        <v>2.2547673524605987</v>
      </c>
      <c r="C4090" s="45">
        <v>-1.2547673524605987</v>
      </c>
    </row>
    <row r="4091" spans="1:3" x14ac:dyDescent="0.3">
      <c r="A4091" s="45">
        <v>4067</v>
      </c>
      <c r="B4091" s="45">
        <v>2.2547673524605987</v>
      </c>
      <c r="C4091" s="45">
        <v>-1.2547673524605987</v>
      </c>
    </row>
    <row r="4092" spans="1:3" x14ac:dyDescent="0.3">
      <c r="A4092" s="45">
        <v>4068</v>
      </c>
      <c r="B4092" s="45">
        <v>2.2547673524605987</v>
      </c>
      <c r="C4092" s="45">
        <v>-1.2547673524605987</v>
      </c>
    </row>
    <row r="4093" spans="1:3" x14ac:dyDescent="0.3">
      <c r="A4093" s="45">
        <v>4069</v>
      </c>
      <c r="B4093" s="45">
        <v>2.2547673524605987</v>
      </c>
      <c r="C4093" s="45">
        <v>-1.2547673524605987</v>
      </c>
    </row>
    <row r="4094" spans="1:3" x14ac:dyDescent="0.3">
      <c r="A4094" s="45">
        <v>4070</v>
      </c>
      <c r="B4094" s="45">
        <v>2.2547673524605987</v>
      </c>
      <c r="C4094" s="45">
        <v>-1.2547673524605987</v>
      </c>
    </row>
    <row r="4095" spans="1:3" x14ac:dyDescent="0.3">
      <c r="A4095" s="45">
        <v>4071</v>
      </c>
      <c r="B4095" s="45">
        <v>2.2547673524605987</v>
      </c>
      <c r="C4095" s="45">
        <v>-1.2547673524605987</v>
      </c>
    </row>
    <row r="4096" spans="1:3" x14ac:dyDescent="0.3">
      <c r="A4096" s="45">
        <v>4072</v>
      </c>
      <c r="B4096" s="45">
        <v>2.2547673524605987</v>
      </c>
      <c r="C4096" s="45">
        <v>-1.2547673524605987</v>
      </c>
    </row>
    <row r="4097" spans="1:3" x14ac:dyDescent="0.3">
      <c r="A4097" s="45">
        <v>4073</v>
      </c>
      <c r="B4097" s="45">
        <v>2.2547673524605987</v>
      </c>
      <c r="C4097" s="45">
        <v>-1.2547673524605987</v>
      </c>
    </row>
    <row r="4098" spans="1:3" x14ac:dyDescent="0.3">
      <c r="A4098" s="45">
        <v>4074</v>
      </c>
      <c r="B4098" s="45">
        <v>2.2547673524605987</v>
      </c>
      <c r="C4098" s="45">
        <v>-1.2547673524605987</v>
      </c>
    </row>
    <row r="4099" spans="1:3" x14ac:dyDescent="0.3">
      <c r="A4099" s="45">
        <v>4075</v>
      </c>
      <c r="B4099" s="45">
        <v>2.2547673524605987</v>
      </c>
      <c r="C4099" s="45">
        <v>-1.2547673524605987</v>
      </c>
    </row>
    <row r="4100" spans="1:3" x14ac:dyDescent="0.3">
      <c r="A4100" s="45">
        <v>4076</v>
      </c>
      <c r="B4100" s="45">
        <v>2.2547673524605987</v>
      </c>
      <c r="C4100" s="45">
        <v>-1.2547673524605987</v>
      </c>
    </row>
    <row r="4101" spans="1:3" x14ac:dyDescent="0.3">
      <c r="A4101" s="45">
        <v>4077</v>
      </c>
      <c r="B4101" s="45">
        <v>2.2547673524605987</v>
      </c>
      <c r="C4101" s="45">
        <v>-1.2547673524605987</v>
      </c>
    </row>
    <row r="4102" spans="1:3" x14ac:dyDescent="0.3">
      <c r="A4102" s="45">
        <v>4078</v>
      </c>
      <c r="B4102" s="45">
        <v>2.2547673524605987</v>
      </c>
      <c r="C4102" s="45">
        <v>-1.2547673524605987</v>
      </c>
    </row>
    <row r="4103" spans="1:3" x14ac:dyDescent="0.3">
      <c r="A4103" s="45">
        <v>4079</v>
      </c>
      <c r="B4103" s="45">
        <v>2.2547673524605987</v>
      </c>
      <c r="C4103" s="45">
        <v>-1.2547673524605987</v>
      </c>
    </row>
    <row r="4104" spans="1:3" x14ac:dyDescent="0.3">
      <c r="A4104" s="45">
        <v>4080</v>
      </c>
      <c r="B4104" s="45">
        <v>2.2547673524605987</v>
      </c>
      <c r="C4104" s="45">
        <v>-1.2547673524605987</v>
      </c>
    </row>
    <row r="4105" spans="1:3" x14ac:dyDescent="0.3">
      <c r="A4105" s="45">
        <v>4081</v>
      </c>
      <c r="B4105" s="45">
        <v>2.2547673524605987</v>
      </c>
      <c r="C4105" s="45">
        <v>-1.2547673524605987</v>
      </c>
    </row>
    <row r="4106" spans="1:3" x14ac:dyDescent="0.3">
      <c r="A4106" s="45">
        <v>4082</v>
      </c>
      <c r="B4106" s="45">
        <v>2.2547673524605987</v>
      </c>
      <c r="C4106" s="45">
        <v>-1.2547673524605987</v>
      </c>
    </row>
    <row r="4107" spans="1:3" x14ac:dyDescent="0.3">
      <c r="A4107" s="45">
        <v>4083</v>
      </c>
      <c r="B4107" s="45">
        <v>2.2547673524605987</v>
      </c>
      <c r="C4107" s="45">
        <v>-1.2547673524605987</v>
      </c>
    </row>
    <row r="4108" spans="1:3" x14ac:dyDescent="0.3">
      <c r="A4108" s="45">
        <v>4084</v>
      </c>
      <c r="B4108" s="45">
        <v>2.2547673524605987</v>
      </c>
      <c r="C4108" s="45">
        <v>-1.2547673524605987</v>
      </c>
    </row>
    <row r="4109" spans="1:3" x14ac:dyDescent="0.3">
      <c r="A4109" s="45">
        <v>4085</v>
      </c>
      <c r="B4109" s="45">
        <v>2.2547673524605987</v>
      </c>
      <c r="C4109" s="45">
        <v>-1.2547673524605987</v>
      </c>
    </row>
    <row r="4110" spans="1:3" x14ac:dyDescent="0.3">
      <c r="A4110" s="45">
        <v>4086</v>
      </c>
      <c r="B4110" s="45">
        <v>2.2547673524605987</v>
      </c>
      <c r="C4110" s="45">
        <v>-1.2547673524605987</v>
      </c>
    </row>
    <row r="4111" spans="1:3" x14ac:dyDescent="0.3">
      <c r="A4111" s="45">
        <v>4087</v>
      </c>
      <c r="B4111" s="45">
        <v>2.2547673524605987</v>
      </c>
      <c r="C4111" s="45">
        <v>-1.2547673524605987</v>
      </c>
    </row>
    <row r="4112" spans="1:3" x14ac:dyDescent="0.3">
      <c r="A4112" s="45">
        <v>4088</v>
      </c>
      <c r="B4112" s="45">
        <v>2.2547673524605987</v>
      </c>
      <c r="C4112" s="45">
        <v>-1.2547673524605987</v>
      </c>
    </row>
    <row r="4113" spans="1:3" x14ac:dyDescent="0.3">
      <c r="A4113" s="45">
        <v>4089</v>
      </c>
      <c r="B4113" s="45">
        <v>2.2547673524605987</v>
      </c>
      <c r="C4113" s="45">
        <v>-1.2547673524605987</v>
      </c>
    </row>
    <row r="4114" spans="1:3" x14ac:dyDescent="0.3">
      <c r="A4114" s="45">
        <v>4090</v>
      </c>
      <c r="B4114" s="45">
        <v>2.2547673524605987</v>
      </c>
      <c r="C4114" s="45">
        <v>-1.2547673524605987</v>
      </c>
    </row>
    <row r="4115" spans="1:3" x14ac:dyDescent="0.3">
      <c r="A4115" s="45">
        <v>4091</v>
      </c>
      <c r="B4115" s="45">
        <v>2.2547673524605987</v>
      </c>
      <c r="C4115" s="45">
        <v>-1.2547673524605987</v>
      </c>
    </row>
    <row r="4116" spans="1:3" x14ac:dyDescent="0.3">
      <c r="A4116" s="45">
        <v>4092</v>
      </c>
      <c r="B4116" s="45">
        <v>2.2547673524605987</v>
      </c>
      <c r="C4116" s="45">
        <v>-1.2547673524605987</v>
      </c>
    </row>
    <row r="4117" spans="1:3" x14ac:dyDescent="0.3">
      <c r="A4117" s="45">
        <v>4093</v>
      </c>
      <c r="B4117" s="45">
        <v>2.2547673524605987</v>
      </c>
      <c r="C4117" s="45">
        <v>-1.2547673524605987</v>
      </c>
    </row>
    <row r="4118" spans="1:3" x14ac:dyDescent="0.3">
      <c r="A4118" s="45">
        <v>4094</v>
      </c>
      <c r="B4118" s="45">
        <v>2.2547673524605987</v>
      </c>
      <c r="C4118" s="45">
        <v>-1.2547673524605987</v>
      </c>
    </row>
    <row r="4119" spans="1:3" x14ac:dyDescent="0.3">
      <c r="A4119" s="45">
        <v>4095</v>
      </c>
      <c r="B4119" s="45">
        <v>2.2547673524605987</v>
      </c>
      <c r="C4119" s="45">
        <v>-1.2547673524605987</v>
      </c>
    </row>
    <row r="4120" spans="1:3" x14ac:dyDescent="0.3">
      <c r="A4120" s="45">
        <v>4096</v>
      </c>
      <c r="B4120" s="45">
        <v>2.2547673524605987</v>
      </c>
      <c r="C4120" s="45">
        <v>-1.2547673524605987</v>
      </c>
    </row>
    <row r="4121" spans="1:3" x14ac:dyDescent="0.3">
      <c r="A4121" s="45">
        <v>4097</v>
      </c>
      <c r="B4121" s="45">
        <v>2.2547673524605987</v>
      </c>
      <c r="C4121" s="45">
        <v>-1.2547673524605987</v>
      </c>
    </row>
    <row r="4122" spans="1:3" x14ac:dyDescent="0.3">
      <c r="A4122" s="45">
        <v>4098</v>
      </c>
      <c r="B4122" s="45">
        <v>2.2547673524605987</v>
      </c>
      <c r="C4122" s="45">
        <v>-1.2547673524605987</v>
      </c>
    </row>
    <row r="4123" spans="1:3" x14ac:dyDescent="0.3">
      <c r="A4123" s="45">
        <v>4099</v>
      </c>
      <c r="B4123" s="45">
        <v>2.2547673524605987</v>
      </c>
      <c r="C4123" s="45">
        <v>-1.2547673524605987</v>
      </c>
    </row>
    <row r="4124" spans="1:3" x14ac:dyDescent="0.3">
      <c r="A4124" s="45">
        <v>4100</v>
      </c>
      <c r="B4124" s="45">
        <v>2.2547673524605987</v>
      </c>
      <c r="C4124" s="45">
        <v>-1.2547673524605987</v>
      </c>
    </row>
    <row r="4125" spans="1:3" x14ac:dyDescent="0.3">
      <c r="A4125" s="45">
        <v>4101</v>
      </c>
      <c r="B4125" s="45">
        <v>2.2547673524605987</v>
      </c>
      <c r="C4125" s="45">
        <v>-1.2547673524605987</v>
      </c>
    </row>
    <row r="4126" spans="1:3" x14ac:dyDescent="0.3">
      <c r="A4126" s="45">
        <v>4102</v>
      </c>
      <c r="B4126" s="45">
        <v>2.2547673524605987</v>
      </c>
      <c r="C4126" s="45">
        <v>-1.2547673524605987</v>
      </c>
    </row>
    <row r="4127" spans="1:3" x14ac:dyDescent="0.3">
      <c r="A4127" s="45">
        <v>4103</v>
      </c>
      <c r="B4127" s="45">
        <v>2.2547673524605987</v>
      </c>
      <c r="C4127" s="45">
        <v>-1.2547673524605987</v>
      </c>
    </row>
    <row r="4128" spans="1:3" x14ac:dyDescent="0.3">
      <c r="A4128" s="45">
        <v>4104</v>
      </c>
      <c r="B4128" s="45">
        <v>2.2547673524605987</v>
      </c>
      <c r="C4128" s="45">
        <v>-1.2547673524605987</v>
      </c>
    </row>
    <row r="4129" spans="1:3" x14ac:dyDescent="0.3">
      <c r="A4129" s="45">
        <v>4105</v>
      </c>
      <c r="B4129" s="45">
        <v>2.2547673524605987</v>
      </c>
      <c r="C4129" s="45">
        <v>-1.2547673524605987</v>
      </c>
    </row>
    <row r="4130" spans="1:3" x14ac:dyDescent="0.3">
      <c r="A4130" s="45">
        <v>4106</v>
      </c>
      <c r="B4130" s="45">
        <v>2.2547673524605987</v>
      </c>
      <c r="C4130" s="45">
        <v>-1.2547673524605987</v>
      </c>
    </row>
    <row r="4131" spans="1:3" x14ac:dyDescent="0.3">
      <c r="A4131" s="45">
        <v>4107</v>
      </c>
      <c r="B4131" s="45">
        <v>2.2547673524605987</v>
      </c>
      <c r="C4131" s="45">
        <v>-1.2547673524605987</v>
      </c>
    </row>
    <row r="4132" spans="1:3" x14ac:dyDescent="0.3">
      <c r="A4132" s="45">
        <v>4108</v>
      </c>
      <c r="B4132" s="45">
        <v>2.2547673524605987</v>
      </c>
      <c r="C4132" s="45">
        <v>-1.2547673524605987</v>
      </c>
    </row>
    <row r="4133" spans="1:3" x14ac:dyDescent="0.3">
      <c r="A4133" s="45">
        <v>4109</v>
      </c>
      <c r="B4133" s="45">
        <v>2.2547673524605987</v>
      </c>
      <c r="C4133" s="45">
        <v>-1.2547673524605987</v>
      </c>
    </row>
    <row r="4134" spans="1:3" x14ac:dyDescent="0.3">
      <c r="A4134" s="45">
        <v>4110</v>
      </c>
      <c r="B4134" s="45">
        <v>2.2547673524605987</v>
      </c>
      <c r="C4134" s="45">
        <v>-1.2547673524605987</v>
      </c>
    </row>
    <row r="4135" spans="1:3" x14ac:dyDescent="0.3">
      <c r="A4135" s="45">
        <v>4111</v>
      </c>
      <c r="B4135" s="45">
        <v>2.2547673524605987</v>
      </c>
      <c r="C4135" s="45">
        <v>-1.2547673524605987</v>
      </c>
    </row>
    <row r="4136" spans="1:3" x14ac:dyDescent="0.3">
      <c r="A4136" s="45">
        <v>4112</v>
      </c>
      <c r="B4136" s="45">
        <v>2.2547673524605987</v>
      </c>
      <c r="C4136" s="45">
        <v>-1.2547673524605987</v>
      </c>
    </row>
    <row r="4137" spans="1:3" x14ac:dyDescent="0.3">
      <c r="A4137" s="45">
        <v>4113</v>
      </c>
      <c r="B4137" s="45">
        <v>2.2547673524605987</v>
      </c>
      <c r="C4137" s="45">
        <v>-1.2547673524605987</v>
      </c>
    </row>
    <row r="4138" spans="1:3" ht="15" thickBot="1" x14ac:dyDescent="0.35">
      <c r="A4138" s="46">
        <v>4114</v>
      </c>
      <c r="B4138" s="46">
        <v>2.2547673524605987</v>
      </c>
      <c r="C4138" s="46">
        <v>-1.2547673524605987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56667-916C-4D65-91F5-11B16B63A710}">
  <dimension ref="A1:I4138"/>
  <sheetViews>
    <sheetView workbookViewId="0">
      <selection activeCell="B5" sqref="B5"/>
    </sheetView>
  </sheetViews>
  <sheetFormatPr defaultRowHeight="14.4" x14ac:dyDescent="0.3"/>
  <cols>
    <col min="6" max="6" width="12.441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3.9993325192768818E-2</v>
      </c>
    </row>
    <row r="5" spans="1:9" x14ac:dyDescent="0.3">
      <c r="A5" s="50" t="s">
        <v>8445</v>
      </c>
      <c r="B5" s="53">
        <v>1.5994660599745571E-3</v>
      </c>
    </row>
    <row r="6" spans="1:9" x14ac:dyDescent="0.3">
      <c r="A6" s="45" t="s">
        <v>8446</v>
      </c>
      <c r="B6" s="45">
        <v>1.3566643737050958E-3</v>
      </c>
    </row>
    <row r="7" spans="1:9" x14ac:dyDescent="0.3">
      <c r="A7" s="45" t="s">
        <v>8447</v>
      </c>
      <c r="B7" s="45">
        <v>1.0127082668392471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6.7560373323658496</v>
      </c>
      <c r="D12" s="45">
        <v>6.7560373323658496</v>
      </c>
      <c r="E12" s="45">
        <v>6.5875409868425248</v>
      </c>
      <c r="F12" s="50">
        <v>1.0304577710254429E-2</v>
      </c>
    </row>
    <row r="13" spans="1:9" x14ac:dyDescent="0.3">
      <c r="A13" s="45" t="s">
        <v>8451</v>
      </c>
      <c r="B13" s="45">
        <v>4112</v>
      </c>
      <c r="C13" s="45">
        <v>4217.1768746753569</v>
      </c>
      <c r="D13" s="45">
        <v>1.0255780337245517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2.1871246128683484</v>
      </c>
      <c r="C17" s="45">
        <v>3.7901873954649237E-2</v>
      </c>
      <c r="D17" s="45">
        <v>57.704920223345965</v>
      </c>
      <c r="E17" s="50">
        <v>0</v>
      </c>
      <c r="F17" s="45">
        <v>2.1128164325127496</v>
      </c>
      <c r="G17" s="45">
        <v>2.2614327932239471</v>
      </c>
      <c r="H17" s="45">
        <v>2.1128164325127496</v>
      </c>
      <c r="I17" s="45">
        <v>2.2614327932239471</v>
      </c>
    </row>
    <row r="18" spans="1:9" ht="15" thickBot="1" x14ac:dyDescent="0.35">
      <c r="A18" s="46" t="s">
        <v>8441</v>
      </c>
      <c r="B18" s="46">
        <v>-3.8133787938285312E-3</v>
      </c>
      <c r="C18" s="46">
        <v>1.485758699880983E-3</v>
      </c>
      <c r="D18" s="46">
        <v>-2.5666205381358376</v>
      </c>
      <c r="E18" s="51">
        <v>1.0304577710611721E-2</v>
      </c>
      <c r="F18" s="46">
        <v>-6.7262697386867663E-3</v>
      </c>
      <c r="G18" s="46">
        <v>-9.0048784897029614E-4</v>
      </c>
      <c r="H18" s="46">
        <v>-6.7262697386867663E-3</v>
      </c>
      <c r="I18" s="46">
        <v>-9.0048784897029614E-4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2.0498429762905213</v>
      </c>
      <c r="C25" s="45">
        <v>0.95015702370947874</v>
      </c>
    </row>
    <row r="26" spans="1:9" x14ac:dyDescent="0.3">
      <c r="A26" s="45">
        <v>2</v>
      </c>
      <c r="B26" s="45">
        <v>2.0498429762905213</v>
      </c>
      <c r="C26" s="45">
        <v>0.95015702370947874</v>
      </c>
    </row>
    <row r="27" spans="1:9" x14ac:dyDescent="0.3">
      <c r="A27" s="45">
        <v>3</v>
      </c>
      <c r="B27" s="45">
        <v>2.0498429762905213</v>
      </c>
      <c r="C27" s="45">
        <v>0.95015702370947874</v>
      </c>
    </row>
    <row r="28" spans="1:9" x14ac:dyDescent="0.3">
      <c r="A28" s="45">
        <v>4</v>
      </c>
      <c r="B28" s="45">
        <v>2.0498429762905213</v>
      </c>
      <c r="C28" s="45">
        <v>0.95015702370947874</v>
      </c>
    </row>
    <row r="29" spans="1:9" x14ac:dyDescent="0.3">
      <c r="A29" s="45">
        <v>5</v>
      </c>
      <c r="B29" s="45">
        <v>2.0498429762905213</v>
      </c>
      <c r="C29" s="45">
        <v>0.95015702370947874</v>
      </c>
    </row>
    <row r="30" spans="1:9" x14ac:dyDescent="0.3">
      <c r="A30" s="45">
        <v>6</v>
      </c>
      <c r="B30" s="45">
        <v>2.0498429762905213</v>
      </c>
      <c r="C30" s="45">
        <v>0.95015702370947874</v>
      </c>
    </row>
    <row r="31" spans="1:9" x14ac:dyDescent="0.3">
      <c r="A31" s="45">
        <v>7</v>
      </c>
      <c r="B31" s="45">
        <v>2.0498429762905213</v>
      </c>
      <c r="C31" s="45">
        <v>0.95015702370947874</v>
      </c>
    </row>
    <row r="32" spans="1:9" x14ac:dyDescent="0.3">
      <c r="A32" s="45">
        <v>8</v>
      </c>
      <c r="B32" s="45">
        <v>2.0498429762905213</v>
      </c>
      <c r="C32" s="45">
        <v>0.95015702370947874</v>
      </c>
    </row>
    <row r="33" spans="1:3" x14ac:dyDescent="0.3">
      <c r="A33" s="45">
        <v>9</v>
      </c>
      <c r="B33" s="45">
        <v>2.0498429762905213</v>
      </c>
      <c r="C33" s="45">
        <v>0.95015702370947874</v>
      </c>
    </row>
    <row r="34" spans="1:3" x14ac:dyDescent="0.3">
      <c r="A34" s="45">
        <v>10</v>
      </c>
      <c r="B34" s="45">
        <v>2.0498429762905213</v>
      </c>
      <c r="C34" s="45">
        <v>0.95015702370947874</v>
      </c>
    </row>
    <row r="35" spans="1:3" x14ac:dyDescent="0.3">
      <c r="A35" s="45">
        <v>11</v>
      </c>
      <c r="B35" s="45">
        <v>2.0498429762905213</v>
      </c>
      <c r="C35" s="45">
        <v>0.95015702370947874</v>
      </c>
    </row>
    <row r="36" spans="1:3" x14ac:dyDescent="0.3">
      <c r="A36" s="45">
        <v>12</v>
      </c>
      <c r="B36" s="45">
        <v>2.0498429762905213</v>
      </c>
      <c r="C36" s="45">
        <v>0.95015702370947874</v>
      </c>
    </row>
    <row r="37" spans="1:3" x14ac:dyDescent="0.3">
      <c r="A37" s="45">
        <v>13</v>
      </c>
      <c r="B37" s="45">
        <v>2.0498429762905213</v>
      </c>
      <c r="C37" s="45">
        <v>0.95015702370947874</v>
      </c>
    </row>
    <row r="38" spans="1:3" x14ac:dyDescent="0.3">
      <c r="A38" s="45">
        <v>14</v>
      </c>
      <c r="B38" s="45">
        <v>2.0498429762905213</v>
      </c>
      <c r="C38" s="45">
        <v>0.95015702370947874</v>
      </c>
    </row>
    <row r="39" spans="1:3" x14ac:dyDescent="0.3">
      <c r="A39" s="45">
        <v>15</v>
      </c>
      <c r="B39" s="45">
        <v>2.0498429762905213</v>
      </c>
      <c r="C39" s="45">
        <v>0.95015702370947874</v>
      </c>
    </row>
    <row r="40" spans="1:3" x14ac:dyDescent="0.3">
      <c r="A40" s="45">
        <v>16</v>
      </c>
      <c r="B40" s="45">
        <v>2.0498429762905213</v>
      </c>
      <c r="C40" s="45">
        <v>0.95015702370947874</v>
      </c>
    </row>
    <row r="41" spans="1:3" x14ac:dyDescent="0.3">
      <c r="A41" s="45">
        <v>17</v>
      </c>
      <c r="B41" s="45">
        <v>2.0498429762905213</v>
      </c>
      <c r="C41" s="45">
        <v>0.95015702370947874</v>
      </c>
    </row>
    <row r="42" spans="1:3" x14ac:dyDescent="0.3">
      <c r="A42" s="45">
        <v>18</v>
      </c>
      <c r="B42" s="45">
        <v>2.0498429762905213</v>
      </c>
      <c r="C42" s="45">
        <v>0.95015702370947874</v>
      </c>
    </row>
    <row r="43" spans="1:3" x14ac:dyDescent="0.3">
      <c r="A43" s="45">
        <v>19</v>
      </c>
      <c r="B43" s="45">
        <v>2.0498429762905213</v>
      </c>
      <c r="C43" s="45">
        <v>0.95015702370947874</v>
      </c>
    </row>
    <row r="44" spans="1:3" x14ac:dyDescent="0.3">
      <c r="A44" s="45">
        <v>20</v>
      </c>
      <c r="B44" s="45">
        <v>2.0498429762905213</v>
      </c>
      <c r="C44" s="45">
        <v>0.95015702370947874</v>
      </c>
    </row>
    <row r="45" spans="1:3" x14ac:dyDescent="0.3">
      <c r="A45" s="45">
        <v>21</v>
      </c>
      <c r="B45" s="45">
        <v>2.0498429762905213</v>
      </c>
      <c r="C45" s="45">
        <v>0.95015702370947874</v>
      </c>
    </row>
    <row r="46" spans="1:3" x14ac:dyDescent="0.3">
      <c r="A46" s="45">
        <v>22</v>
      </c>
      <c r="B46" s="45">
        <v>2.0498429762905213</v>
      </c>
      <c r="C46" s="45">
        <v>0.95015702370947874</v>
      </c>
    </row>
    <row r="47" spans="1:3" x14ac:dyDescent="0.3">
      <c r="A47" s="45">
        <v>23</v>
      </c>
      <c r="B47" s="45">
        <v>2.0498429762905213</v>
      </c>
      <c r="C47" s="45">
        <v>0.95015702370947874</v>
      </c>
    </row>
    <row r="48" spans="1:3" x14ac:dyDescent="0.3">
      <c r="A48" s="45">
        <v>24</v>
      </c>
      <c r="B48" s="45">
        <v>2.0498429762905213</v>
      </c>
      <c r="C48" s="45">
        <v>0.95015702370947874</v>
      </c>
    </row>
    <row r="49" spans="1:3" x14ac:dyDescent="0.3">
      <c r="A49" s="45">
        <v>25</v>
      </c>
      <c r="B49" s="45">
        <v>2.0498429762905213</v>
      </c>
      <c r="C49" s="45">
        <v>0.95015702370947874</v>
      </c>
    </row>
    <row r="50" spans="1:3" x14ac:dyDescent="0.3">
      <c r="A50" s="45">
        <v>26</v>
      </c>
      <c r="B50" s="45">
        <v>2.0498429762905213</v>
      </c>
      <c r="C50" s="45">
        <v>0.95015702370947874</v>
      </c>
    </row>
    <row r="51" spans="1:3" x14ac:dyDescent="0.3">
      <c r="A51" s="45">
        <v>27</v>
      </c>
      <c r="B51" s="45">
        <v>2.0498429762905213</v>
      </c>
      <c r="C51" s="45">
        <v>0.95015702370947874</v>
      </c>
    </row>
    <row r="52" spans="1:3" x14ac:dyDescent="0.3">
      <c r="A52" s="45">
        <v>28</v>
      </c>
      <c r="B52" s="45">
        <v>2.0498429762905213</v>
      </c>
      <c r="C52" s="45">
        <v>0.95015702370947874</v>
      </c>
    </row>
    <row r="53" spans="1:3" x14ac:dyDescent="0.3">
      <c r="A53" s="45">
        <v>29</v>
      </c>
      <c r="B53" s="45">
        <v>2.0498429762905213</v>
      </c>
      <c r="C53" s="45">
        <v>0.95015702370947874</v>
      </c>
    </row>
    <row r="54" spans="1:3" x14ac:dyDescent="0.3">
      <c r="A54" s="45">
        <v>30</v>
      </c>
      <c r="B54" s="45">
        <v>2.0498429762905213</v>
      </c>
      <c r="C54" s="45">
        <v>0.95015702370947874</v>
      </c>
    </row>
    <row r="55" spans="1:3" x14ac:dyDescent="0.3">
      <c r="A55" s="45">
        <v>31</v>
      </c>
      <c r="B55" s="45">
        <v>2.0498429762905213</v>
      </c>
      <c r="C55" s="45">
        <v>0.95015702370947874</v>
      </c>
    </row>
    <row r="56" spans="1:3" x14ac:dyDescent="0.3">
      <c r="A56" s="45">
        <v>32</v>
      </c>
      <c r="B56" s="45">
        <v>2.0498429762905213</v>
      </c>
      <c r="C56" s="45">
        <v>0.95015702370947874</v>
      </c>
    </row>
    <row r="57" spans="1:3" x14ac:dyDescent="0.3">
      <c r="A57" s="45">
        <v>33</v>
      </c>
      <c r="B57" s="45">
        <v>2.0498429762905213</v>
      </c>
      <c r="C57" s="45">
        <v>0.95015702370947874</v>
      </c>
    </row>
    <row r="58" spans="1:3" x14ac:dyDescent="0.3">
      <c r="A58" s="45">
        <v>34</v>
      </c>
      <c r="B58" s="45">
        <v>2.0498429762905213</v>
      </c>
      <c r="C58" s="45">
        <v>0.95015702370947874</v>
      </c>
    </row>
    <row r="59" spans="1:3" x14ac:dyDescent="0.3">
      <c r="A59" s="45">
        <v>35</v>
      </c>
      <c r="B59" s="45">
        <v>2.0498429762905213</v>
      </c>
      <c r="C59" s="45">
        <v>0.95015702370947874</v>
      </c>
    </row>
    <row r="60" spans="1:3" x14ac:dyDescent="0.3">
      <c r="A60" s="45">
        <v>36</v>
      </c>
      <c r="B60" s="45">
        <v>2.0498429762905213</v>
      </c>
      <c r="C60" s="45">
        <v>0.95015702370947874</v>
      </c>
    </row>
    <row r="61" spans="1:3" x14ac:dyDescent="0.3">
      <c r="A61" s="45">
        <v>37</v>
      </c>
      <c r="B61" s="45">
        <v>2.0498429762905213</v>
      </c>
      <c r="C61" s="45">
        <v>0.95015702370947874</v>
      </c>
    </row>
    <row r="62" spans="1:3" x14ac:dyDescent="0.3">
      <c r="A62" s="45">
        <v>38</v>
      </c>
      <c r="B62" s="45">
        <v>2.0498429762905213</v>
      </c>
      <c r="C62" s="45">
        <v>0.95015702370947874</v>
      </c>
    </row>
    <row r="63" spans="1:3" x14ac:dyDescent="0.3">
      <c r="A63" s="45">
        <v>39</v>
      </c>
      <c r="B63" s="45">
        <v>2.0498429762905213</v>
      </c>
      <c r="C63" s="45">
        <v>0.95015702370947874</v>
      </c>
    </row>
    <row r="64" spans="1:3" x14ac:dyDescent="0.3">
      <c r="A64" s="45">
        <v>40</v>
      </c>
      <c r="B64" s="45">
        <v>2.0498429762905213</v>
      </c>
      <c r="C64" s="45">
        <v>0.95015702370947874</v>
      </c>
    </row>
    <row r="65" spans="1:3" x14ac:dyDescent="0.3">
      <c r="A65" s="45">
        <v>41</v>
      </c>
      <c r="B65" s="45">
        <v>2.0498429762905213</v>
      </c>
      <c r="C65" s="45">
        <v>0.95015702370947874</v>
      </c>
    </row>
    <row r="66" spans="1:3" x14ac:dyDescent="0.3">
      <c r="A66" s="45">
        <v>42</v>
      </c>
      <c r="B66" s="45">
        <v>2.0498429762905213</v>
      </c>
      <c r="C66" s="45">
        <v>0.95015702370947874</v>
      </c>
    </row>
    <row r="67" spans="1:3" x14ac:dyDescent="0.3">
      <c r="A67" s="45">
        <v>43</v>
      </c>
      <c r="B67" s="45">
        <v>2.0498429762905213</v>
      </c>
      <c r="C67" s="45">
        <v>0.95015702370947874</v>
      </c>
    </row>
    <row r="68" spans="1:3" x14ac:dyDescent="0.3">
      <c r="A68" s="45">
        <v>44</v>
      </c>
      <c r="B68" s="45">
        <v>2.0498429762905213</v>
      </c>
      <c r="C68" s="45">
        <v>0.95015702370947874</v>
      </c>
    </row>
    <row r="69" spans="1:3" x14ac:dyDescent="0.3">
      <c r="A69" s="45">
        <v>45</v>
      </c>
      <c r="B69" s="45">
        <v>2.0498429762905213</v>
      </c>
      <c r="C69" s="45">
        <v>0.95015702370947874</v>
      </c>
    </row>
    <row r="70" spans="1:3" x14ac:dyDescent="0.3">
      <c r="A70" s="45">
        <v>46</v>
      </c>
      <c r="B70" s="45">
        <v>2.0498429762905213</v>
      </c>
      <c r="C70" s="45">
        <v>0.95015702370947874</v>
      </c>
    </row>
    <row r="71" spans="1:3" x14ac:dyDescent="0.3">
      <c r="A71" s="45">
        <v>47</v>
      </c>
      <c r="B71" s="45">
        <v>2.0498429762905213</v>
      </c>
      <c r="C71" s="45">
        <v>0.95015702370947874</v>
      </c>
    </row>
    <row r="72" spans="1:3" x14ac:dyDescent="0.3">
      <c r="A72" s="45">
        <v>48</v>
      </c>
      <c r="B72" s="45">
        <v>2.0498429762905213</v>
      </c>
      <c r="C72" s="45">
        <v>0.95015702370947874</v>
      </c>
    </row>
    <row r="73" spans="1:3" x14ac:dyDescent="0.3">
      <c r="A73" s="45">
        <v>49</v>
      </c>
      <c r="B73" s="45">
        <v>2.0498429762905213</v>
      </c>
      <c r="C73" s="45">
        <v>0.95015702370947874</v>
      </c>
    </row>
    <row r="74" spans="1:3" x14ac:dyDescent="0.3">
      <c r="A74" s="45">
        <v>50</v>
      </c>
      <c r="B74" s="45">
        <v>2.0498429762905213</v>
      </c>
      <c r="C74" s="45">
        <v>0.95015702370947874</v>
      </c>
    </row>
    <row r="75" spans="1:3" x14ac:dyDescent="0.3">
      <c r="A75" s="45">
        <v>51</v>
      </c>
      <c r="B75" s="45">
        <v>2.0498429762905213</v>
      </c>
      <c r="C75" s="45">
        <v>0.95015702370947874</v>
      </c>
    </row>
    <row r="76" spans="1:3" x14ac:dyDescent="0.3">
      <c r="A76" s="45">
        <v>52</v>
      </c>
      <c r="B76" s="45">
        <v>2.0498429762905213</v>
      </c>
      <c r="C76" s="45">
        <v>0.95015702370947874</v>
      </c>
    </row>
    <row r="77" spans="1:3" x14ac:dyDescent="0.3">
      <c r="A77" s="45">
        <v>53</v>
      </c>
      <c r="B77" s="45">
        <v>2.0498429762905213</v>
      </c>
      <c r="C77" s="45">
        <v>0.95015702370947874</v>
      </c>
    </row>
    <row r="78" spans="1:3" x14ac:dyDescent="0.3">
      <c r="A78" s="45">
        <v>54</v>
      </c>
      <c r="B78" s="45">
        <v>2.0498429762905213</v>
      </c>
      <c r="C78" s="45">
        <v>0.95015702370947874</v>
      </c>
    </row>
    <row r="79" spans="1:3" x14ac:dyDescent="0.3">
      <c r="A79" s="45">
        <v>55</v>
      </c>
      <c r="B79" s="45">
        <v>2.0498429762905213</v>
      </c>
      <c r="C79" s="45">
        <v>0.95015702370947874</v>
      </c>
    </row>
    <row r="80" spans="1:3" x14ac:dyDescent="0.3">
      <c r="A80" s="45">
        <v>56</v>
      </c>
      <c r="B80" s="45">
        <v>2.0498429762905213</v>
      </c>
      <c r="C80" s="45">
        <v>0.95015702370947874</v>
      </c>
    </row>
    <row r="81" spans="1:3" x14ac:dyDescent="0.3">
      <c r="A81" s="45">
        <v>57</v>
      </c>
      <c r="B81" s="45">
        <v>2.0498429762905213</v>
      </c>
      <c r="C81" s="45">
        <v>0.95015702370947874</v>
      </c>
    </row>
    <row r="82" spans="1:3" x14ac:dyDescent="0.3">
      <c r="A82" s="45">
        <v>58</v>
      </c>
      <c r="B82" s="45">
        <v>2.0498429762905213</v>
      </c>
      <c r="C82" s="45">
        <v>0.95015702370947874</v>
      </c>
    </row>
    <row r="83" spans="1:3" x14ac:dyDescent="0.3">
      <c r="A83" s="45">
        <v>59</v>
      </c>
      <c r="B83" s="45">
        <v>2.0498429762905213</v>
      </c>
      <c r="C83" s="45">
        <v>0.95015702370947874</v>
      </c>
    </row>
    <row r="84" spans="1:3" x14ac:dyDescent="0.3">
      <c r="A84" s="45">
        <v>60</v>
      </c>
      <c r="B84" s="45">
        <v>2.0498429762905213</v>
      </c>
      <c r="C84" s="45">
        <v>0.95015702370947874</v>
      </c>
    </row>
    <row r="85" spans="1:3" x14ac:dyDescent="0.3">
      <c r="A85" s="45">
        <v>61</v>
      </c>
      <c r="B85" s="45">
        <v>2.068909870259664</v>
      </c>
      <c r="C85" s="45">
        <v>0.931090129740336</v>
      </c>
    </row>
    <row r="86" spans="1:3" x14ac:dyDescent="0.3">
      <c r="A86" s="45">
        <v>62</v>
      </c>
      <c r="B86" s="45">
        <v>2.068909870259664</v>
      </c>
      <c r="C86" s="45">
        <v>0.931090129740336</v>
      </c>
    </row>
    <row r="87" spans="1:3" x14ac:dyDescent="0.3">
      <c r="A87" s="45">
        <v>63</v>
      </c>
      <c r="B87" s="45">
        <v>2.068909870259664</v>
      </c>
      <c r="C87" s="45">
        <v>0.931090129740336</v>
      </c>
    </row>
    <row r="88" spans="1:3" x14ac:dyDescent="0.3">
      <c r="A88" s="45">
        <v>64</v>
      </c>
      <c r="B88" s="45">
        <v>2.068909870259664</v>
      </c>
      <c r="C88" s="45">
        <v>0.931090129740336</v>
      </c>
    </row>
    <row r="89" spans="1:3" x14ac:dyDescent="0.3">
      <c r="A89" s="45">
        <v>65</v>
      </c>
      <c r="B89" s="45">
        <v>2.068909870259664</v>
      </c>
      <c r="C89" s="45">
        <v>0.931090129740336</v>
      </c>
    </row>
    <row r="90" spans="1:3" x14ac:dyDescent="0.3">
      <c r="A90" s="45">
        <v>66</v>
      </c>
      <c r="B90" s="45">
        <v>2.068909870259664</v>
      </c>
      <c r="C90" s="45">
        <v>0.931090129740336</v>
      </c>
    </row>
    <row r="91" spans="1:3" x14ac:dyDescent="0.3">
      <c r="A91" s="45">
        <v>67</v>
      </c>
      <c r="B91" s="45">
        <v>2.068909870259664</v>
      </c>
      <c r="C91" s="45">
        <v>0.931090129740336</v>
      </c>
    </row>
    <row r="92" spans="1:3" x14ac:dyDescent="0.3">
      <c r="A92" s="45">
        <v>68</v>
      </c>
      <c r="B92" s="45">
        <v>2.068909870259664</v>
      </c>
      <c r="C92" s="45">
        <v>0.931090129740336</v>
      </c>
    </row>
    <row r="93" spans="1:3" x14ac:dyDescent="0.3">
      <c r="A93" s="45">
        <v>69</v>
      </c>
      <c r="B93" s="45">
        <v>2.068909870259664</v>
      </c>
      <c r="C93" s="45">
        <v>0.931090129740336</v>
      </c>
    </row>
    <row r="94" spans="1:3" x14ac:dyDescent="0.3">
      <c r="A94" s="45">
        <v>70</v>
      </c>
      <c r="B94" s="45">
        <v>2.068909870259664</v>
      </c>
      <c r="C94" s="45">
        <v>0.931090129740336</v>
      </c>
    </row>
    <row r="95" spans="1:3" x14ac:dyDescent="0.3">
      <c r="A95" s="45">
        <v>71</v>
      </c>
      <c r="B95" s="45">
        <v>2.068909870259664</v>
      </c>
      <c r="C95" s="45">
        <v>0.931090129740336</v>
      </c>
    </row>
    <row r="96" spans="1:3" x14ac:dyDescent="0.3">
      <c r="A96" s="45">
        <v>72</v>
      </c>
      <c r="B96" s="45">
        <v>2.068909870259664</v>
      </c>
      <c r="C96" s="45">
        <v>0.931090129740336</v>
      </c>
    </row>
    <row r="97" spans="1:3" x14ac:dyDescent="0.3">
      <c r="A97" s="45">
        <v>73</v>
      </c>
      <c r="B97" s="45">
        <v>2.068909870259664</v>
      </c>
      <c r="C97" s="45">
        <v>0.931090129740336</v>
      </c>
    </row>
    <row r="98" spans="1:3" x14ac:dyDescent="0.3">
      <c r="A98" s="45">
        <v>74</v>
      </c>
      <c r="B98" s="45">
        <v>2.068909870259664</v>
      </c>
      <c r="C98" s="45">
        <v>0.931090129740336</v>
      </c>
    </row>
    <row r="99" spans="1:3" x14ac:dyDescent="0.3">
      <c r="A99" s="45">
        <v>75</v>
      </c>
      <c r="B99" s="45">
        <v>2.068909870259664</v>
      </c>
      <c r="C99" s="45">
        <v>0.931090129740336</v>
      </c>
    </row>
    <row r="100" spans="1:3" x14ac:dyDescent="0.3">
      <c r="A100" s="45">
        <v>76</v>
      </c>
      <c r="B100" s="45">
        <v>2.068909870259664</v>
      </c>
      <c r="C100" s="45">
        <v>0.931090129740336</v>
      </c>
    </row>
    <row r="101" spans="1:3" x14ac:dyDescent="0.3">
      <c r="A101" s="45">
        <v>77</v>
      </c>
      <c r="B101" s="45">
        <v>2.068909870259664</v>
      </c>
      <c r="C101" s="45">
        <v>0.931090129740336</v>
      </c>
    </row>
    <row r="102" spans="1:3" x14ac:dyDescent="0.3">
      <c r="A102" s="45">
        <v>78</v>
      </c>
      <c r="B102" s="45">
        <v>2.068909870259664</v>
      </c>
      <c r="C102" s="45">
        <v>0.931090129740336</v>
      </c>
    </row>
    <row r="103" spans="1:3" x14ac:dyDescent="0.3">
      <c r="A103" s="45">
        <v>79</v>
      </c>
      <c r="B103" s="45">
        <v>2.068909870259664</v>
      </c>
      <c r="C103" s="45">
        <v>0.931090129740336</v>
      </c>
    </row>
    <row r="104" spans="1:3" x14ac:dyDescent="0.3">
      <c r="A104" s="45">
        <v>80</v>
      </c>
      <c r="B104" s="45">
        <v>2.068909870259664</v>
      </c>
      <c r="C104" s="45">
        <v>0.931090129740336</v>
      </c>
    </row>
    <row r="105" spans="1:3" x14ac:dyDescent="0.3">
      <c r="A105" s="45">
        <v>81</v>
      </c>
      <c r="B105" s="45">
        <v>2.068909870259664</v>
      </c>
      <c r="C105" s="45">
        <v>0.931090129740336</v>
      </c>
    </row>
    <row r="106" spans="1:3" x14ac:dyDescent="0.3">
      <c r="A106" s="45">
        <v>82</v>
      </c>
      <c r="B106" s="45">
        <v>2.068909870259664</v>
      </c>
      <c r="C106" s="45">
        <v>0.931090129740336</v>
      </c>
    </row>
    <row r="107" spans="1:3" x14ac:dyDescent="0.3">
      <c r="A107" s="45">
        <v>83</v>
      </c>
      <c r="B107" s="45">
        <v>2.068909870259664</v>
      </c>
      <c r="C107" s="45">
        <v>0.931090129740336</v>
      </c>
    </row>
    <row r="108" spans="1:3" x14ac:dyDescent="0.3">
      <c r="A108" s="45">
        <v>84</v>
      </c>
      <c r="B108" s="45">
        <v>2.068909870259664</v>
      </c>
      <c r="C108" s="45">
        <v>0.931090129740336</v>
      </c>
    </row>
    <row r="109" spans="1:3" x14ac:dyDescent="0.3">
      <c r="A109" s="45">
        <v>85</v>
      </c>
      <c r="B109" s="45">
        <v>2.068909870259664</v>
      </c>
      <c r="C109" s="45">
        <v>0.931090129740336</v>
      </c>
    </row>
    <row r="110" spans="1:3" x14ac:dyDescent="0.3">
      <c r="A110" s="45">
        <v>86</v>
      </c>
      <c r="B110" s="45">
        <v>2.068909870259664</v>
      </c>
      <c r="C110" s="45">
        <v>0.931090129740336</v>
      </c>
    </row>
    <row r="111" spans="1:3" x14ac:dyDescent="0.3">
      <c r="A111" s="45">
        <v>87</v>
      </c>
      <c r="B111" s="45">
        <v>2.068909870259664</v>
      </c>
      <c r="C111" s="45">
        <v>0.931090129740336</v>
      </c>
    </row>
    <row r="112" spans="1:3" x14ac:dyDescent="0.3">
      <c r="A112" s="45">
        <v>88</v>
      </c>
      <c r="B112" s="45">
        <v>2.068909870259664</v>
      </c>
      <c r="C112" s="45">
        <v>0.931090129740336</v>
      </c>
    </row>
    <row r="113" spans="1:3" x14ac:dyDescent="0.3">
      <c r="A113" s="45">
        <v>89</v>
      </c>
      <c r="B113" s="45">
        <v>2.068909870259664</v>
      </c>
      <c r="C113" s="45">
        <v>0.931090129740336</v>
      </c>
    </row>
    <row r="114" spans="1:3" x14ac:dyDescent="0.3">
      <c r="A114" s="45">
        <v>90</v>
      </c>
      <c r="B114" s="45">
        <v>2.068909870259664</v>
      </c>
      <c r="C114" s="45">
        <v>0.931090129740336</v>
      </c>
    </row>
    <row r="115" spans="1:3" x14ac:dyDescent="0.3">
      <c r="A115" s="45">
        <v>91</v>
      </c>
      <c r="B115" s="45">
        <v>2.068909870259664</v>
      </c>
      <c r="C115" s="45">
        <v>0.931090129740336</v>
      </c>
    </row>
    <row r="116" spans="1:3" x14ac:dyDescent="0.3">
      <c r="A116" s="45">
        <v>92</v>
      </c>
      <c r="B116" s="45">
        <v>2.068909870259664</v>
      </c>
      <c r="C116" s="45">
        <v>0.931090129740336</v>
      </c>
    </row>
    <row r="117" spans="1:3" x14ac:dyDescent="0.3">
      <c r="A117" s="45">
        <v>93</v>
      </c>
      <c r="B117" s="45">
        <v>2.068909870259664</v>
      </c>
      <c r="C117" s="45">
        <v>0.931090129740336</v>
      </c>
    </row>
    <row r="118" spans="1:3" x14ac:dyDescent="0.3">
      <c r="A118" s="45">
        <v>94</v>
      </c>
      <c r="B118" s="45">
        <v>2.068909870259664</v>
      </c>
      <c r="C118" s="45">
        <v>0.931090129740336</v>
      </c>
    </row>
    <row r="119" spans="1:3" x14ac:dyDescent="0.3">
      <c r="A119" s="45">
        <v>95</v>
      </c>
      <c r="B119" s="45">
        <v>2.068909870259664</v>
      </c>
      <c r="C119" s="45">
        <v>0.931090129740336</v>
      </c>
    </row>
    <row r="120" spans="1:3" x14ac:dyDescent="0.3">
      <c r="A120" s="45">
        <v>96</v>
      </c>
      <c r="B120" s="45">
        <v>2.068909870259664</v>
      </c>
      <c r="C120" s="45">
        <v>0.931090129740336</v>
      </c>
    </row>
    <row r="121" spans="1:3" x14ac:dyDescent="0.3">
      <c r="A121" s="45">
        <v>97</v>
      </c>
      <c r="B121" s="45">
        <v>2.068909870259664</v>
      </c>
      <c r="C121" s="45">
        <v>0.931090129740336</v>
      </c>
    </row>
    <row r="122" spans="1:3" x14ac:dyDescent="0.3">
      <c r="A122" s="45">
        <v>98</v>
      </c>
      <c r="B122" s="45">
        <v>2.068909870259664</v>
      </c>
      <c r="C122" s="45">
        <v>0.931090129740336</v>
      </c>
    </row>
    <row r="123" spans="1:3" x14ac:dyDescent="0.3">
      <c r="A123" s="45">
        <v>99</v>
      </c>
      <c r="B123" s="45">
        <v>2.068909870259664</v>
      </c>
      <c r="C123" s="45">
        <v>0.931090129740336</v>
      </c>
    </row>
    <row r="124" spans="1:3" x14ac:dyDescent="0.3">
      <c r="A124" s="45">
        <v>100</v>
      </c>
      <c r="B124" s="45">
        <v>2.068909870259664</v>
      </c>
      <c r="C124" s="45">
        <v>0.931090129740336</v>
      </c>
    </row>
    <row r="125" spans="1:3" x14ac:dyDescent="0.3">
      <c r="A125" s="45">
        <v>101</v>
      </c>
      <c r="B125" s="45">
        <v>2.068909870259664</v>
      </c>
      <c r="C125" s="45">
        <v>0.931090129740336</v>
      </c>
    </row>
    <row r="126" spans="1:3" x14ac:dyDescent="0.3">
      <c r="A126" s="45">
        <v>102</v>
      </c>
      <c r="B126" s="45">
        <v>2.068909870259664</v>
      </c>
      <c r="C126" s="45">
        <v>0.931090129740336</v>
      </c>
    </row>
    <row r="127" spans="1:3" x14ac:dyDescent="0.3">
      <c r="A127" s="45">
        <v>103</v>
      </c>
      <c r="B127" s="45">
        <v>2.068909870259664</v>
      </c>
      <c r="C127" s="45">
        <v>0.931090129740336</v>
      </c>
    </row>
    <row r="128" spans="1:3" x14ac:dyDescent="0.3">
      <c r="A128" s="45">
        <v>104</v>
      </c>
      <c r="B128" s="45">
        <v>2.068909870259664</v>
      </c>
      <c r="C128" s="45">
        <v>0.931090129740336</v>
      </c>
    </row>
    <row r="129" spans="1:3" x14ac:dyDescent="0.3">
      <c r="A129" s="45">
        <v>105</v>
      </c>
      <c r="B129" s="45">
        <v>2.068909870259664</v>
      </c>
      <c r="C129" s="45">
        <v>0.931090129740336</v>
      </c>
    </row>
    <row r="130" spans="1:3" x14ac:dyDescent="0.3">
      <c r="A130" s="45">
        <v>106</v>
      </c>
      <c r="B130" s="45">
        <v>2.068909870259664</v>
      </c>
      <c r="C130" s="45">
        <v>0.931090129740336</v>
      </c>
    </row>
    <row r="131" spans="1:3" x14ac:dyDescent="0.3">
      <c r="A131" s="45">
        <v>107</v>
      </c>
      <c r="B131" s="45">
        <v>2.068909870259664</v>
      </c>
      <c r="C131" s="45">
        <v>0.931090129740336</v>
      </c>
    </row>
    <row r="132" spans="1:3" x14ac:dyDescent="0.3">
      <c r="A132" s="45">
        <v>108</v>
      </c>
      <c r="B132" s="45">
        <v>2.068909870259664</v>
      </c>
      <c r="C132" s="45">
        <v>0.931090129740336</v>
      </c>
    </row>
    <row r="133" spans="1:3" x14ac:dyDescent="0.3">
      <c r="A133" s="45">
        <v>109</v>
      </c>
      <c r="B133" s="45">
        <v>2.068909870259664</v>
      </c>
      <c r="C133" s="45">
        <v>0.931090129740336</v>
      </c>
    </row>
    <row r="134" spans="1:3" x14ac:dyDescent="0.3">
      <c r="A134" s="45">
        <v>110</v>
      </c>
      <c r="B134" s="45">
        <v>2.068909870259664</v>
      </c>
      <c r="C134" s="45">
        <v>0.931090129740336</v>
      </c>
    </row>
    <row r="135" spans="1:3" x14ac:dyDescent="0.3">
      <c r="A135" s="45">
        <v>111</v>
      </c>
      <c r="B135" s="45">
        <v>2.068909870259664</v>
      </c>
      <c r="C135" s="45">
        <v>0.931090129740336</v>
      </c>
    </row>
    <row r="136" spans="1:3" x14ac:dyDescent="0.3">
      <c r="A136" s="45">
        <v>112</v>
      </c>
      <c r="B136" s="45">
        <v>2.068909870259664</v>
      </c>
      <c r="C136" s="45">
        <v>0.931090129740336</v>
      </c>
    </row>
    <row r="137" spans="1:3" x14ac:dyDescent="0.3">
      <c r="A137" s="45">
        <v>113</v>
      </c>
      <c r="B137" s="45">
        <v>2.068909870259664</v>
      </c>
      <c r="C137" s="45">
        <v>0.931090129740336</v>
      </c>
    </row>
    <row r="138" spans="1:3" x14ac:dyDescent="0.3">
      <c r="A138" s="45">
        <v>114</v>
      </c>
      <c r="B138" s="45">
        <v>2.068909870259664</v>
      </c>
      <c r="C138" s="45">
        <v>0.931090129740336</v>
      </c>
    </row>
    <row r="139" spans="1:3" x14ac:dyDescent="0.3">
      <c r="A139" s="45">
        <v>115</v>
      </c>
      <c r="B139" s="45">
        <v>2.068909870259664</v>
      </c>
      <c r="C139" s="45">
        <v>0.931090129740336</v>
      </c>
    </row>
    <row r="140" spans="1:3" x14ac:dyDescent="0.3">
      <c r="A140" s="45">
        <v>116</v>
      </c>
      <c r="B140" s="45">
        <v>2.068909870259664</v>
      </c>
      <c r="C140" s="45">
        <v>0.931090129740336</v>
      </c>
    </row>
    <row r="141" spans="1:3" x14ac:dyDescent="0.3">
      <c r="A141" s="45">
        <v>117</v>
      </c>
      <c r="B141" s="45">
        <v>2.068909870259664</v>
      </c>
      <c r="C141" s="45">
        <v>0.931090129740336</v>
      </c>
    </row>
    <row r="142" spans="1:3" x14ac:dyDescent="0.3">
      <c r="A142" s="45">
        <v>118</v>
      </c>
      <c r="B142" s="45">
        <v>2.068909870259664</v>
      </c>
      <c r="C142" s="45">
        <v>0.931090129740336</v>
      </c>
    </row>
    <row r="143" spans="1:3" x14ac:dyDescent="0.3">
      <c r="A143" s="45">
        <v>119</v>
      </c>
      <c r="B143" s="45">
        <v>2.068909870259664</v>
      </c>
      <c r="C143" s="45">
        <v>0.931090129740336</v>
      </c>
    </row>
    <row r="144" spans="1:3" x14ac:dyDescent="0.3">
      <c r="A144" s="45">
        <v>120</v>
      </c>
      <c r="B144" s="45">
        <v>2.068909870259664</v>
      </c>
      <c r="C144" s="45">
        <v>0.931090129740336</v>
      </c>
    </row>
    <row r="145" spans="1:3" x14ac:dyDescent="0.3">
      <c r="A145" s="45">
        <v>121</v>
      </c>
      <c r="B145" s="45">
        <v>2.0727232490534924</v>
      </c>
      <c r="C145" s="45">
        <v>-1.0727232490534924</v>
      </c>
    </row>
    <row r="146" spans="1:3" x14ac:dyDescent="0.3">
      <c r="A146" s="45">
        <v>122</v>
      </c>
      <c r="B146" s="45">
        <v>2.0727232490534924</v>
      </c>
      <c r="C146" s="45">
        <v>-1.0727232490534924</v>
      </c>
    </row>
    <row r="147" spans="1:3" x14ac:dyDescent="0.3">
      <c r="A147" s="45">
        <v>123</v>
      </c>
      <c r="B147" s="45">
        <v>2.0727232490534924</v>
      </c>
      <c r="C147" s="45">
        <v>-1.0727232490534924</v>
      </c>
    </row>
    <row r="148" spans="1:3" x14ac:dyDescent="0.3">
      <c r="A148" s="45">
        <v>124</v>
      </c>
      <c r="B148" s="45">
        <v>2.0727232490534924</v>
      </c>
      <c r="C148" s="45">
        <v>-1.0727232490534924</v>
      </c>
    </row>
    <row r="149" spans="1:3" x14ac:dyDescent="0.3">
      <c r="A149" s="45">
        <v>125</v>
      </c>
      <c r="B149" s="45">
        <v>2.0727232490534924</v>
      </c>
      <c r="C149" s="45">
        <v>-1.0727232490534924</v>
      </c>
    </row>
    <row r="150" spans="1:3" x14ac:dyDescent="0.3">
      <c r="A150" s="45">
        <v>126</v>
      </c>
      <c r="B150" s="45">
        <v>2.0727232490534924</v>
      </c>
      <c r="C150" s="45">
        <v>-1.0727232490534924</v>
      </c>
    </row>
    <row r="151" spans="1:3" x14ac:dyDescent="0.3">
      <c r="A151" s="45">
        <v>127</v>
      </c>
      <c r="B151" s="45">
        <v>2.0727232490534924</v>
      </c>
      <c r="C151" s="45">
        <v>-1.0727232490534924</v>
      </c>
    </row>
    <row r="152" spans="1:3" x14ac:dyDescent="0.3">
      <c r="A152" s="45">
        <v>128</v>
      </c>
      <c r="B152" s="45">
        <v>2.0727232490534924</v>
      </c>
      <c r="C152" s="45">
        <v>-1.0727232490534924</v>
      </c>
    </row>
    <row r="153" spans="1:3" x14ac:dyDescent="0.3">
      <c r="A153" s="45">
        <v>129</v>
      </c>
      <c r="B153" s="45">
        <v>2.0727232490534924</v>
      </c>
      <c r="C153" s="45">
        <v>-1.0727232490534924</v>
      </c>
    </row>
    <row r="154" spans="1:3" x14ac:dyDescent="0.3">
      <c r="A154" s="45">
        <v>130</v>
      </c>
      <c r="B154" s="45">
        <v>2.0727232490534924</v>
      </c>
      <c r="C154" s="45">
        <v>-1.0727232490534924</v>
      </c>
    </row>
    <row r="155" spans="1:3" x14ac:dyDescent="0.3">
      <c r="A155" s="45">
        <v>131</v>
      </c>
      <c r="B155" s="45">
        <v>2.0727232490534924</v>
      </c>
      <c r="C155" s="45">
        <v>-1.0727232490534924</v>
      </c>
    </row>
    <row r="156" spans="1:3" x14ac:dyDescent="0.3">
      <c r="A156" s="45">
        <v>132</v>
      </c>
      <c r="B156" s="45">
        <v>2.0727232490534924</v>
      </c>
      <c r="C156" s="45">
        <v>-1.0727232490534924</v>
      </c>
    </row>
    <row r="157" spans="1:3" x14ac:dyDescent="0.3">
      <c r="A157" s="45">
        <v>133</v>
      </c>
      <c r="B157" s="45">
        <v>2.0727232490534924</v>
      </c>
      <c r="C157" s="45">
        <v>-1.0727232490534924</v>
      </c>
    </row>
    <row r="158" spans="1:3" x14ac:dyDescent="0.3">
      <c r="A158" s="45">
        <v>134</v>
      </c>
      <c r="B158" s="45">
        <v>2.0727232490534924</v>
      </c>
      <c r="C158" s="45">
        <v>-1.0727232490534924</v>
      </c>
    </row>
    <row r="159" spans="1:3" x14ac:dyDescent="0.3">
      <c r="A159" s="45">
        <v>135</v>
      </c>
      <c r="B159" s="45">
        <v>2.0727232490534924</v>
      </c>
      <c r="C159" s="45">
        <v>-1.0727232490534924</v>
      </c>
    </row>
    <row r="160" spans="1:3" x14ac:dyDescent="0.3">
      <c r="A160" s="45">
        <v>136</v>
      </c>
      <c r="B160" s="45">
        <v>2.0727232490534924</v>
      </c>
      <c r="C160" s="45">
        <v>-1.0727232490534924</v>
      </c>
    </row>
    <row r="161" spans="1:3" x14ac:dyDescent="0.3">
      <c r="A161" s="45">
        <v>137</v>
      </c>
      <c r="B161" s="45">
        <v>2.0727232490534924</v>
      </c>
      <c r="C161" s="45">
        <v>-1.0727232490534924</v>
      </c>
    </row>
    <row r="162" spans="1:3" x14ac:dyDescent="0.3">
      <c r="A162" s="45">
        <v>138</v>
      </c>
      <c r="B162" s="45">
        <v>2.0727232490534924</v>
      </c>
      <c r="C162" s="45">
        <v>-1.0727232490534924</v>
      </c>
    </row>
    <row r="163" spans="1:3" x14ac:dyDescent="0.3">
      <c r="A163" s="45">
        <v>139</v>
      </c>
      <c r="B163" s="45">
        <v>2.0727232490534924</v>
      </c>
      <c r="C163" s="45">
        <v>-1.0727232490534924</v>
      </c>
    </row>
    <row r="164" spans="1:3" x14ac:dyDescent="0.3">
      <c r="A164" s="45">
        <v>140</v>
      </c>
      <c r="B164" s="45">
        <v>2.0727232490534924</v>
      </c>
      <c r="C164" s="45">
        <v>-1.0727232490534924</v>
      </c>
    </row>
    <row r="165" spans="1:3" x14ac:dyDescent="0.3">
      <c r="A165" s="45">
        <v>141</v>
      </c>
      <c r="B165" s="45">
        <v>2.0727232490534924</v>
      </c>
      <c r="C165" s="45">
        <v>-1.0727232490534924</v>
      </c>
    </row>
    <row r="166" spans="1:3" x14ac:dyDescent="0.3">
      <c r="A166" s="45">
        <v>142</v>
      </c>
      <c r="B166" s="45">
        <v>2.0727232490534924</v>
      </c>
      <c r="C166" s="45">
        <v>-1.0727232490534924</v>
      </c>
    </row>
    <row r="167" spans="1:3" x14ac:dyDescent="0.3">
      <c r="A167" s="45">
        <v>143</v>
      </c>
      <c r="B167" s="45">
        <v>2.0727232490534924</v>
      </c>
      <c r="C167" s="45">
        <v>-1.0727232490534924</v>
      </c>
    </row>
    <row r="168" spans="1:3" x14ac:dyDescent="0.3">
      <c r="A168" s="45">
        <v>144</v>
      </c>
      <c r="B168" s="45">
        <v>2.0727232490534924</v>
      </c>
      <c r="C168" s="45">
        <v>-1.0727232490534924</v>
      </c>
    </row>
    <row r="169" spans="1:3" x14ac:dyDescent="0.3">
      <c r="A169" s="45">
        <v>145</v>
      </c>
      <c r="B169" s="45">
        <v>2.0727232490534924</v>
      </c>
      <c r="C169" s="45">
        <v>-1.0727232490534924</v>
      </c>
    </row>
    <row r="170" spans="1:3" x14ac:dyDescent="0.3">
      <c r="A170" s="45">
        <v>146</v>
      </c>
      <c r="B170" s="45">
        <v>2.0727232490534924</v>
      </c>
      <c r="C170" s="45">
        <v>-1.0727232490534924</v>
      </c>
    </row>
    <row r="171" spans="1:3" x14ac:dyDescent="0.3">
      <c r="A171" s="45">
        <v>147</v>
      </c>
      <c r="B171" s="45">
        <v>2.0727232490534924</v>
      </c>
      <c r="C171" s="45">
        <v>-1.0727232490534924</v>
      </c>
    </row>
    <row r="172" spans="1:3" x14ac:dyDescent="0.3">
      <c r="A172" s="45">
        <v>148</v>
      </c>
      <c r="B172" s="45">
        <v>2.0727232490534924</v>
      </c>
      <c r="C172" s="45">
        <v>-1.0727232490534924</v>
      </c>
    </row>
    <row r="173" spans="1:3" x14ac:dyDescent="0.3">
      <c r="A173" s="45">
        <v>149</v>
      </c>
      <c r="B173" s="45">
        <v>2.0727232490534924</v>
      </c>
      <c r="C173" s="45">
        <v>-1.0727232490534924</v>
      </c>
    </row>
    <row r="174" spans="1:3" x14ac:dyDescent="0.3">
      <c r="A174" s="45">
        <v>150</v>
      </c>
      <c r="B174" s="45">
        <v>2.0727232490534924</v>
      </c>
      <c r="C174" s="45">
        <v>-1.0727232490534924</v>
      </c>
    </row>
    <row r="175" spans="1:3" x14ac:dyDescent="0.3">
      <c r="A175" s="45">
        <v>151</v>
      </c>
      <c r="B175" s="45">
        <v>2.0727232490534924</v>
      </c>
      <c r="C175" s="45">
        <v>-1.0727232490534924</v>
      </c>
    </row>
    <row r="176" spans="1:3" x14ac:dyDescent="0.3">
      <c r="A176" s="45">
        <v>152</v>
      </c>
      <c r="B176" s="45">
        <v>2.0727232490534924</v>
      </c>
      <c r="C176" s="45">
        <v>-1.0727232490534924</v>
      </c>
    </row>
    <row r="177" spans="1:3" x14ac:dyDescent="0.3">
      <c r="A177" s="45">
        <v>153</v>
      </c>
      <c r="B177" s="45">
        <v>2.0727232490534924</v>
      </c>
      <c r="C177" s="45">
        <v>-1.0727232490534924</v>
      </c>
    </row>
    <row r="178" spans="1:3" x14ac:dyDescent="0.3">
      <c r="A178" s="45">
        <v>154</v>
      </c>
      <c r="B178" s="45">
        <v>2.0727232490534924</v>
      </c>
      <c r="C178" s="45">
        <v>-1.0727232490534924</v>
      </c>
    </row>
    <row r="179" spans="1:3" x14ac:dyDescent="0.3">
      <c r="A179" s="45">
        <v>155</v>
      </c>
      <c r="B179" s="45">
        <v>2.0727232490534924</v>
      </c>
      <c r="C179" s="45">
        <v>-1.0727232490534924</v>
      </c>
    </row>
    <row r="180" spans="1:3" x14ac:dyDescent="0.3">
      <c r="A180" s="45">
        <v>156</v>
      </c>
      <c r="B180" s="45">
        <v>2.0727232490534924</v>
      </c>
      <c r="C180" s="45">
        <v>-1.0727232490534924</v>
      </c>
    </row>
    <row r="181" spans="1:3" x14ac:dyDescent="0.3">
      <c r="A181" s="45">
        <v>157</v>
      </c>
      <c r="B181" s="45">
        <v>2.0727232490534924</v>
      </c>
      <c r="C181" s="45">
        <v>-1.0727232490534924</v>
      </c>
    </row>
    <row r="182" spans="1:3" x14ac:dyDescent="0.3">
      <c r="A182" s="45">
        <v>158</v>
      </c>
      <c r="B182" s="45">
        <v>2.0727232490534924</v>
      </c>
      <c r="C182" s="45">
        <v>-1.0727232490534924</v>
      </c>
    </row>
    <row r="183" spans="1:3" x14ac:dyDescent="0.3">
      <c r="A183" s="45">
        <v>159</v>
      </c>
      <c r="B183" s="45">
        <v>2.0727232490534924</v>
      </c>
      <c r="C183" s="45">
        <v>-1.0727232490534924</v>
      </c>
    </row>
    <row r="184" spans="1:3" x14ac:dyDescent="0.3">
      <c r="A184" s="45">
        <v>160</v>
      </c>
      <c r="B184" s="45">
        <v>2.0727232490534924</v>
      </c>
      <c r="C184" s="45">
        <v>-1.0727232490534924</v>
      </c>
    </row>
    <row r="185" spans="1:3" x14ac:dyDescent="0.3">
      <c r="A185" s="45">
        <v>161</v>
      </c>
      <c r="B185" s="45">
        <v>2.1604309613115484</v>
      </c>
      <c r="C185" s="45">
        <v>-1.1604309613115484</v>
      </c>
    </row>
    <row r="186" spans="1:3" x14ac:dyDescent="0.3">
      <c r="A186" s="45">
        <v>162</v>
      </c>
      <c r="B186" s="45">
        <v>2.1604309613115484</v>
      </c>
      <c r="C186" s="45">
        <v>-1.1604309613115484</v>
      </c>
    </row>
    <row r="187" spans="1:3" x14ac:dyDescent="0.3">
      <c r="A187" s="45">
        <v>163</v>
      </c>
      <c r="B187" s="45">
        <v>2.1604309613115484</v>
      </c>
      <c r="C187" s="45">
        <v>-1.1604309613115484</v>
      </c>
    </row>
    <row r="188" spans="1:3" x14ac:dyDescent="0.3">
      <c r="A188" s="45">
        <v>164</v>
      </c>
      <c r="B188" s="45">
        <v>2.1604309613115484</v>
      </c>
      <c r="C188" s="45">
        <v>-1.1604309613115484</v>
      </c>
    </row>
    <row r="189" spans="1:3" x14ac:dyDescent="0.3">
      <c r="A189" s="45">
        <v>165</v>
      </c>
      <c r="B189" s="45">
        <v>2.1604309613115484</v>
      </c>
      <c r="C189" s="45">
        <v>-1.1604309613115484</v>
      </c>
    </row>
    <row r="190" spans="1:3" x14ac:dyDescent="0.3">
      <c r="A190" s="45">
        <v>166</v>
      </c>
      <c r="B190" s="45">
        <v>2.1604309613115484</v>
      </c>
      <c r="C190" s="45">
        <v>-1.1604309613115484</v>
      </c>
    </row>
    <row r="191" spans="1:3" x14ac:dyDescent="0.3">
      <c r="A191" s="45">
        <v>167</v>
      </c>
      <c r="B191" s="45">
        <v>2.1604309613115484</v>
      </c>
      <c r="C191" s="45">
        <v>-1.1604309613115484</v>
      </c>
    </row>
    <row r="192" spans="1:3" x14ac:dyDescent="0.3">
      <c r="A192" s="45">
        <v>168</v>
      </c>
      <c r="B192" s="45">
        <v>2.1604309613115484</v>
      </c>
      <c r="C192" s="45">
        <v>-1.1604309613115484</v>
      </c>
    </row>
    <row r="193" spans="1:3" x14ac:dyDescent="0.3">
      <c r="A193" s="45">
        <v>169</v>
      </c>
      <c r="B193" s="45">
        <v>2.1604309613115484</v>
      </c>
      <c r="C193" s="45">
        <v>-1.1604309613115484</v>
      </c>
    </row>
    <row r="194" spans="1:3" x14ac:dyDescent="0.3">
      <c r="A194" s="45">
        <v>170</v>
      </c>
      <c r="B194" s="45">
        <v>2.1604309613115484</v>
      </c>
      <c r="C194" s="45">
        <v>-1.1604309613115484</v>
      </c>
    </row>
    <row r="195" spans="1:3" x14ac:dyDescent="0.3">
      <c r="A195" s="45">
        <v>171</v>
      </c>
      <c r="B195" s="45">
        <v>2.1604309613115484</v>
      </c>
      <c r="C195" s="45">
        <v>-1.1604309613115484</v>
      </c>
    </row>
    <row r="196" spans="1:3" x14ac:dyDescent="0.3">
      <c r="A196" s="45">
        <v>172</v>
      </c>
      <c r="B196" s="45">
        <v>2.1604309613115484</v>
      </c>
      <c r="C196" s="45">
        <v>-1.1604309613115484</v>
      </c>
    </row>
    <row r="197" spans="1:3" x14ac:dyDescent="0.3">
      <c r="A197" s="45">
        <v>173</v>
      </c>
      <c r="B197" s="45">
        <v>2.1604309613115484</v>
      </c>
      <c r="C197" s="45">
        <v>-1.1604309613115484</v>
      </c>
    </row>
    <row r="198" spans="1:3" x14ac:dyDescent="0.3">
      <c r="A198" s="45">
        <v>174</v>
      </c>
      <c r="B198" s="45">
        <v>2.1604309613115484</v>
      </c>
      <c r="C198" s="45">
        <v>-1.1604309613115484</v>
      </c>
    </row>
    <row r="199" spans="1:3" x14ac:dyDescent="0.3">
      <c r="A199" s="45">
        <v>175</v>
      </c>
      <c r="B199" s="45">
        <v>2.1604309613115484</v>
      </c>
      <c r="C199" s="45">
        <v>-1.1604309613115484</v>
      </c>
    </row>
    <row r="200" spans="1:3" x14ac:dyDescent="0.3">
      <c r="A200" s="45">
        <v>176</v>
      </c>
      <c r="B200" s="45">
        <v>2.1604309613115484</v>
      </c>
      <c r="C200" s="45">
        <v>-1.1604309613115484</v>
      </c>
    </row>
    <row r="201" spans="1:3" x14ac:dyDescent="0.3">
      <c r="A201" s="45">
        <v>177</v>
      </c>
      <c r="B201" s="45">
        <v>2.1604309613115484</v>
      </c>
      <c r="C201" s="45">
        <v>-1.1604309613115484</v>
      </c>
    </row>
    <row r="202" spans="1:3" x14ac:dyDescent="0.3">
      <c r="A202" s="45">
        <v>178</v>
      </c>
      <c r="B202" s="45">
        <v>2.1604309613115484</v>
      </c>
      <c r="C202" s="45">
        <v>-1.1604309613115484</v>
      </c>
    </row>
    <row r="203" spans="1:3" x14ac:dyDescent="0.3">
      <c r="A203" s="45">
        <v>179</v>
      </c>
      <c r="B203" s="45">
        <v>2.1604309613115484</v>
      </c>
      <c r="C203" s="45">
        <v>-1.1604309613115484</v>
      </c>
    </row>
    <row r="204" spans="1:3" x14ac:dyDescent="0.3">
      <c r="A204" s="45">
        <v>180</v>
      </c>
      <c r="B204" s="45">
        <v>2.1604309613115484</v>
      </c>
      <c r="C204" s="45">
        <v>-1.1604309613115484</v>
      </c>
    </row>
    <row r="205" spans="1:3" x14ac:dyDescent="0.3">
      <c r="A205" s="45">
        <v>181</v>
      </c>
      <c r="B205" s="45">
        <v>2.1604309613115484</v>
      </c>
      <c r="C205" s="45">
        <v>-1.1604309613115484</v>
      </c>
    </row>
    <row r="206" spans="1:3" x14ac:dyDescent="0.3">
      <c r="A206" s="45">
        <v>182</v>
      </c>
      <c r="B206" s="45">
        <v>2.1604309613115484</v>
      </c>
      <c r="C206" s="45">
        <v>-1.1604309613115484</v>
      </c>
    </row>
    <row r="207" spans="1:3" x14ac:dyDescent="0.3">
      <c r="A207" s="45">
        <v>183</v>
      </c>
      <c r="B207" s="45">
        <v>2.1604309613115484</v>
      </c>
      <c r="C207" s="45">
        <v>-1.1604309613115484</v>
      </c>
    </row>
    <row r="208" spans="1:3" x14ac:dyDescent="0.3">
      <c r="A208" s="45">
        <v>184</v>
      </c>
      <c r="B208" s="45">
        <v>2.1604309613115484</v>
      </c>
      <c r="C208" s="45">
        <v>-1.1604309613115484</v>
      </c>
    </row>
    <row r="209" spans="1:3" x14ac:dyDescent="0.3">
      <c r="A209" s="45">
        <v>185</v>
      </c>
      <c r="B209" s="45">
        <v>2.1604309613115484</v>
      </c>
      <c r="C209" s="45">
        <v>-1.1604309613115484</v>
      </c>
    </row>
    <row r="210" spans="1:3" x14ac:dyDescent="0.3">
      <c r="A210" s="45">
        <v>186</v>
      </c>
      <c r="B210" s="45">
        <v>2.1604309613115484</v>
      </c>
      <c r="C210" s="45">
        <v>-1.1604309613115484</v>
      </c>
    </row>
    <row r="211" spans="1:3" x14ac:dyDescent="0.3">
      <c r="A211" s="45">
        <v>187</v>
      </c>
      <c r="B211" s="45">
        <v>2.1604309613115484</v>
      </c>
      <c r="C211" s="45">
        <v>-1.1604309613115484</v>
      </c>
    </row>
    <row r="212" spans="1:3" x14ac:dyDescent="0.3">
      <c r="A212" s="45">
        <v>188</v>
      </c>
      <c r="B212" s="45">
        <v>2.1604309613115484</v>
      </c>
      <c r="C212" s="45">
        <v>-1.1604309613115484</v>
      </c>
    </row>
    <row r="213" spans="1:3" x14ac:dyDescent="0.3">
      <c r="A213" s="45">
        <v>189</v>
      </c>
      <c r="B213" s="45">
        <v>2.1604309613115484</v>
      </c>
      <c r="C213" s="45">
        <v>-1.1604309613115484</v>
      </c>
    </row>
    <row r="214" spans="1:3" x14ac:dyDescent="0.3">
      <c r="A214" s="45">
        <v>190</v>
      </c>
      <c r="B214" s="45">
        <v>2.1604309613115484</v>
      </c>
      <c r="C214" s="45">
        <v>-1.1604309613115484</v>
      </c>
    </row>
    <row r="215" spans="1:3" x14ac:dyDescent="0.3">
      <c r="A215" s="45">
        <v>191</v>
      </c>
      <c r="B215" s="45">
        <v>2.1604309613115484</v>
      </c>
      <c r="C215" s="45">
        <v>-1.1604309613115484</v>
      </c>
    </row>
    <row r="216" spans="1:3" x14ac:dyDescent="0.3">
      <c r="A216" s="45">
        <v>192</v>
      </c>
      <c r="B216" s="45">
        <v>2.1604309613115484</v>
      </c>
      <c r="C216" s="45">
        <v>-1.1604309613115484</v>
      </c>
    </row>
    <row r="217" spans="1:3" x14ac:dyDescent="0.3">
      <c r="A217" s="45">
        <v>193</v>
      </c>
      <c r="B217" s="45">
        <v>2.1604309613115484</v>
      </c>
      <c r="C217" s="45">
        <v>-1.1604309613115484</v>
      </c>
    </row>
    <row r="218" spans="1:3" x14ac:dyDescent="0.3">
      <c r="A218" s="45">
        <v>194</v>
      </c>
      <c r="B218" s="45">
        <v>2.1604309613115484</v>
      </c>
      <c r="C218" s="45">
        <v>-1.1604309613115484</v>
      </c>
    </row>
    <row r="219" spans="1:3" x14ac:dyDescent="0.3">
      <c r="A219" s="45">
        <v>195</v>
      </c>
      <c r="B219" s="45">
        <v>2.1604309613115484</v>
      </c>
      <c r="C219" s="45">
        <v>-1.1604309613115484</v>
      </c>
    </row>
    <row r="220" spans="1:3" x14ac:dyDescent="0.3">
      <c r="A220" s="45">
        <v>196</v>
      </c>
      <c r="B220" s="45">
        <v>2.1604309613115484</v>
      </c>
      <c r="C220" s="45">
        <v>-1.1604309613115484</v>
      </c>
    </row>
    <row r="221" spans="1:3" x14ac:dyDescent="0.3">
      <c r="A221" s="45">
        <v>197</v>
      </c>
      <c r="B221" s="45">
        <v>2.1604309613115484</v>
      </c>
      <c r="C221" s="45">
        <v>-1.1604309613115484</v>
      </c>
    </row>
    <row r="222" spans="1:3" x14ac:dyDescent="0.3">
      <c r="A222" s="45">
        <v>198</v>
      </c>
      <c r="B222" s="45">
        <v>2.1604309613115484</v>
      </c>
      <c r="C222" s="45">
        <v>-1.1604309613115484</v>
      </c>
    </row>
    <row r="223" spans="1:3" x14ac:dyDescent="0.3">
      <c r="A223" s="45">
        <v>199</v>
      </c>
      <c r="B223" s="45">
        <v>2.1604309613115484</v>
      </c>
      <c r="C223" s="45">
        <v>-1.1604309613115484</v>
      </c>
    </row>
    <row r="224" spans="1:3" x14ac:dyDescent="0.3">
      <c r="A224" s="45">
        <v>200</v>
      </c>
      <c r="B224" s="45">
        <v>2.1604309613115484</v>
      </c>
      <c r="C224" s="45">
        <v>-1.1604309613115484</v>
      </c>
    </row>
    <row r="225" spans="1:3" x14ac:dyDescent="0.3">
      <c r="A225" s="45">
        <v>201</v>
      </c>
      <c r="B225" s="45">
        <v>2.1604309613115484</v>
      </c>
      <c r="C225" s="45">
        <v>-1.1604309613115484</v>
      </c>
    </row>
    <row r="226" spans="1:3" x14ac:dyDescent="0.3">
      <c r="A226" s="45">
        <v>202</v>
      </c>
      <c r="B226" s="45">
        <v>2.1604309613115484</v>
      </c>
      <c r="C226" s="45">
        <v>-1.1604309613115484</v>
      </c>
    </row>
    <row r="227" spans="1:3" x14ac:dyDescent="0.3">
      <c r="A227" s="45">
        <v>203</v>
      </c>
      <c r="B227" s="45">
        <v>2.1604309613115484</v>
      </c>
      <c r="C227" s="45">
        <v>-1.1604309613115484</v>
      </c>
    </row>
    <row r="228" spans="1:3" x14ac:dyDescent="0.3">
      <c r="A228" s="45">
        <v>204</v>
      </c>
      <c r="B228" s="45">
        <v>2.1604309613115484</v>
      </c>
      <c r="C228" s="45">
        <v>-1.1604309613115484</v>
      </c>
    </row>
    <row r="229" spans="1:3" x14ac:dyDescent="0.3">
      <c r="A229" s="45">
        <v>205</v>
      </c>
      <c r="B229" s="45">
        <v>2.1604309613115484</v>
      </c>
      <c r="C229" s="45">
        <v>-1.1604309613115484</v>
      </c>
    </row>
    <row r="230" spans="1:3" x14ac:dyDescent="0.3">
      <c r="A230" s="45">
        <v>206</v>
      </c>
      <c r="B230" s="45">
        <v>2.1604309613115484</v>
      </c>
      <c r="C230" s="45">
        <v>-1.1604309613115484</v>
      </c>
    </row>
    <row r="231" spans="1:3" x14ac:dyDescent="0.3">
      <c r="A231" s="45">
        <v>207</v>
      </c>
      <c r="B231" s="45">
        <v>2.1604309613115484</v>
      </c>
      <c r="C231" s="45">
        <v>-1.1604309613115484</v>
      </c>
    </row>
    <row r="232" spans="1:3" x14ac:dyDescent="0.3">
      <c r="A232" s="45">
        <v>208</v>
      </c>
      <c r="B232" s="45">
        <v>2.1604309613115484</v>
      </c>
      <c r="C232" s="45">
        <v>-1.1604309613115484</v>
      </c>
    </row>
    <row r="233" spans="1:3" x14ac:dyDescent="0.3">
      <c r="A233" s="45">
        <v>209</v>
      </c>
      <c r="B233" s="45">
        <v>2.1604309613115484</v>
      </c>
      <c r="C233" s="45">
        <v>-1.1604309613115484</v>
      </c>
    </row>
    <row r="234" spans="1:3" x14ac:dyDescent="0.3">
      <c r="A234" s="45">
        <v>210</v>
      </c>
      <c r="B234" s="45">
        <v>2.1604309613115484</v>
      </c>
      <c r="C234" s="45">
        <v>-1.1604309613115484</v>
      </c>
    </row>
    <row r="235" spans="1:3" x14ac:dyDescent="0.3">
      <c r="A235" s="45">
        <v>211</v>
      </c>
      <c r="B235" s="45">
        <v>2.1604309613115484</v>
      </c>
      <c r="C235" s="45">
        <v>-1.1604309613115484</v>
      </c>
    </row>
    <row r="236" spans="1:3" x14ac:dyDescent="0.3">
      <c r="A236" s="45">
        <v>212</v>
      </c>
      <c r="B236" s="45">
        <v>2.1604309613115484</v>
      </c>
      <c r="C236" s="45">
        <v>-1.1604309613115484</v>
      </c>
    </row>
    <row r="237" spans="1:3" x14ac:dyDescent="0.3">
      <c r="A237" s="45">
        <v>213</v>
      </c>
      <c r="B237" s="45">
        <v>2.1604309613115484</v>
      </c>
      <c r="C237" s="45">
        <v>-1.1604309613115484</v>
      </c>
    </row>
    <row r="238" spans="1:3" x14ac:dyDescent="0.3">
      <c r="A238" s="45">
        <v>214</v>
      </c>
      <c r="B238" s="45">
        <v>2.1604309613115484</v>
      </c>
      <c r="C238" s="45">
        <v>-1.1604309613115484</v>
      </c>
    </row>
    <row r="239" spans="1:3" x14ac:dyDescent="0.3">
      <c r="A239" s="45">
        <v>215</v>
      </c>
      <c r="B239" s="45">
        <v>2.1604309613115484</v>
      </c>
      <c r="C239" s="45">
        <v>-1.1604309613115484</v>
      </c>
    </row>
    <row r="240" spans="1:3" x14ac:dyDescent="0.3">
      <c r="A240" s="45">
        <v>216</v>
      </c>
      <c r="B240" s="45">
        <v>2.1604309613115484</v>
      </c>
      <c r="C240" s="45">
        <v>-1.1604309613115484</v>
      </c>
    </row>
    <row r="241" spans="1:3" x14ac:dyDescent="0.3">
      <c r="A241" s="45">
        <v>217</v>
      </c>
      <c r="B241" s="45">
        <v>2.1604309613115484</v>
      </c>
      <c r="C241" s="45">
        <v>-1.1604309613115484</v>
      </c>
    </row>
    <row r="242" spans="1:3" x14ac:dyDescent="0.3">
      <c r="A242" s="45">
        <v>218</v>
      </c>
      <c r="B242" s="45">
        <v>2.1604309613115484</v>
      </c>
      <c r="C242" s="45">
        <v>-1.1604309613115484</v>
      </c>
    </row>
    <row r="243" spans="1:3" x14ac:dyDescent="0.3">
      <c r="A243" s="45">
        <v>219</v>
      </c>
      <c r="B243" s="45">
        <v>2.1604309613115484</v>
      </c>
      <c r="C243" s="45">
        <v>-1.1604309613115484</v>
      </c>
    </row>
    <row r="244" spans="1:3" x14ac:dyDescent="0.3">
      <c r="A244" s="45">
        <v>220</v>
      </c>
      <c r="B244" s="45">
        <v>2.1604309613115484</v>
      </c>
      <c r="C244" s="45">
        <v>-1.1604309613115484</v>
      </c>
    </row>
    <row r="245" spans="1:3" x14ac:dyDescent="0.3">
      <c r="A245" s="45">
        <v>221</v>
      </c>
      <c r="B245" s="45">
        <v>2.1604309613115484</v>
      </c>
      <c r="C245" s="45">
        <v>-1.1604309613115484</v>
      </c>
    </row>
    <row r="246" spans="1:3" x14ac:dyDescent="0.3">
      <c r="A246" s="45">
        <v>222</v>
      </c>
      <c r="B246" s="45">
        <v>2.1604309613115484</v>
      </c>
      <c r="C246" s="45">
        <v>-1.1604309613115484</v>
      </c>
    </row>
    <row r="247" spans="1:3" x14ac:dyDescent="0.3">
      <c r="A247" s="45">
        <v>223</v>
      </c>
      <c r="B247" s="45">
        <v>2.1604309613115484</v>
      </c>
      <c r="C247" s="45">
        <v>-1.1604309613115484</v>
      </c>
    </row>
    <row r="248" spans="1:3" x14ac:dyDescent="0.3">
      <c r="A248" s="45">
        <v>224</v>
      </c>
      <c r="B248" s="45">
        <v>2.1604309613115484</v>
      </c>
      <c r="C248" s="45">
        <v>-1.1604309613115484</v>
      </c>
    </row>
    <row r="249" spans="1:3" x14ac:dyDescent="0.3">
      <c r="A249" s="45">
        <v>225</v>
      </c>
      <c r="B249" s="45">
        <v>2.1604309613115484</v>
      </c>
      <c r="C249" s="45">
        <v>-1.1604309613115484</v>
      </c>
    </row>
    <row r="250" spans="1:3" x14ac:dyDescent="0.3">
      <c r="A250" s="45">
        <v>226</v>
      </c>
      <c r="B250" s="45">
        <v>2.1604309613115484</v>
      </c>
      <c r="C250" s="45">
        <v>-1.1604309613115484</v>
      </c>
    </row>
    <row r="251" spans="1:3" x14ac:dyDescent="0.3">
      <c r="A251" s="45">
        <v>227</v>
      </c>
      <c r="B251" s="45">
        <v>2.1604309613115484</v>
      </c>
      <c r="C251" s="45">
        <v>-1.1604309613115484</v>
      </c>
    </row>
    <row r="252" spans="1:3" x14ac:dyDescent="0.3">
      <c r="A252" s="45">
        <v>228</v>
      </c>
      <c r="B252" s="45">
        <v>2.1604309613115484</v>
      </c>
      <c r="C252" s="45">
        <v>-1.1604309613115484</v>
      </c>
    </row>
    <row r="253" spans="1:3" x14ac:dyDescent="0.3">
      <c r="A253" s="45">
        <v>229</v>
      </c>
      <c r="B253" s="45">
        <v>2.1604309613115484</v>
      </c>
      <c r="C253" s="45">
        <v>-1.1604309613115484</v>
      </c>
    </row>
    <row r="254" spans="1:3" x14ac:dyDescent="0.3">
      <c r="A254" s="45">
        <v>230</v>
      </c>
      <c r="B254" s="45">
        <v>2.1604309613115484</v>
      </c>
      <c r="C254" s="45">
        <v>-1.1604309613115484</v>
      </c>
    </row>
    <row r="255" spans="1:3" x14ac:dyDescent="0.3">
      <c r="A255" s="45">
        <v>231</v>
      </c>
      <c r="B255" s="45">
        <v>2.1604309613115484</v>
      </c>
      <c r="C255" s="45">
        <v>-1.1604309613115484</v>
      </c>
    </row>
    <row r="256" spans="1:3" x14ac:dyDescent="0.3">
      <c r="A256" s="45">
        <v>232</v>
      </c>
      <c r="B256" s="45">
        <v>2.1604309613115484</v>
      </c>
      <c r="C256" s="45">
        <v>-1.1604309613115484</v>
      </c>
    </row>
    <row r="257" spans="1:3" x14ac:dyDescent="0.3">
      <c r="A257" s="45">
        <v>233</v>
      </c>
      <c r="B257" s="45">
        <v>2.1604309613115484</v>
      </c>
      <c r="C257" s="45">
        <v>-1.1604309613115484</v>
      </c>
    </row>
    <row r="258" spans="1:3" x14ac:dyDescent="0.3">
      <c r="A258" s="45">
        <v>234</v>
      </c>
      <c r="B258" s="45">
        <v>2.1604309613115484</v>
      </c>
      <c r="C258" s="45">
        <v>-1.1604309613115484</v>
      </c>
    </row>
    <row r="259" spans="1:3" x14ac:dyDescent="0.3">
      <c r="A259" s="45">
        <v>235</v>
      </c>
      <c r="B259" s="45">
        <v>2.1604309613115484</v>
      </c>
      <c r="C259" s="45">
        <v>-1.1604309613115484</v>
      </c>
    </row>
    <row r="260" spans="1:3" x14ac:dyDescent="0.3">
      <c r="A260" s="45">
        <v>236</v>
      </c>
      <c r="B260" s="45">
        <v>2.1604309613115484</v>
      </c>
      <c r="C260" s="45">
        <v>-1.1604309613115484</v>
      </c>
    </row>
    <row r="261" spans="1:3" x14ac:dyDescent="0.3">
      <c r="A261" s="45">
        <v>237</v>
      </c>
      <c r="B261" s="45">
        <v>2.1604309613115484</v>
      </c>
      <c r="C261" s="45">
        <v>-1.1604309613115484</v>
      </c>
    </row>
    <row r="262" spans="1:3" x14ac:dyDescent="0.3">
      <c r="A262" s="45">
        <v>238</v>
      </c>
      <c r="B262" s="45">
        <v>2.1604309613115484</v>
      </c>
      <c r="C262" s="45">
        <v>-1.1604309613115484</v>
      </c>
    </row>
    <row r="263" spans="1:3" x14ac:dyDescent="0.3">
      <c r="A263" s="45">
        <v>239</v>
      </c>
      <c r="B263" s="45">
        <v>2.1604309613115484</v>
      </c>
      <c r="C263" s="45">
        <v>-1.1604309613115484</v>
      </c>
    </row>
    <row r="264" spans="1:3" x14ac:dyDescent="0.3">
      <c r="A264" s="45">
        <v>240</v>
      </c>
      <c r="B264" s="45">
        <v>2.1604309613115484</v>
      </c>
      <c r="C264" s="45">
        <v>-1.1604309613115484</v>
      </c>
    </row>
    <row r="265" spans="1:3" x14ac:dyDescent="0.3">
      <c r="A265" s="45">
        <v>241</v>
      </c>
      <c r="B265" s="45">
        <v>2.1642443401053773</v>
      </c>
      <c r="C265" s="45">
        <v>0.83575565989462275</v>
      </c>
    </row>
    <row r="266" spans="1:3" x14ac:dyDescent="0.3">
      <c r="A266" s="45">
        <v>242</v>
      </c>
      <c r="B266" s="45">
        <v>2.1642443401053773</v>
      </c>
      <c r="C266" s="45">
        <v>0.83575565989462275</v>
      </c>
    </row>
    <row r="267" spans="1:3" x14ac:dyDescent="0.3">
      <c r="A267" s="45">
        <v>243</v>
      </c>
      <c r="B267" s="45">
        <v>2.1642443401053773</v>
      </c>
      <c r="C267" s="45">
        <v>0.83575565989462275</v>
      </c>
    </row>
    <row r="268" spans="1:3" x14ac:dyDescent="0.3">
      <c r="A268" s="45">
        <v>244</v>
      </c>
      <c r="B268" s="45">
        <v>2.1642443401053773</v>
      </c>
      <c r="C268" s="45">
        <v>0.83575565989462275</v>
      </c>
    </row>
    <row r="269" spans="1:3" x14ac:dyDescent="0.3">
      <c r="A269" s="45">
        <v>245</v>
      </c>
      <c r="B269" s="45">
        <v>2.1642443401053773</v>
      </c>
      <c r="C269" s="45">
        <v>0.83575565989462275</v>
      </c>
    </row>
    <row r="270" spans="1:3" x14ac:dyDescent="0.3">
      <c r="A270" s="45">
        <v>246</v>
      </c>
      <c r="B270" s="45">
        <v>2.1642443401053773</v>
      </c>
      <c r="C270" s="45">
        <v>0.83575565989462275</v>
      </c>
    </row>
    <row r="271" spans="1:3" x14ac:dyDescent="0.3">
      <c r="A271" s="45">
        <v>247</v>
      </c>
      <c r="B271" s="45">
        <v>2.1642443401053773</v>
      </c>
      <c r="C271" s="45">
        <v>0.83575565989462275</v>
      </c>
    </row>
    <row r="272" spans="1:3" x14ac:dyDescent="0.3">
      <c r="A272" s="45">
        <v>248</v>
      </c>
      <c r="B272" s="45">
        <v>2.1642443401053773</v>
      </c>
      <c r="C272" s="45">
        <v>0.83575565989462275</v>
      </c>
    </row>
    <row r="273" spans="1:3" x14ac:dyDescent="0.3">
      <c r="A273" s="45">
        <v>249</v>
      </c>
      <c r="B273" s="45">
        <v>2.1642443401053773</v>
      </c>
      <c r="C273" s="45">
        <v>0.83575565989462275</v>
      </c>
    </row>
    <row r="274" spans="1:3" x14ac:dyDescent="0.3">
      <c r="A274" s="45">
        <v>250</v>
      </c>
      <c r="B274" s="45">
        <v>2.1642443401053773</v>
      </c>
      <c r="C274" s="45">
        <v>0.83575565989462275</v>
      </c>
    </row>
    <row r="275" spans="1:3" x14ac:dyDescent="0.3">
      <c r="A275" s="45">
        <v>251</v>
      </c>
      <c r="B275" s="45">
        <v>2.1642443401053773</v>
      </c>
      <c r="C275" s="45">
        <v>0.83575565989462275</v>
      </c>
    </row>
    <row r="276" spans="1:3" x14ac:dyDescent="0.3">
      <c r="A276" s="45">
        <v>252</v>
      </c>
      <c r="B276" s="45">
        <v>2.1642443401053773</v>
      </c>
      <c r="C276" s="45">
        <v>0.83575565989462275</v>
      </c>
    </row>
    <row r="277" spans="1:3" x14ac:dyDescent="0.3">
      <c r="A277" s="45">
        <v>253</v>
      </c>
      <c r="B277" s="45">
        <v>2.1642443401053773</v>
      </c>
      <c r="C277" s="45">
        <v>0.83575565989462275</v>
      </c>
    </row>
    <row r="278" spans="1:3" x14ac:dyDescent="0.3">
      <c r="A278" s="45">
        <v>254</v>
      </c>
      <c r="B278" s="45">
        <v>2.1642443401053773</v>
      </c>
      <c r="C278" s="45">
        <v>0.83575565989462275</v>
      </c>
    </row>
    <row r="279" spans="1:3" x14ac:dyDescent="0.3">
      <c r="A279" s="45">
        <v>255</v>
      </c>
      <c r="B279" s="45">
        <v>2.1642443401053773</v>
      </c>
      <c r="C279" s="45">
        <v>0.83575565989462275</v>
      </c>
    </row>
    <row r="280" spans="1:3" x14ac:dyDescent="0.3">
      <c r="A280" s="45">
        <v>256</v>
      </c>
      <c r="B280" s="45">
        <v>2.1642443401053773</v>
      </c>
      <c r="C280" s="45">
        <v>0.83575565989462275</v>
      </c>
    </row>
    <row r="281" spans="1:3" x14ac:dyDescent="0.3">
      <c r="A281" s="45">
        <v>257</v>
      </c>
      <c r="B281" s="45">
        <v>2.1642443401053773</v>
      </c>
      <c r="C281" s="45">
        <v>0.83575565989462275</v>
      </c>
    </row>
    <row r="282" spans="1:3" x14ac:dyDescent="0.3">
      <c r="A282" s="45">
        <v>258</v>
      </c>
      <c r="B282" s="45">
        <v>2.1642443401053773</v>
      </c>
      <c r="C282" s="45">
        <v>0.83575565989462275</v>
      </c>
    </row>
    <row r="283" spans="1:3" x14ac:dyDescent="0.3">
      <c r="A283" s="45">
        <v>259</v>
      </c>
      <c r="B283" s="45">
        <v>2.1642443401053773</v>
      </c>
      <c r="C283" s="45">
        <v>0.83575565989462275</v>
      </c>
    </row>
    <row r="284" spans="1:3" x14ac:dyDescent="0.3">
      <c r="A284" s="45">
        <v>260</v>
      </c>
      <c r="B284" s="45">
        <v>2.1642443401053773</v>
      </c>
      <c r="C284" s="45">
        <v>0.83575565989462275</v>
      </c>
    </row>
    <row r="285" spans="1:3" x14ac:dyDescent="0.3">
      <c r="A285" s="45">
        <v>261</v>
      </c>
      <c r="B285" s="45">
        <v>2.1642443401053773</v>
      </c>
      <c r="C285" s="45">
        <v>0.83575565989462275</v>
      </c>
    </row>
    <row r="286" spans="1:3" x14ac:dyDescent="0.3">
      <c r="A286" s="45">
        <v>262</v>
      </c>
      <c r="B286" s="45">
        <v>2.1642443401053773</v>
      </c>
      <c r="C286" s="45">
        <v>0.83575565989462275</v>
      </c>
    </row>
    <row r="287" spans="1:3" x14ac:dyDescent="0.3">
      <c r="A287" s="45">
        <v>263</v>
      </c>
      <c r="B287" s="45">
        <v>2.1642443401053773</v>
      </c>
      <c r="C287" s="45">
        <v>0.83575565989462275</v>
      </c>
    </row>
    <row r="288" spans="1:3" x14ac:dyDescent="0.3">
      <c r="A288" s="45">
        <v>264</v>
      </c>
      <c r="B288" s="45">
        <v>2.1642443401053773</v>
      </c>
      <c r="C288" s="45">
        <v>0.83575565989462275</v>
      </c>
    </row>
    <row r="289" spans="1:3" x14ac:dyDescent="0.3">
      <c r="A289" s="45">
        <v>265</v>
      </c>
      <c r="B289" s="45">
        <v>2.1642443401053773</v>
      </c>
      <c r="C289" s="45">
        <v>0.83575565989462275</v>
      </c>
    </row>
    <row r="290" spans="1:3" x14ac:dyDescent="0.3">
      <c r="A290" s="45">
        <v>266</v>
      </c>
      <c r="B290" s="45">
        <v>2.1642443401053773</v>
      </c>
      <c r="C290" s="45">
        <v>0.83575565989462275</v>
      </c>
    </row>
    <row r="291" spans="1:3" x14ac:dyDescent="0.3">
      <c r="A291" s="45">
        <v>267</v>
      </c>
      <c r="B291" s="45">
        <v>2.1642443401053773</v>
      </c>
      <c r="C291" s="45">
        <v>0.83575565989462275</v>
      </c>
    </row>
    <row r="292" spans="1:3" x14ac:dyDescent="0.3">
      <c r="A292" s="45">
        <v>268</v>
      </c>
      <c r="B292" s="45">
        <v>2.1642443401053773</v>
      </c>
      <c r="C292" s="45">
        <v>0.83575565989462275</v>
      </c>
    </row>
    <row r="293" spans="1:3" x14ac:dyDescent="0.3">
      <c r="A293" s="45">
        <v>269</v>
      </c>
      <c r="B293" s="45">
        <v>2.1642443401053773</v>
      </c>
      <c r="C293" s="45">
        <v>0.83575565989462275</v>
      </c>
    </row>
    <row r="294" spans="1:3" x14ac:dyDescent="0.3">
      <c r="A294" s="45">
        <v>270</v>
      </c>
      <c r="B294" s="45">
        <v>2.1642443401053773</v>
      </c>
      <c r="C294" s="45">
        <v>0.83575565989462275</v>
      </c>
    </row>
    <row r="295" spans="1:3" x14ac:dyDescent="0.3">
      <c r="A295" s="45">
        <v>271</v>
      </c>
      <c r="B295" s="45">
        <v>2.1642443401053773</v>
      </c>
      <c r="C295" s="45">
        <v>0.83575565989462275</v>
      </c>
    </row>
    <row r="296" spans="1:3" x14ac:dyDescent="0.3">
      <c r="A296" s="45">
        <v>272</v>
      </c>
      <c r="B296" s="45">
        <v>2.1642443401053773</v>
      </c>
      <c r="C296" s="45">
        <v>0.83575565989462275</v>
      </c>
    </row>
    <row r="297" spans="1:3" x14ac:dyDescent="0.3">
      <c r="A297" s="45">
        <v>273</v>
      </c>
      <c r="B297" s="45">
        <v>2.1642443401053773</v>
      </c>
      <c r="C297" s="45">
        <v>0.83575565989462275</v>
      </c>
    </row>
    <row r="298" spans="1:3" x14ac:dyDescent="0.3">
      <c r="A298" s="45">
        <v>274</v>
      </c>
      <c r="B298" s="45">
        <v>2.1642443401053773</v>
      </c>
      <c r="C298" s="45">
        <v>0.83575565989462275</v>
      </c>
    </row>
    <row r="299" spans="1:3" x14ac:dyDescent="0.3">
      <c r="A299" s="45">
        <v>275</v>
      </c>
      <c r="B299" s="45">
        <v>2.1642443401053773</v>
      </c>
      <c r="C299" s="45">
        <v>0.83575565989462275</v>
      </c>
    </row>
    <row r="300" spans="1:3" x14ac:dyDescent="0.3">
      <c r="A300" s="45">
        <v>276</v>
      </c>
      <c r="B300" s="45">
        <v>2.1642443401053773</v>
      </c>
      <c r="C300" s="45">
        <v>0.83575565989462275</v>
      </c>
    </row>
    <row r="301" spans="1:3" x14ac:dyDescent="0.3">
      <c r="A301" s="45">
        <v>277</v>
      </c>
      <c r="B301" s="45">
        <v>2.1642443401053773</v>
      </c>
      <c r="C301" s="45">
        <v>0.83575565989462275</v>
      </c>
    </row>
    <row r="302" spans="1:3" x14ac:dyDescent="0.3">
      <c r="A302" s="45">
        <v>278</v>
      </c>
      <c r="B302" s="45">
        <v>2.1642443401053773</v>
      </c>
      <c r="C302" s="45">
        <v>0.83575565989462275</v>
      </c>
    </row>
    <row r="303" spans="1:3" x14ac:dyDescent="0.3">
      <c r="A303" s="45">
        <v>279</v>
      </c>
      <c r="B303" s="45">
        <v>2.1642443401053773</v>
      </c>
      <c r="C303" s="45">
        <v>0.83575565989462275</v>
      </c>
    </row>
    <row r="304" spans="1:3" x14ac:dyDescent="0.3">
      <c r="A304" s="45">
        <v>280</v>
      </c>
      <c r="B304" s="45">
        <v>2.1642443401053773</v>
      </c>
      <c r="C304" s="45">
        <v>0.83575565989462275</v>
      </c>
    </row>
    <row r="305" spans="1:3" x14ac:dyDescent="0.3">
      <c r="A305" s="45">
        <v>281</v>
      </c>
      <c r="B305" s="45">
        <v>2.1642443401053773</v>
      </c>
      <c r="C305" s="45">
        <v>0.83575565989462275</v>
      </c>
    </row>
    <row r="306" spans="1:3" x14ac:dyDescent="0.3">
      <c r="A306" s="45">
        <v>282</v>
      </c>
      <c r="B306" s="45">
        <v>2.1642443401053773</v>
      </c>
      <c r="C306" s="45">
        <v>0.83575565989462275</v>
      </c>
    </row>
    <row r="307" spans="1:3" x14ac:dyDescent="0.3">
      <c r="A307" s="45">
        <v>283</v>
      </c>
      <c r="B307" s="45">
        <v>2.1642443401053773</v>
      </c>
      <c r="C307" s="45">
        <v>0.83575565989462275</v>
      </c>
    </row>
    <row r="308" spans="1:3" x14ac:dyDescent="0.3">
      <c r="A308" s="45">
        <v>284</v>
      </c>
      <c r="B308" s="45">
        <v>2.1642443401053773</v>
      </c>
      <c r="C308" s="45">
        <v>0.83575565989462275</v>
      </c>
    </row>
    <row r="309" spans="1:3" x14ac:dyDescent="0.3">
      <c r="A309" s="45">
        <v>285</v>
      </c>
      <c r="B309" s="45">
        <v>2.1642443401053773</v>
      </c>
      <c r="C309" s="45">
        <v>0.83575565989462275</v>
      </c>
    </row>
    <row r="310" spans="1:3" x14ac:dyDescent="0.3">
      <c r="A310" s="45">
        <v>286</v>
      </c>
      <c r="B310" s="45">
        <v>2.1642443401053773</v>
      </c>
      <c r="C310" s="45">
        <v>0.83575565989462275</v>
      </c>
    </row>
    <row r="311" spans="1:3" x14ac:dyDescent="0.3">
      <c r="A311" s="45">
        <v>287</v>
      </c>
      <c r="B311" s="45">
        <v>2.1642443401053773</v>
      </c>
      <c r="C311" s="45">
        <v>0.83575565989462275</v>
      </c>
    </row>
    <row r="312" spans="1:3" x14ac:dyDescent="0.3">
      <c r="A312" s="45">
        <v>288</v>
      </c>
      <c r="B312" s="45">
        <v>2.1642443401053773</v>
      </c>
      <c r="C312" s="45">
        <v>0.83575565989462275</v>
      </c>
    </row>
    <row r="313" spans="1:3" x14ac:dyDescent="0.3">
      <c r="A313" s="45">
        <v>289</v>
      </c>
      <c r="B313" s="45">
        <v>2.1642443401053773</v>
      </c>
      <c r="C313" s="45">
        <v>0.83575565989462275</v>
      </c>
    </row>
    <row r="314" spans="1:3" x14ac:dyDescent="0.3">
      <c r="A314" s="45">
        <v>290</v>
      </c>
      <c r="B314" s="45">
        <v>2.1642443401053773</v>
      </c>
      <c r="C314" s="45">
        <v>0.83575565989462275</v>
      </c>
    </row>
    <row r="315" spans="1:3" x14ac:dyDescent="0.3">
      <c r="A315" s="45">
        <v>291</v>
      </c>
      <c r="B315" s="45">
        <v>2.1642443401053773</v>
      </c>
      <c r="C315" s="45">
        <v>0.83575565989462275</v>
      </c>
    </row>
    <row r="316" spans="1:3" x14ac:dyDescent="0.3">
      <c r="A316" s="45">
        <v>292</v>
      </c>
      <c r="B316" s="45">
        <v>2.1642443401053773</v>
      </c>
      <c r="C316" s="45">
        <v>0.83575565989462275</v>
      </c>
    </row>
    <row r="317" spans="1:3" x14ac:dyDescent="0.3">
      <c r="A317" s="45">
        <v>293</v>
      </c>
      <c r="B317" s="45">
        <v>2.1642443401053773</v>
      </c>
      <c r="C317" s="45">
        <v>0.83575565989462275</v>
      </c>
    </row>
    <row r="318" spans="1:3" x14ac:dyDescent="0.3">
      <c r="A318" s="45">
        <v>294</v>
      </c>
      <c r="B318" s="45">
        <v>2.1642443401053773</v>
      </c>
      <c r="C318" s="45">
        <v>0.83575565989462275</v>
      </c>
    </row>
    <row r="319" spans="1:3" x14ac:dyDescent="0.3">
      <c r="A319" s="45">
        <v>295</v>
      </c>
      <c r="B319" s="45">
        <v>2.1642443401053773</v>
      </c>
      <c r="C319" s="45">
        <v>0.83575565989462275</v>
      </c>
    </row>
    <row r="320" spans="1:3" x14ac:dyDescent="0.3">
      <c r="A320" s="45">
        <v>296</v>
      </c>
      <c r="B320" s="45">
        <v>2.1642443401053773</v>
      </c>
      <c r="C320" s="45">
        <v>0.83575565989462275</v>
      </c>
    </row>
    <row r="321" spans="1:3" x14ac:dyDescent="0.3">
      <c r="A321" s="45">
        <v>297</v>
      </c>
      <c r="B321" s="45">
        <v>2.1642443401053773</v>
      </c>
      <c r="C321" s="45">
        <v>0.83575565989462275</v>
      </c>
    </row>
    <row r="322" spans="1:3" x14ac:dyDescent="0.3">
      <c r="A322" s="45">
        <v>298</v>
      </c>
      <c r="B322" s="45">
        <v>2.1642443401053773</v>
      </c>
      <c r="C322" s="45">
        <v>0.83575565989462275</v>
      </c>
    </row>
    <row r="323" spans="1:3" x14ac:dyDescent="0.3">
      <c r="A323" s="45">
        <v>299</v>
      </c>
      <c r="B323" s="45">
        <v>2.1642443401053773</v>
      </c>
      <c r="C323" s="45">
        <v>0.83575565989462275</v>
      </c>
    </row>
    <row r="324" spans="1:3" x14ac:dyDescent="0.3">
      <c r="A324" s="45">
        <v>300</v>
      </c>
      <c r="B324" s="45">
        <v>2.1642443401053773</v>
      </c>
      <c r="C324" s="45">
        <v>0.83575565989462275</v>
      </c>
    </row>
    <row r="325" spans="1:3" x14ac:dyDescent="0.3">
      <c r="A325" s="45">
        <v>301</v>
      </c>
      <c r="B325" s="45">
        <v>2.1642443401053773</v>
      </c>
      <c r="C325" s="45">
        <v>0.83575565989462275</v>
      </c>
    </row>
    <row r="326" spans="1:3" x14ac:dyDescent="0.3">
      <c r="A326" s="45">
        <v>302</v>
      </c>
      <c r="B326" s="45">
        <v>2.1642443401053773</v>
      </c>
      <c r="C326" s="45">
        <v>0.83575565989462275</v>
      </c>
    </row>
    <row r="327" spans="1:3" x14ac:dyDescent="0.3">
      <c r="A327" s="45">
        <v>303</v>
      </c>
      <c r="B327" s="45">
        <v>2.1642443401053773</v>
      </c>
      <c r="C327" s="45">
        <v>0.83575565989462275</v>
      </c>
    </row>
    <row r="328" spans="1:3" x14ac:dyDescent="0.3">
      <c r="A328" s="45">
        <v>304</v>
      </c>
      <c r="B328" s="45">
        <v>2.1642443401053773</v>
      </c>
      <c r="C328" s="45">
        <v>0.83575565989462275</v>
      </c>
    </row>
    <row r="329" spans="1:3" x14ac:dyDescent="0.3">
      <c r="A329" s="45">
        <v>305</v>
      </c>
      <c r="B329" s="45">
        <v>2.1642443401053773</v>
      </c>
      <c r="C329" s="45">
        <v>0.83575565989462275</v>
      </c>
    </row>
    <row r="330" spans="1:3" x14ac:dyDescent="0.3">
      <c r="A330" s="45">
        <v>306</v>
      </c>
      <c r="B330" s="45">
        <v>2.1642443401053773</v>
      </c>
      <c r="C330" s="45">
        <v>0.83575565989462275</v>
      </c>
    </row>
    <row r="331" spans="1:3" x14ac:dyDescent="0.3">
      <c r="A331" s="45">
        <v>307</v>
      </c>
      <c r="B331" s="45">
        <v>2.1642443401053773</v>
      </c>
      <c r="C331" s="45">
        <v>0.83575565989462275</v>
      </c>
    </row>
    <row r="332" spans="1:3" x14ac:dyDescent="0.3">
      <c r="A332" s="45">
        <v>308</v>
      </c>
      <c r="B332" s="45">
        <v>2.1642443401053773</v>
      </c>
      <c r="C332" s="45">
        <v>0.83575565989462275</v>
      </c>
    </row>
    <row r="333" spans="1:3" x14ac:dyDescent="0.3">
      <c r="A333" s="45">
        <v>309</v>
      </c>
      <c r="B333" s="45">
        <v>2.1642443401053773</v>
      </c>
      <c r="C333" s="45">
        <v>0.83575565989462275</v>
      </c>
    </row>
    <row r="334" spans="1:3" x14ac:dyDescent="0.3">
      <c r="A334" s="45">
        <v>310</v>
      </c>
      <c r="B334" s="45">
        <v>2.1642443401053773</v>
      </c>
      <c r="C334" s="45">
        <v>0.83575565989462275</v>
      </c>
    </row>
    <row r="335" spans="1:3" x14ac:dyDescent="0.3">
      <c r="A335" s="45">
        <v>311</v>
      </c>
      <c r="B335" s="45">
        <v>2.1642443401053773</v>
      </c>
      <c r="C335" s="45">
        <v>0.83575565989462275</v>
      </c>
    </row>
    <row r="336" spans="1:3" x14ac:dyDescent="0.3">
      <c r="A336" s="45">
        <v>312</v>
      </c>
      <c r="B336" s="45">
        <v>2.1642443401053773</v>
      </c>
      <c r="C336" s="45">
        <v>0.83575565989462275</v>
      </c>
    </row>
    <row r="337" spans="1:3" x14ac:dyDescent="0.3">
      <c r="A337" s="45">
        <v>313</v>
      </c>
      <c r="B337" s="45">
        <v>2.1642443401053773</v>
      </c>
      <c r="C337" s="45">
        <v>0.83575565989462275</v>
      </c>
    </row>
    <row r="338" spans="1:3" x14ac:dyDescent="0.3">
      <c r="A338" s="45">
        <v>314</v>
      </c>
      <c r="B338" s="45">
        <v>2.1642443401053773</v>
      </c>
      <c r="C338" s="45">
        <v>0.83575565989462275</v>
      </c>
    </row>
    <row r="339" spans="1:3" x14ac:dyDescent="0.3">
      <c r="A339" s="45">
        <v>315</v>
      </c>
      <c r="B339" s="45">
        <v>2.1642443401053773</v>
      </c>
      <c r="C339" s="45">
        <v>0.83575565989462275</v>
      </c>
    </row>
    <row r="340" spans="1:3" x14ac:dyDescent="0.3">
      <c r="A340" s="45">
        <v>316</v>
      </c>
      <c r="B340" s="45">
        <v>2.1642443401053773</v>
      </c>
      <c r="C340" s="45">
        <v>0.83575565989462275</v>
      </c>
    </row>
    <row r="341" spans="1:3" x14ac:dyDescent="0.3">
      <c r="A341" s="45">
        <v>317</v>
      </c>
      <c r="B341" s="45">
        <v>2.1642443401053773</v>
      </c>
      <c r="C341" s="45">
        <v>0.83575565989462275</v>
      </c>
    </row>
    <row r="342" spans="1:3" x14ac:dyDescent="0.3">
      <c r="A342" s="45">
        <v>318</v>
      </c>
      <c r="B342" s="45">
        <v>2.1642443401053773</v>
      </c>
      <c r="C342" s="45">
        <v>0.83575565989462275</v>
      </c>
    </row>
    <row r="343" spans="1:3" x14ac:dyDescent="0.3">
      <c r="A343" s="45">
        <v>319</v>
      </c>
      <c r="B343" s="45">
        <v>2.1642443401053773</v>
      </c>
      <c r="C343" s="45">
        <v>0.83575565989462275</v>
      </c>
    </row>
    <row r="344" spans="1:3" x14ac:dyDescent="0.3">
      <c r="A344" s="45">
        <v>320</v>
      </c>
      <c r="B344" s="45">
        <v>2.1642443401053773</v>
      </c>
      <c r="C344" s="45">
        <v>0.83575565989462275</v>
      </c>
    </row>
    <row r="345" spans="1:3" x14ac:dyDescent="0.3">
      <c r="A345" s="45">
        <v>321</v>
      </c>
      <c r="B345" s="45">
        <v>2.1642443401053773</v>
      </c>
      <c r="C345" s="45">
        <v>0.83575565989462275</v>
      </c>
    </row>
    <row r="346" spans="1:3" x14ac:dyDescent="0.3">
      <c r="A346" s="45">
        <v>322</v>
      </c>
      <c r="B346" s="45">
        <v>2.1642443401053773</v>
      </c>
      <c r="C346" s="45">
        <v>0.83575565989462275</v>
      </c>
    </row>
    <row r="347" spans="1:3" x14ac:dyDescent="0.3">
      <c r="A347" s="45">
        <v>323</v>
      </c>
      <c r="B347" s="45">
        <v>2.1642443401053773</v>
      </c>
      <c r="C347" s="45">
        <v>0.83575565989462275</v>
      </c>
    </row>
    <row r="348" spans="1:3" x14ac:dyDescent="0.3">
      <c r="A348" s="45">
        <v>324</v>
      </c>
      <c r="B348" s="45">
        <v>2.1642443401053773</v>
      </c>
      <c r="C348" s="45">
        <v>0.83575565989462275</v>
      </c>
    </row>
    <row r="349" spans="1:3" x14ac:dyDescent="0.3">
      <c r="A349" s="45">
        <v>325</v>
      </c>
      <c r="B349" s="45">
        <v>2.1642443401053773</v>
      </c>
      <c r="C349" s="45">
        <v>0.83575565989462275</v>
      </c>
    </row>
    <row r="350" spans="1:3" x14ac:dyDescent="0.3">
      <c r="A350" s="45">
        <v>326</v>
      </c>
      <c r="B350" s="45">
        <v>2.1642443401053773</v>
      </c>
      <c r="C350" s="45">
        <v>0.83575565989462275</v>
      </c>
    </row>
    <row r="351" spans="1:3" x14ac:dyDescent="0.3">
      <c r="A351" s="45">
        <v>327</v>
      </c>
      <c r="B351" s="45">
        <v>2.1642443401053773</v>
      </c>
      <c r="C351" s="45">
        <v>0.83575565989462275</v>
      </c>
    </row>
    <row r="352" spans="1:3" x14ac:dyDescent="0.3">
      <c r="A352" s="45">
        <v>328</v>
      </c>
      <c r="B352" s="45">
        <v>2.1642443401053773</v>
      </c>
      <c r="C352" s="45">
        <v>0.83575565989462275</v>
      </c>
    </row>
    <row r="353" spans="1:3" x14ac:dyDescent="0.3">
      <c r="A353" s="45">
        <v>329</v>
      </c>
      <c r="B353" s="45">
        <v>2.1642443401053773</v>
      </c>
      <c r="C353" s="45">
        <v>0.83575565989462275</v>
      </c>
    </row>
    <row r="354" spans="1:3" x14ac:dyDescent="0.3">
      <c r="A354" s="45">
        <v>330</v>
      </c>
      <c r="B354" s="45">
        <v>2.1642443401053773</v>
      </c>
      <c r="C354" s="45">
        <v>0.83575565989462275</v>
      </c>
    </row>
    <row r="355" spans="1:3" x14ac:dyDescent="0.3">
      <c r="A355" s="45">
        <v>331</v>
      </c>
      <c r="B355" s="45">
        <v>2.1642443401053773</v>
      </c>
      <c r="C355" s="45">
        <v>0.83575565989462275</v>
      </c>
    </row>
    <row r="356" spans="1:3" x14ac:dyDescent="0.3">
      <c r="A356" s="45">
        <v>332</v>
      </c>
      <c r="B356" s="45">
        <v>2.1642443401053773</v>
      </c>
      <c r="C356" s="45">
        <v>0.83575565989462275</v>
      </c>
    </row>
    <row r="357" spans="1:3" x14ac:dyDescent="0.3">
      <c r="A357" s="45">
        <v>333</v>
      </c>
      <c r="B357" s="45">
        <v>2.1642443401053773</v>
      </c>
      <c r="C357" s="45">
        <v>0.83575565989462275</v>
      </c>
    </row>
    <row r="358" spans="1:3" x14ac:dyDescent="0.3">
      <c r="A358" s="45">
        <v>334</v>
      </c>
      <c r="B358" s="45">
        <v>2.1642443401053773</v>
      </c>
      <c r="C358" s="45">
        <v>0.83575565989462275</v>
      </c>
    </row>
    <row r="359" spans="1:3" x14ac:dyDescent="0.3">
      <c r="A359" s="45">
        <v>335</v>
      </c>
      <c r="B359" s="45">
        <v>2.1642443401053773</v>
      </c>
      <c r="C359" s="45">
        <v>0.83575565989462275</v>
      </c>
    </row>
    <row r="360" spans="1:3" x14ac:dyDescent="0.3">
      <c r="A360" s="45">
        <v>336</v>
      </c>
      <c r="B360" s="45">
        <v>2.1642443401053773</v>
      </c>
      <c r="C360" s="45">
        <v>0.83575565989462275</v>
      </c>
    </row>
    <row r="361" spans="1:3" x14ac:dyDescent="0.3">
      <c r="A361" s="45">
        <v>337</v>
      </c>
      <c r="B361" s="45">
        <v>2.1642443401053773</v>
      </c>
      <c r="C361" s="45">
        <v>0.83575565989462275</v>
      </c>
    </row>
    <row r="362" spans="1:3" x14ac:dyDescent="0.3">
      <c r="A362" s="45">
        <v>338</v>
      </c>
      <c r="B362" s="45">
        <v>2.1642443401053773</v>
      </c>
      <c r="C362" s="45">
        <v>0.83575565989462275</v>
      </c>
    </row>
    <row r="363" spans="1:3" x14ac:dyDescent="0.3">
      <c r="A363" s="45">
        <v>339</v>
      </c>
      <c r="B363" s="45">
        <v>2.1642443401053773</v>
      </c>
      <c r="C363" s="45">
        <v>0.83575565989462275</v>
      </c>
    </row>
    <row r="364" spans="1:3" x14ac:dyDescent="0.3">
      <c r="A364" s="45">
        <v>340</v>
      </c>
      <c r="B364" s="45">
        <v>2.1642443401053773</v>
      </c>
      <c r="C364" s="45">
        <v>0.83575565989462275</v>
      </c>
    </row>
    <row r="365" spans="1:3" x14ac:dyDescent="0.3">
      <c r="A365" s="45">
        <v>341</v>
      </c>
      <c r="B365" s="45">
        <v>2.1642443401053773</v>
      </c>
      <c r="C365" s="45">
        <v>0.83575565989462275</v>
      </c>
    </row>
    <row r="366" spans="1:3" x14ac:dyDescent="0.3">
      <c r="A366" s="45">
        <v>342</v>
      </c>
      <c r="B366" s="45">
        <v>2.1642443401053773</v>
      </c>
      <c r="C366" s="45">
        <v>0.83575565989462275</v>
      </c>
    </row>
    <row r="367" spans="1:3" x14ac:dyDescent="0.3">
      <c r="A367" s="45">
        <v>343</v>
      </c>
      <c r="B367" s="45">
        <v>2.1642443401053773</v>
      </c>
      <c r="C367" s="45">
        <v>0.83575565989462275</v>
      </c>
    </row>
    <row r="368" spans="1:3" x14ac:dyDescent="0.3">
      <c r="A368" s="45">
        <v>344</v>
      </c>
      <c r="B368" s="45">
        <v>2.1642443401053773</v>
      </c>
      <c r="C368" s="45">
        <v>0.83575565989462275</v>
      </c>
    </row>
    <row r="369" spans="1:3" x14ac:dyDescent="0.3">
      <c r="A369" s="45">
        <v>345</v>
      </c>
      <c r="B369" s="45">
        <v>2.1642443401053773</v>
      </c>
      <c r="C369" s="45">
        <v>0.83575565989462275</v>
      </c>
    </row>
    <row r="370" spans="1:3" x14ac:dyDescent="0.3">
      <c r="A370" s="45">
        <v>346</v>
      </c>
      <c r="B370" s="45">
        <v>2.1642443401053773</v>
      </c>
      <c r="C370" s="45">
        <v>0.83575565989462275</v>
      </c>
    </row>
    <row r="371" spans="1:3" x14ac:dyDescent="0.3">
      <c r="A371" s="45">
        <v>347</v>
      </c>
      <c r="B371" s="45">
        <v>2.1642443401053773</v>
      </c>
      <c r="C371" s="45">
        <v>0.83575565989462275</v>
      </c>
    </row>
    <row r="372" spans="1:3" x14ac:dyDescent="0.3">
      <c r="A372" s="45">
        <v>348</v>
      </c>
      <c r="B372" s="45">
        <v>2.1642443401053773</v>
      </c>
      <c r="C372" s="45">
        <v>0.83575565989462275</v>
      </c>
    </row>
    <row r="373" spans="1:3" x14ac:dyDescent="0.3">
      <c r="A373" s="45">
        <v>349</v>
      </c>
      <c r="B373" s="45">
        <v>2.1642443401053773</v>
      </c>
      <c r="C373" s="45">
        <v>0.83575565989462275</v>
      </c>
    </row>
    <row r="374" spans="1:3" x14ac:dyDescent="0.3">
      <c r="A374" s="45">
        <v>350</v>
      </c>
      <c r="B374" s="45">
        <v>2.1642443401053773</v>
      </c>
      <c r="C374" s="45">
        <v>0.83575565989462275</v>
      </c>
    </row>
    <row r="375" spans="1:3" x14ac:dyDescent="0.3">
      <c r="A375" s="45">
        <v>351</v>
      </c>
      <c r="B375" s="45">
        <v>2.1642443401053773</v>
      </c>
      <c r="C375" s="45">
        <v>0.83575565989462275</v>
      </c>
    </row>
    <row r="376" spans="1:3" x14ac:dyDescent="0.3">
      <c r="A376" s="45">
        <v>352</v>
      </c>
      <c r="B376" s="45">
        <v>2.1642443401053773</v>
      </c>
      <c r="C376" s="45">
        <v>0.83575565989462275</v>
      </c>
    </row>
    <row r="377" spans="1:3" x14ac:dyDescent="0.3">
      <c r="A377" s="45">
        <v>353</v>
      </c>
      <c r="B377" s="45">
        <v>2.1642443401053773</v>
      </c>
      <c r="C377" s="45">
        <v>0.83575565989462275</v>
      </c>
    </row>
    <row r="378" spans="1:3" x14ac:dyDescent="0.3">
      <c r="A378" s="45">
        <v>354</v>
      </c>
      <c r="B378" s="45">
        <v>2.1642443401053773</v>
      </c>
      <c r="C378" s="45">
        <v>0.83575565989462275</v>
      </c>
    </row>
    <row r="379" spans="1:3" x14ac:dyDescent="0.3">
      <c r="A379" s="45">
        <v>355</v>
      </c>
      <c r="B379" s="45">
        <v>2.1642443401053773</v>
      </c>
      <c r="C379" s="45">
        <v>0.83575565989462275</v>
      </c>
    </row>
    <row r="380" spans="1:3" x14ac:dyDescent="0.3">
      <c r="A380" s="45">
        <v>356</v>
      </c>
      <c r="B380" s="45">
        <v>2.1642443401053773</v>
      </c>
      <c r="C380" s="45">
        <v>0.83575565989462275</v>
      </c>
    </row>
    <row r="381" spans="1:3" x14ac:dyDescent="0.3">
      <c r="A381" s="45">
        <v>357</v>
      </c>
      <c r="B381" s="45">
        <v>2.1642443401053773</v>
      </c>
      <c r="C381" s="45">
        <v>0.83575565989462275</v>
      </c>
    </row>
    <row r="382" spans="1:3" x14ac:dyDescent="0.3">
      <c r="A382" s="45">
        <v>358</v>
      </c>
      <c r="B382" s="45">
        <v>2.1642443401053773</v>
      </c>
      <c r="C382" s="45">
        <v>0.83575565989462275</v>
      </c>
    </row>
    <row r="383" spans="1:3" x14ac:dyDescent="0.3">
      <c r="A383" s="45">
        <v>359</v>
      </c>
      <c r="B383" s="45">
        <v>2.1642443401053773</v>
      </c>
      <c r="C383" s="45">
        <v>0.83575565989462275</v>
      </c>
    </row>
    <row r="384" spans="1:3" x14ac:dyDescent="0.3">
      <c r="A384" s="45">
        <v>360</v>
      </c>
      <c r="B384" s="45">
        <v>2.1642443401053773</v>
      </c>
      <c r="C384" s="45">
        <v>0.83575565989462275</v>
      </c>
    </row>
    <row r="385" spans="1:3" x14ac:dyDescent="0.3">
      <c r="A385" s="45">
        <v>361</v>
      </c>
      <c r="B385" s="45">
        <v>2.1642443401053773</v>
      </c>
      <c r="C385" s="45">
        <v>0.83575565989462275</v>
      </c>
    </row>
    <row r="386" spans="1:3" x14ac:dyDescent="0.3">
      <c r="A386" s="45">
        <v>362</v>
      </c>
      <c r="B386" s="45">
        <v>2.1642443401053773</v>
      </c>
      <c r="C386" s="45">
        <v>0.83575565989462275</v>
      </c>
    </row>
    <row r="387" spans="1:3" x14ac:dyDescent="0.3">
      <c r="A387" s="45">
        <v>363</v>
      </c>
      <c r="B387" s="45">
        <v>2.1642443401053773</v>
      </c>
      <c r="C387" s="45">
        <v>0.83575565989462275</v>
      </c>
    </row>
    <row r="388" spans="1:3" x14ac:dyDescent="0.3">
      <c r="A388" s="45">
        <v>364</v>
      </c>
      <c r="B388" s="45">
        <v>2.1642443401053773</v>
      </c>
      <c r="C388" s="45">
        <v>0.83575565989462275</v>
      </c>
    </row>
    <row r="389" spans="1:3" x14ac:dyDescent="0.3">
      <c r="A389" s="45">
        <v>365</v>
      </c>
      <c r="B389" s="45">
        <v>2.1642443401053773</v>
      </c>
      <c r="C389" s="45">
        <v>0.83575565989462275</v>
      </c>
    </row>
    <row r="390" spans="1:3" x14ac:dyDescent="0.3">
      <c r="A390" s="45">
        <v>366</v>
      </c>
      <c r="B390" s="45">
        <v>2.1642443401053773</v>
      </c>
      <c r="C390" s="45">
        <v>0.83575565989462275</v>
      </c>
    </row>
    <row r="391" spans="1:3" x14ac:dyDescent="0.3">
      <c r="A391" s="45">
        <v>367</v>
      </c>
      <c r="B391" s="45">
        <v>2.1642443401053773</v>
      </c>
      <c r="C391" s="45">
        <v>0.83575565989462275</v>
      </c>
    </row>
    <row r="392" spans="1:3" x14ac:dyDescent="0.3">
      <c r="A392" s="45">
        <v>368</v>
      </c>
      <c r="B392" s="45">
        <v>2.1642443401053773</v>
      </c>
      <c r="C392" s="45">
        <v>0.83575565989462275</v>
      </c>
    </row>
    <row r="393" spans="1:3" x14ac:dyDescent="0.3">
      <c r="A393" s="45">
        <v>369</v>
      </c>
      <c r="B393" s="45">
        <v>2.1642443401053773</v>
      </c>
      <c r="C393" s="45">
        <v>0.83575565989462275</v>
      </c>
    </row>
    <row r="394" spans="1:3" x14ac:dyDescent="0.3">
      <c r="A394" s="45">
        <v>370</v>
      </c>
      <c r="B394" s="45">
        <v>2.1642443401053773</v>
      </c>
      <c r="C394" s="45">
        <v>0.83575565989462275</v>
      </c>
    </row>
    <row r="395" spans="1:3" x14ac:dyDescent="0.3">
      <c r="A395" s="45">
        <v>371</v>
      </c>
      <c r="B395" s="45">
        <v>2.1642443401053773</v>
      </c>
      <c r="C395" s="45">
        <v>0.83575565989462275</v>
      </c>
    </row>
    <row r="396" spans="1:3" x14ac:dyDescent="0.3">
      <c r="A396" s="45">
        <v>372</v>
      </c>
      <c r="B396" s="45">
        <v>2.1642443401053773</v>
      </c>
      <c r="C396" s="45">
        <v>0.83575565989462275</v>
      </c>
    </row>
    <row r="397" spans="1:3" x14ac:dyDescent="0.3">
      <c r="A397" s="45">
        <v>373</v>
      </c>
      <c r="B397" s="45">
        <v>2.1642443401053773</v>
      </c>
      <c r="C397" s="45">
        <v>0.83575565989462275</v>
      </c>
    </row>
    <row r="398" spans="1:3" x14ac:dyDescent="0.3">
      <c r="A398" s="45">
        <v>374</v>
      </c>
      <c r="B398" s="45">
        <v>2.1642443401053773</v>
      </c>
      <c r="C398" s="45">
        <v>0.83575565989462275</v>
      </c>
    </row>
    <row r="399" spans="1:3" x14ac:dyDescent="0.3">
      <c r="A399" s="45">
        <v>375</v>
      </c>
      <c r="B399" s="45">
        <v>2.1642443401053773</v>
      </c>
      <c r="C399" s="45">
        <v>0.83575565989462275</v>
      </c>
    </row>
    <row r="400" spans="1:3" x14ac:dyDescent="0.3">
      <c r="A400" s="45">
        <v>376</v>
      </c>
      <c r="B400" s="45">
        <v>2.1642443401053773</v>
      </c>
      <c r="C400" s="45">
        <v>0.83575565989462275</v>
      </c>
    </row>
    <row r="401" spans="1:3" x14ac:dyDescent="0.3">
      <c r="A401" s="45">
        <v>377</v>
      </c>
      <c r="B401" s="45">
        <v>2.1642443401053773</v>
      </c>
      <c r="C401" s="45">
        <v>0.83575565989462275</v>
      </c>
    </row>
    <row r="402" spans="1:3" x14ac:dyDescent="0.3">
      <c r="A402" s="45">
        <v>378</v>
      </c>
      <c r="B402" s="45">
        <v>2.1642443401053773</v>
      </c>
      <c r="C402" s="45">
        <v>0.83575565989462275</v>
      </c>
    </row>
    <row r="403" spans="1:3" x14ac:dyDescent="0.3">
      <c r="A403" s="45">
        <v>379</v>
      </c>
      <c r="B403" s="45">
        <v>2.1642443401053773</v>
      </c>
      <c r="C403" s="45">
        <v>0.83575565989462275</v>
      </c>
    </row>
    <row r="404" spans="1:3" x14ac:dyDescent="0.3">
      <c r="A404" s="45">
        <v>380</v>
      </c>
      <c r="B404" s="45">
        <v>2.1642443401053773</v>
      </c>
      <c r="C404" s="45">
        <v>0.83575565989462275</v>
      </c>
    </row>
    <row r="405" spans="1:3" x14ac:dyDescent="0.3">
      <c r="A405" s="45">
        <v>381</v>
      </c>
      <c r="B405" s="45">
        <v>2.1642443401053773</v>
      </c>
      <c r="C405" s="45">
        <v>0.83575565989462275</v>
      </c>
    </row>
    <row r="406" spans="1:3" x14ac:dyDescent="0.3">
      <c r="A406" s="45">
        <v>382</v>
      </c>
      <c r="B406" s="45">
        <v>2.1642443401053773</v>
      </c>
      <c r="C406" s="45">
        <v>0.83575565989462275</v>
      </c>
    </row>
    <row r="407" spans="1:3" x14ac:dyDescent="0.3">
      <c r="A407" s="45">
        <v>383</v>
      </c>
      <c r="B407" s="45">
        <v>2.1642443401053773</v>
      </c>
      <c r="C407" s="45">
        <v>0.83575565989462275</v>
      </c>
    </row>
    <row r="408" spans="1:3" x14ac:dyDescent="0.3">
      <c r="A408" s="45">
        <v>384</v>
      </c>
      <c r="B408" s="45">
        <v>2.1642443401053773</v>
      </c>
      <c r="C408" s="45">
        <v>0.83575565989462275</v>
      </c>
    </row>
    <row r="409" spans="1:3" x14ac:dyDescent="0.3">
      <c r="A409" s="45">
        <v>385</v>
      </c>
      <c r="B409" s="45">
        <v>2.1642443401053773</v>
      </c>
      <c r="C409" s="45">
        <v>0.83575565989462275</v>
      </c>
    </row>
    <row r="410" spans="1:3" x14ac:dyDescent="0.3">
      <c r="A410" s="45">
        <v>386</v>
      </c>
      <c r="B410" s="45">
        <v>2.1642443401053773</v>
      </c>
      <c r="C410" s="45">
        <v>0.83575565989462275</v>
      </c>
    </row>
    <row r="411" spans="1:3" x14ac:dyDescent="0.3">
      <c r="A411" s="45">
        <v>387</v>
      </c>
      <c r="B411" s="45">
        <v>2.1642443401053773</v>
      </c>
      <c r="C411" s="45">
        <v>0.83575565989462275</v>
      </c>
    </row>
    <row r="412" spans="1:3" x14ac:dyDescent="0.3">
      <c r="A412" s="45">
        <v>388</v>
      </c>
      <c r="B412" s="45">
        <v>2.1642443401053773</v>
      </c>
      <c r="C412" s="45">
        <v>0.83575565989462275</v>
      </c>
    </row>
    <row r="413" spans="1:3" x14ac:dyDescent="0.3">
      <c r="A413" s="45">
        <v>389</v>
      </c>
      <c r="B413" s="45">
        <v>2.1642443401053773</v>
      </c>
      <c r="C413" s="45">
        <v>0.83575565989462275</v>
      </c>
    </row>
    <row r="414" spans="1:3" x14ac:dyDescent="0.3">
      <c r="A414" s="45">
        <v>390</v>
      </c>
      <c r="B414" s="45">
        <v>2.1642443401053773</v>
      </c>
      <c r="C414" s="45">
        <v>0.83575565989462275</v>
      </c>
    </row>
    <row r="415" spans="1:3" x14ac:dyDescent="0.3">
      <c r="A415" s="45">
        <v>391</v>
      </c>
      <c r="B415" s="45">
        <v>2.1642443401053773</v>
      </c>
      <c r="C415" s="45">
        <v>0.83575565989462275</v>
      </c>
    </row>
    <row r="416" spans="1:3" x14ac:dyDescent="0.3">
      <c r="A416" s="45">
        <v>392</v>
      </c>
      <c r="B416" s="45">
        <v>2.1642443401053773</v>
      </c>
      <c r="C416" s="45">
        <v>0.83575565989462275</v>
      </c>
    </row>
    <row r="417" spans="1:3" x14ac:dyDescent="0.3">
      <c r="A417" s="45">
        <v>393</v>
      </c>
      <c r="B417" s="45">
        <v>2.1642443401053773</v>
      </c>
      <c r="C417" s="45">
        <v>0.83575565989462275</v>
      </c>
    </row>
    <row r="418" spans="1:3" x14ac:dyDescent="0.3">
      <c r="A418" s="45">
        <v>394</v>
      </c>
      <c r="B418" s="45">
        <v>2.1642443401053773</v>
      </c>
      <c r="C418" s="45">
        <v>0.83575565989462275</v>
      </c>
    </row>
    <row r="419" spans="1:3" x14ac:dyDescent="0.3">
      <c r="A419" s="45">
        <v>395</v>
      </c>
      <c r="B419" s="45">
        <v>2.1642443401053773</v>
      </c>
      <c r="C419" s="45">
        <v>0.83575565989462275</v>
      </c>
    </row>
    <row r="420" spans="1:3" x14ac:dyDescent="0.3">
      <c r="A420" s="45">
        <v>396</v>
      </c>
      <c r="B420" s="45">
        <v>2.1642443401053773</v>
      </c>
      <c r="C420" s="45">
        <v>0.83575565989462275</v>
      </c>
    </row>
    <row r="421" spans="1:3" x14ac:dyDescent="0.3">
      <c r="A421" s="45">
        <v>397</v>
      </c>
      <c r="B421" s="45">
        <v>2.1642443401053773</v>
      </c>
      <c r="C421" s="45">
        <v>0.83575565989462275</v>
      </c>
    </row>
    <row r="422" spans="1:3" x14ac:dyDescent="0.3">
      <c r="A422" s="45">
        <v>398</v>
      </c>
      <c r="B422" s="45">
        <v>2.1642443401053773</v>
      </c>
      <c r="C422" s="45">
        <v>0.83575565989462275</v>
      </c>
    </row>
    <row r="423" spans="1:3" x14ac:dyDescent="0.3">
      <c r="A423" s="45">
        <v>399</v>
      </c>
      <c r="B423" s="45">
        <v>2.1642443401053773</v>
      </c>
      <c r="C423" s="45">
        <v>0.83575565989462275</v>
      </c>
    </row>
    <row r="424" spans="1:3" x14ac:dyDescent="0.3">
      <c r="A424" s="45">
        <v>400</v>
      </c>
      <c r="B424" s="45">
        <v>2.1642443401053773</v>
      </c>
      <c r="C424" s="45">
        <v>0.83575565989462275</v>
      </c>
    </row>
    <row r="425" spans="1:3" x14ac:dyDescent="0.3">
      <c r="A425" s="45">
        <v>401</v>
      </c>
      <c r="B425" s="45">
        <v>2.1642443401053773</v>
      </c>
      <c r="C425" s="45">
        <v>0.83575565989462275</v>
      </c>
    </row>
    <row r="426" spans="1:3" x14ac:dyDescent="0.3">
      <c r="A426" s="45">
        <v>402</v>
      </c>
      <c r="B426" s="45">
        <v>2.1642443401053773</v>
      </c>
      <c r="C426" s="45">
        <v>0.83575565989462275</v>
      </c>
    </row>
    <row r="427" spans="1:3" x14ac:dyDescent="0.3">
      <c r="A427" s="45">
        <v>403</v>
      </c>
      <c r="B427" s="45">
        <v>2.1642443401053773</v>
      </c>
      <c r="C427" s="45">
        <v>0.83575565989462275</v>
      </c>
    </row>
    <row r="428" spans="1:3" x14ac:dyDescent="0.3">
      <c r="A428" s="45">
        <v>404</v>
      </c>
      <c r="B428" s="45">
        <v>2.1642443401053773</v>
      </c>
      <c r="C428" s="45">
        <v>0.83575565989462275</v>
      </c>
    </row>
    <row r="429" spans="1:3" x14ac:dyDescent="0.3">
      <c r="A429" s="45">
        <v>405</v>
      </c>
      <c r="B429" s="45">
        <v>2.1642443401053773</v>
      </c>
      <c r="C429" s="45">
        <v>0.83575565989462275</v>
      </c>
    </row>
    <row r="430" spans="1:3" x14ac:dyDescent="0.3">
      <c r="A430" s="45">
        <v>406</v>
      </c>
      <c r="B430" s="45">
        <v>2.1642443401053773</v>
      </c>
      <c r="C430" s="45">
        <v>0.83575565989462275</v>
      </c>
    </row>
    <row r="431" spans="1:3" x14ac:dyDescent="0.3">
      <c r="A431" s="45">
        <v>407</v>
      </c>
      <c r="B431" s="45">
        <v>2.1642443401053773</v>
      </c>
      <c r="C431" s="45">
        <v>0.83575565989462275</v>
      </c>
    </row>
    <row r="432" spans="1:3" x14ac:dyDescent="0.3">
      <c r="A432" s="45">
        <v>408</v>
      </c>
      <c r="B432" s="45">
        <v>2.1642443401053773</v>
      </c>
      <c r="C432" s="45">
        <v>0.83575565989462275</v>
      </c>
    </row>
    <row r="433" spans="1:3" x14ac:dyDescent="0.3">
      <c r="A433" s="45">
        <v>409</v>
      </c>
      <c r="B433" s="45">
        <v>2.1642443401053773</v>
      </c>
      <c r="C433" s="45">
        <v>0.83575565989462275</v>
      </c>
    </row>
    <row r="434" spans="1:3" x14ac:dyDescent="0.3">
      <c r="A434" s="45">
        <v>410</v>
      </c>
      <c r="B434" s="45">
        <v>2.1642443401053773</v>
      </c>
      <c r="C434" s="45">
        <v>0.83575565989462275</v>
      </c>
    </row>
    <row r="435" spans="1:3" x14ac:dyDescent="0.3">
      <c r="A435" s="45">
        <v>411</v>
      </c>
      <c r="B435" s="45">
        <v>2.1642443401053773</v>
      </c>
      <c r="C435" s="45">
        <v>0.83575565989462275</v>
      </c>
    </row>
    <row r="436" spans="1:3" x14ac:dyDescent="0.3">
      <c r="A436" s="45">
        <v>412</v>
      </c>
      <c r="B436" s="45">
        <v>2.1642443401053773</v>
      </c>
      <c r="C436" s="45">
        <v>0.83575565989462275</v>
      </c>
    </row>
    <row r="437" spans="1:3" x14ac:dyDescent="0.3">
      <c r="A437" s="45">
        <v>413</v>
      </c>
      <c r="B437" s="45">
        <v>2.1642443401053773</v>
      </c>
      <c r="C437" s="45">
        <v>0.83575565989462275</v>
      </c>
    </row>
    <row r="438" spans="1:3" x14ac:dyDescent="0.3">
      <c r="A438" s="45">
        <v>414</v>
      </c>
      <c r="B438" s="45">
        <v>2.1642443401053773</v>
      </c>
      <c r="C438" s="45">
        <v>0.83575565989462275</v>
      </c>
    </row>
    <row r="439" spans="1:3" x14ac:dyDescent="0.3">
      <c r="A439" s="45">
        <v>415</v>
      </c>
      <c r="B439" s="45">
        <v>2.1642443401053773</v>
      </c>
      <c r="C439" s="45">
        <v>0.83575565989462275</v>
      </c>
    </row>
    <row r="440" spans="1:3" x14ac:dyDescent="0.3">
      <c r="A440" s="45">
        <v>416</v>
      </c>
      <c r="B440" s="45">
        <v>2.1642443401053773</v>
      </c>
      <c r="C440" s="45">
        <v>0.83575565989462275</v>
      </c>
    </row>
    <row r="441" spans="1:3" x14ac:dyDescent="0.3">
      <c r="A441" s="45">
        <v>417</v>
      </c>
      <c r="B441" s="45">
        <v>2.1642443401053773</v>
      </c>
      <c r="C441" s="45">
        <v>0.83575565989462275</v>
      </c>
    </row>
    <row r="442" spans="1:3" x14ac:dyDescent="0.3">
      <c r="A442" s="45">
        <v>418</v>
      </c>
      <c r="B442" s="45">
        <v>2.1642443401053773</v>
      </c>
      <c r="C442" s="45">
        <v>0.83575565989462275</v>
      </c>
    </row>
    <row r="443" spans="1:3" x14ac:dyDescent="0.3">
      <c r="A443" s="45">
        <v>419</v>
      </c>
      <c r="B443" s="45">
        <v>2.1642443401053773</v>
      </c>
      <c r="C443" s="45">
        <v>0.83575565989462275</v>
      </c>
    </row>
    <row r="444" spans="1:3" x14ac:dyDescent="0.3">
      <c r="A444" s="45">
        <v>420</v>
      </c>
      <c r="B444" s="45">
        <v>2.1642443401053773</v>
      </c>
      <c r="C444" s="45">
        <v>0.83575565989462275</v>
      </c>
    </row>
    <row r="445" spans="1:3" x14ac:dyDescent="0.3">
      <c r="A445" s="45">
        <v>421</v>
      </c>
      <c r="B445" s="45">
        <v>2.18331123407452</v>
      </c>
      <c r="C445" s="45">
        <v>-1.18331123407452</v>
      </c>
    </row>
    <row r="446" spans="1:3" x14ac:dyDescent="0.3">
      <c r="A446" s="45">
        <v>422</v>
      </c>
      <c r="B446" s="45">
        <v>2.18331123407452</v>
      </c>
      <c r="C446" s="45">
        <v>-1.18331123407452</v>
      </c>
    </row>
    <row r="447" spans="1:3" x14ac:dyDescent="0.3">
      <c r="A447" s="45">
        <v>423</v>
      </c>
      <c r="B447" s="45">
        <v>2.18331123407452</v>
      </c>
      <c r="C447" s="45">
        <v>-1.18331123407452</v>
      </c>
    </row>
    <row r="448" spans="1:3" x14ac:dyDescent="0.3">
      <c r="A448" s="45">
        <v>424</v>
      </c>
      <c r="B448" s="45">
        <v>2.18331123407452</v>
      </c>
      <c r="C448" s="45">
        <v>-1.18331123407452</v>
      </c>
    </row>
    <row r="449" spans="1:3" x14ac:dyDescent="0.3">
      <c r="A449" s="45">
        <v>425</v>
      </c>
      <c r="B449" s="45">
        <v>2.18331123407452</v>
      </c>
      <c r="C449" s="45">
        <v>-1.18331123407452</v>
      </c>
    </row>
    <row r="450" spans="1:3" x14ac:dyDescent="0.3">
      <c r="A450" s="45">
        <v>426</v>
      </c>
      <c r="B450" s="45">
        <v>2.18331123407452</v>
      </c>
      <c r="C450" s="45">
        <v>-1.18331123407452</v>
      </c>
    </row>
    <row r="451" spans="1:3" x14ac:dyDescent="0.3">
      <c r="A451" s="45">
        <v>427</v>
      </c>
      <c r="B451" s="45">
        <v>2.18331123407452</v>
      </c>
      <c r="C451" s="45">
        <v>-1.18331123407452</v>
      </c>
    </row>
    <row r="452" spans="1:3" x14ac:dyDescent="0.3">
      <c r="A452" s="45">
        <v>428</v>
      </c>
      <c r="B452" s="45">
        <v>2.18331123407452</v>
      </c>
      <c r="C452" s="45">
        <v>-1.18331123407452</v>
      </c>
    </row>
    <row r="453" spans="1:3" x14ac:dyDescent="0.3">
      <c r="A453" s="45">
        <v>429</v>
      </c>
      <c r="B453" s="45">
        <v>2.18331123407452</v>
      </c>
      <c r="C453" s="45">
        <v>-1.18331123407452</v>
      </c>
    </row>
    <row r="454" spans="1:3" x14ac:dyDescent="0.3">
      <c r="A454" s="45">
        <v>430</v>
      </c>
      <c r="B454" s="45">
        <v>2.18331123407452</v>
      </c>
      <c r="C454" s="45">
        <v>-1.18331123407452</v>
      </c>
    </row>
    <row r="455" spans="1:3" x14ac:dyDescent="0.3">
      <c r="A455" s="45">
        <v>431</v>
      </c>
      <c r="B455" s="45">
        <v>2.18331123407452</v>
      </c>
      <c r="C455" s="45">
        <v>-1.18331123407452</v>
      </c>
    </row>
    <row r="456" spans="1:3" x14ac:dyDescent="0.3">
      <c r="A456" s="45">
        <v>432</v>
      </c>
      <c r="B456" s="45">
        <v>2.18331123407452</v>
      </c>
      <c r="C456" s="45">
        <v>-1.18331123407452</v>
      </c>
    </row>
    <row r="457" spans="1:3" x14ac:dyDescent="0.3">
      <c r="A457" s="45">
        <v>433</v>
      </c>
      <c r="B457" s="45">
        <v>2.18331123407452</v>
      </c>
      <c r="C457" s="45">
        <v>-1.18331123407452</v>
      </c>
    </row>
    <row r="458" spans="1:3" x14ac:dyDescent="0.3">
      <c r="A458" s="45">
        <v>434</v>
      </c>
      <c r="B458" s="45">
        <v>2.18331123407452</v>
      </c>
      <c r="C458" s="45">
        <v>-1.18331123407452</v>
      </c>
    </row>
    <row r="459" spans="1:3" x14ac:dyDescent="0.3">
      <c r="A459" s="45">
        <v>435</v>
      </c>
      <c r="B459" s="45">
        <v>2.18331123407452</v>
      </c>
      <c r="C459" s="45">
        <v>-1.18331123407452</v>
      </c>
    </row>
    <row r="460" spans="1:3" x14ac:dyDescent="0.3">
      <c r="A460" s="45">
        <v>436</v>
      </c>
      <c r="B460" s="45">
        <v>2.18331123407452</v>
      </c>
      <c r="C460" s="45">
        <v>-1.18331123407452</v>
      </c>
    </row>
    <row r="461" spans="1:3" x14ac:dyDescent="0.3">
      <c r="A461" s="45">
        <v>437</v>
      </c>
      <c r="B461" s="45">
        <v>2.18331123407452</v>
      </c>
      <c r="C461" s="45">
        <v>-1.18331123407452</v>
      </c>
    </row>
    <row r="462" spans="1:3" x14ac:dyDescent="0.3">
      <c r="A462" s="45">
        <v>438</v>
      </c>
      <c r="B462" s="45">
        <v>2.18331123407452</v>
      </c>
      <c r="C462" s="45">
        <v>-1.18331123407452</v>
      </c>
    </row>
    <row r="463" spans="1:3" x14ac:dyDescent="0.3">
      <c r="A463" s="45">
        <v>439</v>
      </c>
      <c r="B463" s="45">
        <v>2.18331123407452</v>
      </c>
      <c r="C463" s="45">
        <v>-1.18331123407452</v>
      </c>
    </row>
    <row r="464" spans="1:3" x14ac:dyDescent="0.3">
      <c r="A464" s="45">
        <v>440</v>
      </c>
      <c r="B464" s="45">
        <v>2.18331123407452</v>
      </c>
      <c r="C464" s="45">
        <v>-1.18331123407452</v>
      </c>
    </row>
    <row r="465" spans="1:3" x14ac:dyDescent="0.3">
      <c r="A465" s="45">
        <v>441</v>
      </c>
      <c r="B465" s="45">
        <v>2.18331123407452</v>
      </c>
      <c r="C465" s="45">
        <v>-1.18331123407452</v>
      </c>
    </row>
    <row r="466" spans="1:3" x14ac:dyDescent="0.3">
      <c r="A466" s="45">
        <v>442</v>
      </c>
      <c r="B466" s="45">
        <v>2.18331123407452</v>
      </c>
      <c r="C466" s="45">
        <v>-1.18331123407452</v>
      </c>
    </row>
    <row r="467" spans="1:3" x14ac:dyDescent="0.3">
      <c r="A467" s="45">
        <v>443</v>
      </c>
      <c r="B467" s="45">
        <v>2.18331123407452</v>
      </c>
      <c r="C467" s="45">
        <v>-1.18331123407452</v>
      </c>
    </row>
    <row r="468" spans="1:3" x14ac:dyDescent="0.3">
      <c r="A468" s="45">
        <v>444</v>
      </c>
      <c r="B468" s="45">
        <v>2.18331123407452</v>
      </c>
      <c r="C468" s="45">
        <v>-1.18331123407452</v>
      </c>
    </row>
    <row r="469" spans="1:3" x14ac:dyDescent="0.3">
      <c r="A469" s="45">
        <v>445</v>
      </c>
      <c r="B469" s="45">
        <v>2.18331123407452</v>
      </c>
      <c r="C469" s="45">
        <v>-1.18331123407452</v>
      </c>
    </row>
    <row r="470" spans="1:3" x14ac:dyDescent="0.3">
      <c r="A470" s="45">
        <v>446</v>
      </c>
      <c r="B470" s="45">
        <v>2.18331123407452</v>
      </c>
      <c r="C470" s="45">
        <v>-1.18331123407452</v>
      </c>
    </row>
    <row r="471" spans="1:3" x14ac:dyDescent="0.3">
      <c r="A471" s="45">
        <v>447</v>
      </c>
      <c r="B471" s="45">
        <v>2.18331123407452</v>
      </c>
      <c r="C471" s="45">
        <v>-1.18331123407452</v>
      </c>
    </row>
    <row r="472" spans="1:3" x14ac:dyDescent="0.3">
      <c r="A472" s="45">
        <v>448</v>
      </c>
      <c r="B472" s="45">
        <v>2.18331123407452</v>
      </c>
      <c r="C472" s="45">
        <v>-1.18331123407452</v>
      </c>
    </row>
    <row r="473" spans="1:3" x14ac:dyDescent="0.3">
      <c r="A473" s="45">
        <v>449</v>
      </c>
      <c r="B473" s="45">
        <v>2.18331123407452</v>
      </c>
      <c r="C473" s="45">
        <v>-1.18331123407452</v>
      </c>
    </row>
    <row r="474" spans="1:3" x14ac:dyDescent="0.3">
      <c r="A474" s="45">
        <v>450</v>
      </c>
      <c r="B474" s="45">
        <v>2.18331123407452</v>
      </c>
      <c r="C474" s="45">
        <v>-1.18331123407452</v>
      </c>
    </row>
    <row r="475" spans="1:3" x14ac:dyDescent="0.3">
      <c r="A475" s="45">
        <v>451</v>
      </c>
      <c r="B475" s="45">
        <v>2.18331123407452</v>
      </c>
      <c r="C475" s="45">
        <v>-1.18331123407452</v>
      </c>
    </row>
    <row r="476" spans="1:3" x14ac:dyDescent="0.3">
      <c r="A476" s="45">
        <v>452</v>
      </c>
      <c r="B476" s="45">
        <v>2.18331123407452</v>
      </c>
      <c r="C476" s="45">
        <v>-1.18331123407452</v>
      </c>
    </row>
    <row r="477" spans="1:3" x14ac:dyDescent="0.3">
      <c r="A477" s="45">
        <v>453</v>
      </c>
      <c r="B477" s="45">
        <v>2.18331123407452</v>
      </c>
      <c r="C477" s="45">
        <v>-1.18331123407452</v>
      </c>
    </row>
    <row r="478" spans="1:3" x14ac:dyDescent="0.3">
      <c r="A478" s="45">
        <v>454</v>
      </c>
      <c r="B478" s="45">
        <v>2.18331123407452</v>
      </c>
      <c r="C478" s="45">
        <v>-1.18331123407452</v>
      </c>
    </row>
    <row r="479" spans="1:3" x14ac:dyDescent="0.3">
      <c r="A479" s="45">
        <v>455</v>
      </c>
      <c r="B479" s="45">
        <v>2.18331123407452</v>
      </c>
      <c r="C479" s="45">
        <v>-1.18331123407452</v>
      </c>
    </row>
    <row r="480" spans="1:3" x14ac:dyDescent="0.3">
      <c r="A480" s="45">
        <v>456</v>
      </c>
      <c r="B480" s="45">
        <v>2.18331123407452</v>
      </c>
      <c r="C480" s="45">
        <v>-1.18331123407452</v>
      </c>
    </row>
    <row r="481" spans="1:3" x14ac:dyDescent="0.3">
      <c r="A481" s="45">
        <v>457</v>
      </c>
      <c r="B481" s="45">
        <v>2.18331123407452</v>
      </c>
      <c r="C481" s="45">
        <v>-1.18331123407452</v>
      </c>
    </row>
    <row r="482" spans="1:3" x14ac:dyDescent="0.3">
      <c r="A482" s="45">
        <v>458</v>
      </c>
      <c r="B482" s="45">
        <v>2.18331123407452</v>
      </c>
      <c r="C482" s="45">
        <v>-1.18331123407452</v>
      </c>
    </row>
    <row r="483" spans="1:3" x14ac:dyDescent="0.3">
      <c r="A483" s="45">
        <v>459</v>
      </c>
      <c r="B483" s="45">
        <v>2.18331123407452</v>
      </c>
      <c r="C483" s="45">
        <v>-1.18331123407452</v>
      </c>
    </row>
    <row r="484" spans="1:3" x14ac:dyDescent="0.3">
      <c r="A484" s="45">
        <v>460</v>
      </c>
      <c r="B484" s="45">
        <v>2.18331123407452</v>
      </c>
      <c r="C484" s="45">
        <v>-1.18331123407452</v>
      </c>
    </row>
    <row r="485" spans="1:3" x14ac:dyDescent="0.3">
      <c r="A485" s="45">
        <v>461</v>
      </c>
      <c r="B485" s="45">
        <v>2.18331123407452</v>
      </c>
      <c r="C485" s="45">
        <v>-1.18331123407452</v>
      </c>
    </row>
    <row r="486" spans="1:3" x14ac:dyDescent="0.3">
      <c r="A486" s="45">
        <v>462</v>
      </c>
      <c r="B486" s="45">
        <v>2.18331123407452</v>
      </c>
      <c r="C486" s="45">
        <v>-1.18331123407452</v>
      </c>
    </row>
    <row r="487" spans="1:3" x14ac:dyDescent="0.3">
      <c r="A487" s="45">
        <v>463</v>
      </c>
      <c r="B487" s="45">
        <v>2.18331123407452</v>
      </c>
      <c r="C487" s="45">
        <v>-1.18331123407452</v>
      </c>
    </row>
    <row r="488" spans="1:3" x14ac:dyDescent="0.3">
      <c r="A488" s="45">
        <v>464</v>
      </c>
      <c r="B488" s="45">
        <v>2.18331123407452</v>
      </c>
      <c r="C488" s="45">
        <v>-1.18331123407452</v>
      </c>
    </row>
    <row r="489" spans="1:3" x14ac:dyDescent="0.3">
      <c r="A489" s="45">
        <v>465</v>
      </c>
      <c r="B489" s="45">
        <v>2.18331123407452</v>
      </c>
      <c r="C489" s="45">
        <v>-1.18331123407452</v>
      </c>
    </row>
    <row r="490" spans="1:3" x14ac:dyDescent="0.3">
      <c r="A490" s="45">
        <v>466</v>
      </c>
      <c r="B490" s="45">
        <v>2.18331123407452</v>
      </c>
      <c r="C490" s="45">
        <v>-1.18331123407452</v>
      </c>
    </row>
    <row r="491" spans="1:3" x14ac:dyDescent="0.3">
      <c r="A491" s="45">
        <v>467</v>
      </c>
      <c r="B491" s="45">
        <v>2.18331123407452</v>
      </c>
      <c r="C491" s="45">
        <v>-1.18331123407452</v>
      </c>
    </row>
    <row r="492" spans="1:3" x14ac:dyDescent="0.3">
      <c r="A492" s="45">
        <v>468</v>
      </c>
      <c r="B492" s="45">
        <v>2.18331123407452</v>
      </c>
      <c r="C492" s="45">
        <v>-1.18331123407452</v>
      </c>
    </row>
    <row r="493" spans="1:3" x14ac:dyDescent="0.3">
      <c r="A493" s="45">
        <v>469</v>
      </c>
      <c r="B493" s="45">
        <v>2.18331123407452</v>
      </c>
      <c r="C493" s="45">
        <v>-1.18331123407452</v>
      </c>
    </row>
    <row r="494" spans="1:3" x14ac:dyDescent="0.3">
      <c r="A494" s="45">
        <v>470</v>
      </c>
      <c r="B494" s="45">
        <v>2.18331123407452</v>
      </c>
      <c r="C494" s="45">
        <v>-1.18331123407452</v>
      </c>
    </row>
    <row r="495" spans="1:3" x14ac:dyDescent="0.3">
      <c r="A495" s="45">
        <v>471</v>
      </c>
      <c r="B495" s="45">
        <v>2.18331123407452</v>
      </c>
      <c r="C495" s="45">
        <v>-1.18331123407452</v>
      </c>
    </row>
    <row r="496" spans="1:3" x14ac:dyDescent="0.3">
      <c r="A496" s="45">
        <v>472</v>
      </c>
      <c r="B496" s="45">
        <v>2.18331123407452</v>
      </c>
      <c r="C496" s="45">
        <v>-1.18331123407452</v>
      </c>
    </row>
    <row r="497" spans="1:3" x14ac:dyDescent="0.3">
      <c r="A497" s="45">
        <v>473</v>
      </c>
      <c r="B497" s="45">
        <v>2.18331123407452</v>
      </c>
      <c r="C497" s="45">
        <v>-1.18331123407452</v>
      </c>
    </row>
    <row r="498" spans="1:3" x14ac:dyDescent="0.3">
      <c r="A498" s="45">
        <v>474</v>
      </c>
      <c r="B498" s="45">
        <v>2.18331123407452</v>
      </c>
      <c r="C498" s="45">
        <v>-1.18331123407452</v>
      </c>
    </row>
    <row r="499" spans="1:3" x14ac:dyDescent="0.3">
      <c r="A499" s="45">
        <v>475</v>
      </c>
      <c r="B499" s="45">
        <v>2.18331123407452</v>
      </c>
      <c r="C499" s="45">
        <v>-1.18331123407452</v>
      </c>
    </row>
    <row r="500" spans="1:3" x14ac:dyDescent="0.3">
      <c r="A500" s="45">
        <v>476</v>
      </c>
      <c r="B500" s="45">
        <v>2.18331123407452</v>
      </c>
      <c r="C500" s="45">
        <v>-1.18331123407452</v>
      </c>
    </row>
    <row r="501" spans="1:3" x14ac:dyDescent="0.3">
      <c r="A501" s="45">
        <v>477</v>
      </c>
      <c r="B501" s="45">
        <v>2.18331123407452</v>
      </c>
      <c r="C501" s="45">
        <v>-1.18331123407452</v>
      </c>
    </row>
    <row r="502" spans="1:3" x14ac:dyDescent="0.3">
      <c r="A502" s="45">
        <v>478</v>
      </c>
      <c r="B502" s="45">
        <v>2.18331123407452</v>
      </c>
      <c r="C502" s="45">
        <v>-1.18331123407452</v>
      </c>
    </row>
    <row r="503" spans="1:3" x14ac:dyDescent="0.3">
      <c r="A503" s="45">
        <v>479</v>
      </c>
      <c r="B503" s="45">
        <v>2.18331123407452</v>
      </c>
      <c r="C503" s="45">
        <v>-1.18331123407452</v>
      </c>
    </row>
    <row r="504" spans="1:3" x14ac:dyDescent="0.3">
      <c r="A504" s="45">
        <v>480</v>
      </c>
      <c r="B504" s="45">
        <v>2.18331123407452</v>
      </c>
      <c r="C504" s="45">
        <v>-1.18331123407452</v>
      </c>
    </row>
    <row r="505" spans="1:3" x14ac:dyDescent="0.3">
      <c r="A505" s="45">
        <v>481</v>
      </c>
      <c r="B505" s="45">
        <v>2.18331123407452</v>
      </c>
      <c r="C505" s="45">
        <v>-1.18331123407452</v>
      </c>
    </row>
    <row r="506" spans="1:3" x14ac:dyDescent="0.3">
      <c r="A506" s="45">
        <v>482</v>
      </c>
      <c r="B506" s="45">
        <v>2.18331123407452</v>
      </c>
      <c r="C506" s="45">
        <v>-1.18331123407452</v>
      </c>
    </row>
    <row r="507" spans="1:3" x14ac:dyDescent="0.3">
      <c r="A507" s="45">
        <v>483</v>
      </c>
      <c r="B507" s="45">
        <v>2.18331123407452</v>
      </c>
      <c r="C507" s="45">
        <v>-1.18331123407452</v>
      </c>
    </row>
    <row r="508" spans="1:3" x14ac:dyDescent="0.3">
      <c r="A508" s="45">
        <v>484</v>
      </c>
      <c r="B508" s="45">
        <v>2.18331123407452</v>
      </c>
      <c r="C508" s="45">
        <v>-1.18331123407452</v>
      </c>
    </row>
    <row r="509" spans="1:3" x14ac:dyDescent="0.3">
      <c r="A509" s="45">
        <v>485</v>
      </c>
      <c r="B509" s="45">
        <v>2.18331123407452</v>
      </c>
      <c r="C509" s="45">
        <v>-1.18331123407452</v>
      </c>
    </row>
    <row r="510" spans="1:3" x14ac:dyDescent="0.3">
      <c r="A510" s="45">
        <v>486</v>
      </c>
      <c r="B510" s="45">
        <v>2.18331123407452</v>
      </c>
      <c r="C510" s="45">
        <v>-1.18331123407452</v>
      </c>
    </row>
    <row r="511" spans="1:3" x14ac:dyDescent="0.3">
      <c r="A511" s="45">
        <v>487</v>
      </c>
      <c r="B511" s="45">
        <v>2.18331123407452</v>
      </c>
      <c r="C511" s="45">
        <v>-1.18331123407452</v>
      </c>
    </row>
    <row r="512" spans="1:3" x14ac:dyDescent="0.3">
      <c r="A512" s="45">
        <v>488</v>
      </c>
      <c r="B512" s="45">
        <v>2.18331123407452</v>
      </c>
      <c r="C512" s="45">
        <v>-1.18331123407452</v>
      </c>
    </row>
    <row r="513" spans="1:3" x14ac:dyDescent="0.3">
      <c r="A513" s="45">
        <v>489</v>
      </c>
      <c r="B513" s="45">
        <v>2.18331123407452</v>
      </c>
      <c r="C513" s="45">
        <v>-1.18331123407452</v>
      </c>
    </row>
    <row r="514" spans="1:3" x14ac:dyDescent="0.3">
      <c r="A514" s="45">
        <v>490</v>
      </c>
      <c r="B514" s="45">
        <v>2.18331123407452</v>
      </c>
      <c r="C514" s="45">
        <v>-1.18331123407452</v>
      </c>
    </row>
    <row r="515" spans="1:3" x14ac:dyDescent="0.3">
      <c r="A515" s="45">
        <v>491</v>
      </c>
      <c r="B515" s="45">
        <v>2.18331123407452</v>
      </c>
      <c r="C515" s="45">
        <v>-1.18331123407452</v>
      </c>
    </row>
    <row r="516" spans="1:3" x14ac:dyDescent="0.3">
      <c r="A516" s="45">
        <v>492</v>
      </c>
      <c r="B516" s="45">
        <v>2.18331123407452</v>
      </c>
      <c r="C516" s="45">
        <v>-1.18331123407452</v>
      </c>
    </row>
    <row r="517" spans="1:3" x14ac:dyDescent="0.3">
      <c r="A517" s="45">
        <v>493</v>
      </c>
      <c r="B517" s="45">
        <v>2.18331123407452</v>
      </c>
      <c r="C517" s="45">
        <v>-1.18331123407452</v>
      </c>
    </row>
    <row r="518" spans="1:3" x14ac:dyDescent="0.3">
      <c r="A518" s="45">
        <v>494</v>
      </c>
      <c r="B518" s="45">
        <v>2.18331123407452</v>
      </c>
      <c r="C518" s="45">
        <v>-1.18331123407452</v>
      </c>
    </row>
    <row r="519" spans="1:3" x14ac:dyDescent="0.3">
      <c r="A519" s="45">
        <v>495</v>
      </c>
      <c r="B519" s="45">
        <v>2.18331123407452</v>
      </c>
      <c r="C519" s="45">
        <v>-1.18331123407452</v>
      </c>
    </row>
    <row r="520" spans="1:3" x14ac:dyDescent="0.3">
      <c r="A520" s="45">
        <v>496</v>
      </c>
      <c r="B520" s="45">
        <v>2.18331123407452</v>
      </c>
      <c r="C520" s="45">
        <v>-1.18331123407452</v>
      </c>
    </row>
    <row r="521" spans="1:3" x14ac:dyDescent="0.3">
      <c r="A521" s="45">
        <v>497</v>
      </c>
      <c r="B521" s="45">
        <v>2.18331123407452</v>
      </c>
      <c r="C521" s="45">
        <v>-1.18331123407452</v>
      </c>
    </row>
    <row r="522" spans="1:3" x14ac:dyDescent="0.3">
      <c r="A522" s="45">
        <v>498</v>
      </c>
      <c r="B522" s="45">
        <v>2.18331123407452</v>
      </c>
      <c r="C522" s="45">
        <v>-1.18331123407452</v>
      </c>
    </row>
    <row r="523" spans="1:3" x14ac:dyDescent="0.3">
      <c r="A523" s="45">
        <v>499</v>
      </c>
      <c r="B523" s="45">
        <v>2.18331123407452</v>
      </c>
      <c r="C523" s="45">
        <v>-1.18331123407452</v>
      </c>
    </row>
    <row r="524" spans="1:3" x14ac:dyDescent="0.3">
      <c r="A524" s="45">
        <v>500</v>
      </c>
      <c r="B524" s="45">
        <v>2.18331123407452</v>
      </c>
      <c r="C524" s="45">
        <v>-1.18331123407452</v>
      </c>
    </row>
    <row r="525" spans="1:3" x14ac:dyDescent="0.3">
      <c r="A525" s="45">
        <v>501</v>
      </c>
      <c r="B525" s="45">
        <v>2.18331123407452</v>
      </c>
      <c r="C525" s="45">
        <v>-1.18331123407452</v>
      </c>
    </row>
    <row r="526" spans="1:3" x14ac:dyDescent="0.3">
      <c r="A526" s="45">
        <v>502</v>
      </c>
      <c r="B526" s="45">
        <v>2.18331123407452</v>
      </c>
      <c r="C526" s="45">
        <v>-1.18331123407452</v>
      </c>
    </row>
    <row r="527" spans="1:3" x14ac:dyDescent="0.3">
      <c r="A527" s="45">
        <v>503</v>
      </c>
      <c r="B527" s="45">
        <v>2.18331123407452</v>
      </c>
      <c r="C527" s="45">
        <v>-1.18331123407452</v>
      </c>
    </row>
    <row r="528" spans="1:3" x14ac:dyDescent="0.3">
      <c r="A528" s="45">
        <v>504</v>
      </c>
      <c r="B528" s="45">
        <v>2.18331123407452</v>
      </c>
      <c r="C528" s="45">
        <v>-1.18331123407452</v>
      </c>
    </row>
    <row r="529" spans="1:3" x14ac:dyDescent="0.3">
      <c r="A529" s="45">
        <v>505</v>
      </c>
      <c r="B529" s="45">
        <v>2.18331123407452</v>
      </c>
      <c r="C529" s="45">
        <v>-1.18331123407452</v>
      </c>
    </row>
    <row r="530" spans="1:3" x14ac:dyDescent="0.3">
      <c r="A530" s="45">
        <v>506</v>
      </c>
      <c r="B530" s="45">
        <v>2.18331123407452</v>
      </c>
      <c r="C530" s="45">
        <v>-1.18331123407452</v>
      </c>
    </row>
    <row r="531" spans="1:3" x14ac:dyDescent="0.3">
      <c r="A531" s="45">
        <v>507</v>
      </c>
      <c r="B531" s="45">
        <v>2.18331123407452</v>
      </c>
      <c r="C531" s="45">
        <v>-1.18331123407452</v>
      </c>
    </row>
    <row r="532" spans="1:3" x14ac:dyDescent="0.3">
      <c r="A532" s="45">
        <v>508</v>
      </c>
      <c r="B532" s="45">
        <v>2.18331123407452</v>
      </c>
      <c r="C532" s="45">
        <v>-1.18331123407452</v>
      </c>
    </row>
    <row r="533" spans="1:3" x14ac:dyDescent="0.3">
      <c r="A533" s="45">
        <v>509</v>
      </c>
      <c r="B533" s="45">
        <v>2.18331123407452</v>
      </c>
      <c r="C533" s="45">
        <v>-1.18331123407452</v>
      </c>
    </row>
    <row r="534" spans="1:3" x14ac:dyDescent="0.3">
      <c r="A534" s="45">
        <v>510</v>
      </c>
      <c r="B534" s="45">
        <v>2.18331123407452</v>
      </c>
      <c r="C534" s="45">
        <v>-1.18331123407452</v>
      </c>
    </row>
    <row r="535" spans="1:3" x14ac:dyDescent="0.3">
      <c r="A535" s="45">
        <v>511</v>
      </c>
      <c r="B535" s="45">
        <v>2.18331123407452</v>
      </c>
      <c r="C535" s="45">
        <v>-1.18331123407452</v>
      </c>
    </row>
    <row r="536" spans="1:3" x14ac:dyDescent="0.3">
      <c r="A536" s="45">
        <v>512</v>
      </c>
      <c r="B536" s="45">
        <v>2.18331123407452</v>
      </c>
      <c r="C536" s="45">
        <v>-1.18331123407452</v>
      </c>
    </row>
    <row r="537" spans="1:3" x14ac:dyDescent="0.3">
      <c r="A537" s="45">
        <v>513</v>
      </c>
      <c r="B537" s="45">
        <v>2.18331123407452</v>
      </c>
      <c r="C537" s="45">
        <v>-1.18331123407452</v>
      </c>
    </row>
    <row r="538" spans="1:3" x14ac:dyDescent="0.3">
      <c r="A538" s="45">
        <v>514</v>
      </c>
      <c r="B538" s="45">
        <v>2.18331123407452</v>
      </c>
      <c r="C538" s="45">
        <v>-1.18331123407452</v>
      </c>
    </row>
    <row r="539" spans="1:3" x14ac:dyDescent="0.3">
      <c r="A539" s="45">
        <v>515</v>
      </c>
      <c r="B539" s="45">
        <v>2.18331123407452</v>
      </c>
      <c r="C539" s="45">
        <v>-1.18331123407452</v>
      </c>
    </row>
    <row r="540" spans="1:3" x14ac:dyDescent="0.3">
      <c r="A540" s="45">
        <v>516</v>
      </c>
      <c r="B540" s="45">
        <v>2.18331123407452</v>
      </c>
      <c r="C540" s="45">
        <v>-1.18331123407452</v>
      </c>
    </row>
    <row r="541" spans="1:3" x14ac:dyDescent="0.3">
      <c r="A541" s="45">
        <v>517</v>
      </c>
      <c r="B541" s="45">
        <v>2.18331123407452</v>
      </c>
      <c r="C541" s="45">
        <v>-1.18331123407452</v>
      </c>
    </row>
    <row r="542" spans="1:3" x14ac:dyDescent="0.3">
      <c r="A542" s="45">
        <v>518</v>
      </c>
      <c r="B542" s="45">
        <v>2.18331123407452</v>
      </c>
      <c r="C542" s="45">
        <v>-1.18331123407452</v>
      </c>
    </row>
    <row r="543" spans="1:3" x14ac:dyDescent="0.3">
      <c r="A543" s="45">
        <v>519</v>
      </c>
      <c r="B543" s="45">
        <v>2.18331123407452</v>
      </c>
      <c r="C543" s="45">
        <v>-1.18331123407452</v>
      </c>
    </row>
    <row r="544" spans="1:3" x14ac:dyDescent="0.3">
      <c r="A544" s="45">
        <v>520</v>
      </c>
      <c r="B544" s="45">
        <v>2.18331123407452</v>
      </c>
      <c r="C544" s="45">
        <v>-1.18331123407452</v>
      </c>
    </row>
    <row r="545" spans="1:3" x14ac:dyDescent="0.3">
      <c r="A545" s="45">
        <v>521</v>
      </c>
      <c r="B545" s="45">
        <v>2.0917901430226351</v>
      </c>
      <c r="C545" s="45">
        <v>0.90820985697736489</v>
      </c>
    </row>
    <row r="546" spans="1:3" x14ac:dyDescent="0.3">
      <c r="A546" s="45">
        <v>522</v>
      </c>
      <c r="B546" s="45">
        <v>2.0917901430226351</v>
      </c>
      <c r="C546" s="45">
        <v>0.90820985697736489</v>
      </c>
    </row>
    <row r="547" spans="1:3" x14ac:dyDescent="0.3">
      <c r="A547" s="45">
        <v>523</v>
      </c>
      <c r="B547" s="45">
        <v>2.0917901430226351</v>
      </c>
      <c r="C547" s="45">
        <v>0.90820985697736489</v>
      </c>
    </row>
    <row r="548" spans="1:3" x14ac:dyDescent="0.3">
      <c r="A548" s="45">
        <v>524</v>
      </c>
      <c r="B548" s="45">
        <v>2.0917901430226351</v>
      </c>
      <c r="C548" s="45">
        <v>0.90820985697736489</v>
      </c>
    </row>
    <row r="549" spans="1:3" x14ac:dyDescent="0.3">
      <c r="A549" s="45">
        <v>525</v>
      </c>
      <c r="B549" s="45">
        <v>2.0917901430226351</v>
      </c>
      <c r="C549" s="45">
        <v>0.90820985697736489</v>
      </c>
    </row>
    <row r="550" spans="1:3" x14ac:dyDescent="0.3">
      <c r="A550" s="45">
        <v>526</v>
      </c>
      <c r="B550" s="45">
        <v>2.0917901430226351</v>
      </c>
      <c r="C550" s="45">
        <v>0.90820985697736489</v>
      </c>
    </row>
    <row r="551" spans="1:3" x14ac:dyDescent="0.3">
      <c r="A551" s="45">
        <v>527</v>
      </c>
      <c r="B551" s="45">
        <v>2.0917901430226351</v>
      </c>
      <c r="C551" s="45">
        <v>0.90820985697736489</v>
      </c>
    </row>
    <row r="552" spans="1:3" x14ac:dyDescent="0.3">
      <c r="A552" s="45">
        <v>528</v>
      </c>
      <c r="B552" s="45">
        <v>2.0917901430226351</v>
      </c>
      <c r="C552" s="45">
        <v>0.90820985697736489</v>
      </c>
    </row>
    <row r="553" spans="1:3" x14ac:dyDescent="0.3">
      <c r="A553" s="45">
        <v>529</v>
      </c>
      <c r="B553" s="45">
        <v>2.0917901430226351</v>
      </c>
      <c r="C553" s="45">
        <v>0.90820985697736489</v>
      </c>
    </row>
    <row r="554" spans="1:3" x14ac:dyDescent="0.3">
      <c r="A554" s="45">
        <v>530</v>
      </c>
      <c r="B554" s="45">
        <v>2.0917901430226351</v>
      </c>
      <c r="C554" s="45">
        <v>0.90820985697736489</v>
      </c>
    </row>
    <row r="555" spans="1:3" x14ac:dyDescent="0.3">
      <c r="A555" s="45">
        <v>531</v>
      </c>
      <c r="B555" s="45">
        <v>2.0917901430226351</v>
      </c>
      <c r="C555" s="45">
        <v>0.90820985697736489</v>
      </c>
    </row>
    <row r="556" spans="1:3" x14ac:dyDescent="0.3">
      <c r="A556" s="45">
        <v>532</v>
      </c>
      <c r="B556" s="45">
        <v>2.0917901430226351</v>
      </c>
      <c r="C556" s="45">
        <v>0.90820985697736489</v>
      </c>
    </row>
    <row r="557" spans="1:3" x14ac:dyDescent="0.3">
      <c r="A557" s="45">
        <v>533</v>
      </c>
      <c r="B557" s="45">
        <v>2.0917901430226351</v>
      </c>
      <c r="C557" s="45">
        <v>0.90820985697736489</v>
      </c>
    </row>
    <row r="558" spans="1:3" x14ac:dyDescent="0.3">
      <c r="A558" s="45">
        <v>534</v>
      </c>
      <c r="B558" s="45">
        <v>2.0917901430226351</v>
      </c>
      <c r="C558" s="45">
        <v>0.90820985697736489</v>
      </c>
    </row>
    <row r="559" spans="1:3" x14ac:dyDescent="0.3">
      <c r="A559" s="45">
        <v>535</v>
      </c>
      <c r="B559" s="45">
        <v>2.0917901430226351</v>
      </c>
      <c r="C559" s="45">
        <v>0.90820985697736489</v>
      </c>
    </row>
    <row r="560" spans="1:3" x14ac:dyDescent="0.3">
      <c r="A560" s="45">
        <v>536</v>
      </c>
      <c r="B560" s="45">
        <v>2.0917901430226351</v>
      </c>
      <c r="C560" s="45">
        <v>0.90820985697736489</v>
      </c>
    </row>
    <row r="561" spans="1:3" x14ac:dyDescent="0.3">
      <c r="A561" s="45">
        <v>537</v>
      </c>
      <c r="B561" s="45">
        <v>2.0917901430226351</v>
      </c>
      <c r="C561" s="45">
        <v>0.90820985697736489</v>
      </c>
    </row>
    <row r="562" spans="1:3" x14ac:dyDescent="0.3">
      <c r="A562" s="45">
        <v>538</v>
      </c>
      <c r="B562" s="45">
        <v>2.0917901430226351</v>
      </c>
      <c r="C562" s="45">
        <v>0.90820985697736489</v>
      </c>
    </row>
    <row r="563" spans="1:3" x14ac:dyDescent="0.3">
      <c r="A563" s="45">
        <v>539</v>
      </c>
      <c r="B563" s="45">
        <v>2.0917901430226351</v>
      </c>
      <c r="C563" s="45">
        <v>0.90820985697736489</v>
      </c>
    </row>
    <row r="564" spans="1:3" x14ac:dyDescent="0.3">
      <c r="A564" s="45">
        <v>540</v>
      </c>
      <c r="B564" s="45">
        <v>2.0917901430226351</v>
      </c>
      <c r="C564" s="45">
        <v>0.90820985697736489</v>
      </c>
    </row>
    <row r="565" spans="1:3" x14ac:dyDescent="0.3">
      <c r="A565" s="45">
        <v>541</v>
      </c>
      <c r="B565" s="45">
        <v>2.0345894611152069</v>
      </c>
      <c r="C565" s="45">
        <v>-1.0345894611152069</v>
      </c>
    </row>
    <row r="566" spans="1:3" x14ac:dyDescent="0.3">
      <c r="A566" s="45">
        <v>542</v>
      </c>
      <c r="B566" s="45">
        <v>2.0345894611152069</v>
      </c>
      <c r="C566" s="45">
        <v>-1.0345894611152069</v>
      </c>
    </row>
    <row r="567" spans="1:3" x14ac:dyDescent="0.3">
      <c r="A567" s="45">
        <v>543</v>
      </c>
      <c r="B567" s="45">
        <v>2.0345894611152069</v>
      </c>
      <c r="C567" s="45">
        <v>-1.0345894611152069</v>
      </c>
    </row>
    <row r="568" spans="1:3" x14ac:dyDescent="0.3">
      <c r="A568" s="45">
        <v>544</v>
      </c>
      <c r="B568" s="45">
        <v>2.0345894611152069</v>
      </c>
      <c r="C568" s="45">
        <v>-1.0345894611152069</v>
      </c>
    </row>
    <row r="569" spans="1:3" x14ac:dyDescent="0.3">
      <c r="A569" s="45">
        <v>545</v>
      </c>
      <c r="B569" s="45">
        <v>2.0345894611152069</v>
      </c>
      <c r="C569" s="45">
        <v>-1.0345894611152069</v>
      </c>
    </row>
    <row r="570" spans="1:3" x14ac:dyDescent="0.3">
      <c r="A570" s="45">
        <v>546</v>
      </c>
      <c r="B570" s="45">
        <v>2.0345894611152069</v>
      </c>
      <c r="C570" s="45">
        <v>-1.0345894611152069</v>
      </c>
    </row>
    <row r="571" spans="1:3" x14ac:dyDescent="0.3">
      <c r="A571" s="45">
        <v>547</v>
      </c>
      <c r="B571" s="45">
        <v>2.0345894611152069</v>
      </c>
      <c r="C571" s="45">
        <v>-1.0345894611152069</v>
      </c>
    </row>
    <row r="572" spans="1:3" x14ac:dyDescent="0.3">
      <c r="A572" s="45">
        <v>548</v>
      </c>
      <c r="B572" s="45">
        <v>2.0345894611152069</v>
      </c>
      <c r="C572" s="45">
        <v>-1.0345894611152069</v>
      </c>
    </row>
    <row r="573" spans="1:3" x14ac:dyDescent="0.3">
      <c r="A573" s="45">
        <v>549</v>
      </c>
      <c r="B573" s="45">
        <v>2.0345894611152069</v>
      </c>
      <c r="C573" s="45">
        <v>-1.0345894611152069</v>
      </c>
    </row>
    <row r="574" spans="1:3" x14ac:dyDescent="0.3">
      <c r="A574" s="45">
        <v>550</v>
      </c>
      <c r="B574" s="45">
        <v>2.0345894611152069</v>
      </c>
      <c r="C574" s="45">
        <v>-1.0345894611152069</v>
      </c>
    </row>
    <row r="575" spans="1:3" x14ac:dyDescent="0.3">
      <c r="A575" s="45">
        <v>551</v>
      </c>
      <c r="B575" s="45">
        <v>2.0345894611152069</v>
      </c>
      <c r="C575" s="45">
        <v>-1.0345894611152069</v>
      </c>
    </row>
    <row r="576" spans="1:3" x14ac:dyDescent="0.3">
      <c r="A576" s="45">
        <v>552</v>
      </c>
      <c r="B576" s="45">
        <v>2.0345894611152069</v>
      </c>
      <c r="C576" s="45">
        <v>-1.0345894611152069</v>
      </c>
    </row>
    <row r="577" spans="1:3" x14ac:dyDescent="0.3">
      <c r="A577" s="45">
        <v>553</v>
      </c>
      <c r="B577" s="45">
        <v>2.0345894611152069</v>
      </c>
      <c r="C577" s="45">
        <v>-1.0345894611152069</v>
      </c>
    </row>
    <row r="578" spans="1:3" x14ac:dyDescent="0.3">
      <c r="A578" s="45">
        <v>554</v>
      </c>
      <c r="B578" s="45">
        <v>2.0345894611152069</v>
      </c>
      <c r="C578" s="45">
        <v>-1.0345894611152069</v>
      </c>
    </row>
    <row r="579" spans="1:3" x14ac:dyDescent="0.3">
      <c r="A579" s="45">
        <v>555</v>
      </c>
      <c r="B579" s="45">
        <v>2.0345894611152069</v>
      </c>
      <c r="C579" s="45">
        <v>-1.0345894611152069</v>
      </c>
    </row>
    <row r="580" spans="1:3" x14ac:dyDescent="0.3">
      <c r="A580" s="45">
        <v>556</v>
      </c>
      <c r="B580" s="45">
        <v>2.0345894611152069</v>
      </c>
      <c r="C580" s="45">
        <v>-1.0345894611152069</v>
      </c>
    </row>
    <row r="581" spans="1:3" x14ac:dyDescent="0.3">
      <c r="A581" s="45">
        <v>557</v>
      </c>
      <c r="B581" s="45">
        <v>2.0345894611152069</v>
      </c>
      <c r="C581" s="45">
        <v>-1.0345894611152069</v>
      </c>
    </row>
    <row r="582" spans="1:3" x14ac:dyDescent="0.3">
      <c r="A582" s="45">
        <v>558</v>
      </c>
      <c r="B582" s="45">
        <v>2.0345894611152069</v>
      </c>
      <c r="C582" s="45">
        <v>-1.0345894611152069</v>
      </c>
    </row>
    <row r="583" spans="1:3" x14ac:dyDescent="0.3">
      <c r="A583" s="45">
        <v>559</v>
      </c>
      <c r="B583" s="45">
        <v>2.0345894611152069</v>
      </c>
      <c r="C583" s="45">
        <v>-1.0345894611152069</v>
      </c>
    </row>
    <row r="584" spans="1:3" x14ac:dyDescent="0.3">
      <c r="A584" s="45">
        <v>560</v>
      </c>
      <c r="B584" s="45">
        <v>2.0345894611152069</v>
      </c>
      <c r="C584" s="45">
        <v>-1.0345894611152069</v>
      </c>
    </row>
    <row r="585" spans="1:3" x14ac:dyDescent="0.3">
      <c r="A585" s="45">
        <v>561</v>
      </c>
      <c r="B585" s="45">
        <v>2.0345894611152069</v>
      </c>
      <c r="C585" s="45">
        <v>-1.0345894611152069</v>
      </c>
    </row>
    <row r="586" spans="1:3" x14ac:dyDescent="0.3">
      <c r="A586" s="45">
        <v>562</v>
      </c>
      <c r="B586" s="45">
        <v>2.0345894611152069</v>
      </c>
      <c r="C586" s="45">
        <v>-1.0345894611152069</v>
      </c>
    </row>
    <row r="587" spans="1:3" x14ac:dyDescent="0.3">
      <c r="A587" s="45">
        <v>563</v>
      </c>
      <c r="B587" s="45">
        <v>2.0345894611152069</v>
      </c>
      <c r="C587" s="45">
        <v>-1.0345894611152069</v>
      </c>
    </row>
    <row r="588" spans="1:3" x14ac:dyDescent="0.3">
      <c r="A588" s="45">
        <v>564</v>
      </c>
      <c r="B588" s="45">
        <v>2.0345894611152069</v>
      </c>
      <c r="C588" s="45">
        <v>-1.0345894611152069</v>
      </c>
    </row>
    <row r="589" spans="1:3" x14ac:dyDescent="0.3">
      <c r="A589" s="45">
        <v>565</v>
      </c>
      <c r="B589" s="45">
        <v>2.0345894611152069</v>
      </c>
      <c r="C589" s="45">
        <v>-1.0345894611152069</v>
      </c>
    </row>
    <row r="590" spans="1:3" x14ac:dyDescent="0.3">
      <c r="A590" s="45">
        <v>566</v>
      </c>
      <c r="B590" s="45">
        <v>2.0345894611152069</v>
      </c>
      <c r="C590" s="45">
        <v>-1.0345894611152069</v>
      </c>
    </row>
    <row r="591" spans="1:3" x14ac:dyDescent="0.3">
      <c r="A591" s="45">
        <v>567</v>
      </c>
      <c r="B591" s="45">
        <v>2.0345894611152069</v>
      </c>
      <c r="C591" s="45">
        <v>-1.0345894611152069</v>
      </c>
    </row>
    <row r="592" spans="1:3" x14ac:dyDescent="0.3">
      <c r="A592" s="45">
        <v>568</v>
      </c>
      <c r="B592" s="45">
        <v>2.0345894611152069</v>
      </c>
      <c r="C592" s="45">
        <v>-1.0345894611152069</v>
      </c>
    </row>
    <row r="593" spans="1:3" x14ac:dyDescent="0.3">
      <c r="A593" s="45">
        <v>569</v>
      </c>
      <c r="B593" s="45">
        <v>2.0345894611152069</v>
      </c>
      <c r="C593" s="45">
        <v>-1.0345894611152069</v>
      </c>
    </row>
    <row r="594" spans="1:3" x14ac:dyDescent="0.3">
      <c r="A594" s="45">
        <v>570</v>
      </c>
      <c r="B594" s="45">
        <v>2.0345894611152069</v>
      </c>
      <c r="C594" s="45">
        <v>-1.0345894611152069</v>
      </c>
    </row>
    <row r="595" spans="1:3" x14ac:dyDescent="0.3">
      <c r="A595" s="45">
        <v>571</v>
      </c>
      <c r="B595" s="45">
        <v>2.0345894611152069</v>
      </c>
      <c r="C595" s="45">
        <v>-1.0345894611152069</v>
      </c>
    </row>
    <row r="596" spans="1:3" x14ac:dyDescent="0.3">
      <c r="A596" s="45">
        <v>572</v>
      </c>
      <c r="B596" s="45">
        <v>2.0345894611152069</v>
      </c>
      <c r="C596" s="45">
        <v>-1.0345894611152069</v>
      </c>
    </row>
    <row r="597" spans="1:3" x14ac:dyDescent="0.3">
      <c r="A597" s="45">
        <v>573</v>
      </c>
      <c r="B597" s="45">
        <v>2.0345894611152069</v>
      </c>
      <c r="C597" s="45">
        <v>-1.0345894611152069</v>
      </c>
    </row>
    <row r="598" spans="1:3" x14ac:dyDescent="0.3">
      <c r="A598" s="45">
        <v>574</v>
      </c>
      <c r="B598" s="45">
        <v>2.0345894611152069</v>
      </c>
      <c r="C598" s="45">
        <v>-1.0345894611152069</v>
      </c>
    </row>
    <row r="599" spans="1:3" x14ac:dyDescent="0.3">
      <c r="A599" s="45">
        <v>575</v>
      </c>
      <c r="B599" s="45">
        <v>2.0345894611152069</v>
      </c>
      <c r="C599" s="45">
        <v>-1.0345894611152069</v>
      </c>
    </row>
    <row r="600" spans="1:3" x14ac:dyDescent="0.3">
      <c r="A600" s="45">
        <v>576</v>
      </c>
      <c r="B600" s="45">
        <v>2.0345894611152069</v>
      </c>
      <c r="C600" s="45">
        <v>-1.0345894611152069</v>
      </c>
    </row>
    <row r="601" spans="1:3" x14ac:dyDescent="0.3">
      <c r="A601" s="45">
        <v>577</v>
      </c>
      <c r="B601" s="45">
        <v>2.0345894611152069</v>
      </c>
      <c r="C601" s="45">
        <v>-1.0345894611152069</v>
      </c>
    </row>
    <row r="602" spans="1:3" x14ac:dyDescent="0.3">
      <c r="A602" s="45">
        <v>578</v>
      </c>
      <c r="B602" s="45">
        <v>2.0345894611152069</v>
      </c>
      <c r="C602" s="45">
        <v>-1.0345894611152069</v>
      </c>
    </row>
    <row r="603" spans="1:3" x14ac:dyDescent="0.3">
      <c r="A603" s="45">
        <v>579</v>
      </c>
      <c r="B603" s="45">
        <v>2.0345894611152069</v>
      </c>
      <c r="C603" s="45">
        <v>-1.0345894611152069</v>
      </c>
    </row>
    <row r="604" spans="1:3" x14ac:dyDescent="0.3">
      <c r="A604" s="45">
        <v>580</v>
      </c>
      <c r="B604" s="45">
        <v>2.0345894611152069</v>
      </c>
      <c r="C604" s="45">
        <v>-1.0345894611152069</v>
      </c>
    </row>
    <row r="605" spans="1:3" x14ac:dyDescent="0.3">
      <c r="A605" s="45">
        <v>581</v>
      </c>
      <c r="B605" s="45">
        <v>2.0345894611152069</v>
      </c>
      <c r="C605" s="45">
        <v>-1.0345894611152069</v>
      </c>
    </row>
    <row r="606" spans="1:3" x14ac:dyDescent="0.3">
      <c r="A606" s="45">
        <v>582</v>
      </c>
      <c r="B606" s="45">
        <v>2.0345894611152069</v>
      </c>
      <c r="C606" s="45">
        <v>-1.0345894611152069</v>
      </c>
    </row>
    <row r="607" spans="1:3" x14ac:dyDescent="0.3">
      <c r="A607" s="45">
        <v>583</v>
      </c>
      <c r="B607" s="45">
        <v>2.0345894611152069</v>
      </c>
      <c r="C607" s="45">
        <v>-1.0345894611152069</v>
      </c>
    </row>
    <row r="608" spans="1:3" x14ac:dyDescent="0.3">
      <c r="A608" s="45">
        <v>584</v>
      </c>
      <c r="B608" s="45">
        <v>2.0345894611152069</v>
      </c>
      <c r="C608" s="45">
        <v>-1.0345894611152069</v>
      </c>
    </row>
    <row r="609" spans="1:3" x14ac:dyDescent="0.3">
      <c r="A609" s="45">
        <v>585</v>
      </c>
      <c r="B609" s="45">
        <v>2.0345894611152069</v>
      </c>
      <c r="C609" s="45">
        <v>-1.0345894611152069</v>
      </c>
    </row>
    <row r="610" spans="1:3" x14ac:dyDescent="0.3">
      <c r="A610" s="45">
        <v>586</v>
      </c>
      <c r="B610" s="45">
        <v>2.0345894611152069</v>
      </c>
      <c r="C610" s="45">
        <v>-1.0345894611152069</v>
      </c>
    </row>
    <row r="611" spans="1:3" x14ac:dyDescent="0.3">
      <c r="A611" s="45">
        <v>587</v>
      </c>
      <c r="B611" s="45">
        <v>2.0345894611152069</v>
      </c>
      <c r="C611" s="45">
        <v>-1.0345894611152069</v>
      </c>
    </row>
    <row r="612" spans="1:3" x14ac:dyDescent="0.3">
      <c r="A612" s="45">
        <v>588</v>
      </c>
      <c r="B612" s="45">
        <v>2.0345894611152069</v>
      </c>
      <c r="C612" s="45">
        <v>-1.0345894611152069</v>
      </c>
    </row>
    <row r="613" spans="1:3" x14ac:dyDescent="0.3">
      <c r="A613" s="45">
        <v>589</v>
      </c>
      <c r="B613" s="45">
        <v>2.0345894611152069</v>
      </c>
      <c r="C613" s="45">
        <v>-1.0345894611152069</v>
      </c>
    </row>
    <row r="614" spans="1:3" x14ac:dyDescent="0.3">
      <c r="A614" s="45">
        <v>590</v>
      </c>
      <c r="B614" s="45">
        <v>2.0345894611152069</v>
      </c>
      <c r="C614" s="45">
        <v>-1.0345894611152069</v>
      </c>
    </row>
    <row r="615" spans="1:3" x14ac:dyDescent="0.3">
      <c r="A615" s="45">
        <v>591</v>
      </c>
      <c r="B615" s="45">
        <v>2.0345894611152069</v>
      </c>
      <c r="C615" s="45">
        <v>-1.0345894611152069</v>
      </c>
    </row>
    <row r="616" spans="1:3" x14ac:dyDescent="0.3">
      <c r="A616" s="45">
        <v>592</v>
      </c>
      <c r="B616" s="45">
        <v>2.0345894611152069</v>
      </c>
      <c r="C616" s="45">
        <v>-1.0345894611152069</v>
      </c>
    </row>
    <row r="617" spans="1:3" x14ac:dyDescent="0.3">
      <c r="A617" s="45">
        <v>593</v>
      </c>
      <c r="B617" s="45">
        <v>2.0345894611152069</v>
      </c>
      <c r="C617" s="45">
        <v>-1.0345894611152069</v>
      </c>
    </row>
    <row r="618" spans="1:3" x14ac:dyDescent="0.3">
      <c r="A618" s="45">
        <v>594</v>
      </c>
      <c r="B618" s="45">
        <v>2.0345894611152069</v>
      </c>
      <c r="C618" s="45">
        <v>-1.0345894611152069</v>
      </c>
    </row>
    <row r="619" spans="1:3" x14ac:dyDescent="0.3">
      <c r="A619" s="45">
        <v>595</v>
      </c>
      <c r="B619" s="45">
        <v>2.0345894611152069</v>
      </c>
      <c r="C619" s="45">
        <v>-1.0345894611152069</v>
      </c>
    </row>
    <row r="620" spans="1:3" x14ac:dyDescent="0.3">
      <c r="A620" s="45">
        <v>596</v>
      </c>
      <c r="B620" s="45">
        <v>2.0345894611152069</v>
      </c>
      <c r="C620" s="45">
        <v>-1.0345894611152069</v>
      </c>
    </row>
    <row r="621" spans="1:3" x14ac:dyDescent="0.3">
      <c r="A621" s="45">
        <v>597</v>
      </c>
      <c r="B621" s="45">
        <v>2.0345894611152069</v>
      </c>
      <c r="C621" s="45">
        <v>-1.0345894611152069</v>
      </c>
    </row>
    <row r="622" spans="1:3" x14ac:dyDescent="0.3">
      <c r="A622" s="45">
        <v>598</v>
      </c>
      <c r="B622" s="45">
        <v>2.0345894611152069</v>
      </c>
      <c r="C622" s="45">
        <v>-1.0345894611152069</v>
      </c>
    </row>
    <row r="623" spans="1:3" x14ac:dyDescent="0.3">
      <c r="A623" s="45">
        <v>599</v>
      </c>
      <c r="B623" s="45">
        <v>2.0345894611152069</v>
      </c>
      <c r="C623" s="45">
        <v>-1.0345894611152069</v>
      </c>
    </row>
    <row r="624" spans="1:3" x14ac:dyDescent="0.3">
      <c r="A624" s="45">
        <v>600</v>
      </c>
      <c r="B624" s="45">
        <v>2.0345894611152069</v>
      </c>
      <c r="C624" s="45">
        <v>-1.0345894611152069</v>
      </c>
    </row>
    <row r="625" spans="1:3" x14ac:dyDescent="0.3">
      <c r="A625" s="45">
        <v>601</v>
      </c>
      <c r="B625" s="45">
        <v>2.0345894611152069</v>
      </c>
      <c r="C625" s="45">
        <v>-1.0345894611152069</v>
      </c>
    </row>
    <row r="626" spans="1:3" x14ac:dyDescent="0.3">
      <c r="A626" s="45">
        <v>602</v>
      </c>
      <c r="B626" s="45">
        <v>2.0345894611152069</v>
      </c>
      <c r="C626" s="45">
        <v>-1.0345894611152069</v>
      </c>
    </row>
    <row r="627" spans="1:3" x14ac:dyDescent="0.3">
      <c r="A627" s="45">
        <v>603</v>
      </c>
      <c r="B627" s="45">
        <v>2.0345894611152069</v>
      </c>
      <c r="C627" s="45">
        <v>-1.0345894611152069</v>
      </c>
    </row>
    <row r="628" spans="1:3" x14ac:dyDescent="0.3">
      <c r="A628" s="45">
        <v>604</v>
      </c>
      <c r="B628" s="45">
        <v>2.0345894611152069</v>
      </c>
      <c r="C628" s="45">
        <v>-1.0345894611152069</v>
      </c>
    </row>
    <row r="629" spans="1:3" x14ac:dyDescent="0.3">
      <c r="A629" s="45">
        <v>605</v>
      </c>
      <c r="B629" s="45">
        <v>2.0345894611152069</v>
      </c>
      <c r="C629" s="45">
        <v>-1.0345894611152069</v>
      </c>
    </row>
    <row r="630" spans="1:3" x14ac:dyDescent="0.3">
      <c r="A630" s="45">
        <v>606</v>
      </c>
      <c r="B630" s="45">
        <v>2.0345894611152069</v>
      </c>
      <c r="C630" s="45">
        <v>-1.0345894611152069</v>
      </c>
    </row>
    <row r="631" spans="1:3" x14ac:dyDescent="0.3">
      <c r="A631" s="45">
        <v>607</v>
      </c>
      <c r="B631" s="45">
        <v>2.0345894611152069</v>
      </c>
      <c r="C631" s="45">
        <v>-1.0345894611152069</v>
      </c>
    </row>
    <row r="632" spans="1:3" x14ac:dyDescent="0.3">
      <c r="A632" s="45">
        <v>608</v>
      </c>
      <c r="B632" s="45">
        <v>2.0345894611152069</v>
      </c>
      <c r="C632" s="45">
        <v>-1.0345894611152069</v>
      </c>
    </row>
    <row r="633" spans="1:3" x14ac:dyDescent="0.3">
      <c r="A633" s="45">
        <v>609</v>
      </c>
      <c r="B633" s="45">
        <v>2.0345894611152069</v>
      </c>
      <c r="C633" s="45">
        <v>-1.0345894611152069</v>
      </c>
    </row>
    <row r="634" spans="1:3" x14ac:dyDescent="0.3">
      <c r="A634" s="45">
        <v>610</v>
      </c>
      <c r="B634" s="45">
        <v>2.0345894611152069</v>
      </c>
      <c r="C634" s="45">
        <v>-1.0345894611152069</v>
      </c>
    </row>
    <row r="635" spans="1:3" x14ac:dyDescent="0.3">
      <c r="A635" s="45">
        <v>611</v>
      </c>
      <c r="B635" s="45">
        <v>2.0345894611152069</v>
      </c>
      <c r="C635" s="45">
        <v>-1.0345894611152069</v>
      </c>
    </row>
    <row r="636" spans="1:3" x14ac:dyDescent="0.3">
      <c r="A636" s="45">
        <v>612</v>
      </c>
      <c r="B636" s="45">
        <v>2.0345894611152069</v>
      </c>
      <c r="C636" s="45">
        <v>-1.0345894611152069</v>
      </c>
    </row>
    <row r="637" spans="1:3" x14ac:dyDescent="0.3">
      <c r="A637" s="45">
        <v>613</v>
      </c>
      <c r="B637" s="45">
        <v>2.0345894611152069</v>
      </c>
      <c r="C637" s="45">
        <v>-1.0345894611152069</v>
      </c>
    </row>
    <row r="638" spans="1:3" x14ac:dyDescent="0.3">
      <c r="A638" s="45">
        <v>614</v>
      </c>
      <c r="B638" s="45">
        <v>2.0345894611152069</v>
      </c>
      <c r="C638" s="45">
        <v>-1.0345894611152069</v>
      </c>
    </row>
    <row r="639" spans="1:3" x14ac:dyDescent="0.3">
      <c r="A639" s="45">
        <v>615</v>
      </c>
      <c r="B639" s="45">
        <v>2.0345894611152069</v>
      </c>
      <c r="C639" s="45">
        <v>-1.0345894611152069</v>
      </c>
    </row>
    <row r="640" spans="1:3" x14ac:dyDescent="0.3">
      <c r="A640" s="45">
        <v>616</v>
      </c>
      <c r="B640" s="45">
        <v>2.0345894611152069</v>
      </c>
      <c r="C640" s="45">
        <v>-1.0345894611152069</v>
      </c>
    </row>
    <row r="641" spans="1:3" x14ac:dyDescent="0.3">
      <c r="A641" s="45">
        <v>617</v>
      </c>
      <c r="B641" s="45">
        <v>2.0345894611152069</v>
      </c>
      <c r="C641" s="45">
        <v>-1.0345894611152069</v>
      </c>
    </row>
    <row r="642" spans="1:3" x14ac:dyDescent="0.3">
      <c r="A642" s="45">
        <v>618</v>
      </c>
      <c r="B642" s="45">
        <v>2.0345894611152069</v>
      </c>
      <c r="C642" s="45">
        <v>-1.0345894611152069</v>
      </c>
    </row>
    <row r="643" spans="1:3" x14ac:dyDescent="0.3">
      <c r="A643" s="45">
        <v>619</v>
      </c>
      <c r="B643" s="45">
        <v>2.0345894611152069</v>
      </c>
      <c r="C643" s="45">
        <v>-1.0345894611152069</v>
      </c>
    </row>
    <row r="644" spans="1:3" x14ac:dyDescent="0.3">
      <c r="A644" s="45">
        <v>620</v>
      </c>
      <c r="B644" s="45">
        <v>2.0345894611152069</v>
      </c>
      <c r="C644" s="45">
        <v>-1.0345894611152069</v>
      </c>
    </row>
    <row r="645" spans="1:3" x14ac:dyDescent="0.3">
      <c r="A645" s="45">
        <v>621</v>
      </c>
      <c r="B645" s="45">
        <v>2.0345894611152069</v>
      </c>
      <c r="C645" s="45">
        <v>-1.0345894611152069</v>
      </c>
    </row>
    <row r="646" spans="1:3" x14ac:dyDescent="0.3">
      <c r="A646" s="45">
        <v>622</v>
      </c>
      <c r="B646" s="45">
        <v>2.0345894611152069</v>
      </c>
      <c r="C646" s="45">
        <v>-1.0345894611152069</v>
      </c>
    </row>
    <row r="647" spans="1:3" x14ac:dyDescent="0.3">
      <c r="A647" s="45">
        <v>623</v>
      </c>
      <c r="B647" s="45">
        <v>2.0345894611152069</v>
      </c>
      <c r="C647" s="45">
        <v>-1.0345894611152069</v>
      </c>
    </row>
    <row r="648" spans="1:3" x14ac:dyDescent="0.3">
      <c r="A648" s="45">
        <v>624</v>
      </c>
      <c r="B648" s="45">
        <v>2.0345894611152069</v>
      </c>
      <c r="C648" s="45">
        <v>-1.0345894611152069</v>
      </c>
    </row>
    <row r="649" spans="1:3" x14ac:dyDescent="0.3">
      <c r="A649" s="45">
        <v>625</v>
      </c>
      <c r="B649" s="45">
        <v>2.0345894611152069</v>
      </c>
      <c r="C649" s="45">
        <v>-1.0345894611152069</v>
      </c>
    </row>
    <row r="650" spans="1:3" x14ac:dyDescent="0.3">
      <c r="A650" s="45">
        <v>626</v>
      </c>
      <c r="B650" s="45">
        <v>2.0345894611152069</v>
      </c>
      <c r="C650" s="45">
        <v>-1.0345894611152069</v>
      </c>
    </row>
    <row r="651" spans="1:3" x14ac:dyDescent="0.3">
      <c r="A651" s="45">
        <v>627</v>
      </c>
      <c r="B651" s="45">
        <v>2.0345894611152069</v>
      </c>
      <c r="C651" s="45">
        <v>-1.0345894611152069</v>
      </c>
    </row>
    <row r="652" spans="1:3" x14ac:dyDescent="0.3">
      <c r="A652" s="45">
        <v>628</v>
      </c>
      <c r="B652" s="45">
        <v>2.0345894611152069</v>
      </c>
      <c r="C652" s="45">
        <v>-1.0345894611152069</v>
      </c>
    </row>
    <row r="653" spans="1:3" x14ac:dyDescent="0.3">
      <c r="A653" s="45">
        <v>629</v>
      </c>
      <c r="B653" s="45">
        <v>2.0345894611152069</v>
      </c>
      <c r="C653" s="45">
        <v>-1.0345894611152069</v>
      </c>
    </row>
    <row r="654" spans="1:3" x14ac:dyDescent="0.3">
      <c r="A654" s="45">
        <v>630</v>
      </c>
      <c r="B654" s="45">
        <v>2.0345894611152069</v>
      </c>
      <c r="C654" s="45">
        <v>-1.0345894611152069</v>
      </c>
    </row>
    <row r="655" spans="1:3" x14ac:dyDescent="0.3">
      <c r="A655" s="45">
        <v>631</v>
      </c>
      <c r="B655" s="45">
        <v>2.0345894611152069</v>
      </c>
      <c r="C655" s="45">
        <v>-1.0345894611152069</v>
      </c>
    </row>
    <row r="656" spans="1:3" x14ac:dyDescent="0.3">
      <c r="A656" s="45">
        <v>632</v>
      </c>
      <c r="B656" s="45">
        <v>2.0345894611152069</v>
      </c>
      <c r="C656" s="45">
        <v>-1.0345894611152069</v>
      </c>
    </row>
    <row r="657" spans="1:3" x14ac:dyDescent="0.3">
      <c r="A657" s="45">
        <v>633</v>
      </c>
      <c r="B657" s="45">
        <v>2.0345894611152069</v>
      </c>
      <c r="C657" s="45">
        <v>-1.0345894611152069</v>
      </c>
    </row>
    <row r="658" spans="1:3" x14ac:dyDescent="0.3">
      <c r="A658" s="45">
        <v>634</v>
      </c>
      <c r="B658" s="45">
        <v>2.0345894611152069</v>
      </c>
      <c r="C658" s="45">
        <v>-1.0345894611152069</v>
      </c>
    </row>
    <row r="659" spans="1:3" x14ac:dyDescent="0.3">
      <c r="A659" s="45">
        <v>635</v>
      </c>
      <c r="B659" s="45">
        <v>2.0345894611152069</v>
      </c>
      <c r="C659" s="45">
        <v>-1.0345894611152069</v>
      </c>
    </row>
    <row r="660" spans="1:3" x14ac:dyDescent="0.3">
      <c r="A660" s="45">
        <v>636</v>
      </c>
      <c r="B660" s="45">
        <v>2.0345894611152069</v>
      </c>
      <c r="C660" s="45">
        <v>-1.0345894611152069</v>
      </c>
    </row>
    <row r="661" spans="1:3" x14ac:dyDescent="0.3">
      <c r="A661" s="45">
        <v>637</v>
      </c>
      <c r="B661" s="45">
        <v>2.0345894611152069</v>
      </c>
      <c r="C661" s="45">
        <v>-1.0345894611152069</v>
      </c>
    </row>
    <row r="662" spans="1:3" x14ac:dyDescent="0.3">
      <c r="A662" s="45">
        <v>638</v>
      </c>
      <c r="B662" s="45">
        <v>2.0345894611152069</v>
      </c>
      <c r="C662" s="45">
        <v>-1.0345894611152069</v>
      </c>
    </row>
    <row r="663" spans="1:3" x14ac:dyDescent="0.3">
      <c r="A663" s="45">
        <v>639</v>
      </c>
      <c r="B663" s="45">
        <v>2.0345894611152069</v>
      </c>
      <c r="C663" s="45">
        <v>-1.0345894611152069</v>
      </c>
    </row>
    <row r="664" spans="1:3" x14ac:dyDescent="0.3">
      <c r="A664" s="45">
        <v>640</v>
      </c>
      <c r="B664" s="45">
        <v>2.0345894611152069</v>
      </c>
      <c r="C664" s="45">
        <v>-1.0345894611152069</v>
      </c>
    </row>
    <row r="665" spans="1:3" x14ac:dyDescent="0.3">
      <c r="A665" s="45">
        <v>641</v>
      </c>
      <c r="B665" s="45">
        <v>2.0384028399090357</v>
      </c>
      <c r="C665" s="45">
        <v>0.9615971600909643</v>
      </c>
    </row>
    <row r="666" spans="1:3" x14ac:dyDescent="0.3">
      <c r="A666" s="45">
        <v>642</v>
      </c>
      <c r="B666" s="45">
        <v>2.0384028399090357</v>
      </c>
      <c r="C666" s="45">
        <v>0.9615971600909643</v>
      </c>
    </row>
    <row r="667" spans="1:3" x14ac:dyDescent="0.3">
      <c r="A667" s="45">
        <v>643</v>
      </c>
      <c r="B667" s="45">
        <v>2.0384028399090357</v>
      </c>
      <c r="C667" s="45">
        <v>0.9615971600909643</v>
      </c>
    </row>
    <row r="668" spans="1:3" x14ac:dyDescent="0.3">
      <c r="A668" s="45">
        <v>644</v>
      </c>
      <c r="B668" s="45">
        <v>2.0384028399090357</v>
      </c>
      <c r="C668" s="45">
        <v>0.9615971600909643</v>
      </c>
    </row>
    <row r="669" spans="1:3" x14ac:dyDescent="0.3">
      <c r="A669" s="45">
        <v>645</v>
      </c>
      <c r="B669" s="45">
        <v>2.0384028399090357</v>
      </c>
      <c r="C669" s="45">
        <v>0.9615971600909643</v>
      </c>
    </row>
    <row r="670" spans="1:3" x14ac:dyDescent="0.3">
      <c r="A670" s="45">
        <v>646</v>
      </c>
      <c r="B670" s="45">
        <v>2.0384028399090357</v>
      </c>
      <c r="C670" s="45">
        <v>0.9615971600909643</v>
      </c>
    </row>
    <row r="671" spans="1:3" x14ac:dyDescent="0.3">
      <c r="A671" s="45">
        <v>647</v>
      </c>
      <c r="B671" s="45">
        <v>2.0384028399090357</v>
      </c>
      <c r="C671" s="45">
        <v>0.9615971600909643</v>
      </c>
    </row>
    <row r="672" spans="1:3" x14ac:dyDescent="0.3">
      <c r="A672" s="45">
        <v>648</v>
      </c>
      <c r="B672" s="45">
        <v>2.0384028399090357</v>
      </c>
      <c r="C672" s="45">
        <v>0.9615971600909643</v>
      </c>
    </row>
    <row r="673" spans="1:3" x14ac:dyDescent="0.3">
      <c r="A673" s="45">
        <v>649</v>
      </c>
      <c r="B673" s="45">
        <v>2.0384028399090357</v>
      </c>
      <c r="C673" s="45">
        <v>0.9615971600909643</v>
      </c>
    </row>
    <row r="674" spans="1:3" x14ac:dyDescent="0.3">
      <c r="A674" s="45">
        <v>650</v>
      </c>
      <c r="B674" s="45">
        <v>2.0384028399090357</v>
      </c>
      <c r="C674" s="45">
        <v>0.9615971600909643</v>
      </c>
    </row>
    <row r="675" spans="1:3" x14ac:dyDescent="0.3">
      <c r="A675" s="45">
        <v>651</v>
      </c>
      <c r="B675" s="45">
        <v>2.0384028399090357</v>
      </c>
      <c r="C675" s="45">
        <v>0.9615971600909643</v>
      </c>
    </row>
    <row r="676" spans="1:3" x14ac:dyDescent="0.3">
      <c r="A676" s="45">
        <v>652</v>
      </c>
      <c r="B676" s="45">
        <v>2.0384028399090357</v>
      </c>
      <c r="C676" s="45">
        <v>0.9615971600909643</v>
      </c>
    </row>
    <row r="677" spans="1:3" x14ac:dyDescent="0.3">
      <c r="A677" s="45">
        <v>653</v>
      </c>
      <c r="B677" s="45">
        <v>2.0384028399090357</v>
      </c>
      <c r="C677" s="45">
        <v>0.9615971600909643</v>
      </c>
    </row>
    <row r="678" spans="1:3" x14ac:dyDescent="0.3">
      <c r="A678" s="45">
        <v>654</v>
      </c>
      <c r="B678" s="45">
        <v>2.0384028399090357</v>
      </c>
      <c r="C678" s="45">
        <v>0.9615971600909643</v>
      </c>
    </row>
    <row r="679" spans="1:3" x14ac:dyDescent="0.3">
      <c r="A679" s="45">
        <v>655</v>
      </c>
      <c r="B679" s="45">
        <v>2.0384028399090357</v>
      </c>
      <c r="C679" s="45">
        <v>0.9615971600909643</v>
      </c>
    </row>
    <row r="680" spans="1:3" x14ac:dyDescent="0.3">
      <c r="A680" s="45">
        <v>656</v>
      </c>
      <c r="B680" s="45">
        <v>2.0384028399090357</v>
      </c>
      <c r="C680" s="45">
        <v>0.9615971600909643</v>
      </c>
    </row>
    <row r="681" spans="1:3" x14ac:dyDescent="0.3">
      <c r="A681" s="45">
        <v>657</v>
      </c>
      <c r="B681" s="45">
        <v>2.0384028399090357</v>
      </c>
      <c r="C681" s="45">
        <v>0.9615971600909643</v>
      </c>
    </row>
    <row r="682" spans="1:3" x14ac:dyDescent="0.3">
      <c r="A682" s="45">
        <v>658</v>
      </c>
      <c r="B682" s="45">
        <v>2.0384028399090357</v>
      </c>
      <c r="C682" s="45">
        <v>0.9615971600909643</v>
      </c>
    </row>
    <row r="683" spans="1:3" x14ac:dyDescent="0.3">
      <c r="A683" s="45">
        <v>659</v>
      </c>
      <c r="B683" s="45">
        <v>2.0384028399090357</v>
      </c>
      <c r="C683" s="45">
        <v>0.9615971600909643</v>
      </c>
    </row>
    <row r="684" spans="1:3" x14ac:dyDescent="0.3">
      <c r="A684" s="45">
        <v>660</v>
      </c>
      <c r="B684" s="45">
        <v>2.0384028399090357</v>
      </c>
      <c r="C684" s="45">
        <v>0.9615971600909643</v>
      </c>
    </row>
    <row r="685" spans="1:3" x14ac:dyDescent="0.3">
      <c r="A685" s="45">
        <v>661</v>
      </c>
      <c r="B685" s="45">
        <v>2.0384028399090357</v>
      </c>
      <c r="C685" s="45">
        <v>-1.0384028399090357</v>
      </c>
    </row>
    <row r="686" spans="1:3" x14ac:dyDescent="0.3">
      <c r="A686" s="45">
        <v>662</v>
      </c>
      <c r="B686" s="45">
        <v>2.0384028399090357</v>
      </c>
      <c r="C686" s="45">
        <v>-1.0384028399090357</v>
      </c>
    </row>
    <row r="687" spans="1:3" x14ac:dyDescent="0.3">
      <c r="A687" s="45">
        <v>663</v>
      </c>
      <c r="B687" s="45">
        <v>2.0384028399090357</v>
      </c>
      <c r="C687" s="45">
        <v>-1.0384028399090357</v>
      </c>
    </row>
    <row r="688" spans="1:3" x14ac:dyDescent="0.3">
      <c r="A688" s="45">
        <v>664</v>
      </c>
      <c r="B688" s="45">
        <v>2.0384028399090357</v>
      </c>
      <c r="C688" s="45">
        <v>-1.0384028399090357</v>
      </c>
    </row>
    <row r="689" spans="1:3" x14ac:dyDescent="0.3">
      <c r="A689" s="45">
        <v>665</v>
      </c>
      <c r="B689" s="45">
        <v>2.0384028399090357</v>
      </c>
      <c r="C689" s="45">
        <v>-1.0384028399090357</v>
      </c>
    </row>
    <row r="690" spans="1:3" x14ac:dyDescent="0.3">
      <c r="A690" s="45">
        <v>666</v>
      </c>
      <c r="B690" s="45">
        <v>2.0384028399090357</v>
      </c>
      <c r="C690" s="45">
        <v>-1.0384028399090357</v>
      </c>
    </row>
    <row r="691" spans="1:3" x14ac:dyDescent="0.3">
      <c r="A691" s="45">
        <v>667</v>
      </c>
      <c r="B691" s="45">
        <v>2.0384028399090357</v>
      </c>
      <c r="C691" s="45">
        <v>-1.0384028399090357</v>
      </c>
    </row>
    <row r="692" spans="1:3" x14ac:dyDescent="0.3">
      <c r="A692" s="45">
        <v>668</v>
      </c>
      <c r="B692" s="45">
        <v>2.0384028399090357</v>
      </c>
      <c r="C692" s="45">
        <v>-1.0384028399090357</v>
      </c>
    </row>
    <row r="693" spans="1:3" x14ac:dyDescent="0.3">
      <c r="A693" s="45">
        <v>669</v>
      </c>
      <c r="B693" s="45">
        <v>2.0384028399090357</v>
      </c>
      <c r="C693" s="45">
        <v>-1.0384028399090357</v>
      </c>
    </row>
    <row r="694" spans="1:3" x14ac:dyDescent="0.3">
      <c r="A694" s="45">
        <v>670</v>
      </c>
      <c r="B694" s="45">
        <v>2.0384028399090357</v>
      </c>
      <c r="C694" s="45">
        <v>-1.0384028399090357</v>
      </c>
    </row>
    <row r="695" spans="1:3" x14ac:dyDescent="0.3">
      <c r="A695" s="45">
        <v>671</v>
      </c>
      <c r="B695" s="45">
        <v>2.0384028399090357</v>
      </c>
      <c r="C695" s="45">
        <v>-1.0384028399090357</v>
      </c>
    </row>
    <row r="696" spans="1:3" x14ac:dyDescent="0.3">
      <c r="A696" s="45">
        <v>672</v>
      </c>
      <c r="B696" s="45">
        <v>2.0384028399090357</v>
      </c>
      <c r="C696" s="45">
        <v>-1.0384028399090357</v>
      </c>
    </row>
    <row r="697" spans="1:3" x14ac:dyDescent="0.3">
      <c r="A697" s="45">
        <v>673</v>
      </c>
      <c r="B697" s="45">
        <v>2.0384028399090357</v>
      </c>
      <c r="C697" s="45">
        <v>-1.0384028399090357</v>
      </c>
    </row>
    <row r="698" spans="1:3" x14ac:dyDescent="0.3">
      <c r="A698" s="45">
        <v>674</v>
      </c>
      <c r="B698" s="45">
        <v>2.0384028399090357</v>
      </c>
      <c r="C698" s="45">
        <v>-1.0384028399090357</v>
      </c>
    </row>
    <row r="699" spans="1:3" x14ac:dyDescent="0.3">
      <c r="A699" s="45">
        <v>675</v>
      </c>
      <c r="B699" s="45">
        <v>2.0384028399090357</v>
      </c>
      <c r="C699" s="45">
        <v>-1.0384028399090357</v>
      </c>
    </row>
    <row r="700" spans="1:3" x14ac:dyDescent="0.3">
      <c r="A700" s="45">
        <v>676</v>
      </c>
      <c r="B700" s="45">
        <v>2.0384028399090357</v>
      </c>
      <c r="C700" s="45">
        <v>-1.0384028399090357</v>
      </c>
    </row>
    <row r="701" spans="1:3" x14ac:dyDescent="0.3">
      <c r="A701" s="45">
        <v>677</v>
      </c>
      <c r="B701" s="45">
        <v>2.0384028399090357</v>
      </c>
      <c r="C701" s="45">
        <v>-1.0384028399090357</v>
      </c>
    </row>
    <row r="702" spans="1:3" x14ac:dyDescent="0.3">
      <c r="A702" s="45">
        <v>678</v>
      </c>
      <c r="B702" s="45">
        <v>2.0384028399090357</v>
      </c>
      <c r="C702" s="45">
        <v>-1.0384028399090357</v>
      </c>
    </row>
    <row r="703" spans="1:3" x14ac:dyDescent="0.3">
      <c r="A703" s="45">
        <v>679</v>
      </c>
      <c r="B703" s="45">
        <v>2.0384028399090357</v>
      </c>
      <c r="C703" s="45">
        <v>-1.0384028399090357</v>
      </c>
    </row>
    <row r="704" spans="1:3" x14ac:dyDescent="0.3">
      <c r="A704" s="45">
        <v>680</v>
      </c>
      <c r="B704" s="45">
        <v>2.0384028399090357</v>
      </c>
      <c r="C704" s="45">
        <v>-1.0384028399090357</v>
      </c>
    </row>
    <row r="705" spans="1:3" x14ac:dyDescent="0.3">
      <c r="A705" s="45">
        <v>681</v>
      </c>
      <c r="B705" s="45">
        <v>2.0384028399090357</v>
      </c>
      <c r="C705" s="45">
        <v>-1.0384028399090357</v>
      </c>
    </row>
    <row r="706" spans="1:3" x14ac:dyDescent="0.3">
      <c r="A706" s="45">
        <v>682</v>
      </c>
      <c r="B706" s="45">
        <v>2.0384028399090357</v>
      </c>
      <c r="C706" s="45">
        <v>-1.0384028399090357</v>
      </c>
    </row>
    <row r="707" spans="1:3" x14ac:dyDescent="0.3">
      <c r="A707" s="45">
        <v>683</v>
      </c>
      <c r="B707" s="45">
        <v>2.0384028399090357</v>
      </c>
      <c r="C707" s="45">
        <v>-1.0384028399090357</v>
      </c>
    </row>
    <row r="708" spans="1:3" x14ac:dyDescent="0.3">
      <c r="A708" s="45">
        <v>684</v>
      </c>
      <c r="B708" s="45">
        <v>2.0384028399090357</v>
      </c>
      <c r="C708" s="45">
        <v>-1.0384028399090357</v>
      </c>
    </row>
    <row r="709" spans="1:3" x14ac:dyDescent="0.3">
      <c r="A709" s="45">
        <v>685</v>
      </c>
      <c r="B709" s="45">
        <v>2.0384028399090357</v>
      </c>
      <c r="C709" s="45">
        <v>-1.0384028399090357</v>
      </c>
    </row>
    <row r="710" spans="1:3" x14ac:dyDescent="0.3">
      <c r="A710" s="45">
        <v>686</v>
      </c>
      <c r="B710" s="45">
        <v>2.0384028399090357</v>
      </c>
      <c r="C710" s="45">
        <v>-1.0384028399090357</v>
      </c>
    </row>
    <row r="711" spans="1:3" x14ac:dyDescent="0.3">
      <c r="A711" s="45">
        <v>687</v>
      </c>
      <c r="B711" s="45">
        <v>2.0384028399090357</v>
      </c>
      <c r="C711" s="45">
        <v>-1.0384028399090357</v>
      </c>
    </row>
    <row r="712" spans="1:3" x14ac:dyDescent="0.3">
      <c r="A712" s="45">
        <v>688</v>
      </c>
      <c r="B712" s="45">
        <v>2.0384028399090357</v>
      </c>
      <c r="C712" s="45">
        <v>-1.0384028399090357</v>
      </c>
    </row>
    <row r="713" spans="1:3" x14ac:dyDescent="0.3">
      <c r="A713" s="45">
        <v>689</v>
      </c>
      <c r="B713" s="45">
        <v>2.0384028399090357</v>
      </c>
      <c r="C713" s="45">
        <v>-1.0384028399090357</v>
      </c>
    </row>
    <row r="714" spans="1:3" x14ac:dyDescent="0.3">
      <c r="A714" s="45">
        <v>690</v>
      </c>
      <c r="B714" s="45">
        <v>2.0384028399090357</v>
      </c>
      <c r="C714" s="45">
        <v>-1.0384028399090357</v>
      </c>
    </row>
    <row r="715" spans="1:3" x14ac:dyDescent="0.3">
      <c r="A715" s="45">
        <v>691</v>
      </c>
      <c r="B715" s="45">
        <v>2.0384028399090357</v>
      </c>
      <c r="C715" s="45">
        <v>-1.0384028399090357</v>
      </c>
    </row>
    <row r="716" spans="1:3" x14ac:dyDescent="0.3">
      <c r="A716" s="45">
        <v>692</v>
      </c>
      <c r="B716" s="45">
        <v>2.0384028399090357</v>
      </c>
      <c r="C716" s="45">
        <v>-1.0384028399090357</v>
      </c>
    </row>
    <row r="717" spans="1:3" x14ac:dyDescent="0.3">
      <c r="A717" s="45">
        <v>693</v>
      </c>
      <c r="B717" s="45">
        <v>2.0384028399090357</v>
      </c>
      <c r="C717" s="45">
        <v>-1.0384028399090357</v>
      </c>
    </row>
    <row r="718" spans="1:3" x14ac:dyDescent="0.3">
      <c r="A718" s="45">
        <v>694</v>
      </c>
      <c r="B718" s="45">
        <v>2.0384028399090357</v>
      </c>
      <c r="C718" s="45">
        <v>-1.0384028399090357</v>
      </c>
    </row>
    <row r="719" spans="1:3" x14ac:dyDescent="0.3">
      <c r="A719" s="45">
        <v>695</v>
      </c>
      <c r="B719" s="45">
        <v>2.0384028399090357</v>
      </c>
      <c r="C719" s="45">
        <v>-1.0384028399090357</v>
      </c>
    </row>
    <row r="720" spans="1:3" x14ac:dyDescent="0.3">
      <c r="A720" s="45">
        <v>696</v>
      </c>
      <c r="B720" s="45">
        <v>2.0384028399090357</v>
      </c>
      <c r="C720" s="45">
        <v>-1.0384028399090357</v>
      </c>
    </row>
    <row r="721" spans="1:3" x14ac:dyDescent="0.3">
      <c r="A721" s="45">
        <v>697</v>
      </c>
      <c r="B721" s="45">
        <v>2.0384028399090357</v>
      </c>
      <c r="C721" s="45">
        <v>-1.0384028399090357</v>
      </c>
    </row>
    <row r="722" spans="1:3" x14ac:dyDescent="0.3">
      <c r="A722" s="45">
        <v>698</v>
      </c>
      <c r="B722" s="45">
        <v>2.0384028399090357</v>
      </c>
      <c r="C722" s="45">
        <v>-1.0384028399090357</v>
      </c>
    </row>
    <row r="723" spans="1:3" x14ac:dyDescent="0.3">
      <c r="A723" s="45">
        <v>699</v>
      </c>
      <c r="B723" s="45">
        <v>2.0384028399090357</v>
      </c>
      <c r="C723" s="45">
        <v>-1.0384028399090357</v>
      </c>
    </row>
    <row r="724" spans="1:3" x14ac:dyDescent="0.3">
      <c r="A724" s="45">
        <v>700</v>
      </c>
      <c r="B724" s="45">
        <v>2.0384028399090357</v>
      </c>
      <c r="C724" s="45">
        <v>-1.0384028399090357</v>
      </c>
    </row>
    <row r="725" spans="1:3" x14ac:dyDescent="0.3">
      <c r="A725" s="45">
        <v>701</v>
      </c>
      <c r="B725" s="45">
        <v>2.0384028399090357</v>
      </c>
      <c r="C725" s="45">
        <v>-1.0384028399090357</v>
      </c>
    </row>
    <row r="726" spans="1:3" x14ac:dyDescent="0.3">
      <c r="A726" s="45">
        <v>702</v>
      </c>
      <c r="B726" s="45">
        <v>2.0384028399090357</v>
      </c>
      <c r="C726" s="45">
        <v>-1.0384028399090357</v>
      </c>
    </row>
    <row r="727" spans="1:3" x14ac:dyDescent="0.3">
      <c r="A727" s="45">
        <v>703</v>
      </c>
      <c r="B727" s="45">
        <v>2.0384028399090357</v>
      </c>
      <c r="C727" s="45">
        <v>-1.0384028399090357</v>
      </c>
    </row>
    <row r="728" spans="1:3" x14ac:dyDescent="0.3">
      <c r="A728" s="45">
        <v>704</v>
      </c>
      <c r="B728" s="45">
        <v>2.0384028399090357</v>
      </c>
      <c r="C728" s="45">
        <v>-1.0384028399090357</v>
      </c>
    </row>
    <row r="729" spans="1:3" x14ac:dyDescent="0.3">
      <c r="A729" s="45">
        <v>705</v>
      </c>
      <c r="B729" s="45">
        <v>2.0384028399090357</v>
      </c>
      <c r="C729" s="45">
        <v>-1.0384028399090357</v>
      </c>
    </row>
    <row r="730" spans="1:3" x14ac:dyDescent="0.3">
      <c r="A730" s="45">
        <v>706</v>
      </c>
      <c r="B730" s="45">
        <v>2.0384028399090357</v>
      </c>
      <c r="C730" s="45">
        <v>-1.0384028399090357</v>
      </c>
    </row>
    <row r="731" spans="1:3" x14ac:dyDescent="0.3">
      <c r="A731" s="45">
        <v>707</v>
      </c>
      <c r="B731" s="45">
        <v>2.0384028399090357</v>
      </c>
      <c r="C731" s="45">
        <v>-1.0384028399090357</v>
      </c>
    </row>
    <row r="732" spans="1:3" x14ac:dyDescent="0.3">
      <c r="A732" s="45">
        <v>708</v>
      </c>
      <c r="B732" s="45">
        <v>2.0384028399090357</v>
      </c>
      <c r="C732" s="45">
        <v>-1.0384028399090357</v>
      </c>
    </row>
    <row r="733" spans="1:3" x14ac:dyDescent="0.3">
      <c r="A733" s="45">
        <v>709</v>
      </c>
      <c r="B733" s="45">
        <v>2.0384028399090357</v>
      </c>
      <c r="C733" s="45">
        <v>-1.0384028399090357</v>
      </c>
    </row>
    <row r="734" spans="1:3" x14ac:dyDescent="0.3">
      <c r="A734" s="45">
        <v>710</v>
      </c>
      <c r="B734" s="45">
        <v>2.0384028399090357</v>
      </c>
      <c r="C734" s="45">
        <v>-1.0384028399090357</v>
      </c>
    </row>
    <row r="735" spans="1:3" x14ac:dyDescent="0.3">
      <c r="A735" s="45">
        <v>711</v>
      </c>
      <c r="B735" s="45">
        <v>2.0384028399090357</v>
      </c>
      <c r="C735" s="45">
        <v>-1.0384028399090357</v>
      </c>
    </row>
    <row r="736" spans="1:3" x14ac:dyDescent="0.3">
      <c r="A736" s="45">
        <v>712</v>
      </c>
      <c r="B736" s="45">
        <v>2.0384028399090357</v>
      </c>
      <c r="C736" s="45">
        <v>-1.0384028399090357</v>
      </c>
    </row>
    <row r="737" spans="1:3" x14ac:dyDescent="0.3">
      <c r="A737" s="45">
        <v>713</v>
      </c>
      <c r="B737" s="45">
        <v>2.0384028399090357</v>
      </c>
      <c r="C737" s="45">
        <v>-1.0384028399090357</v>
      </c>
    </row>
    <row r="738" spans="1:3" x14ac:dyDescent="0.3">
      <c r="A738" s="45">
        <v>714</v>
      </c>
      <c r="B738" s="45">
        <v>2.0384028399090357</v>
      </c>
      <c r="C738" s="45">
        <v>-1.0384028399090357</v>
      </c>
    </row>
    <row r="739" spans="1:3" x14ac:dyDescent="0.3">
      <c r="A739" s="45">
        <v>715</v>
      </c>
      <c r="B739" s="45">
        <v>2.0384028399090357</v>
      </c>
      <c r="C739" s="45">
        <v>-1.0384028399090357</v>
      </c>
    </row>
    <row r="740" spans="1:3" x14ac:dyDescent="0.3">
      <c r="A740" s="45">
        <v>716</v>
      </c>
      <c r="B740" s="45">
        <v>2.0384028399090357</v>
      </c>
      <c r="C740" s="45">
        <v>-1.0384028399090357</v>
      </c>
    </row>
    <row r="741" spans="1:3" x14ac:dyDescent="0.3">
      <c r="A741" s="45">
        <v>717</v>
      </c>
      <c r="B741" s="45">
        <v>2.0384028399090357</v>
      </c>
      <c r="C741" s="45">
        <v>-1.0384028399090357</v>
      </c>
    </row>
    <row r="742" spans="1:3" x14ac:dyDescent="0.3">
      <c r="A742" s="45">
        <v>718</v>
      </c>
      <c r="B742" s="45">
        <v>2.0384028399090357</v>
      </c>
      <c r="C742" s="45">
        <v>-1.0384028399090357</v>
      </c>
    </row>
    <row r="743" spans="1:3" x14ac:dyDescent="0.3">
      <c r="A743" s="45">
        <v>719</v>
      </c>
      <c r="B743" s="45">
        <v>2.0384028399090357</v>
      </c>
      <c r="C743" s="45">
        <v>-1.0384028399090357</v>
      </c>
    </row>
    <row r="744" spans="1:3" x14ac:dyDescent="0.3">
      <c r="A744" s="45">
        <v>720</v>
      </c>
      <c r="B744" s="45">
        <v>2.0384028399090357</v>
      </c>
      <c r="C744" s="45">
        <v>-1.0384028399090357</v>
      </c>
    </row>
    <row r="745" spans="1:3" x14ac:dyDescent="0.3">
      <c r="A745" s="45">
        <v>721</v>
      </c>
      <c r="B745" s="45">
        <v>2.107043658197949</v>
      </c>
      <c r="C745" s="45">
        <v>0.89295634180205097</v>
      </c>
    </row>
    <row r="746" spans="1:3" x14ac:dyDescent="0.3">
      <c r="A746" s="45">
        <v>722</v>
      </c>
      <c r="B746" s="45">
        <v>2.107043658197949</v>
      </c>
      <c r="C746" s="45">
        <v>0.89295634180205097</v>
      </c>
    </row>
    <row r="747" spans="1:3" x14ac:dyDescent="0.3">
      <c r="A747" s="45">
        <v>723</v>
      </c>
      <c r="B747" s="45">
        <v>2.107043658197949</v>
      </c>
      <c r="C747" s="45">
        <v>0.89295634180205097</v>
      </c>
    </row>
    <row r="748" spans="1:3" x14ac:dyDescent="0.3">
      <c r="A748" s="45">
        <v>724</v>
      </c>
      <c r="B748" s="45">
        <v>2.107043658197949</v>
      </c>
      <c r="C748" s="45">
        <v>0.89295634180205097</v>
      </c>
    </row>
    <row r="749" spans="1:3" x14ac:dyDescent="0.3">
      <c r="A749" s="45">
        <v>725</v>
      </c>
      <c r="B749" s="45">
        <v>2.107043658197949</v>
      </c>
      <c r="C749" s="45">
        <v>0.89295634180205097</v>
      </c>
    </row>
    <row r="750" spans="1:3" x14ac:dyDescent="0.3">
      <c r="A750" s="45">
        <v>726</v>
      </c>
      <c r="B750" s="45">
        <v>2.107043658197949</v>
      </c>
      <c r="C750" s="45">
        <v>0.89295634180205097</v>
      </c>
    </row>
    <row r="751" spans="1:3" x14ac:dyDescent="0.3">
      <c r="A751" s="45">
        <v>727</v>
      </c>
      <c r="B751" s="45">
        <v>2.107043658197949</v>
      </c>
      <c r="C751" s="45">
        <v>0.89295634180205097</v>
      </c>
    </row>
    <row r="752" spans="1:3" x14ac:dyDescent="0.3">
      <c r="A752" s="45">
        <v>728</v>
      </c>
      <c r="B752" s="45">
        <v>2.107043658197949</v>
      </c>
      <c r="C752" s="45">
        <v>0.89295634180205097</v>
      </c>
    </row>
    <row r="753" spans="1:3" x14ac:dyDescent="0.3">
      <c r="A753" s="45">
        <v>729</v>
      </c>
      <c r="B753" s="45">
        <v>2.107043658197949</v>
      </c>
      <c r="C753" s="45">
        <v>0.89295634180205097</v>
      </c>
    </row>
    <row r="754" spans="1:3" x14ac:dyDescent="0.3">
      <c r="A754" s="45">
        <v>730</v>
      </c>
      <c r="B754" s="45">
        <v>2.107043658197949</v>
      </c>
      <c r="C754" s="45">
        <v>0.89295634180205097</v>
      </c>
    </row>
    <row r="755" spans="1:3" x14ac:dyDescent="0.3">
      <c r="A755" s="45">
        <v>731</v>
      </c>
      <c r="B755" s="45">
        <v>2.107043658197949</v>
      </c>
      <c r="C755" s="45">
        <v>0.89295634180205097</v>
      </c>
    </row>
    <row r="756" spans="1:3" x14ac:dyDescent="0.3">
      <c r="A756" s="45">
        <v>732</v>
      </c>
      <c r="B756" s="45">
        <v>2.107043658197949</v>
      </c>
      <c r="C756" s="45">
        <v>0.89295634180205097</v>
      </c>
    </row>
    <row r="757" spans="1:3" x14ac:dyDescent="0.3">
      <c r="A757" s="45">
        <v>733</v>
      </c>
      <c r="B757" s="45">
        <v>2.107043658197949</v>
      </c>
      <c r="C757" s="45">
        <v>0.89295634180205097</v>
      </c>
    </row>
    <row r="758" spans="1:3" x14ac:dyDescent="0.3">
      <c r="A758" s="45">
        <v>734</v>
      </c>
      <c r="B758" s="45">
        <v>2.107043658197949</v>
      </c>
      <c r="C758" s="45">
        <v>0.89295634180205097</v>
      </c>
    </row>
    <row r="759" spans="1:3" x14ac:dyDescent="0.3">
      <c r="A759" s="45">
        <v>735</v>
      </c>
      <c r="B759" s="45">
        <v>2.107043658197949</v>
      </c>
      <c r="C759" s="45">
        <v>0.89295634180205097</v>
      </c>
    </row>
    <row r="760" spans="1:3" x14ac:dyDescent="0.3">
      <c r="A760" s="45">
        <v>736</v>
      </c>
      <c r="B760" s="45">
        <v>2.107043658197949</v>
      </c>
      <c r="C760" s="45">
        <v>0.89295634180205097</v>
      </c>
    </row>
    <row r="761" spans="1:3" x14ac:dyDescent="0.3">
      <c r="A761" s="45">
        <v>737</v>
      </c>
      <c r="B761" s="45">
        <v>2.107043658197949</v>
      </c>
      <c r="C761" s="45">
        <v>0.89295634180205097</v>
      </c>
    </row>
    <row r="762" spans="1:3" x14ac:dyDescent="0.3">
      <c r="A762" s="45">
        <v>738</v>
      </c>
      <c r="B762" s="45">
        <v>2.107043658197949</v>
      </c>
      <c r="C762" s="45">
        <v>0.89295634180205097</v>
      </c>
    </row>
    <row r="763" spans="1:3" x14ac:dyDescent="0.3">
      <c r="A763" s="45">
        <v>739</v>
      </c>
      <c r="B763" s="45">
        <v>2.107043658197949</v>
      </c>
      <c r="C763" s="45">
        <v>0.89295634180205097</v>
      </c>
    </row>
    <row r="764" spans="1:3" x14ac:dyDescent="0.3">
      <c r="A764" s="45">
        <v>740</v>
      </c>
      <c r="B764" s="45">
        <v>2.107043658197949</v>
      </c>
      <c r="C764" s="45">
        <v>0.89295634180205097</v>
      </c>
    </row>
    <row r="765" spans="1:3" x14ac:dyDescent="0.3">
      <c r="A765" s="45">
        <v>741</v>
      </c>
      <c r="B765" s="45">
        <v>2.107043658197949</v>
      </c>
      <c r="C765" s="45">
        <v>0.89295634180205097</v>
      </c>
    </row>
    <row r="766" spans="1:3" x14ac:dyDescent="0.3">
      <c r="A766" s="45">
        <v>742</v>
      </c>
      <c r="B766" s="45">
        <v>2.107043658197949</v>
      </c>
      <c r="C766" s="45">
        <v>0.89295634180205097</v>
      </c>
    </row>
    <row r="767" spans="1:3" x14ac:dyDescent="0.3">
      <c r="A767" s="45">
        <v>743</v>
      </c>
      <c r="B767" s="45">
        <v>2.107043658197949</v>
      </c>
      <c r="C767" s="45">
        <v>0.89295634180205097</v>
      </c>
    </row>
    <row r="768" spans="1:3" x14ac:dyDescent="0.3">
      <c r="A768" s="45">
        <v>744</v>
      </c>
      <c r="B768" s="45">
        <v>2.107043658197949</v>
      </c>
      <c r="C768" s="45">
        <v>0.89295634180205097</v>
      </c>
    </row>
    <row r="769" spans="1:3" x14ac:dyDescent="0.3">
      <c r="A769" s="45">
        <v>745</v>
      </c>
      <c r="B769" s="45">
        <v>2.107043658197949</v>
      </c>
      <c r="C769" s="45">
        <v>0.89295634180205097</v>
      </c>
    </row>
    <row r="770" spans="1:3" x14ac:dyDescent="0.3">
      <c r="A770" s="45">
        <v>746</v>
      </c>
      <c r="B770" s="45">
        <v>2.107043658197949</v>
      </c>
      <c r="C770" s="45">
        <v>0.89295634180205097</v>
      </c>
    </row>
    <row r="771" spans="1:3" x14ac:dyDescent="0.3">
      <c r="A771" s="45">
        <v>747</v>
      </c>
      <c r="B771" s="45">
        <v>2.107043658197949</v>
      </c>
      <c r="C771" s="45">
        <v>0.89295634180205097</v>
      </c>
    </row>
    <row r="772" spans="1:3" x14ac:dyDescent="0.3">
      <c r="A772" s="45">
        <v>748</v>
      </c>
      <c r="B772" s="45">
        <v>2.107043658197949</v>
      </c>
      <c r="C772" s="45">
        <v>0.89295634180205097</v>
      </c>
    </row>
    <row r="773" spans="1:3" x14ac:dyDescent="0.3">
      <c r="A773" s="45">
        <v>749</v>
      </c>
      <c r="B773" s="45">
        <v>2.107043658197949</v>
      </c>
      <c r="C773" s="45">
        <v>0.89295634180205097</v>
      </c>
    </row>
    <row r="774" spans="1:3" x14ac:dyDescent="0.3">
      <c r="A774" s="45">
        <v>750</v>
      </c>
      <c r="B774" s="45">
        <v>2.107043658197949</v>
      </c>
      <c r="C774" s="45">
        <v>0.89295634180205097</v>
      </c>
    </row>
    <row r="775" spans="1:3" x14ac:dyDescent="0.3">
      <c r="A775" s="45">
        <v>751</v>
      </c>
      <c r="B775" s="45">
        <v>2.107043658197949</v>
      </c>
      <c r="C775" s="45">
        <v>0.89295634180205097</v>
      </c>
    </row>
    <row r="776" spans="1:3" x14ac:dyDescent="0.3">
      <c r="A776" s="45">
        <v>752</v>
      </c>
      <c r="B776" s="45">
        <v>2.107043658197949</v>
      </c>
      <c r="C776" s="45">
        <v>0.89295634180205097</v>
      </c>
    </row>
    <row r="777" spans="1:3" x14ac:dyDescent="0.3">
      <c r="A777" s="45">
        <v>753</v>
      </c>
      <c r="B777" s="45">
        <v>2.107043658197949</v>
      </c>
      <c r="C777" s="45">
        <v>0.89295634180205097</v>
      </c>
    </row>
    <row r="778" spans="1:3" x14ac:dyDescent="0.3">
      <c r="A778" s="45">
        <v>754</v>
      </c>
      <c r="B778" s="45">
        <v>2.107043658197949</v>
      </c>
      <c r="C778" s="45">
        <v>0.89295634180205097</v>
      </c>
    </row>
    <row r="779" spans="1:3" x14ac:dyDescent="0.3">
      <c r="A779" s="45">
        <v>755</v>
      </c>
      <c r="B779" s="45">
        <v>2.107043658197949</v>
      </c>
      <c r="C779" s="45">
        <v>0.89295634180205097</v>
      </c>
    </row>
    <row r="780" spans="1:3" x14ac:dyDescent="0.3">
      <c r="A780" s="45">
        <v>756</v>
      </c>
      <c r="B780" s="45">
        <v>2.107043658197949</v>
      </c>
      <c r="C780" s="45">
        <v>0.89295634180205097</v>
      </c>
    </row>
    <row r="781" spans="1:3" x14ac:dyDescent="0.3">
      <c r="A781" s="45">
        <v>757</v>
      </c>
      <c r="B781" s="45">
        <v>2.107043658197949</v>
      </c>
      <c r="C781" s="45">
        <v>0.89295634180205097</v>
      </c>
    </row>
    <row r="782" spans="1:3" x14ac:dyDescent="0.3">
      <c r="A782" s="45">
        <v>758</v>
      </c>
      <c r="B782" s="45">
        <v>2.107043658197949</v>
      </c>
      <c r="C782" s="45">
        <v>0.89295634180205097</v>
      </c>
    </row>
    <row r="783" spans="1:3" x14ac:dyDescent="0.3">
      <c r="A783" s="45">
        <v>759</v>
      </c>
      <c r="B783" s="45">
        <v>2.107043658197949</v>
      </c>
      <c r="C783" s="45">
        <v>0.89295634180205097</v>
      </c>
    </row>
    <row r="784" spans="1:3" x14ac:dyDescent="0.3">
      <c r="A784" s="45">
        <v>760</v>
      </c>
      <c r="B784" s="45">
        <v>2.107043658197949</v>
      </c>
      <c r="C784" s="45">
        <v>0.89295634180205097</v>
      </c>
    </row>
    <row r="785" spans="1:3" x14ac:dyDescent="0.3">
      <c r="A785" s="45">
        <v>761</v>
      </c>
      <c r="B785" s="45">
        <v>2.1489908249300629</v>
      </c>
      <c r="C785" s="45">
        <v>-1.1489908249300629</v>
      </c>
    </row>
    <row r="786" spans="1:3" x14ac:dyDescent="0.3">
      <c r="A786" s="45">
        <v>762</v>
      </c>
      <c r="B786" s="45">
        <v>2.1489908249300629</v>
      </c>
      <c r="C786" s="45">
        <v>-1.1489908249300629</v>
      </c>
    </row>
    <row r="787" spans="1:3" x14ac:dyDescent="0.3">
      <c r="A787" s="45">
        <v>763</v>
      </c>
      <c r="B787" s="45">
        <v>2.1489908249300629</v>
      </c>
      <c r="C787" s="45">
        <v>-1.1489908249300629</v>
      </c>
    </row>
    <row r="788" spans="1:3" x14ac:dyDescent="0.3">
      <c r="A788" s="45">
        <v>764</v>
      </c>
      <c r="B788" s="45">
        <v>2.1489908249300629</v>
      </c>
      <c r="C788" s="45">
        <v>-1.1489908249300629</v>
      </c>
    </row>
    <row r="789" spans="1:3" x14ac:dyDescent="0.3">
      <c r="A789" s="45">
        <v>765</v>
      </c>
      <c r="B789" s="45">
        <v>2.1489908249300629</v>
      </c>
      <c r="C789" s="45">
        <v>-1.1489908249300629</v>
      </c>
    </row>
    <row r="790" spans="1:3" x14ac:dyDescent="0.3">
      <c r="A790" s="45">
        <v>766</v>
      </c>
      <c r="B790" s="45">
        <v>2.1489908249300629</v>
      </c>
      <c r="C790" s="45">
        <v>-1.1489908249300629</v>
      </c>
    </row>
    <row r="791" spans="1:3" x14ac:dyDescent="0.3">
      <c r="A791" s="45">
        <v>767</v>
      </c>
      <c r="B791" s="45">
        <v>2.1489908249300629</v>
      </c>
      <c r="C791" s="45">
        <v>-1.1489908249300629</v>
      </c>
    </row>
    <row r="792" spans="1:3" x14ac:dyDescent="0.3">
      <c r="A792" s="45">
        <v>768</v>
      </c>
      <c r="B792" s="45">
        <v>2.1489908249300629</v>
      </c>
      <c r="C792" s="45">
        <v>-1.1489908249300629</v>
      </c>
    </row>
    <row r="793" spans="1:3" x14ac:dyDescent="0.3">
      <c r="A793" s="45">
        <v>769</v>
      </c>
      <c r="B793" s="45">
        <v>2.1489908249300629</v>
      </c>
      <c r="C793" s="45">
        <v>-1.1489908249300629</v>
      </c>
    </row>
    <row r="794" spans="1:3" x14ac:dyDescent="0.3">
      <c r="A794" s="45">
        <v>770</v>
      </c>
      <c r="B794" s="45">
        <v>2.1489908249300629</v>
      </c>
      <c r="C794" s="45">
        <v>-1.1489908249300629</v>
      </c>
    </row>
    <row r="795" spans="1:3" x14ac:dyDescent="0.3">
      <c r="A795" s="45">
        <v>771</v>
      </c>
      <c r="B795" s="45">
        <v>2.1489908249300629</v>
      </c>
      <c r="C795" s="45">
        <v>-1.1489908249300629</v>
      </c>
    </row>
    <row r="796" spans="1:3" x14ac:dyDescent="0.3">
      <c r="A796" s="45">
        <v>772</v>
      </c>
      <c r="B796" s="45">
        <v>2.1489908249300629</v>
      </c>
      <c r="C796" s="45">
        <v>-1.1489908249300629</v>
      </c>
    </row>
    <row r="797" spans="1:3" x14ac:dyDescent="0.3">
      <c r="A797" s="45">
        <v>773</v>
      </c>
      <c r="B797" s="45">
        <v>2.1489908249300629</v>
      </c>
      <c r="C797" s="45">
        <v>-1.1489908249300629</v>
      </c>
    </row>
    <row r="798" spans="1:3" x14ac:dyDescent="0.3">
      <c r="A798" s="45">
        <v>774</v>
      </c>
      <c r="B798" s="45">
        <v>2.1489908249300629</v>
      </c>
      <c r="C798" s="45">
        <v>-1.1489908249300629</v>
      </c>
    </row>
    <row r="799" spans="1:3" x14ac:dyDescent="0.3">
      <c r="A799" s="45">
        <v>775</v>
      </c>
      <c r="B799" s="45">
        <v>2.1489908249300629</v>
      </c>
      <c r="C799" s="45">
        <v>-1.1489908249300629</v>
      </c>
    </row>
    <row r="800" spans="1:3" x14ac:dyDescent="0.3">
      <c r="A800" s="45">
        <v>776</v>
      </c>
      <c r="B800" s="45">
        <v>2.1489908249300629</v>
      </c>
      <c r="C800" s="45">
        <v>-1.1489908249300629</v>
      </c>
    </row>
    <row r="801" spans="1:3" x14ac:dyDescent="0.3">
      <c r="A801" s="45">
        <v>777</v>
      </c>
      <c r="B801" s="45">
        <v>2.1489908249300629</v>
      </c>
      <c r="C801" s="45">
        <v>-1.1489908249300629</v>
      </c>
    </row>
    <row r="802" spans="1:3" x14ac:dyDescent="0.3">
      <c r="A802" s="45">
        <v>778</v>
      </c>
      <c r="B802" s="45">
        <v>2.1489908249300629</v>
      </c>
      <c r="C802" s="45">
        <v>-1.1489908249300629</v>
      </c>
    </row>
    <row r="803" spans="1:3" x14ac:dyDescent="0.3">
      <c r="A803" s="45">
        <v>779</v>
      </c>
      <c r="B803" s="45">
        <v>2.1489908249300629</v>
      </c>
      <c r="C803" s="45">
        <v>-1.1489908249300629</v>
      </c>
    </row>
    <row r="804" spans="1:3" x14ac:dyDescent="0.3">
      <c r="A804" s="45">
        <v>780</v>
      </c>
      <c r="B804" s="45">
        <v>2.1489908249300629</v>
      </c>
      <c r="C804" s="45">
        <v>-1.1489908249300629</v>
      </c>
    </row>
    <row r="805" spans="1:3" x14ac:dyDescent="0.3">
      <c r="A805" s="45">
        <v>781</v>
      </c>
      <c r="B805" s="45">
        <v>2.0765366278473207</v>
      </c>
      <c r="C805" s="45">
        <v>0.92346337215267926</v>
      </c>
    </row>
    <row r="806" spans="1:3" x14ac:dyDescent="0.3">
      <c r="A806" s="45">
        <v>782</v>
      </c>
      <c r="B806" s="45">
        <v>2.0765366278473207</v>
      </c>
      <c r="C806" s="45">
        <v>0.92346337215267926</v>
      </c>
    </row>
    <row r="807" spans="1:3" x14ac:dyDescent="0.3">
      <c r="A807" s="45">
        <v>783</v>
      </c>
      <c r="B807" s="45">
        <v>2.0765366278473207</v>
      </c>
      <c r="C807" s="45">
        <v>0.92346337215267926</v>
      </c>
    </row>
    <row r="808" spans="1:3" x14ac:dyDescent="0.3">
      <c r="A808" s="45">
        <v>784</v>
      </c>
      <c r="B808" s="45">
        <v>2.0765366278473207</v>
      </c>
      <c r="C808" s="45">
        <v>0.92346337215267926</v>
      </c>
    </row>
    <row r="809" spans="1:3" x14ac:dyDescent="0.3">
      <c r="A809" s="45">
        <v>785</v>
      </c>
      <c r="B809" s="45">
        <v>2.0765366278473207</v>
      </c>
      <c r="C809" s="45">
        <v>0.92346337215267926</v>
      </c>
    </row>
    <row r="810" spans="1:3" x14ac:dyDescent="0.3">
      <c r="A810" s="45">
        <v>786</v>
      </c>
      <c r="B810" s="45">
        <v>2.0765366278473207</v>
      </c>
      <c r="C810" s="45">
        <v>0.92346337215267926</v>
      </c>
    </row>
    <row r="811" spans="1:3" x14ac:dyDescent="0.3">
      <c r="A811" s="45">
        <v>787</v>
      </c>
      <c r="B811" s="45">
        <v>2.0765366278473207</v>
      </c>
      <c r="C811" s="45">
        <v>0.92346337215267926</v>
      </c>
    </row>
    <row r="812" spans="1:3" x14ac:dyDescent="0.3">
      <c r="A812" s="45">
        <v>788</v>
      </c>
      <c r="B812" s="45">
        <v>2.0765366278473207</v>
      </c>
      <c r="C812" s="45">
        <v>0.92346337215267926</v>
      </c>
    </row>
    <row r="813" spans="1:3" x14ac:dyDescent="0.3">
      <c r="A813" s="45">
        <v>789</v>
      </c>
      <c r="B813" s="45">
        <v>2.0765366278473207</v>
      </c>
      <c r="C813" s="45">
        <v>0.92346337215267926</v>
      </c>
    </row>
    <row r="814" spans="1:3" x14ac:dyDescent="0.3">
      <c r="A814" s="45">
        <v>790</v>
      </c>
      <c r="B814" s="45">
        <v>2.0765366278473207</v>
      </c>
      <c r="C814" s="45">
        <v>0.92346337215267926</v>
      </c>
    </row>
    <row r="815" spans="1:3" x14ac:dyDescent="0.3">
      <c r="A815" s="45">
        <v>791</v>
      </c>
      <c r="B815" s="45">
        <v>2.0765366278473207</v>
      </c>
      <c r="C815" s="45">
        <v>0.92346337215267926</v>
      </c>
    </row>
    <row r="816" spans="1:3" x14ac:dyDescent="0.3">
      <c r="A816" s="45">
        <v>792</v>
      </c>
      <c r="B816" s="45">
        <v>2.0765366278473207</v>
      </c>
      <c r="C816" s="45">
        <v>0.92346337215267926</v>
      </c>
    </row>
    <row r="817" spans="1:3" x14ac:dyDescent="0.3">
      <c r="A817" s="45">
        <v>793</v>
      </c>
      <c r="B817" s="45">
        <v>2.0765366278473207</v>
      </c>
      <c r="C817" s="45">
        <v>0.92346337215267926</v>
      </c>
    </row>
    <row r="818" spans="1:3" x14ac:dyDescent="0.3">
      <c r="A818" s="45">
        <v>794</v>
      </c>
      <c r="B818" s="45">
        <v>2.0765366278473207</v>
      </c>
      <c r="C818" s="45">
        <v>0.92346337215267926</v>
      </c>
    </row>
    <row r="819" spans="1:3" x14ac:dyDescent="0.3">
      <c r="A819" s="45">
        <v>795</v>
      </c>
      <c r="B819" s="45">
        <v>2.0765366278473207</v>
      </c>
      <c r="C819" s="45">
        <v>0.92346337215267926</v>
      </c>
    </row>
    <row r="820" spans="1:3" x14ac:dyDescent="0.3">
      <c r="A820" s="45">
        <v>796</v>
      </c>
      <c r="B820" s="45">
        <v>2.0765366278473207</v>
      </c>
      <c r="C820" s="45">
        <v>0.92346337215267926</v>
      </c>
    </row>
    <row r="821" spans="1:3" x14ac:dyDescent="0.3">
      <c r="A821" s="45">
        <v>797</v>
      </c>
      <c r="B821" s="45">
        <v>2.0765366278473207</v>
      </c>
      <c r="C821" s="45">
        <v>0.92346337215267926</v>
      </c>
    </row>
    <row r="822" spans="1:3" x14ac:dyDescent="0.3">
      <c r="A822" s="45">
        <v>798</v>
      </c>
      <c r="B822" s="45">
        <v>2.0765366278473207</v>
      </c>
      <c r="C822" s="45">
        <v>0.92346337215267926</v>
      </c>
    </row>
    <row r="823" spans="1:3" x14ac:dyDescent="0.3">
      <c r="A823" s="45">
        <v>799</v>
      </c>
      <c r="B823" s="45">
        <v>2.0765366278473207</v>
      </c>
      <c r="C823" s="45">
        <v>0.92346337215267926</v>
      </c>
    </row>
    <row r="824" spans="1:3" x14ac:dyDescent="0.3">
      <c r="A824" s="45">
        <v>800</v>
      </c>
      <c r="B824" s="45">
        <v>2.0765366278473207</v>
      </c>
      <c r="C824" s="45">
        <v>0.92346337215267926</v>
      </c>
    </row>
    <row r="825" spans="1:3" x14ac:dyDescent="0.3">
      <c r="A825" s="45">
        <v>801</v>
      </c>
      <c r="B825" s="45">
        <v>2.0765366278473207</v>
      </c>
      <c r="C825" s="45">
        <v>0.92346337215267926</v>
      </c>
    </row>
    <row r="826" spans="1:3" x14ac:dyDescent="0.3">
      <c r="A826" s="45">
        <v>802</v>
      </c>
      <c r="B826" s="45">
        <v>2.0765366278473207</v>
      </c>
      <c r="C826" s="45">
        <v>0.92346337215267926</v>
      </c>
    </row>
    <row r="827" spans="1:3" x14ac:dyDescent="0.3">
      <c r="A827" s="45">
        <v>803</v>
      </c>
      <c r="B827" s="45">
        <v>2.0765366278473207</v>
      </c>
      <c r="C827" s="45">
        <v>0.92346337215267926</v>
      </c>
    </row>
    <row r="828" spans="1:3" x14ac:dyDescent="0.3">
      <c r="A828" s="45">
        <v>804</v>
      </c>
      <c r="B828" s="45">
        <v>2.0765366278473207</v>
      </c>
      <c r="C828" s="45">
        <v>0.92346337215267926</v>
      </c>
    </row>
    <row r="829" spans="1:3" x14ac:dyDescent="0.3">
      <c r="A829" s="45">
        <v>805</v>
      </c>
      <c r="B829" s="45">
        <v>2.0765366278473207</v>
      </c>
      <c r="C829" s="45">
        <v>0.92346337215267926</v>
      </c>
    </row>
    <row r="830" spans="1:3" x14ac:dyDescent="0.3">
      <c r="A830" s="45">
        <v>806</v>
      </c>
      <c r="B830" s="45">
        <v>2.0765366278473207</v>
      </c>
      <c r="C830" s="45">
        <v>0.92346337215267926</v>
      </c>
    </row>
    <row r="831" spans="1:3" x14ac:dyDescent="0.3">
      <c r="A831" s="45">
        <v>807</v>
      </c>
      <c r="B831" s="45">
        <v>2.0765366278473207</v>
      </c>
      <c r="C831" s="45">
        <v>0.92346337215267926</v>
      </c>
    </row>
    <row r="832" spans="1:3" x14ac:dyDescent="0.3">
      <c r="A832" s="45">
        <v>808</v>
      </c>
      <c r="B832" s="45">
        <v>2.0765366278473207</v>
      </c>
      <c r="C832" s="45">
        <v>0.92346337215267926</v>
      </c>
    </row>
    <row r="833" spans="1:3" x14ac:dyDescent="0.3">
      <c r="A833" s="45">
        <v>809</v>
      </c>
      <c r="B833" s="45">
        <v>2.0765366278473207</v>
      </c>
      <c r="C833" s="45">
        <v>0.92346337215267926</v>
      </c>
    </row>
    <row r="834" spans="1:3" x14ac:dyDescent="0.3">
      <c r="A834" s="45">
        <v>810</v>
      </c>
      <c r="B834" s="45">
        <v>2.0765366278473207</v>
      </c>
      <c r="C834" s="45">
        <v>0.92346337215267926</v>
      </c>
    </row>
    <row r="835" spans="1:3" x14ac:dyDescent="0.3">
      <c r="A835" s="45">
        <v>811</v>
      </c>
      <c r="B835" s="45">
        <v>2.0765366278473207</v>
      </c>
      <c r="C835" s="45">
        <v>0.92346337215267926</v>
      </c>
    </row>
    <row r="836" spans="1:3" x14ac:dyDescent="0.3">
      <c r="A836" s="45">
        <v>812</v>
      </c>
      <c r="B836" s="45">
        <v>2.0765366278473207</v>
      </c>
      <c r="C836" s="45">
        <v>0.92346337215267926</v>
      </c>
    </row>
    <row r="837" spans="1:3" x14ac:dyDescent="0.3">
      <c r="A837" s="45">
        <v>813</v>
      </c>
      <c r="B837" s="45">
        <v>2.0765366278473207</v>
      </c>
      <c r="C837" s="45">
        <v>0.92346337215267926</v>
      </c>
    </row>
    <row r="838" spans="1:3" x14ac:dyDescent="0.3">
      <c r="A838" s="45">
        <v>814</v>
      </c>
      <c r="B838" s="45">
        <v>2.0765366278473207</v>
      </c>
      <c r="C838" s="45">
        <v>0.92346337215267926</v>
      </c>
    </row>
    <row r="839" spans="1:3" x14ac:dyDescent="0.3">
      <c r="A839" s="45">
        <v>815</v>
      </c>
      <c r="B839" s="45">
        <v>2.0765366278473207</v>
      </c>
      <c r="C839" s="45">
        <v>0.92346337215267926</v>
      </c>
    </row>
    <row r="840" spans="1:3" x14ac:dyDescent="0.3">
      <c r="A840" s="45">
        <v>816</v>
      </c>
      <c r="B840" s="45">
        <v>2.0765366278473207</v>
      </c>
      <c r="C840" s="45">
        <v>0.92346337215267926</v>
      </c>
    </row>
    <row r="841" spans="1:3" x14ac:dyDescent="0.3">
      <c r="A841" s="45">
        <v>817</v>
      </c>
      <c r="B841" s="45">
        <v>2.0765366278473207</v>
      </c>
      <c r="C841" s="45">
        <v>0.92346337215267926</v>
      </c>
    </row>
    <row r="842" spans="1:3" x14ac:dyDescent="0.3">
      <c r="A842" s="45">
        <v>818</v>
      </c>
      <c r="B842" s="45">
        <v>2.0765366278473207</v>
      </c>
      <c r="C842" s="45">
        <v>0.92346337215267926</v>
      </c>
    </row>
    <row r="843" spans="1:3" x14ac:dyDescent="0.3">
      <c r="A843" s="45">
        <v>819</v>
      </c>
      <c r="B843" s="45">
        <v>2.0765366278473207</v>
      </c>
      <c r="C843" s="45">
        <v>0.92346337215267926</v>
      </c>
    </row>
    <row r="844" spans="1:3" x14ac:dyDescent="0.3">
      <c r="A844" s="45">
        <v>820</v>
      </c>
      <c r="B844" s="45">
        <v>2.0765366278473207</v>
      </c>
      <c r="C844" s="45">
        <v>0.92346337215267926</v>
      </c>
    </row>
    <row r="845" spans="1:3" x14ac:dyDescent="0.3">
      <c r="A845" s="45">
        <v>821</v>
      </c>
      <c r="B845" s="45">
        <v>2.0765366278473207</v>
      </c>
      <c r="C845" s="45">
        <v>0.92346337215267926</v>
      </c>
    </row>
    <row r="846" spans="1:3" x14ac:dyDescent="0.3">
      <c r="A846" s="45">
        <v>822</v>
      </c>
      <c r="B846" s="45">
        <v>2.0765366278473207</v>
      </c>
      <c r="C846" s="45">
        <v>0.92346337215267926</v>
      </c>
    </row>
    <row r="847" spans="1:3" x14ac:dyDescent="0.3">
      <c r="A847" s="45">
        <v>823</v>
      </c>
      <c r="B847" s="45">
        <v>2.0765366278473207</v>
      </c>
      <c r="C847" s="45">
        <v>0.92346337215267926</v>
      </c>
    </row>
    <row r="848" spans="1:3" x14ac:dyDescent="0.3">
      <c r="A848" s="45">
        <v>824</v>
      </c>
      <c r="B848" s="45">
        <v>2.0765366278473207</v>
      </c>
      <c r="C848" s="45">
        <v>0.92346337215267926</v>
      </c>
    </row>
    <row r="849" spans="1:3" x14ac:dyDescent="0.3">
      <c r="A849" s="45">
        <v>825</v>
      </c>
      <c r="B849" s="45">
        <v>2.0765366278473207</v>
      </c>
      <c r="C849" s="45">
        <v>0.92346337215267926</v>
      </c>
    </row>
    <row r="850" spans="1:3" x14ac:dyDescent="0.3">
      <c r="A850" s="45">
        <v>826</v>
      </c>
      <c r="B850" s="45">
        <v>2.0765366278473207</v>
      </c>
      <c r="C850" s="45">
        <v>0.92346337215267926</v>
      </c>
    </row>
    <row r="851" spans="1:3" x14ac:dyDescent="0.3">
      <c r="A851" s="45">
        <v>827</v>
      </c>
      <c r="B851" s="45">
        <v>2.0765366278473207</v>
      </c>
      <c r="C851" s="45">
        <v>0.92346337215267926</v>
      </c>
    </row>
    <row r="852" spans="1:3" x14ac:dyDescent="0.3">
      <c r="A852" s="45">
        <v>828</v>
      </c>
      <c r="B852" s="45">
        <v>2.0765366278473207</v>
      </c>
      <c r="C852" s="45">
        <v>0.92346337215267926</v>
      </c>
    </row>
    <row r="853" spans="1:3" x14ac:dyDescent="0.3">
      <c r="A853" s="45">
        <v>829</v>
      </c>
      <c r="B853" s="45">
        <v>2.0765366278473207</v>
      </c>
      <c r="C853" s="45">
        <v>0.92346337215267926</v>
      </c>
    </row>
    <row r="854" spans="1:3" x14ac:dyDescent="0.3">
      <c r="A854" s="45">
        <v>830</v>
      </c>
      <c r="B854" s="45">
        <v>2.0765366278473207</v>
      </c>
      <c r="C854" s="45">
        <v>0.92346337215267926</v>
      </c>
    </row>
    <row r="855" spans="1:3" x14ac:dyDescent="0.3">
      <c r="A855" s="45">
        <v>831</v>
      </c>
      <c r="B855" s="45">
        <v>2.0765366278473207</v>
      </c>
      <c r="C855" s="45">
        <v>0.92346337215267926</v>
      </c>
    </row>
    <row r="856" spans="1:3" x14ac:dyDescent="0.3">
      <c r="A856" s="45">
        <v>832</v>
      </c>
      <c r="B856" s="45">
        <v>2.0765366278473207</v>
      </c>
      <c r="C856" s="45">
        <v>0.92346337215267926</v>
      </c>
    </row>
    <row r="857" spans="1:3" x14ac:dyDescent="0.3">
      <c r="A857" s="45">
        <v>833</v>
      </c>
      <c r="B857" s="45">
        <v>2.0765366278473207</v>
      </c>
      <c r="C857" s="45">
        <v>0.92346337215267926</v>
      </c>
    </row>
    <row r="858" spans="1:3" x14ac:dyDescent="0.3">
      <c r="A858" s="45">
        <v>834</v>
      </c>
      <c r="B858" s="45">
        <v>2.0765366278473207</v>
      </c>
      <c r="C858" s="45">
        <v>0.92346337215267926</v>
      </c>
    </row>
    <row r="859" spans="1:3" x14ac:dyDescent="0.3">
      <c r="A859" s="45">
        <v>835</v>
      </c>
      <c r="B859" s="45">
        <v>2.0765366278473207</v>
      </c>
      <c r="C859" s="45">
        <v>0.92346337215267926</v>
      </c>
    </row>
    <row r="860" spans="1:3" x14ac:dyDescent="0.3">
      <c r="A860" s="45">
        <v>836</v>
      </c>
      <c r="B860" s="45">
        <v>2.0765366278473207</v>
      </c>
      <c r="C860" s="45">
        <v>0.92346337215267926</v>
      </c>
    </row>
    <row r="861" spans="1:3" x14ac:dyDescent="0.3">
      <c r="A861" s="45">
        <v>837</v>
      </c>
      <c r="B861" s="45">
        <v>2.0765366278473207</v>
      </c>
      <c r="C861" s="45">
        <v>0.92346337215267926</v>
      </c>
    </row>
    <row r="862" spans="1:3" x14ac:dyDescent="0.3">
      <c r="A862" s="45">
        <v>838</v>
      </c>
      <c r="B862" s="45">
        <v>2.0765366278473207</v>
      </c>
      <c r="C862" s="45">
        <v>0.92346337215267926</v>
      </c>
    </row>
    <row r="863" spans="1:3" x14ac:dyDescent="0.3">
      <c r="A863" s="45">
        <v>839</v>
      </c>
      <c r="B863" s="45">
        <v>2.0765366278473207</v>
      </c>
      <c r="C863" s="45">
        <v>0.92346337215267926</v>
      </c>
    </row>
    <row r="864" spans="1:3" x14ac:dyDescent="0.3">
      <c r="A864" s="45">
        <v>840</v>
      </c>
      <c r="B864" s="45">
        <v>2.0765366278473207</v>
      </c>
      <c r="C864" s="45">
        <v>0.92346337215267926</v>
      </c>
    </row>
    <row r="865" spans="1:3" x14ac:dyDescent="0.3">
      <c r="A865" s="45">
        <v>841</v>
      </c>
      <c r="B865" s="45">
        <v>2.1222971733732634</v>
      </c>
      <c r="C865" s="45">
        <v>0.8777028266267366</v>
      </c>
    </row>
    <row r="866" spans="1:3" x14ac:dyDescent="0.3">
      <c r="A866" s="45">
        <v>842</v>
      </c>
      <c r="B866" s="45">
        <v>2.1222971733732634</v>
      </c>
      <c r="C866" s="45">
        <v>0.8777028266267366</v>
      </c>
    </row>
    <row r="867" spans="1:3" x14ac:dyDescent="0.3">
      <c r="A867" s="45">
        <v>843</v>
      </c>
      <c r="B867" s="45">
        <v>2.1222971733732634</v>
      </c>
      <c r="C867" s="45">
        <v>0.8777028266267366</v>
      </c>
    </row>
    <row r="868" spans="1:3" x14ac:dyDescent="0.3">
      <c r="A868" s="45">
        <v>844</v>
      </c>
      <c r="B868" s="45">
        <v>2.1222971733732634</v>
      </c>
      <c r="C868" s="45">
        <v>0.8777028266267366</v>
      </c>
    </row>
    <row r="869" spans="1:3" x14ac:dyDescent="0.3">
      <c r="A869" s="45">
        <v>845</v>
      </c>
      <c r="B869" s="45">
        <v>2.1222971733732634</v>
      </c>
      <c r="C869" s="45">
        <v>0.8777028266267366</v>
      </c>
    </row>
    <row r="870" spans="1:3" x14ac:dyDescent="0.3">
      <c r="A870" s="45">
        <v>846</v>
      </c>
      <c r="B870" s="45">
        <v>2.1222971733732634</v>
      </c>
      <c r="C870" s="45">
        <v>0.8777028266267366</v>
      </c>
    </row>
    <row r="871" spans="1:3" x14ac:dyDescent="0.3">
      <c r="A871" s="45">
        <v>847</v>
      </c>
      <c r="B871" s="45">
        <v>2.1222971733732634</v>
      </c>
      <c r="C871" s="45">
        <v>0.8777028266267366</v>
      </c>
    </row>
    <row r="872" spans="1:3" x14ac:dyDescent="0.3">
      <c r="A872" s="45">
        <v>848</v>
      </c>
      <c r="B872" s="45">
        <v>2.1222971733732634</v>
      </c>
      <c r="C872" s="45">
        <v>0.8777028266267366</v>
      </c>
    </row>
    <row r="873" spans="1:3" x14ac:dyDescent="0.3">
      <c r="A873" s="45">
        <v>849</v>
      </c>
      <c r="B873" s="45">
        <v>2.1222971733732634</v>
      </c>
      <c r="C873" s="45">
        <v>0.8777028266267366</v>
      </c>
    </row>
    <row r="874" spans="1:3" x14ac:dyDescent="0.3">
      <c r="A874" s="45">
        <v>850</v>
      </c>
      <c r="B874" s="45">
        <v>2.1222971733732634</v>
      </c>
      <c r="C874" s="45">
        <v>0.8777028266267366</v>
      </c>
    </row>
    <row r="875" spans="1:3" x14ac:dyDescent="0.3">
      <c r="A875" s="45">
        <v>851</v>
      </c>
      <c r="B875" s="45">
        <v>2.1222971733732634</v>
      </c>
      <c r="C875" s="45">
        <v>0.8777028266267366</v>
      </c>
    </row>
    <row r="876" spans="1:3" x14ac:dyDescent="0.3">
      <c r="A876" s="45">
        <v>852</v>
      </c>
      <c r="B876" s="45">
        <v>2.1222971733732634</v>
      </c>
      <c r="C876" s="45">
        <v>0.8777028266267366</v>
      </c>
    </row>
    <row r="877" spans="1:3" x14ac:dyDescent="0.3">
      <c r="A877" s="45">
        <v>853</v>
      </c>
      <c r="B877" s="45">
        <v>2.1222971733732634</v>
      </c>
      <c r="C877" s="45">
        <v>0.8777028266267366</v>
      </c>
    </row>
    <row r="878" spans="1:3" x14ac:dyDescent="0.3">
      <c r="A878" s="45">
        <v>854</v>
      </c>
      <c r="B878" s="45">
        <v>2.1222971733732634</v>
      </c>
      <c r="C878" s="45">
        <v>0.8777028266267366</v>
      </c>
    </row>
    <row r="879" spans="1:3" x14ac:dyDescent="0.3">
      <c r="A879" s="45">
        <v>855</v>
      </c>
      <c r="B879" s="45">
        <v>2.1222971733732634</v>
      </c>
      <c r="C879" s="45">
        <v>0.8777028266267366</v>
      </c>
    </row>
    <row r="880" spans="1:3" x14ac:dyDescent="0.3">
      <c r="A880" s="45">
        <v>856</v>
      </c>
      <c r="B880" s="45">
        <v>2.1222971733732634</v>
      </c>
      <c r="C880" s="45">
        <v>0.8777028266267366</v>
      </c>
    </row>
    <row r="881" spans="1:3" x14ac:dyDescent="0.3">
      <c r="A881" s="45">
        <v>857</v>
      </c>
      <c r="B881" s="45">
        <v>2.1222971733732634</v>
      </c>
      <c r="C881" s="45">
        <v>0.8777028266267366</v>
      </c>
    </row>
    <row r="882" spans="1:3" x14ac:dyDescent="0.3">
      <c r="A882" s="45">
        <v>858</v>
      </c>
      <c r="B882" s="45">
        <v>2.1222971733732634</v>
      </c>
      <c r="C882" s="45">
        <v>0.8777028266267366</v>
      </c>
    </row>
    <row r="883" spans="1:3" x14ac:dyDescent="0.3">
      <c r="A883" s="45">
        <v>859</v>
      </c>
      <c r="B883" s="45">
        <v>2.1222971733732634</v>
      </c>
      <c r="C883" s="45">
        <v>0.8777028266267366</v>
      </c>
    </row>
    <row r="884" spans="1:3" x14ac:dyDescent="0.3">
      <c r="A884" s="45">
        <v>860</v>
      </c>
      <c r="B884" s="45">
        <v>2.1222971733732634</v>
      </c>
      <c r="C884" s="45">
        <v>0.8777028266267366</v>
      </c>
    </row>
    <row r="885" spans="1:3" x14ac:dyDescent="0.3">
      <c r="A885" s="45">
        <v>861</v>
      </c>
      <c r="B885" s="45">
        <v>2.1299239309609206</v>
      </c>
      <c r="C885" s="45">
        <v>-1.1299239309609206</v>
      </c>
    </row>
    <row r="886" spans="1:3" x14ac:dyDescent="0.3">
      <c r="A886" s="45">
        <v>862</v>
      </c>
      <c r="B886" s="45">
        <v>2.1299239309609206</v>
      </c>
      <c r="C886" s="45">
        <v>-1.1299239309609206</v>
      </c>
    </row>
    <row r="887" spans="1:3" x14ac:dyDescent="0.3">
      <c r="A887" s="45">
        <v>863</v>
      </c>
      <c r="B887" s="45">
        <v>2.1299239309609206</v>
      </c>
      <c r="C887" s="45">
        <v>-1.1299239309609206</v>
      </c>
    </row>
    <row r="888" spans="1:3" x14ac:dyDescent="0.3">
      <c r="A888" s="45">
        <v>864</v>
      </c>
      <c r="B888" s="45">
        <v>2.1299239309609206</v>
      </c>
      <c r="C888" s="45">
        <v>-1.1299239309609206</v>
      </c>
    </row>
    <row r="889" spans="1:3" x14ac:dyDescent="0.3">
      <c r="A889" s="45">
        <v>865</v>
      </c>
      <c r="B889" s="45">
        <v>2.1299239309609206</v>
      </c>
      <c r="C889" s="45">
        <v>-1.1299239309609206</v>
      </c>
    </row>
    <row r="890" spans="1:3" x14ac:dyDescent="0.3">
      <c r="A890" s="45">
        <v>866</v>
      </c>
      <c r="B890" s="45">
        <v>2.1299239309609206</v>
      </c>
      <c r="C890" s="45">
        <v>-1.1299239309609206</v>
      </c>
    </row>
    <row r="891" spans="1:3" x14ac:dyDescent="0.3">
      <c r="A891" s="45">
        <v>867</v>
      </c>
      <c r="B891" s="45">
        <v>2.1299239309609206</v>
      </c>
      <c r="C891" s="45">
        <v>-1.1299239309609206</v>
      </c>
    </row>
    <row r="892" spans="1:3" x14ac:dyDescent="0.3">
      <c r="A892" s="45">
        <v>868</v>
      </c>
      <c r="B892" s="45">
        <v>2.1299239309609206</v>
      </c>
      <c r="C892" s="45">
        <v>-1.1299239309609206</v>
      </c>
    </row>
    <row r="893" spans="1:3" x14ac:dyDescent="0.3">
      <c r="A893" s="45">
        <v>869</v>
      </c>
      <c r="B893" s="45">
        <v>2.1299239309609206</v>
      </c>
      <c r="C893" s="45">
        <v>-1.1299239309609206</v>
      </c>
    </row>
    <row r="894" spans="1:3" x14ac:dyDescent="0.3">
      <c r="A894" s="45">
        <v>870</v>
      </c>
      <c r="B894" s="45">
        <v>2.1299239309609206</v>
      </c>
      <c r="C894" s="45">
        <v>-1.1299239309609206</v>
      </c>
    </row>
    <row r="895" spans="1:3" x14ac:dyDescent="0.3">
      <c r="A895" s="45">
        <v>871</v>
      </c>
      <c r="B895" s="45">
        <v>2.1299239309609206</v>
      </c>
      <c r="C895" s="45">
        <v>-1.1299239309609206</v>
      </c>
    </row>
    <row r="896" spans="1:3" x14ac:dyDescent="0.3">
      <c r="A896" s="45">
        <v>872</v>
      </c>
      <c r="B896" s="45">
        <v>2.1299239309609206</v>
      </c>
      <c r="C896" s="45">
        <v>-1.1299239309609206</v>
      </c>
    </row>
    <row r="897" spans="1:3" x14ac:dyDescent="0.3">
      <c r="A897" s="45">
        <v>873</v>
      </c>
      <c r="B897" s="45">
        <v>2.1299239309609206</v>
      </c>
      <c r="C897" s="45">
        <v>-1.1299239309609206</v>
      </c>
    </row>
    <row r="898" spans="1:3" x14ac:dyDescent="0.3">
      <c r="A898" s="45">
        <v>874</v>
      </c>
      <c r="B898" s="45">
        <v>2.1299239309609206</v>
      </c>
      <c r="C898" s="45">
        <v>-1.1299239309609206</v>
      </c>
    </row>
    <row r="899" spans="1:3" x14ac:dyDescent="0.3">
      <c r="A899" s="45">
        <v>875</v>
      </c>
      <c r="B899" s="45">
        <v>2.1299239309609206</v>
      </c>
      <c r="C899" s="45">
        <v>-1.1299239309609206</v>
      </c>
    </row>
    <row r="900" spans="1:3" x14ac:dyDescent="0.3">
      <c r="A900" s="45">
        <v>876</v>
      </c>
      <c r="B900" s="45">
        <v>2.1299239309609206</v>
      </c>
      <c r="C900" s="45">
        <v>-1.1299239309609206</v>
      </c>
    </row>
    <row r="901" spans="1:3" x14ac:dyDescent="0.3">
      <c r="A901" s="45">
        <v>877</v>
      </c>
      <c r="B901" s="45">
        <v>2.1299239309609206</v>
      </c>
      <c r="C901" s="45">
        <v>-1.1299239309609206</v>
      </c>
    </row>
    <row r="902" spans="1:3" x14ac:dyDescent="0.3">
      <c r="A902" s="45">
        <v>878</v>
      </c>
      <c r="B902" s="45">
        <v>2.1299239309609206</v>
      </c>
      <c r="C902" s="45">
        <v>-1.1299239309609206</v>
      </c>
    </row>
    <row r="903" spans="1:3" x14ac:dyDescent="0.3">
      <c r="A903" s="45">
        <v>879</v>
      </c>
      <c r="B903" s="45">
        <v>2.1299239309609206</v>
      </c>
      <c r="C903" s="45">
        <v>-1.1299239309609206</v>
      </c>
    </row>
    <row r="904" spans="1:3" x14ac:dyDescent="0.3">
      <c r="A904" s="45">
        <v>880</v>
      </c>
      <c r="B904" s="45">
        <v>2.1299239309609206</v>
      </c>
      <c r="C904" s="45">
        <v>-1.1299239309609206</v>
      </c>
    </row>
    <row r="905" spans="1:3" x14ac:dyDescent="0.3">
      <c r="A905" s="45">
        <v>881</v>
      </c>
      <c r="B905" s="45">
        <v>2.133737309754749</v>
      </c>
      <c r="C905" s="45">
        <v>-1.133737309754749</v>
      </c>
    </row>
    <row r="906" spans="1:3" x14ac:dyDescent="0.3">
      <c r="A906" s="45">
        <v>882</v>
      </c>
      <c r="B906" s="45">
        <v>2.133737309754749</v>
      </c>
      <c r="C906" s="45">
        <v>-1.133737309754749</v>
      </c>
    </row>
    <row r="907" spans="1:3" x14ac:dyDescent="0.3">
      <c r="A907" s="45">
        <v>883</v>
      </c>
      <c r="B907" s="45">
        <v>2.133737309754749</v>
      </c>
      <c r="C907" s="45">
        <v>-1.133737309754749</v>
      </c>
    </row>
    <row r="908" spans="1:3" x14ac:dyDescent="0.3">
      <c r="A908" s="45">
        <v>884</v>
      </c>
      <c r="B908" s="45">
        <v>2.133737309754749</v>
      </c>
      <c r="C908" s="45">
        <v>-1.133737309754749</v>
      </c>
    </row>
    <row r="909" spans="1:3" x14ac:dyDescent="0.3">
      <c r="A909" s="45">
        <v>885</v>
      </c>
      <c r="B909" s="45">
        <v>2.133737309754749</v>
      </c>
      <c r="C909" s="45">
        <v>-1.133737309754749</v>
      </c>
    </row>
    <row r="910" spans="1:3" x14ac:dyDescent="0.3">
      <c r="A910" s="45">
        <v>886</v>
      </c>
      <c r="B910" s="45">
        <v>2.133737309754749</v>
      </c>
      <c r="C910" s="45">
        <v>-1.133737309754749</v>
      </c>
    </row>
    <row r="911" spans="1:3" x14ac:dyDescent="0.3">
      <c r="A911" s="45">
        <v>887</v>
      </c>
      <c r="B911" s="45">
        <v>2.133737309754749</v>
      </c>
      <c r="C911" s="45">
        <v>-1.133737309754749</v>
      </c>
    </row>
    <row r="912" spans="1:3" x14ac:dyDescent="0.3">
      <c r="A912" s="45">
        <v>888</v>
      </c>
      <c r="B912" s="45">
        <v>2.133737309754749</v>
      </c>
      <c r="C912" s="45">
        <v>-1.133737309754749</v>
      </c>
    </row>
    <row r="913" spans="1:3" x14ac:dyDescent="0.3">
      <c r="A913" s="45">
        <v>889</v>
      </c>
      <c r="B913" s="45">
        <v>2.133737309754749</v>
      </c>
      <c r="C913" s="45">
        <v>-1.133737309754749</v>
      </c>
    </row>
    <row r="914" spans="1:3" x14ac:dyDescent="0.3">
      <c r="A914" s="45">
        <v>890</v>
      </c>
      <c r="B914" s="45">
        <v>2.133737309754749</v>
      </c>
      <c r="C914" s="45">
        <v>-1.133737309754749</v>
      </c>
    </row>
    <row r="915" spans="1:3" x14ac:dyDescent="0.3">
      <c r="A915" s="45">
        <v>891</v>
      </c>
      <c r="B915" s="45">
        <v>2.133737309754749</v>
      </c>
      <c r="C915" s="45">
        <v>-1.133737309754749</v>
      </c>
    </row>
    <row r="916" spans="1:3" x14ac:dyDescent="0.3">
      <c r="A916" s="45">
        <v>892</v>
      </c>
      <c r="B916" s="45">
        <v>2.133737309754749</v>
      </c>
      <c r="C916" s="45">
        <v>-1.133737309754749</v>
      </c>
    </row>
    <row r="917" spans="1:3" x14ac:dyDescent="0.3">
      <c r="A917" s="45">
        <v>893</v>
      </c>
      <c r="B917" s="45">
        <v>2.133737309754749</v>
      </c>
      <c r="C917" s="45">
        <v>-1.133737309754749</v>
      </c>
    </row>
    <row r="918" spans="1:3" x14ac:dyDescent="0.3">
      <c r="A918" s="45">
        <v>894</v>
      </c>
      <c r="B918" s="45">
        <v>2.133737309754749</v>
      </c>
      <c r="C918" s="45">
        <v>-1.133737309754749</v>
      </c>
    </row>
    <row r="919" spans="1:3" x14ac:dyDescent="0.3">
      <c r="A919" s="45">
        <v>895</v>
      </c>
      <c r="B919" s="45">
        <v>2.133737309754749</v>
      </c>
      <c r="C919" s="45">
        <v>-1.133737309754749</v>
      </c>
    </row>
    <row r="920" spans="1:3" x14ac:dyDescent="0.3">
      <c r="A920" s="45">
        <v>896</v>
      </c>
      <c r="B920" s="45">
        <v>2.133737309754749</v>
      </c>
      <c r="C920" s="45">
        <v>-1.133737309754749</v>
      </c>
    </row>
    <row r="921" spans="1:3" x14ac:dyDescent="0.3">
      <c r="A921" s="45">
        <v>897</v>
      </c>
      <c r="B921" s="45">
        <v>2.133737309754749</v>
      </c>
      <c r="C921" s="45">
        <v>-1.133737309754749</v>
      </c>
    </row>
    <row r="922" spans="1:3" x14ac:dyDescent="0.3">
      <c r="A922" s="45">
        <v>898</v>
      </c>
      <c r="B922" s="45">
        <v>2.133737309754749</v>
      </c>
      <c r="C922" s="45">
        <v>-1.133737309754749</v>
      </c>
    </row>
    <row r="923" spans="1:3" x14ac:dyDescent="0.3">
      <c r="A923" s="45">
        <v>899</v>
      </c>
      <c r="B923" s="45">
        <v>2.133737309754749</v>
      </c>
      <c r="C923" s="45">
        <v>-1.133737309754749</v>
      </c>
    </row>
    <row r="924" spans="1:3" x14ac:dyDescent="0.3">
      <c r="A924" s="45">
        <v>900</v>
      </c>
      <c r="B924" s="45">
        <v>2.133737309754749</v>
      </c>
      <c r="C924" s="45">
        <v>-1.133737309754749</v>
      </c>
    </row>
    <row r="925" spans="1:3" x14ac:dyDescent="0.3">
      <c r="A925" s="45">
        <v>901</v>
      </c>
      <c r="B925" s="45">
        <v>2.1299239309609206</v>
      </c>
      <c r="C925" s="45">
        <v>-1.1299239309609206</v>
      </c>
    </row>
    <row r="926" spans="1:3" x14ac:dyDescent="0.3">
      <c r="A926" s="45">
        <v>902</v>
      </c>
      <c r="B926" s="45">
        <v>2.1299239309609206</v>
      </c>
      <c r="C926" s="45">
        <v>-1.1299239309609206</v>
      </c>
    </row>
    <row r="927" spans="1:3" x14ac:dyDescent="0.3">
      <c r="A927" s="45">
        <v>903</v>
      </c>
      <c r="B927" s="45">
        <v>2.1299239309609206</v>
      </c>
      <c r="C927" s="45">
        <v>-1.1299239309609206</v>
      </c>
    </row>
    <row r="928" spans="1:3" x14ac:dyDescent="0.3">
      <c r="A928" s="45">
        <v>904</v>
      </c>
      <c r="B928" s="45">
        <v>2.1299239309609206</v>
      </c>
      <c r="C928" s="45">
        <v>-1.1299239309609206</v>
      </c>
    </row>
    <row r="929" spans="1:3" x14ac:dyDescent="0.3">
      <c r="A929" s="45">
        <v>905</v>
      </c>
      <c r="B929" s="45">
        <v>2.1299239309609206</v>
      </c>
      <c r="C929" s="45">
        <v>-1.1299239309609206</v>
      </c>
    </row>
    <row r="930" spans="1:3" x14ac:dyDescent="0.3">
      <c r="A930" s="45">
        <v>906</v>
      </c>
      <c r="B930" s="45">
        <v>2.1299239309609206</v>
      </c>
      <c r="C930" s="45">
        <v>-1.1299239309609206</v>
      </c>
    </row>
    <row r="931" spans="1:3" x14ac:dyDescent="0.3">
      <c r="A931" s="45">
        <v>907</v>
      </c>
      <c r="B931" s="45">
        <v>2.1299239309609206</v>
      </c>
      <c r="C931" s="45">
        <v>-1.1299239309609206</v>
      </c>
    </row>
    <row r="932" spans="1:3" x14ac:dyDescent="0.3">
      <c r="A932" s="45">
        <v>908</v>
      </c>
      <c r="B932" s="45">
        <v>2.1299239309609206</v>
      </c>
      <c r="C932" s="45">
        <v>-1.1299239309609206</v>
      </c>
    </row>
    <row r="933" spans="1:3" x14ac:dyDescent="0.3">
      <c r="A933" s="45">
        <v>909</v>
      </c>
      <c r="B933" s="45">
        <v>2.1299239309609206</v>
      </c>
      <c r="C933" s="45">
        <v>-1.1299239309609206</v>
      </c>
    </row>
    <row r="934" spans="1:3" x14ac:dyDescent="0.3">
      <c r="A934" s="45">
        <v>910</v>
      </c>
      <c r="B934" s="45">
        <v>2.1299239309609206</v>
      </c>
      <c r="C934" s="45">
        <v>-1.1299239309609206</v>
      </c>
    </row>
    <row r="935" spans="1:3" x14ac:dyDescent="0.3">
      <c r="A935" s="45">
        <v>911</v>
      </c>
      <c r="B935" s="45">
        <v>2.1299239309609206</v>
      </c>
      <c r="C935" s="45">
        <v>-1.1299239309609206</v>
      </c>
    </row>
    <row r="936" spans="1:3" x14ac:dyDescent="0.3">
      <c r="A936" s="45">
        <v>912</v>
      </c>
      <c r="B936" s="45">
        <v>2.1299239309609206</v>
      </c>
      <c r="C936" s="45">
        <v>-1.1299239309609206</v>
      </c>
    </row>
    <row r="937" spans="1:3" x14ac:dyDescent="0.3">
      <c r="A937" s="45">
        <v>913</v>
      </c>
      <c r="B937" s="45">
        <v>2.1299239309609206</v>
      </c>
      <c r="C937" s="45">
        <v>-1.1299239309609206</v>
      </c>
    </row>
    <row r="938" spans="1:3" x14ac:dyDescent="0.3">
      <c r="A938" s="45">
        <v>914</v>
      </c>
      <c r="B938" s="45">
        <v>2.1299239309609206</v>
      </c>
      <c r="C938" s="45">
        <v>-1.1299239309609206</v>
      </c>
    </row>
    <row r="939" spans="1:3" x14ac:dyDescent="0.3">
      <c r="A939" s="45">
        <v>915</v>
      </c>
      <c r="B939" s="45">
        <v>2.1299239309609206</v>
      </c>
      <c r="C939" s="45">
        <v>-1.1299239309609206</v>
      </c>
    </row>
    <row r="940" spans="1:3" x14ac:dyDescent="0.3">
      <c r="A940" s="45">
        <v>916</v>
      </c>
      <c r="B940" s="45">
        <v>2.1299239309609206</v>
      </c>
      <c r="C940" s="45">
        <v>-1.1299239309609206</v>
      </c>
    </row>
    <row r="941" spans="1:3" x14ac:dyDescent="0.3">
      <c r="A941" s="45">
        <v>917</v>
      </c>
      <c r="B941" s="45">
        <v>2.1299239309609206</v>
      </c>
      <c r="C941" s="45">
        <v>-1.1299239309609206</v>
      </c>
    </row>
    <row r="942" spans="1:3" x14ac:dyDescent="0.3">
      <c r="A942" s="45">
        <v>918</v>
      </c>
      <c r="B942" s="45">
        <v>2.1299239309609206</v>
      </c>
      <c r="C942" s="45">
        <v>-1.1299239309609206</v>
      </c>
    </row>
    <row r="943" spans="1:3" x14ac:dyDescent="0.3">
      <c r="A943" s="45">
        <v>919</v>
      </c>
      <c r="B943" s="45">
        <v>2.1299239309609206</v>
      </c>
      <c r="C943" s="45">
        <v>-1.1299239309609206</v>
      </c>
    </row>
    <row r="944" spans="1:3" x14ac:dyDescent="0.3">
      <c r="A944" s="45">
        <v>920</v>
      </c>
      <c r="B944" s="45">
        <v>2.1299239309609206</v>
      </c>
      <c r="C944" s="45">
        <v>-1.1299239309609206</v>
      </c>
    </row>
    <row r="945" spans="1:3" x14ac:dyDescent="0.3">
      <c r="A945" s="45">
        <v>921</v>
      </c>
      <c r="B945" s="45">
        <v>2.1299239309609206</v>
      </c>
      <c r="C945" s="45">
        <v>-1.1299239309609206</v>
      </c>
    </row>
    <row r="946" spans="1:3" x14ac:dyDescent="0.3">
      <c r="A946" s="45">
        <v>922</v>
      </c>
      <c r="B946" s="45">
        <v>2.1299239309609206</v>
      </c>
      <c r="C946" s="45">
        <v>-1.1299239309609206</v>
      </c>
    </row>
    <row r="947" spans="1:3" x14ac:dyDescent="0.3">
      <c r="A947" s="45">
        <v>923</v>
      </c>
      <c r="B947" s="45">
        <v>2.1299239309609206</v>
      </c>
      <c r="C947" s="45">
        <v>-1.1299239309609206</v>
      </c>
    </row>
    <row r="948" spans="1:3" x14ac:dyDescent="0.3">
      <c r="A948" s="45">
        <v>924</v>
      </c>
      <c r="B948" s="45">
        <v>2.1299239309609206</v>
      </c>
      <c r="C948" s="45">
        <v>-1.1299239309609206</v>
      </c>
    </row>
    <row r="949" spans="1:3" x14ac:dyDescent="0.3">
      <c r="A949" s="45">
        <v>925</v>
      </c>
      <c r="B949" s="45">
        <v>2.1299239309609206</v>
      </c>
      <c r="C949" s="45">
        <v>-1.1299239309609206</v>
      </c>
    </row>
    <row r="950" spans="1:3" x14ac:dyDescent="0.3">
      <c r="A950" s="45">
        <v>926</v>
      </c>
      <c r="B950" s="45">
        <v>2.1299239309609206</v>
      </c>
      <c r="C950" s="45">
        <v>-1.1299239309609206</v>
      </c>
    </row>
    <row r="951" spans="1:3" x14ac:dyDescent="0.3">
      <c r="A951" s="45">
        <v>927</v>
      </c>
      <c r="B951" s="45">
        <v>2.1299239309609206</v>
      </c>
      <c r="C951" s="45">
        <v>-1.1299239309609206</v>
      </c>
    </row>
    <row r="952" spans="1:3" x14ac:dyDescent="0.3">
      <c r="A952" s="45">
        <v>928</v>
      </c>
      <c r="B952" s="45">
        <v>2.1299239309609206</v>
      </c>
      <c r="C952" s="45">
        <v>-1.1299239309609206</v>
      </c>
    </row>
    <row r="953" spans="1:3" x14ac:dyDescent="0.3">
      <c r="A953" s="45">
        <v>929</v>
      </c>
      <c r="B953" s="45">
        <v>2.1299239309609206</v>
      </c>
      <c r="C953" s="45">
        <v>-1.1299239309609206</v>
      </c>
    </row>
    <row r="954" spans="1:3" x14ac:dyDescent="0.3">
      <c r="A954" s="45">
        <v>930</v>
      </c>
      <c r="B954" s="45">
        <v>2.1299239309609206</v>
      </c>
      <c r="C954" s="45">
        <v>-1.1299239309609206</v>
      </c>
    </row>
    <row r="955" spans="1:3" x14ac:dyDescent="0.3">
      <c r="A955" s="45">
        <v>931</v>
      </c>
      <c r="B955" s="45">
        <v>2.1299239309609206</v>
      </c>
      <c r="C955" s="45">
        <v>-1.1299239309609206</v>
      </c>
    </row>
    <row r="956" spans="1:3" x14ac:dyDescent="0.3">
      <c r="A956" s="45">
        <v>932</v>
      </c>
      <c r="B956" s="45">
        <v>2.1299239309609206</v>
      </c>
      <c r="C956" s="45">
        <v>-1.1299239309609206</v>
      </c>
    </row>
    <row r="957" spans="1:3" x14ac:dyDescent="0.3">
      <c r="A957" s="45">
        <v>933</v>
      </c>
      <c r="B957" s="45">
        <v>2.1299239309609206</v>
      </c>
      <c r="C957" s="45">
        <v>-1.1299239309609206</v>
      </c>
    </row>
    <row r="958" spans="1:3" x14ac:dyDescent="0.3">
      <c r="A958" s="45">
        <v>934</v>
      </c>
      <c r="B958" s="45">
        <v>2.1299239309609206</v>
      </c>
      <c r="C958" s="45">
        <v>-1.1299239309609206</v>
      </c>
    </row>
    <row r="959" spans="1:3" x14ac:dyDescent="0.3">
      <c r="A959" s="45">
        <v>935</v>
      </c>
      <c r="B959" s="45">
        <v>2.1299239309609206</v>
      </c>
      <c r="C959" s="45">
        <v>-1.1299239309609206</v>
      </c>
    </row>
    <row r="960" spans="1:3" x14ac:dyDescent="0.3">
      <c r="A960" s="45">
        <v>936</v>
      </c>
      <c r="B960" s="45">
        <v>2.1299239309609206</v>
      </c>
      <c r="C960" s="45">
        <v>-1.1299239309609206</v>
      </c>
    </row>
    <row r="961" spans="1:3" x14ac:dyDescent="0.3">
      <c r="A961" s="45">
        <v>937</v>
      </c>
      <c r="B961" s="45">
        <v>2.1299239309609206</v>
      </c>
      <c r="C961" s="45">
        <v>-1.1299239309609206</v>
      </c>
    </row>
    <row r="962" spans="1:3" x14ac:dyDescent="0.3">
      <c r="A962" s="45">
        <v>938</v>
      </c>
      <c r="B962" s="45">
        <v>2.1299239309609206</v>
      </c>
      <c r="C962" s="45">
        <v>-1.1299239309609206</v>
      </c>
    </row>
    <row r="963" spans="1:3" x14ac:dyDescent="0.3">
      <c r="A963" s="45">
        <v>939</v>
      </c>
      <c r="B963" s="45">
        <v>2.1299239309609206</v>
      </c>
      <c r="C963" s="45">
        <v>-1.1299239309609206</v>
      </c>
    </row>
    <row r="964" spans="1:3" x14ac:dyDescent="0.3">
      <c r="A964" s="45">
        <v>940</v>
      </c>
      <c r="B964" s="45">
        <v>2.1299239309609206</v>
      </c>
      <c r="C964" s="45">
        <v>-1.1299239309609206</v>
      </c>
    </row>
    <row r="965" spans="1:3" x14ac:dyDescent="0.3">
      <c r="A965" s="45">
        <v>941</v>
      </c>
      <c r="B965" s="45">
        <v>2.0384028399090357</v>
      </c>
      <c r="C965" s="45">
        <v>-1.0384028399090357</v>
      </c>
    </row>
    <row r="966" spans="1:3" x14ac:dyDescent="0.3">
      <c r="A966" s="45">
        <v>942</v>
      </c>
      <c r="B966" s="45">
        <v>2.0384028399090357</v>
      </c>
      <c r="C966" s="45">
        <v>-1.0384028399090357</v>
      </c>
    </row>
    <row r="967" spans="1:3" x14ac:dyDescent="0.3">
      <c r="A967" s="45">
        <v>943</v>
      </c>
      <c r="B967" s="45">
        <v>2.0384028399090357</v>
      </c>
      <c r="C967" s="45">
        <v>-1.0384028399090357</v>
      </c>
    </row>
    <row r="968" spans="1:3" x14ac:dyDescent="0.3">
      <c r="A968" s="45">
        <v>944</v>
      </c>
      <c r="B968" s="45">
        <v>2.0384028399090357</v>
      </c>
      <c r="C968" s="45">
        <v>-1.0384028399090357</v>
      </c>
    </row>
    <row r="969" spans="1:3" x14ac:dyDescent="0.3">
      <c r="A969" s="45">
        <v>945</v>
      </c>
      <c r="B969" s="45">
        <v>2.0384028399090357</v>
      </c>
      <c r="C969" s="45">
        <v>-1.0384028399090357</v>
      </c>
    </row>
    <row r="970" spans="1:3" x14ac:dyDescent="0.3">
      <c r="A970" s="45">
        <v>946</v>
      </c>
      <c r="B970" s="45">
        <v>2.0384028399090357</v>
      </c>
      <c r="C970" s="45">
        <v>-1.0384028399090357</v>
      </c>
    </row>
    <row r="971" spans="1:3" x14ac:dyDescent="0.3">
      <c r="A971" s="45">
        <v>947</v>
      </c>
      <c r="B971" s="45">
        <v>2.0384028399090357</v>
      </c>
      <c r="C971" s="45">
        <v>-1.0384028399090357</v>
      </c>
    </row>
    <row r="972" spans="1:3" x14ac:dyDescent="0.3">
      <c r="A972" s="45">
        <v>948</v>
      </c>
      <c r="B972" s="45">
        <v>2.0384028399090357</v>
      </c>
      <c r="C972" s="45">
        <v>-1.0384028399090357</v>
      </c>
    </row>
    <row r="973" spans="1:3" x14ac:dyDescent="0.3">
      <c r="A973" s="45">
        <v>949</v>
      </c>
      <c r="B973" s="45">
        <v>2.0384028399090357</v>
      </c>
      <c r="C973" s="45">
        <v>-1.0384028399090357</v>
      </c>
    </row>
    <row r="974" spans="1:3" x14ac:dyDescent="0.3">
      <c r="A974" s="45">
        <v>950</v>
      </c>
      <c r="B974" s="45">
        <v>2.0384028399090357</v>
      </c>
      <c r="C974" s="45">
        <v>-1.0384028399090357</v>
      </c>
    </row>
    <row r="975" spans="1:3" x14ac:dyDescent="0.3">
      <c r="A975" s="45">
        <v>951</v>
      </c>
      <c r="B975" s="45">
        <v>2.0384028399090357</v>
      </c>
      <c r="C975" s="45">
        <v>-1.0384028399090357</v>
      </c>
    </row>
    <row r="976" spans="1:3" x14ac:dyDescent="0.3">
      <c r="A976" s="45">
        <v>952</v>
      </c>
      <c r="B976" s="45">
        <v>2.0384028399090357</v>
      </c>
      <c r="C976" s="45">
        <v>-1.0384028399090357</v>
      </c>
    </row>
    <row r="977" spans="1:3" x14ac:dyDescent="0.3">
      <c r="A977" s="45">
        <v>953</v>
      </c>
      <c r="B977" s="45">
        <v>2.0384028399090357</v>
      </c>
      <c r="C977" s="45">
        <v>-1.0384028399090357</v>
      </c>
    </row>
    <row r="978" spans="1:3" x14ac:dyDescent="0.3">
      <c r="A978" s="45">
        <v>954</v>
      </c>
      <c r="B978" s="45">
        <v>2.0384028399090357</v>
      </c>
      <c r="C978" s="45">
        <v>-1.0384028399090357</v>
      </c>
    </row>
    <row r="979" spans="1:3" x14ac:dyDescent="0.3">
      <c r="A979" s="45">
        <v>955</v>
      </c>
      <c r="B979" s="45">
        <v>2.0384028399090357</v>
      </c>
      <c r="C979" s="45">
        <v>-1.0384028399090357</v>
      </c>
    </row>
    <row r="980" spans="1:3" x14ac:dyDescent="0.3">
      <c r="A980" s="45">
        <v>956</v>
      </c>
      <c r="B980" s="45">
        <v>2.0384028399090357</v>
      </c>
      <c r="C980" s="45">
        <v>-1.0384028399090357</v>
      </c>
    </row>
    <row r="981" spans="1:3" x14ac:dyDescent="0.3">
      <c r="A981" s="45">
        <v>957</v>
      </c>
      <c r="B981" s="45">
        <v>2.0384028399090357</v>
      </c>
      <c r="C981" s="45">
        <v>-1.0384028399090357</v>
      </c>
    </row>
    <row r="982" spans="1:3" x14ac:dyDescent="0.3">
      <c r="A982" s="45">
        <v>958</v>
      </c>
      <c r="B982" s="45">
        <v>2.0384028399090357</v>
      </c>
      <c r="C982" s="45">
        <v>-1.0384028399090357</v>
      </c>
    </row>
    <row r="983" spans="1:3" x14ac:dyDescent="0.3">
      <c r="A983" s="45">
        <v>959</v>
      </c>
      <c r="B983" s="45">
        <v>2.0384028399090357</v>
      </c>
      <c r="C983" s="45">
        <v>-1.0384028399090357</v>
      </c>
    </row>
    <row r="984" spans="1:3" x14ac:dyDescent="0.3">
      <c r="A984" s="45">
        <v>960</v>
      </c>
      <c r="B984" s="45">
        <v>2.0384028399090357</v>
      </c>
      <c r="C984" s="45">
        <v>-1.0384028399090357</v>
      </c>
    </row>
    <row r="985" spans="1:3" x14ac:dyDescent="0.3">
      <c r="A985" s="45">
        <v>961</v>
      </c>
      <c r="B985" s="45">
        <v>2.0384028399090357</v>
      </c>
      <c r="C985" s="45">
        <v>-1.0384028399090357</v>
      </c>
    </row>
    <row r="986" spans="1:3" x14ac:dyDescent="0.3">
      <c r="A986" s="45">
        <v>962</v>
      </c>
      <c r="B986" s="45">
        <v>2.0384028399090357</v>
      </c>
      <c r="C986" s="45">
        <v>-1.0384028399090357</v>
      </c>
    </row>
    <row r="987" spans="1:3" x14ac:dyDescent="0.3">
      <c r="A987" s="45">
        <v>963</v>
      </c>
      <c r="B987" s="45">
        <v>2.0384028399090357</v>
      </c>
      <c r="C987" s="45">
        <v>-1.0384028399090357</v>
      </c>
    </row>
    <row r="988" spans="1:3" x14ac:dyDescent="0.3">
      <c r="A988" s="45">
        <v>964</v>
      </c>
      <c r="B988" s="45">
        <v>2.0384028399090357</v>
      </c>
      <c r="C988" s="45">
        <v>-1.0384028399090357</v>
      </c>
    </row>
    <row r="989" spans="1:3" x14ac:dyDescent="0.3">
      <c r="A989" s="45">
        <v>965</v>
      </c>
      <c r="B989" s="45">
        <v>2.0384028399090357</v>
      </c>
      <c r="C989" s="45">
        <v>-1.0384028399090357</v>
      </c>
    </row>
    <row r="990" spans="1:3" x14ac:dyDescent="0.3">
      <c r="A990" s="45">
        <v>966</v>
      </c>
      <c r="B990" s="45">
        <v>2.0384028399090357</v>
      </c>
      <c r="C990" s="45">
        <v>-1.0384028399090357</v>
      </c>
    </row>
    <row r="991" spans="1:3" x14ac:dyDescent="0.3">
      <c r="A991" s="45">
        <v>967</v>
      </c>
      <c r="B991" s="45">
        <v>2.0384028399090357</v>
      </c>
      <c r="C991" s="45">
        <v>-1.0384028399090357</v>
      </c>
    </row>
    <row r="992" spans="1:3" x14ac:dyDescent="0.3">
      <c r="A992" s="45">
        <v>968</v>
      </c>
      <c r="B992" s="45">
        <v>2.0384028399090357</v>
      </c>
      <c r="C992" s="45">
        <v>-1.0384028399090357</v>
      </c>
    </row>
    <row r="993" spans="1:3" x14ac:dyDescent="0.3">
      <c r="A993" s="45">
        <v>969</v>
      </c>
      <c r="B993" s="45">
        <v>2.0384028399090357</v>
      </c>
      <c r="C993" s="45">
        <v>-1.0384028399090357</v>
      </c>
    </row>
    <row r="994" spans="1:3" x14ac:dyDescent="0.3">
      <c r="A994" s="45">
        <v>970</v>
      </c>
      <c r="B994" s="45">
        <v>2.0384028399090357</v>
      </c>
      <c r="C994" s="45">
        <v>-1.0384028399090357</v>
      </c>
    </row>
    <row r="995" spans="1:3" x14ac:dyDescent="0.3">
      <c r="A995" s="45">
        <v>971</v>
      </c>
      <c r="B995" s="45">
        <v>2.0384028399090357</v>
      </c>
      <c r="C995" s="45">
        <v>-1.0384028399090357</v>
      </c>
    </row>
    <row r="996" spans="1:3" x14ac:dyDescent="0.3">
      <c r="A996" s="45">
        <v>972</v>
      </c>
      <c r="B996" s="45">
        <v>2.0384028399090357</v>
      </c>
      <c r="C996" s="45">
        <v>-1.0384028399090357</v>
      </c>
    </row>
    <row r="997" spans="1:3" x14ac:dyDescent="0.3">
      <c r="A997" s="45">
        <v>973</v>
      </c>
      <c r="B997" s="45">
        <v>2.0384028399090357</v>
      </c>
      <c r="C997" s="45">
        <v>-1.0384028399090357</v>
      </c>
    </row>
    <row r="998" spans="1:3" x14ac:dyDescent="0.3">
      <c r="A998" s="45">
        <v>974</v>
      </c>
      <c r="B998" s="45">
        <v>2.0384028399090357</v>
      </c>
      <c r="C998" s="45">
        <v>-1.0384028399090357</v>
      </c>
    </row>
    <row r="999" spans="1:3" x14ac:dyDescent="0.3">
      <c r="A999" s="45">
        <v>975</v>
      </c>
      <c r="B999" s="45">
        <v>2.0384028399090357</v>
      </c>
      <c r="C999" s="45">
        <v>-1.0384028399090357</v>
      </c>
    </row>
    <row r="1000" spans="1:3" x14ac:dyDescent="0.3">
      <c r="A1000" s="45">
        <v>976</v>
      </c>
      <c r="B1000" s="45">
        <v>2.0384028399090357</v>
      </c>
      <c r="C1000" s="45">
        <v>-1.0384028399090357</v>
      </c>
    </row>
    <row r="1001" spans="1:3" x14ac:dyDescent="0.3">
      <c r="A1001" s="45">
        <v>977</v>
      </c>
      <c r="B1001" s="45">
        <v>2.0384028399090357</v>
      </c>
      <c r="C1001" s="45">
        <v>-1.0384028399090357</v>
      </c>
    </row>
    <row r="1002" spans="1:3" x14ac:dyDescent="0.3">
      <c r="A1002" s="45">
        <v>978</v>
      </c>
      <c r="B1002" s="45">
        <v>2.0384028399090357</v>
      </c>
      <c r="C1002" s="45">
        <v>-1.0384028399090357</v>
      </c>
    </row>
    <row r="1003" spans="1:3" x14ac:dyDescent="0.3">
      <c r="A1003" s="45">
        <v>979</v>
      </c>
      <c r="B1003" s="45">
        <v>2.0384028399090357</v>
      </c>
      <c r="C1003" s="45">
        <v>-1.0384028399090357</v>
      </c>
    </row>
    <row r="1004" spans="1:3" x14ac:dyDescent="0.3">
      <c r="A1004" s="45">
        <v>980</v>
      </c>
      <c r="B1004" s="45">
        <v>2.0384028399090357</v>
      </c>
      <c r="C1004" s="45">
        <v>-1.0384028399090357</v>
      </c>
    </row>
    <row r="1005" spans="1:3" x14ac:dyDescent="0.3">
      <c r="A1005" s="45">
        <v>981</v>
      </c>
      <c r="B1005" s="45">
        <v>2.0384028399090357</v>
      </c>
      <c r="C1005" s="45">
        <v>-1.0384028399090357</v>
      </c>
    </row>
    <row r="1006" spans="1:3" x14ac:dyDescent="0.3">
      <c r="A1006" s="45">
        <v>982</v>
      </c>
      <c r="B1006" s="45">
        <v>2.0384028399090357</v>
      </c>
      <c r="C1006" s="45">
        <v>-1.0384028399090357</v>
      </c>
    </row>
    <row r="1007" spans="1:3" x14ac:dyDescent="0.3">
      <c r="A1007" s="45">
        <v>983</v>
      </c>
      <c r="B1007" s="45">
        <v>2.0384028399090357</v>
      </c>
      <c r="C1007" s="45">
        <v>-1.0384028399090357</v>
      </c>
    </row>
    <row r="1008" spans="1:3" x14ac:dyDescent="0.3">
      <c r="A1008" s="45">
        <v>984</v>
      </c>
      <c r="B1008" s="45">
        <v>2.0384028399090357</v>
      </c>
      <c r="C1008" s="45">
        <v>-1.0384028399090357</v>
      </c>
    </row>
    <row r="1009" spans="1:3" x14ac:dyDescent="0.3">
      <c r="A1009" s="45">
        <v>985</v>
      </c>
      <c r="B1009" s="45">
        <v>2.0384028399090357</v>
      </c>
      <c r="C1009" s="45">
        <v>-1.0384028399090357</v>
      </c>
    </row>
    <row r="1010" spans="1:3" x14ac:dyDescent="0.3">
      <c r="A1010" s="45">
        <v>986</v>
      </c>
      <c r="B1010" s="45">
        <v>2.0384028399090357</v>
      </c>
      <c r="C1010" s="45">
        <v>-1.0384028399090357</v>
      </c>
    </row>
    <row r="1011" spans="1:3" x14ac:dyDescent="0.3">
      <c r="A1011" s="45">
        <v>987</v>
      </c>
      <c r="B1011" s="45">
        <v>2.0384028399090357</v>
      </c>
      <c r="C1011" s="45">
        <v>-1.0384028399090357</v>
      </c>
    </row>
    <row r="1012" spans="1:3" x14ac:dyDescent="0.3">
      <c r="A1012" s="45">
        <v>988</v>
      </c>
      <c r="B1012" s="45">
        <v>2.0384028399090357</v>
      </c>
      <c r="C1012" s="45">
        <v>-1.0384028399090357</v>
      </c>
    </row>
    <row r="1013" spans="1:3" x14ac:dyDescent="0.3">
      <c r="A1013" s="45">
        <v>989</v>
      </c>
      <c r="B1013" s="45">
        <v>2.0384028399090357</v>
      </c>
      <c r="C1013" s="45">
        <v>-1.0384028399090357</v>
      </c>
    </row>
    <row r="1014" spans="1:3" x14ac:dyDescent="0.3">
      <c r="A1014" s="45">
        <v>990</v>
      </c>
      <c r="B1014" s="45">
        <v>2.0384028399090357</v>
      </c>
      <c r="C1014" s="45">
        <v>-1.0384028399090357</v>
      </c>
    </row>
    <row r="1015" spans="1:3" x14ac:dyDescent="0.3">
      <c r="A1015" s="45">
        <v>991</v>
      </c>
      <c r="B1015" s="45">
        <v>2.0384028399090357</v>
      </c>
      <c r="C1015" s="45">
        <v>-1.0384028399090357</v>
      </c>
    </row>
    <row r="1016" spans="1:3" x14ac:dyDescent="0.3">
      <c r="A1016" s="45">
        <v>992</v>
      </c>
      <c r="B1016" s="45">
        <v>2.0384028399090357</v>
      </c>
      <c r="C1016" s="45">
        <v>-1.0384028399090357</v>
      </c>
    </row>
    <row r="1017" spans="1:3" x14ac:dyDescent="0.3">
      <c r="A1017" s="45">
        <v>993</v>
      </c>
      <c r="B1017" s="45">
        <v>2.0384028399090357</v>
      </c>
      <c r="C1017" s="45">
        <v>-1.0384028399090357</v>
      </c>
    </row>
    <row r="1018" spans="1:3" x14ac:dyDescent="0.3">
      <c r="A1018" s="45">
        <v>994</v>
      </c>
      <c r="B1018" s="45">
        <v>2.0384028399090357</v>
      </c>
      <c r="C1018" s="45">
        <v>-1.0384028399090357</v>
      </c>
    </row>
    <row r="1019" spans="1:3" x14ac:dyDescent="0.3">
      <c r="A1019" s="45">
        <v>995</v>
      </c>
      <c r="B1019" s="45">
        <v>2.0384028399090357</v>
      </c>
      <c r="C1019" s="45">
        <v>-1.0384028399090357</v>
      </c>
    </row>
    <row r="1020" spans="1:3" x14ac:dyDescent="0.3">
      <c r="A1020" s="45">
        <v>996</v>
      </c>
      <c r="B1020" s="45">
        <v>2.0384028399090357</v>
      </c>
      <c r="C1020" s="45">
        <v>-1.0384028399090357</v>
      </c>
    </row>
    <row r="1021" spans="1:3" x14ac:dyDescent="0.3">
      <c r="A1021" s="45">
        <v>997</v>
      </c>
      <c r="B1021" s="45">
        <v>2.0384028399090357</v>
      </c>
      <c r="C1021" s="45">
        <v>-1.0384028399090357</v>
      </c>
    </row>
    <row r="1022" spans="1:3" x14ac:dyDescent="0.3">
      <c r="A1022" s="45">
        <v>998</v>
      </c>
      <c r="B1022" s="45">
        <v>2.0384028399090357</v>
      </c>
      <c r="C1022" s="45">
        <v>-1.0384028399090357</v>
      </c>
    </row>
    <row r="1023" spans="1:3" x14ac:dyDescent="0.3">
      <c r="A1023" s="45">
        <v>999</v>
      </c>
      <c r="B1023" s="45">
        <v>2.0384028399090357</v>
      </c>
      <c r="C1023" s="45">
        <v>-1.0384028399090357</v>
      </c>
    </row>
    <row r="1024" spans="1:3" x14ac:dyDescent="0.3">
      <c r="A1024" s="45">
        <v>1000</v>
      </c>
      <c r="B1024" s="45">
        <v>2.0384028399090357</v>
      </c>
      <c r="C1024" s="45">
        <v>-1.0384028399090357</v>
      </c>
    </row>
    <row r="1025" spans="1:3" x14ac:dyDescent="0.3">
      <c r="A1025" s="45">
        <v>1001</v>
      </c>
      <c r="B1025" s="45">
        <v>2.0384028399090357</v>
      </c>
      <c r="C1025" s="45">
        <v>-1.0384028399090357</v>
      </c>
    </row>
    <row r="1026" spans="1:3" x14ac:dyDescent="0.3">
      <c r="A1026" s="45">
        <v>1002</v>
      </c>
      <c r="B1026" s="45">
        <v>2.0384028399090357</v>
      </c>
      <c r="C1026" s="45">
        <v>-1.0384028399090357</v>
      </c>
    </row>
    <row r="1027" spans="1:3" x14ac:dyDescent="0.3">
      <c r="A1027" s="45">
        <v>1003</v>
      </c>
      <c r="B1027" s="45">
        <v>2.0384028399090357</v>
      </c>
      <c r="C1027" s="45">
        <v>-1.0384028399090357</v>
      </c>
    </row>
    <row r="1028" spans="1:3" x14ac:dyDescent="0.3">
      <c r="A1028" s="45">
        <v>1004</v>
      </c>
      <c r="B1028" s="45">
        <v>2.0384028399090357</v>
      </c>
      <c r="C1028" s="45">
        <v>-1.0384028399090357</v>
      </c>
    </row>
    <row r="1029" spans="1:3" x14ac:dyDescent="0.3">
      <c r="A1029" s="45">
        <v>1005</v>
      </c>
      <c r="B1029" s="45">
        <v>2.0384028399090357</v>
      </c>
      <c r="C1029" s="45">
        <v>-1.0384028399090357</v>
      </c>
    </row>
    <row r="1030" spans="1:3" x14ac:dyDescent="0.3">
      <c r="A1030" s="45">
        <v>1006</v>
      </c>
      <c r="B1030" s="45">
        <v>2.0384028399090357</v>
      </c>
      <c r="C1030" s="45">
        <v>-1.0384028399090357</v>
      </c>
    </row>
    <row r="1031" spans="1:3" x14ac:dyDescent="0.3">
      <c r="A1031" s="45">
        <v>1007</v>
      </c>
      <c r="B1031" s="45">
        <v>2.0384028399090357</v>
      </c>
      <c r="C1031" s="45">
        <v>-1.0384028399090357</v>
      </c>
    </row>
    <row r="1032" spans="1:3" x14ac:dyDescent="0.3">
      <c r="A1032" s="45">
        <v>1008</v>
      </c>
      <c r="B1032" s="45">
        <v>2.0384028399090357</v>
      </c>
      <c r="C1032" s="45">
        <v>-1.0384028399090357</v>
      </c>
    </row>
    <row r="1033" spans="1:3" x14ac:dyDescent="0.3">
      <c r="A1033" s="45">
        <v>1009</v>
      </c>
      <c r="B1033" s="45">
        <v>2.0384028399090357</v>
      </c>
      <c r="C1033" s="45">
        <v>-1.0384028399090357</v>
      </c>
    </row>
    <row r="1034" spans="1:3" x14ac:dyDescent="0.3">
      <c r="A1034" s="45">
        <v>1010</v>
      </c>
      <c r="B1034" s="45">
        <v>2.0384028399090357</v>
      </c>
      <c r="C1034" s="45">
        <v>-1.0384028399090357</v>
      </c>
    </row>
    <row r="1035" spans="1:3" x14ac:dyDescent="0.3">
      <c r="A1035" s="45">
        <v>1011</v>
      </c>
      <c r="B1035" s="45">
        <v>2.0384028399090357</v>
      </c>
      <c r="C1035" s="45">
        <v>-1.0384028399090357</v>
      </c>
    </row>
    <row r="1036" spans="1:3" x14ac:dyDescent="0.3">
      <c r="A1036" s="45">
        <v>1012</v>
      </c>
      <c r="B1036" s="45">
        <v>2.0384028399090357</v>
      </c>
      <c r="C1036" s="45">
        <v>-1.0384028399090357</v>
      </c>
    </row>
    <row r="1037" spans="1:3" x14ac:dyDescent="0.3">
      <c r="A1037" s="45">
        <v>1013</v>
      </c>
      <c r="B1037" s="45">
        <v>2.0384028399090357</v>
      </c>
      <c r="C1037" s="45">
        <v>-1.0384028399090357</v>
      </c>
    </row>
    <row r="1038" spans="1:3" x14ac:dyDescent="0.3">
      <c r="A1038" s="45">
        <v>1014</v>
      </c>
      <c r="B1038" s="45">
        <v>2.0384028399090357</v>
      </c>
      <c r="C1038" s="45">
        <v>-1.0384028399090357</v>
      </c>
    </row>
    <row r="1039" spans="1:3" x14ac:dyDescent="0.3">
      <c r="A1039" s="45">
        <v>1015</v>
      </c>
      <c r="B1039" s="45">
        <v>2.0384028399090357</v>
      </c>
      <c r="C1039" s="45">
        <v>-1.0384028399090357</v>
      </c>
    </row>
    <row r="1040" spans="1:3" x14ac:dyDescent="0.3">
      <c r="A1040" s="45">
        <v>1016</v>
      </c>
      <c r="B1040" s="45">
        <v>2.0384028399090357</v>
      </c>
      <c r="C1040" s="45">
        <v>-1.0384028399090357</v>
      </c>
    </row>
    <row r="1041" spans="1:3" x14ac:dyDescent="0.3">
      <c r="A1041" s="45">
        <v>1017</v>
      </c>
      <c r="B1041" s="45">
        <v>2.0384028399090357</v>
      </c>
      <c r="C1041" s="45">
        <v>-1.0384028399090357</v>
      </c>
    </row>
    <row r="1042" spans="1:3" x14ac:dyDescent="0.3">
      <c r="A1042" s="45">
        <v>1018</v>
      </c>
      <c r="B1042" s="45">
        <v>2.0384028399090357</v>
      </c>
      <c r="C1042" s="45">
        <v>-1.0384028399090357</v>
      </c>
    </row>
    <row r="1043" spans="1:3" x14ac:dyDescent="0.3">
      <c r="A1043" s="45">
        <v>1019</v>
      </c>
      <c r="B1043" s="45">
        <v>2.0384028399090357</v>
      </c>
      <c r="C1043" s="45">
        <v>-1.0384028399090357</v>
      </c>
    </row>
    <row r="1044" spans="1:3" x14ac:dyDescent="0.3">
      <c r="A1044" s="45">
        <v>1020</v>
      </c>
      <c r="B1044" s="45">
        <v>2.0384028399090357</v>
      </c>
      <c r="C1044" s="45">
        <v>-1.0384028399090357</v>
      </c>
    </row>
    <row r="1045" spans="1:3" x14ac:dyDescent="0.3">
      <c r="A1045" s="45">
        <v>1021</v>
      </c>
      <c r="B1045" s="45">
        <v>2.1566175825177201</v>
      </c>
      <c r="C1045" s="45">
        <v>0.84338241748227993</v>
      </c>
    </row>
    <row r="1046" spans="1:3" x14ac:dyDescent="0.3">
      <c r="A1046" s="45">
        <v>1022</v>
      </c>
      <c r="B1046" s="45">
        <v>2.1566175825177201</v>
      </c>
      <c r="C1046" s="45">
        <v>0.84338241748227993</v>
      </c>
    </row>
    <row r="1047" spans="1:3" x14ac:dyDescent="0.3">
      <c r="A1047" s="45">
        <v>1023</v>
      </c>
      <c r="B1047" s="45">
        <v>2.1566175825177201</v>
      </c>
      <c r="C1047" s="45">
        <v>0.84338241748227993</v>
      </c>
    </row>
    <row r="1048" spans="1:3" x14ac:dyDescent="0.3">
      <c r="A1048" s="45">
        <v>1024</v>
      </c>
      <c r="B1048" s="45">
        <v>2.1566175825177201</v>
      </c>
      <c r="C1048" s="45">
        <v>0.84338241748227993</v>
      </c>
    </row>
    <row r="1049" spans="1:3" x14ac:dyDescent="0.3">
      <c r="A1049" s="45">
        <v>1025</v>
      </c>
      <c r="B1049" s="45">
        <v>2.1566175825177201</v>
      </c>
      <c r="C1049" s="45">
        <v>0.84338241748227993</v>
      </c>
    </row>
    <row r="1050" spans="1:3" x14ac:dyDescent="0.3">
      <c r="A1050" s="45">
        <v>1026</v>
      </c>
      <c r="B1050" s="45">
        <v>2.1566175825177201</v>
      </c>
      <c r="C1050" s="45">
        <v>0.84338241748227993</v>
      </c>
    </row>
    <row r="1051" spans="1:3" x14ac:dyDescent="0.3">
      <c r="A1051" s="45">
        <v>1027</v>
      </c>
      <c r="B1051" s="45">
        <v>2.1566175825177201</v>
      </c>
      <c r="C1051" s="45">
        <v>0.84338241748227993</v>
      </c>
    </row>
    <row r="1052" spans="1:3" x14ac:dyDescent="0.3">
      <c r="A1052" s="45">
        <v>1028</v>
      </c>
      <c r="B1052" s="45">
        <v>2.1566175825177201</v>
      </c>
      <c r="C1052" s="45">
        <v>0.84338241748227993</v>
      </c>
    </row>
    <row r="1053" spans="1:3" x14ac:dyDescent="0.3">
      <c r="A1053" s="45">
        <v>1029</v>
      </c>
      <c r="B1053" s="45">
        <v>2.1566175825177201</v>
      </c>
      <c r="C1053" s="45">
        <v>0.84338241748227993</v>
      </c>
    </row>
    <row r="1054" spans="1:3" x14ac:dyDescent="0.3">
      <c r="A1054" s="45">
        <v>1030</v>
      </c>
      <c r="B1054" s="45">
        <v>2.1566175825177201</v>
      </c>
      <c r="C1054" s="45">
        <v>0.84338241748227993</v>
      </c>
    </row>
    <row r="1055" spans="1:3" x14ac:dyDescent="0.3">
      <c r="A1055" s="45">
        <v>1031</v>
      </c>
      <c r="B1055" s="45">
        <v>2.1566175825177201</v>
      </c>
      <c r="C1055" s="45">
        <v>0.84338241748227993</v>
      </c>
    </row>
    <row r="1056" spans="1:3" x14ac:dyDescent="0.3">
      <c r="A1056" s="45">
        <v>1032</v>
      </c>
      <c r="B1056" s="45">
        <v>2.1566175825177201</v>
      </c>
      <c r="C1056" s="45">
        <v>0.84338241748227993</v>
      </c>
    </row>
    <row r="1057" spans="1:3" x14ac:dyDescent="0.3">
      <c r="A1057" s="45">
        <v>1033</v>
      </c>
      <c r="B1057" s="45">
        <v>2.1566175825177201</v>
      </c>
      <c r="C1057" s="45">
        <v>0.84338241748227993</v>
      </c>
    </row>
    <row r="1058" spans="1:3" x14ac:dyDescent="0.3">
      <c r="A1058" s="45">
        <v>1034</v>
      </c>
      <c r="B1058" s="45">
        <v>2.1566175825177201</v>
      </c>
      <c r="C1058" s="45">
        <v>0.84338241748227993</v>
      </c>
    </row>
    <row r="1059" spans="1:3" x14ac:dyDescent="0.3">
      <c r="A1059" s="45">
        <v>1035</v>
      </c>
      <c r="B1059" s="45">
        <v>2.1566175825177201</v>
      </c>
      <c r="C1059" s="45">
        <v>0.84338241748227993</v>
      </c>
    </row>
    <row r="1060" spans="1:3" x14ac:dyDescent="0.3">
      <c r="A1060" s="45">
        <v>1036</v>
      </c>
      <c r="B1060" s="45">
        <v>2.1566175825177201</v>
      </c>
      <c r="C1060" s="45">
        <v>0.84338241748227993</v>
      </c>
    </row>
    <row r="1061" spans="1:3" x14ac:dyDescent="0.3">
      <c r="A1061" s="45">
        <v>1037</v>
      </c>
      <c r="B1061" s="45">
        <v>2.1566175825177201</v>
      </c>
      <c r="C1061" s="45">
        <v>0.84338241748227993</v>
      </c>
    </row>
    <row r="1062" spans="1:3" x14ac:dyDescent="0.3">
      <c r="A1062" s="45">
        <v>1038</v>
      </c>
      <c r="B1062" s="45">
        <v>2.1566175825177201</v>
      </c>
      <c r="C1062" s="45">
        <v>0.84338241748227993</v>
      </c>
    </row>
    <row r="1063" spans="1:3" x14ac:dyDescent="0.3">
      <c r="A1063" s="45">
        <v>1039</v>
      </c>
      <c r="B1063" s="45">
        <v>2.1566175825177201</v>
      </c>
      <c r="C1063" s="45">
        <v>0.84338241748227993</v>
      </c>
    </row>
    <row r="1064" spans="1:3" x14ac:dyDescent="0.3">
      <c r="A1064" s="45">
        <v>1040</v>
      </c>
      <c r="B1064" s="45">
        <v>2.1566175825177201</v>
      </c>
      <c r="C1064" s="45">
        <v>0.84338241748227993</v>
      </c>
    </row>
    <row r="1065" spans="1:3" x14ac:dyDescent="0.3">
      <c r="A1065" s="45">
        <v>1041</v>
      </c>
      <c r="B1065" s="45">
        <v>2.1756844764868628</v>
      </c>
      <c r="C1065" s="45">
        <v>-1.1756844764868628</v>
      </c>
    </row>
    <row r="1066" spans="1:3" x14ac:dyDescent="0.3">
      <c r="A1066" s="45">
        <v>1042</v>
      </c>
      <c r="B1066" s="45">
        <v>2.1756844764868628</v>
      </c>
      <c r="C1066" s="45">
        <v>-1.1756844764868628</v>
      </c>
    </row>
    <row r="1067" spans="1:3" x14ac:dyDescent="0.3">
      <c r="A1067" s="45">
        <v>1043</v>
      </c>
      <c r="B1067" s="45">
        <v>2.1756844764868628</v>
      </c>
      <c r="C1067" s="45">
        <v>-1.1756844764868628</v>
      </c>
    </row>
    <row r="1068" spans="1:3" x14ac:dyDescent="0.3">
      <c r="A1068" s="45">
        <v>1044</v>
      </c>
      <c r="B1068" s="45">
        <v>2.1756844764868628</v>
      </c>
      <c r="C1068" s="45">
        <v>-1.1756844764868628</v>
      </c>
    </row>
    <row r="1069" spans="1:3" x14ac:dyDescent="0.3">
      <c r="A1069" s="45">
        <v>1045</v>
      </c>
      <c r="B1069" s="45">
        <v>2.1756844764868628</v>
      </c>
      <c r="C1069" s="45">
        <v>-1.1756844764868628</v>
      </c>
    </row>
    <row r="1070" spans="1:3" x14ac:dyDescent="0.3">
      <c r="A1070" s="45">
        <v>1046</v>
      </c>
      <c r="B1070" s="45">
        <v>2.1756844764868628</v>
      </c>
      <c r="C1070" s="45">
        <v>-1.1756844764868628</v>
      </c>
    </row>
    <row r="1071" spans="1:3" x14ac:dyDescent="0.3">
      <c r="A1071" s="45">
        <v>1047</v>
      </c>
      <c r="B1071" s="45">
        <v>2.1756844764868628</v>
      </c>
      <c r="C1071" s="45">
        <v>-1.1756844764868628</v>
      </c>
    </row>
    <row r="1072" spans="1:3" x14ac:dyDescent="0.3">
      <c r="A1072" s="45">
        <v>1048</v>
      </c>
      <c r="B1072" s="45">
        <v>2.1756844764868628</v>
      </c>
      <c r="C1072" s="45">
        <v>-1.1756844764868628</v>
      </c>
    </row>
    <row r="1073" spans="1:3" x14ac:dyDescent="0.3">
      <c r="A1073" s="45">
        <v>1049</v>
      </c>
      <c r="B1073" s="45">
        <v>2.1756844764868628</v>
      </c>
      <c r="C1073" s="45">
        <v>-1.1756844764868628</v>
      </c>
    </row>
    <row r="1074" spans="1:3" x14ac:dyDescent="0.3">
      <c r="A1074" s="45">
        <v>1050</v>
      </c>
      <c r="B1074" s="45">
        <v>2.1756844764868628</v>
      </c>
      <c r="C1074" s="45">
        <v>-1.1756844764868628</v>
      </c>
    </row>
    <row r="1075" spans="1:3" x14ac:dyDescent="0.3">
      <c r="A1075" s="45">
        <v>1051</v>
      </c>
      <c r="B1075" s="45">
        <v>2.1756844764868628</v>
      </c>
      <c r="C1075" s="45">
        <v>-1.1756844764868628</v>
      </c>
    </row>
    <row r="1076" spans="1:3" x14ac:dyDescent="0.3">
      <c r="A1076" s="45">
        <v>1052</v>
      </c>
      <c r="B1076" s="45">
        <v>2.1756844764868628</v>
      </c>
      <c r="C1076" s="45">
        <v>-1.1756844764868628</v>
      </c>
    </row>
    <row r="1077" spans="1:3" x14ac:dyDescent="0.3">
      <c r="A1077" s="45">
        <v>1053</v>
      </c>
      <c r="B1077" s="45">
        <v>2.1756844764868628</v>
      </c>
      <c r="C1077" s="45">
        <v>-1.1756844764868628</v>
      </c>
    </row>
    <row r="1078" spans="1:3" x14ac:dyDescent="0.3">
      <c r="A1078" s="45">
        <v>1054</v>
      </c>
      <c r="B1078" s="45">
        <v>2.1756844764868628</v>
      </c>
      <c r="C1078" s="45">
        <v>-1.1756844764868628</v>
      </c>
    </row>
    <row r="1079" spans="1:3" x14ac:dyDescent="0.3">
      <c r="A1079" s="45">
        <v>1055</v>
      </c>
      <c r="B1079" s="45">
        <v>2.1756844764868628</v>
      </c>
      <c r="C1079" s="45">
        <v>-1.1756844764868628</v>
      </c>
    </row>
    <row r="1080" spans="1:3" x14ac:dyDescent="0.3">
      <c r="A1080" s="45">
        <v>1056</v>
      </c>
      <c r="B1080" s="45">
        <v>2.1756844764868628</v>
      </c>
      <c r="C1080" s="45">
        <v>-1.1756844764868628</v>
      </c>
    </row>
    <row r="1081" spans="1:3" x14ac:dyDescent="0.3">
      <c r="A1081" s="45">
        <v>1057</v>
      </c>
      <c r="B1081" s="45">
        <v>2.1756844764868628</v>
      </c>
      <c r="C1081" s="45">
        <v>-1.1756844764868628</v>
      </c>
    </row>
    <row r="1082" spans="1:3" x14ac:dyDescent="0.3">
      <c r="A1082" s="45">
        <v>1058</v>
      </c>
      <c r="B1082" s="45">
        <v>2.1756844764868628</v>
      </c>
      <c r="C1082" s="45">
        <v>-1.1756844764868628</v>
      </c>
    </row>
    <row r="1083" spans="1:3" x14ac:dyDescent="0.3">
      <c r="A1083" s="45">
        <v>1059</v>
      </c>
      <c r="B1083" s="45">
        <v>2.1756844764868628</v>
      </c>
      <c r="C1083" s="45">
        <v>-1.1756844764868628</v>
      </c>
    </row>
    <row r="1084" spans="1:3" x14ac:dyDescent="0.3">
      <c r="A1084" s="45">
        <v>1060</v>
      </c>
      <c r="B1084" s="45">
        <v>2.1756844764868628</v>
      </c>
      <c r="C1084" s="45">
        <v>-1.1756844764868628</v>
      </c>
    </row>
    <row r="1085" spans="1:3" x14ac:dyDescent="0.3">
      <c r="A1085" s="45">
        <v>1061</v>
      </c>
      <c r="B1085" s="45">
        <v>2.1756844764868628</v>
      </c>
      <c r="C1085" s="45">
        <v>-1.1756844764868628</v>
      </c>
    </row>
    <row r="1086" spans="1:3" x14ac:dyDescent="0.3">
      <c r="A1086" s="45">
        <v>1062</v>
      </c>
      <c r="B1086" s="45">
        <v>2.1756844764868628</v>
      </c>
      <c r="C1086" s="45">
        <v>-1.1756844764868628</v>
      </c>
    </row>
    <row r="1087" spans="1:3" x14ac:dyDescent="0.3">
      <c r="A1087" s="45">
        <v>1063</v>
      </c>
      <c r="B1087" s="45">
        <v>2.1756844764868628</v>
      </c>
      <c r="C1087" s="45">
        <v>-1.1756844764868628</v>
      </c>
    </row>
    <row r="1088" spans="1:3" x14ac:dyDescent="0.3">
      <c r="A1088" s="45">
        <v>1064</v>
      </c>
      <c r="B1088" s="45">
        <v>2.1756844764868628</v>
      </c>
      <c r="C1088" s="45">
        <v>-1.1756844764868628</v>
      </c>
    </row>
    <row r="1089" spans="1:3" x14ac:dyDescent="0.3">
      <c r="A1089" s="45">
        <v>1065</v>
      </c>
      <c r="B1089" s="45">
        <v>2.0422162187028641</v>
      </c>
      <c r="C1089" s="45">
        <v>-1.0422162187028641</v>
      </c>
    </row>
    <row r="1090" spans="1:3" x14ac:dyDescent="0.3">
      <c r="A1090" s="45">
        <v>1066</v>
      </c>
      <c r="B1090" s="45">
        <v>2.0422162187028641</v>
      </c>
      <c r="C1090" s="45">
        <v>-1.0422162187028641</v>
      </c>
    </row>
    <row r="1091" spans="1:3" x14ac:dyDescent="0.3">
      <c r="A1091" s="45">
        <v>1067</v>
      </c>
      <c r="B1091" s="45">
        <v>2.0422162187028641</v>
      </c>
      <c r="C1091" s="45">
        <v>-1.0422162187028641</v>
      </c>
    </row>
    <row r="1092" spans="1:3" x14ac:dyDescent="0.3">
      <c r="A1092" s="45">
        <v>1068</v>
      </c>
      <c r="B1092" s="45">
        <v>2.0422162187028641</v>
      </c>
      <c r="C1092" s="45">
        <v>-1.0422162187028641</v>
      </c>
    </row>
    <row r="1093" spans="1:3" x14ac:dyDescent="0.3">
      <c r="A1093" s="45">
        <v>1069</v>
      </c>
      <c r="B1093" s="45">
        <v>2.0422162187028641</v>
      </c>
      <c r="C1093" s="45">
        <v>-1.0422162187028641</v>
      </c>
    </row>
    <row r="1094" spans="1:3" x14ac:dyDescent="0.3">
      <c r="A1094" s="45">
        <v>1070</v>
      </c>
      <c r="B1094" s="45">
        <v>2.0422162187028641</v>
      </c>
      <c r="C1094" s="45">
        <v>-1.0422162187028641</v>
      </c>
    </row>
    <row r="1095" spans="1:3" x14ac:dyDescent="0.3">
      <c r="A1095" s="45">
        <v>1071</v>
      </c>
      <c r="B1095" s="45">
        <v>2.0422162187028641</v>
      </c>
      <c r="C1095" s="45">
        <v>-1.0422162187028641</v>
      </c>
    </row>
    <row r="1096" spans="1:3" x14ac:dyDescent="0.3">
      <c r="A1096" s="45">
        <v>1072</v>
      </c>
      <c r="B1096" s="45">
        <v>2.0422162187028641</v>
      </c>
      <c r="C1096" s="45">
        <v>-1.0422162187028641</v>
      </c>
    </row>
    <row r="1097" spans="1:3" x14ac:dyDescent="0.3">
      <c r="A1097" s="45">
        <v>1073</v>
      </c>
      <c r="B1097" s="45">
        <v>2.0422162187028641</v>
      </c>
      <c r="C1097" s="45">
        <v>-1.0422162187028641</v>
      </c>
    </row>
    <row r="1098" spans="1:3" x14ac:dyDescent="0.3">
      <c r="A1098" s="45">
        <v>1074</v>
      </c>
      <c r="B1098" s="45">
        <v>2.0422162187028641</v>
      </c>
      <c r="C1098" s="45">
        <v>-1.0422162187028641</v>
      </c>
    </row>
    <row r="1099" spans="1:3" x14ac:dyDescent="0.3">
      <c r="A1099" s="45">
        <v>1075</v>
      </c>
      <c r="B1099" s="45">
        <v>2.0422162187028641</v>
      </c>
      <c r="C1099" s="45">
        <v>-1.0422162187028641</v>
      </c>
    </row>
    <row r="1100" spans="1:3" x14ac:dyDescent="0.3">
      <c r="A1100" s="45">
        <v>1076</v>
      </c>
      <c r="B1100" s="45">
        <v>2.0422162187028641</v>
      </c>
      <c r="C1100" s="45">
        <v>-1.0422162187028641</v>
      </c>
    </row>
    <row r="1101" spans="1:3" x14ac:dyDescent="0.3">
      <c r="A1101" s="45">
        <v>1077</v>
      </c>
      <c r="B1101" s="45">
        <v>2.0422162187028641</v>
      </c>
      <c r="C1101" s="45">
        <v>-1.0422162187028641</v>
      </c>
    </row>
    <row r="1102" spans="1:3" x14ac:dyDescent="0.3">
      <c r="A1102" s="45">
        <v>1078</v>
      </c>
      <c r="B1102" s="45">
        <v>2.0422162187028641</v>
      </c>
      <c r="C1102" s="45">
        <v>-1.0422162187028641</v>
      </c>
    </row>
    <row r="1103" spans="1:3" x14ac:dyDescent="0.3">
      <c r="A1103" s="45">
        <v>1079</v>
      </c>
      <c r="B1103" s="45">
        <v>2.0422162187028641</v>
      </c>
      <c r="C1103" s="45">
        <v>-1.0422162187028641</v>
      </c>
    </row>
    <row r="1104" spans="1:3" x14ac:dyDescent="0.3">
      <c r="A1104" s="45">
        <v>1080</v>
      </c>
      <c r="B1104" s="45">
        <v>2.0422162187028641</v>
      </c>
      <c r="C1104" s="45">
        <v>-1.0422162187028641</v>
      </c>
    </row>
    <row r="1105" spans="1:3" x14ac:dyDescent="0.3">
      <c r="A1105" s="45">
        <v>1081</v>
      </c>
      <c r="B1105" s="45">
        <v>2.0422162187028641</v>
      </c>
      <c r="C1105" s="45">
        <v>-1.0422162187028641</v>
      </c>
    </row>
    <row r="1106" spans="1:3" x14ac:dyDescent="0.3">
      <c r="A1106" s="45">
        <v>1082</v>
      </c>
      <c r="B1106" s="45">
        <v>2.0422162187028641</v>
      </c>
      <c r="C1106" s="45">
        <v>-1.0422162187028641</v>
      </c>
    </row>
    <row r="1107" spans="1:3" x14ac:dyDescent="0.3">
      <c r="A1107" s="45">
        <v>1083</v>
      </c>
      <c r="B1107" s="45">
        <v>2.0422162187028641</v>
      </c>
      <c r="C1107" s="45">
        <v>-1.0422162187028641</v>
      </c>
    </row>
    <row r="1108" spans="1:3" x14ac:dyDescent="0.3">
      <c r="A1108" s="45">
        <v>1084</v>
      </c>
      <c r="B1108" s="45">
        <v>2.0422162187028641</v>
      </c>
      <c r="C1108" s="45">
        <v>-1.0422162187028641</v>
      </c>
    </row>
    <row r="1109" spans="1:3" x14ac:dyDescent="0.3">
      <c r="A1109" s="45">
        <v>1085</v>
      </c>
      <c r="B1109" s="45">
        <v>2.0422162187028641</v>
      </c>
      <c r="C1109" s="45">
        <v>-1.0422162187028641</v>
      </c>
    </row>
    <row r="1110" spans="1:3" x14ac:dyDescent="0.3">
      <c r="A1110" s="45">
        <v>1086</v>
      </c>
      <c r="B1110" s="45">
        <v>2.0422162187028641</v>
      </c>
      <c r="C1110" s="45">
        <v>-1.0422162187028641</v>
      </c>
    </row>
    <row r="1111" spans="1:3" x14ac:dyDescent="0.3">
      <c r="A1111" s="45">
        <v>1087</v>
      </c>
      <c r="B1111" s="45">
        <v>2.0422162187028641</v>
      </c>
      <c r="C1111" s="45">
        <v>-1.0422162187028641</v>
      </c>
    </row>
    <row r="1112" spans="1:3" x14ac:dyDescent="0.3">
      <c r="A1112" s="45">
        <v>1088</v>
      </c>
      <c r="B1112" s="45">
        <v>2.0422162187028641</v>
      </c>
      <c r="C1112" s="45">
        <v>-1.0422162187028641</v>
      </c>
    </row>
    <row r="1113" spans="1:3" x14ac:dyDescent="0.3">
      <c r="A1113" s="45">
        <v>1089</v>
      </c>
      <c r="B1113" s="45">
        <v>2.0422162187028641</v>
      </c>
      <c r="C1113" s="45">
        <v>-1.0422162187028641</v>
      </c>
    </row>
    <row r="1114" spans="1:3" x14ac:dyDescent="0.3">
      <c r="A1114" s="45">
        <v>1090</v>
      </c>
      <c r="B1114" s="45">
        <v>2.0422162187028641</v>
      </c>
      <c r="C1114" s="45">
        <v>-1.0422162187028641</v>
      </c>
    </row>
    <row r="1115" spans="1:3" x14ac:dyDescent="0.3">
      <c r="A1115" s="45">
        <v>1091</v>
      </c>
      <c r="B1115" s="45">
        <v>2.0422162187028641</v>
      </c>
      <c r="C1115" s="45">
        <v>-1.0422162187028641</v>
      </c>
    </row>
    <row r="1116" spans="1:3" x14ac:dyDescent="0.3">
      <c r="A1116" s="45">
        <v>1092</v>
      </c>
      <c r="B1116" s="45">
        <v>2.0422162187028641</v>
      </c>
      <c r="C1116" s="45">
        <v>-1.0422162187028641</v>
      </c>
    </row>
    <row r="1117" spans="1:3" x14ac:dyDescent="0.3">
      <c r="A1117" s="45">
        <v>1093</v>
      </c>
      <c r="B1117" s="45">
        <v>2.0422162187028641</v>
      </c>
      <c r="C1117" s="45">
        <v>-1.0422162187028641</v>
      </c>
    </row>
    <row r="1118" spans="1:3" x14ac:dyDescent="0.3">
      <c r="A1118" s="45">
        <v>1094</v>
      </c>
      <c r="B1118" s="45">
        <v>2.0422162187028641</v>
      </c>
      <c r="C1118" s="45">
        <v>-1.0422162187028641</v>
      </c>
    </row>
    <row r="1119" spans="1:3" x14ac:dyDescent="0.3">
      <c r="A1119" s="45">
        <v>1095</v>
      </c>
      <c r="B1119" s="45">
        <v>2.0422162187028641</v>
      </c>
      <c r="C1119" s="45">
        <v>-1.0422162187028641</v>
      </c>
    </row>
    <row r="1120" spans="1:3" x14ac:dyDescent="0.3">
      <c r="A1120" s="45">
        <v>1096</v>
      </c>
      <c r="B1120" s="45">
        <v>2.0422162187028641</v>
      </c>
      <c r="C1120" s="45">
        <v>-1.0422162187028641</v>
      </c>
    </row>
    <row r="1121" spans="1:3" x14ac:dyDescent="0.3">
      <c r="A1121" s="45">
        <v>1097</v>
      </c>
      <c r="B1121" s="45">
        <v>2.0422162187028641</v>
      </c>
      <c r="C1121" s="45">
        <v>-1.0422162187028641</v>
      </c>
    </row>
    <row r="1122" spans="1:3" x14ac:dyDescent="0.3">
      <c r="A1122" s="45">
        <v>1098</v>
      </c>
      <c r="B1122" s="45">
        <v>2.0422162187028641</v>
      </c>
      <c r="C1122" s="45">
        <v>-1.0422162187028641</v>
      </c>
    </row>
    <row r="1123" spans="1:3" x14ac:dyDescent="0.3">
      <c r="A1123" s="45">
        <v>1099</v>
      </c>
      <c r="B1123" s="45">
        <v>2.0422162187028641</v>
      </c>
      <c r="C1123" s="45">
        <v>-1.0422162187028641</v>
      </c>
    </row>
    <row r="1124" spans="1:3" x14ac:dyDescent="0.3">
      <c r="A1124" s="45">
        <v>1100</v>
      </c>
      <c r="B1124" s="45">
        <v>2.0422162187028641</v>
      </c>
      <c r="C1124" s="45">
        <v>-1.0422162187028641</v>
      </c>
    </row>
    <row r="1125" spans="1:3" x14ac:dyDescent="0.3">
      <c r="A1125" s="45">
        <v>1101</v>
      </c>
      <c r="B1125" s="45">
        <v>2.0422162187028641</v>
      </c>
      <c r="C1125" s="45">
        <v>-1.0422162187028641</v>
      </c>
    </row>
    <row r="1126" spans="1:3" x14ac:dyDescent="0.3">
      <c r="A1126" s="45">
        <v>1102</v>
      </c>
      <c r="B1126" s="45">
        <v>2.0422162187028641</v>
      </c>
      <c r="C1126" s="45">
        <v>-1.0422162187028641</v>
      </c>
    </row>
    <row r="1127" spans="1:3" x14ac:dyDescent="0.3">
      <c r="A1127" s="45">
        <v>1103</v>
      </c>
      <c r="B1127" s="45">
        <v>2.0422162187028641</v>
      </c>
      <c r="C1127" s="45">
        <v>-1.0422162187028641</v>
      </c>
    </row>
    <row r="1128" spans="1:3" x14ac:dyDescent="0.3">
      <c r="A1128" s="45">
        <v>1104</v>
      </c>
      <c r="B1128" s="45">
        <v>2.0422162187028641</v>
      </c>
      <c r="C1128" s="45">
        <v>-1.0422162187028641</v>
      </c>
    </row>
    <row r="1129" spans="1:3" x14ac:dyDescent="0.3">
      <c r="A1129" s="45">
        <v>1105</v>
      </c>
      <c r="B1129" s="45">
        <v>2.0422162187028641</v>
      </c>
      <c r="C1129" s="45">
        <v>-1.0422162187028641</v>
      </c>
    </row>
    <row r="1130" spans="1:3" x14ac:dyDescent="0.3">
      <c r="A1130" s="45">
        <v>1106</v>
      </c>
      <c r="B1130" s="45">
        <v>2.0422162187028641</v>
      </c>
      <c r="C1130" s="45">
        <v>-1.0422162187028641</v>
      </c>
    </row>
    <row r="1131" spans="1:3" x14ac:dyDescent="0.3">
      <c r="A1131" s="45">
        <v>1107</v>
      </c>
      <c r="B1131" s="45">
        <v>2.0422162187028641</v>
      </c>
      <c r="C1131" s="45">
        <v>-1.0422162187028641</v>
      </c>
    </row>
    <row r="1132" spans="1:3" x14ac:dyDescent="0.3">
      <c r="A1132" s="45">
        <v>1108</v>
      </c>
      <c r="B1132" s="45">
        <v>2.0422162187028641</v>
      </c>
      <c r="C1132" s="45">
        <v>-1.0422162187028641</v>
      </c>
    </row>
    <row r="1133" spans="1:3" x14ac:dyDescent="0.3">
      <c r="A1133" s="45">
        <v>1109</v>
      </c>
      <c r="B1133" s="45">
        <v>2.0422162187028641</v>
      </c>
      <c r="C1133" s="45">
        <v>-1.0422162187028641</v>
      </c>
    </row>
    <row r="1134" spans="1:3" x14ac:dyDescent="0.3">
      <c r="A1134" s="45">
        <v>1110</v>
      </c>
      <c r="B1134" s="45">
        <v>2.0422162187028641</v>
      </c>
      <c r="C1134" s="45">
        <v>-1.0422162187028641</v>
      </c>
    </row>
    <row r="1135" spans="1:3" x14ac:dyDescent="0.3">
      <c r="A1135" s="45">
        <v>1111</v>
      </c>
      <c r="B1135" s="45">
        <v>2.0422162187028641</v>
      </c>
      <c r="C1135" s="45">
        <v>-1.0422162187028641</v>
      </c>
    </row>
    <row r="1136" spans="1:3" x14ac:dyDescent="0.3">
      <c r="A1136" s="45">
        <v>1112</v>
      </c>
      <c r="B1136" s="45">
        <v>2.0422162187028641</v>
      </c>
      <c r="C1136" s="45">
        <v>-1.0422162187028641</v>
      </c>
    </row>
    <row r="1137" spans="1:3" x14ac:dyDescent="0.3">
      <c r="A1137" s="45">
        <v>1113</v>
      </c>
      <c r="B1137" s="45">
        <v>2.0422162187028641</v>
      </c>
      <c r="C1137" s="45">
        <v>-1.0422162187028641</v>
      </c>
    </row>
    <row r="1138" spans="1:3" x14ac:dyDescent="0.3">
      <c r="A1138" s="45">
        <v>1114</v>
      </c>
      <c r="B1138" s="45">
        <v>2.0422162187028641</v>
      </c>
      <c r="C1138" s="45">
        <v>-1.0422162187028641</v>
      </c>
    </row>
    <row r="1139" spans="1:3" x14ac:dyDescent="0.3">
      <c r="A1139" s="45">
        <v>1115</v>
      </c>
      <c r="B1139" s="45">
        <v>2.0422162187028641</v>
      </c>
      <c r="C1139" s="45">
        <v>-1.0422162187028641</v>
      </c>
    </row>
    <row r="1140" spans="1:3" x14ac:dyDescent="0.3">
      <c r="A1140" s="45">
        <v>1116</v>
      </c>
      <c r="B1140" s="45">
        <v>2.0422162187028641</v>
      </c>
      <c r="C1140" s="45">
        <v>-1.0422162187028641</v>
      </c>
    </row>
    <row r="1141" spans="1:3" x14ac:dyDescent="0.3">
      <c r="A1141" s="45">
        <v>1117</v>
      </c>
      <c r="B1141" s="45">
        <v>2.0422162187028641</v>
      </c>
      <c r="C1141" s="45">
        <v>-1.0422162187028641</v>
      </c>
    </row>
    <row r="1142" spans="1:3" x14ac:dyDescent="0.3">
      <c r="A1142" s="45">
        <v>1118</v>
      </c>
      <c r="B1142" s="45">
        <v>2.0422162187028641</v>
      </c>
      <c r="C1142" s="45">
        <v>-1.0422162187028641</v>
      </c>
    </row>
    <row r="1143" spans="1:3" x14ac:dyDescent="0.3">
      <c r="A1143" s="45">
        <v>1119</v>
      </c>
      <c r="B1143" s="45">
        <v>2.0422162187028641</v>
      </c>
      <c r="C1143" s="45">
        <v>-1.0422162187028641</v>
      </c>
    </row>
    <row r="1144" spans="1:3" x14ac:dyDescent="0.3">
      <c r="A1144" s="45">
        <v>1120</v>
      </c>
      <c r="B1144" s="45">
        <v>2.0422162187028641</v>
      </c>
      <c r="C1144" s="45">
        <v>-1.0422162187028641</v>
      </c>
    </row>
    <row r="1145" spans="1:3" x14ac:dyDescent="0.3">
      <c r="A1145" s="45">
        <v>1121</v>
      </c>
      <c r="B1145" s="45">
        <v>2.0422162187028641</v>
      </c>
      <c r="C1145" s="45">
        <v>-1.0422162187028641</v>
      </c>
    </row>
    <row r="1146" spans="1:3" x14ac:dyDescent="0.3">
      <c r="A1146" s="45">
        <v>1122</v>
      </c>
      <c r="B1146" s="45">
        <v>2.0422162187028641</v>
      </c>
      <c r="C1146" s="45">
        <v>-1.0422162187028641</v>
      </c>
    </row>
    <row r="1147" spans="1:3" x14ac:dyDescent="0.3">
      <c r="A1147" s="45">
        <v>1123</v>
      </c>
      <c r="B1147" s="45">
        <v>2.0422162187028641</v>
      </c>
      <c r="C1147" s="45">
        <v>-1.0422162187028641</v>
      </c>
    </row>
    <row r="1148" spans="1:3" x14ac:dyDescent="0.3">
      <c r="A1148" s="45">
        <v>1124</v>
      </c>
      <c r="B1148" s="45">
        <v>2.0422162187028641</v>
      </c>
      <c r="C1148" s="45">
        <v>-1.0422162187028641</v>
      </c>
    </row>
    <row r="1149" spans="1:3" x14ac:dyDescent="0.3">
      <c r="A1149" s="45">
        <v>1125</v>
      </c>
      <c r="B1149" s="45">
        <v>2.1184837945794346</v>
      </c>
      <c r="C1149" s="45">
        <v>-1.1184837945794346</v>
      </c>
    </row>
    <row r="1150" spans="1:3" x14ac:dyDescent="0.3">
      <c r="A1150" s="45">
        <v>1126</v>
      </c>
      <c r="B1150" s="45">
        <v>2.1184837945794346</v>
      </c>
      <c r="C1150" s="45">
        <v>-1.1184837945794346</v>
      </c>
    </row>
    <row r="1151" spans="1:3" x14ac:dyDescent="0.3">
      <c r="A1151" s="45">
        <v>1127</v>
      </c>
      <c r="B1151" s="45">
        <v>2.1184837945794346</v>
      </c>
      <c r="C1151" s="45">
        <v>-1.1184837945794346</v>
      </c>
    </row>
    <row r="1152" spans="1:3" x14ac:dyDescent="0.3">
      <c r="A1152" s="45">
        <v>1128</v>
      </c>
      <c r="B1152" s="45">
        <v>2.1184837945794346</v>
      </c>
      <c r="C1152" s="45">
        <v>-1.1184837945794346</v>
      </c>
    </row>
    <row r="1153" spans="1:3" x14ac:dyDescent="0.3">
      <c r="A1153" s="45">
        <v>1129</v>
      </c>
      <c r="B1153" s="45">
        <v>2.1184837945794346</v>
      </c>
      <c r="C1153" s="45">
        <v>-1.1184837945794346</v>
      </c>
    </row>
    <row r="1154" spans="1:3" x14ac:dyDescent="0.3">
      <c r="A1154" s="45">
        <v>1130</v>
      </c>
      <c r="B1154" s="45">
        <v>2.1184837945794346</v>
      </c>
      <c r="C1154" s="45">
        <v>-1.1184837945794346</v>
      </c>
    </row>
    <row r="1155" spans="1:3" x14ac:dyDescent="0.3">
      <c r="A1155" s="45">
        <v>1131</v>
      </c>
      <c r="B1155" s="45">
        <v>2.1184837945794346</v>
      </c>
      <c r="C1155" s="45">
        <v>-1.1184837945794346</v>
      </c>
    </row>
    <row r="1156" spans="1:3" x14ac:dyDescent="0.3">
      <c r="A1156" s="45">
        <v>1132</v>
      </c>
      <c r="B1156" s="45">
        <v>2.1184837945794346</v>
      </c>
      <c r="C1156" s="45">
        <v>-1.1184837945794346</v>
      </c>
    </row>
    <row r="1157" spans="1:3" x14ac:dyDescent="0.3">
      <c r="A1157" s="45">
        <v>1133</v>
      </c>
      <c r="B1157" s="45">
        <v>2.1184837945794346</v>
      </c>
      <c r="C1157" s="45">
        <v>-1.1184837945794346</v>
      </c>
    </row>
    <row r="1158" spans="1:3" x14ac:dyDescent="0.3">
      <c r="A1158" s="45">
        <v>1134</v>
      </c>
      <c r="B1158" s="45">
        <v>2.1184837945794346</v>
      </c>
      <c r="C1158" s="45">
        <v>-1.1184837945794346</v>
      </c>
    </row>
    <row r="1159" spans="1:3" x14ac:dyDescent="0.3">
      <c r="A1159" s="45">
        <v>1135</v>
      </c>
      <c r="B1159" s="45">
        <v>2.1184837945794346</v>
      </c>
      <c r="C1159" s="45">
        <v>-1.1184837945794346</v>
      </c>
    </row>
    <row r="1160" spans="1:3" x14ac:dyDescent="0.3">
      <c r="A1160" s="45">
        <v>1136</v>
      </c>
      <c r="B1160" s="45">
        <v>2.1184837945794346</v>
      </c>
      <c r="C1160" s="45">
        <v>-1.1184837945794346</v>
      </c>
    </row>
    <row r="1161" spans="1:3" x14ac:dyDescent="0.3">
      <c r="A1161" s="45">
        <v>1137</v>
      </c>
      <c r="B1161" s="45">
        <v>2.1184837945794346</v>
      </c>
      <c r="C1161" s="45">
        <v>-1.1184837945794346</v>
      </c>
    </row>
    <row r="1162" spans="1:3" x14ac:dyDescent="0.3">
      <c r="A1162" s="45">
        <v>1138</v>
      </c>
      <c r="B1162" s="45">
        <v>2.1184837945794346</v>
      </c>
      <c r="C1162" s="45">
        <v>-1.1184837945794346</v>
      </c>
    </row>
    <row r="1163" spans="1:3" x14ac:dyDescent="0.3">
      <c r="A1163" s="45">
        <v>1139</v>
      </c>
      <c r="B1163" s="45">
        <v>2.1184837945794346</v>
      </c>
      <c r="C1163" s="45">
        <v>-1.1184837945794346</v>
      </c>
    </row>
    <row r="1164" spans="1:3" x14ac:dyDescent="0.3">
      <c r="A1164" s="45">
        <v>1140</v>
      </c>
      <c r="B1164" s="45">
        <v>2.1184837945794346</v>
      </c>
      <c r="C1164" s="45">
        <v>-1.1184837945794346</v>
      </c>
    </row>
    <row r="1165" spans="1:3" x14ac:dyDescent="0.3">
      <c r="A1165" s="45">
        <v>1141</v>
      </c>
      <c r="B1165" s="45">
        <v>2.1184837945794346</v>
      </c>
      <c r="C1165" s="45">
        <v>-1.1184837945794346</v>
      </c>
    </row>
    <row r="1166" spans="1:3" x14ac:dyDescent="0.3">
      <c r="A1166" s="45">
        <v>1142</v>
      </c>
      <c r="B1166" s="45">
        <v>2.1184837945794346</v>
      </c>
      <c r="C1166" s="45">
        <v>-1.1184837945794346</v>
      </c>
    </row>
    <row r="1167" spans="1:3" x14ac:dyDescent="0.3">
      <c r="A1167" s="45">
        <v>1143</v>
      </c>
      <c r="B1167" s="45">
        <v>2.1184837945794346</v>
      </c>
      <c r="C1167" s="45">
        <v>-1.1184837945794346</v>
      </c>
    </row>
    <row r="1168" spans="1:3" x14ac:dyDescent="0.3">
      <c r="A1168" s="45">
        <v>1144</v>
      </c>
      <c r="B1168" s="45">
        <v>2.1184837945794346</v>
      </c>
      <c r="C1168" s="45">
        <v>-1.1184837945794346</v>
      </c>
    </row>
    <row r="1169" spans="1:3" x14ac:dyDescent="0.3">
      <c r="A1169" s="45">
        <v>1145</v>
      </c>
      <c r="B1169" s="45">
        <v>2.1451774461362345</v>
      </c>
      <c r="C1169" s="45">
        <v>-1.1451774461362345</v>
      </c>
    </row>
    <row r="1170" spans="1:3" x14ac:dyDescent="0.3">
      <c r="A1170" s="45">
        <v>1146</v>
      </c>
      <c r="B1170" s="45">
        <v>2.1451774461362345</v>
      </c>
      <c r="C1170" s="45">
        <v>-1.1451774461362345</v>
      </c>
    </row>
    <row r="1171" spans="1:3" x14ac:dyDescent="0.3">
      <c r="A1171" s="45">
        <v>1147</v>
      </c>
      <c r="B1171" s="45">
        <v>2.1451774461362345</v>
      </c>
      <c r="C1171" s="45">
        <v>-1.1451774461362345</v>
      </c>
    </row>
    <row r="1172" spans="1:3" x14ac:dyDescent="0.3">
      <c r="A1172" s="45">
        <v>1148</v>
      </c>
      <c r="B1172" s="45">
        <v>2.1451774461362345</v>
      </c>
      <c r="C1172" s="45">
        <v>-1.1451774461362345</v>
      </c>
    </row>
    <row r="1173" spans="1:3" x14ac:dyDescent="0.3">
      <c r="A1173" s="45">
        <v>1149</v>
      </c>
      <c r="B1173" s="45">
        <v>2.1451774461362345</v>
      </c>
      <c r="C1173" s="45">
        <v>-1.1451774461362345</v>
      </c>
    </row>
    <row r="1174" spans="1:3" x14ac:dyDescent="0.3">
      <c r="A1174" s="45">
        <v>1150</v>
      </c>
      <c r="B1174" s="45">
        <v>2.1451774461362345</v>
      </c>
      <c r="C1174" s="45">
        <v>-1.1451774461362345</v>
      </c>
    </row>
    <row r="1175" spans="1:3" x14ac:dyDescent="0.3">
      <c r="A1175" s="45">
        <v>1151</v>
      </c>
      <c r="B1175" s="45">
        <v>2.1451774461362345</v>
      </c>
      <c r="C1175" s="45">
        <v>-1.1451774461362345</v>
      </c>
    </row>
    <row r="1176" spans="1:3" x14ac:dyDescent="0.3">
      <c r="A1176" s="45">
        <v>1152</v>
      </c>
      <c r="B1176" s="45">
        <v>2.1451774461362345</v>
      </c>
      <c r="C1176" s="45">
        <v>-1.1451774461362345</v>
      </c>
    </row>
    <row r="1177" spans="1:3" x14ac:dyDescent="0.3">
      <c r="A1177" s="45">
        <v>1153</v>
      </c>
      <c r="B1177" s="45">
        <v>2.1451774461362345</v>
      </c>
      <c r="C1177" s="45">
        <v>-1.1451774461362345</v>
      </c>
    </row>
    <row r="1178" spans="1:3" x14ac:dyDescent="0.3">
      <c r="A1178" s="45">
        <v>1154</v>
      </c>
      <c r="B1178" s="45">
        <v>2.1451774461362345</v>
      </c>
      <c r="C1178" s="45">
        <v>-1.1451774461362345</v>
      </c>
    </row>
    <row r="1179" spans="1:3" x14ac:dyDescent="0.3">
      <c r="A1179" s="45">
        <v>1155</v>
      </c>
      <c r="B1179" s="45">
        <v>2.1451774461362345</v>
      </c>
      <c r="C1179" s="45">
        <v>-1.1451774461362345</v>
      </c>
    </row>
    <row r="1180" spans="1:3" x14ac:dyDescent="0.3">
      <c r="A1180" s="45">
        <v>1156</v>
      </c>
      <c r="B1180" s="45">
        <v>2.1451774461362345</v>
      </c>
      <c r="C1180" s="45">
        <v>-1.1451774461362345</v>
      </c>
    </row>
    <row r="1181" spans="1:3" x14ac:dyDescent="0.3">
      <c r="A1181" s="45">
        <v>1157</v>
      </c>
      <c r="B1181" s="45">
        <v>2.1451774461362345</v>
      </c>
      <c r="C1181" s="45">
        <v>-1.1451774461362345</v>
      </c>
    </row>
    <row r="1182" spans="1:3" x14ac:dyDescent="0.3">
      <c r="A1182" s="45">
        <v>1158</v>
      </c>
      <c r="B1182" s="45">
        <v>2.1451774461362345</v>
      </c>
      <c r="C1182" s="45">
        <v>-1.1451774461362345</v>
      </c>
    </row>
    <row r="1183" spans="1:3" x14ac:dyDescent="0.3">
      <c r="A1183" s="45">
        <v>1159</v>
      </c>
      <c r="B1183" s="45">
        <v>2.1451774461362345</v>
      </c>
      <c r="C1183" s="45">
        <v>-1.1451774461362345</v>
      </c>
    </row>
    <row r="1184" spans="1:3" x14ac:dyDescent="0.3">
      <c r="A1184" s="45">
        <v>1160</v>
      </c>
      <c r="B1184" s="45">
        <v>2.1451774461362345</v>
      </c>
      <c r="C1184" s="45">
        <v>-1.1451774461362345</v>
      </c>
    </row>
    <row r="1185" spans="1:3" x14ac:dyDescent="0.3">
      <c r="A1185" s="45">
        <v>1161</v>
      </c>
      <c r="B1185" s="45">
        <v>2.1451774461362345</v>
      </c>
      <c r="C1185" s="45">
        <v>-1.1451774461362345</v>
      </c>
    </row>
    <row r="1186" spans="1:3" x14ac:dyDescent="0.3">
      <c r="A1186" s="45">
        <v>1162</v>
      </c>
      <c r="B1186" s="45">
        <v>2.1451774461362345</v>
      </c>
      <c r="C1186" s="45">
        <v>-1.1451774461362345</v>
      </c>
    </row>
    <row r="1187" spans="1:3" x14ac:dyDescent="0.3">
      <c r="A1187" s="45">
        <v>1163</v>
      </c>
      <c r="B1187" s="45">
        <v>2.1451774461362345</v>
      </c>
      <c r="C1187" s="45">
        <v>-1.1451774461362345</v>
      </c>
    </row>
    <row r="1188" spans="1:3" x14ac:dyDescent="0.3">
      <c r="A1188" s="45">
        <v>1164</v>
      </c>
      <c r="B1188" s="45">
        <v>2.1451774461362345</v>
      </c>
      <c r="C1188" s="45">
        <v>-1.1451774461362345</v>
      </c>
    </row>
    <row r="1189" spans="1:3" x14ac:dyDescent="0.3">
      <c r="A1189" s="45">
        <v>1165</v>
      </c>
      <c r="B1189" s="45">
        <v>2.1451774461362345</v>
      </c>
      <c r="C1189" s="45">
        <v>-1.1451774461362345</v>
      </c>
    </row>
    <row r="1190" spans="1:3" x14ac:dyDescent="0.3">
      <c r="A1190" s="45">
        <v>1166</v>
      </c>
      <c r="B1190" s="45">
        <v>2.1451774461362345</v>
      </c>
      <c r="C1190" s="45">
        <v>-1.1451774461362345</v>
      </c>
    </row>
    <row r="1191" spans="1:3" x14ac:dyDescent="0.3">
      <c r="A1191" s="45">
        <v>1167</v>
      </c>
      <c r="B1191" s="45">
        <v>2.1451774461362345</v>
      </c>
      <c r="C1191" s="45">
        <v>-1.1451774461362345</v>
      </c>
    </row>
    <row r="1192" spans="1:3" x14ac:dyDescent="0.3">
      <c r="A1192" s="45">
        <v>1168</v>
      </c>
      <c r="B1192" s="45">
        <v>2.1451774461362345</v>
      </c>
      <c r="C1192" s="45">
        <v>-1.1451774461362345</v>
      </c>
    </row>
    <row r="1193" spans="1:3" x14ac:dyDescent="0.3">
      <c r="A1193" s="45">
        <v>1169</v>
      </c>
      <c r="B1193" s="45">
        <v>2.1451774461362345</v>
      </c>
      <c r="C1193" s="45">
        <v>-1.1451774461362345</v>
      </c>
    </row>
    <row r="1194" spans="1:3" x14ac:dyDescent="0.3">
      <c r="A1194" s="45">
        <v>1170</v>
      </c>
      <c r="B1194" s="45">
        <v>2.1451774461362345</v>
      </c>
      <c r="C1194" s="45">
        <v>-1.1451774461362345</v>
      </c>
    </row>
    <row r="1195" spans="1:3" x14ac:dyDescent="0.3">
      <c r="A1195" s="45">
        <v>1171</v>
      </c>
      <c r="B1195" s="45">
        <v>2.1451774461362345</v>
      </c>
      <c r="C1195" s="45">
        <v>-1.1451774461362345</v>
      </c>
    </row>
    <row r="1196" spans="1:3" x14ac:dyDescent="0.3">
      <c r="A1196" s="45">
        <v>1172</v>
      </c>
      <c r="B1196" s="45">
        <v>2.1451774461362345</v>
      </c>
      <c r="C1196" s="45">
        <v>-1.1451774461362345</v>
      </c>
    </row>
    <row r="1197" spans="1:3" x14ac:dyDescent="0.3">
      <c r="A1197" s="45">
        <v>1173</v>
      </c>
      <c r="B1197" s="45">
        <v>2.1451774461362345</v>
      </c>
      <c r="C1197" s="45">
        <v>-1.1451774461362345</v>
      </c>
    </row>
    <row r="1198" spans="1:3" x14ac:dyDescent="0.3">
      <c r="A1198" s="45">
        <v>1174</v>
      </c>
      <c r="B1198" s="45">
        <v>2.1451774461362345</v>
      </c>
      <c r="C1198" s="45">
        <v>-1.1451774461362345</v>
      </c>
    </row>
    <row r="1199" spans="1:3" x14ac:dyDescent="0.3">
      <c r="A1199" s="45">
        <v>1175</v>
      </c>
      <c r="B1199" s="45">
        <v>2.1451774461362345</v>
      </c>
      <c r="C1199" s="45">
        <v>-1.1451774461362345</v>
      </c>
    </row>
    <row r="1200" spans="1:3" x14ac:dyDescent="0.3">
      <c r="A1200" s="45">
        <v>1176</v>
      </c>
      <c r="B1200" s="45">
        <v>2.1451774461362345</v>
      </c>
      <c r="C1200" s="45">
        <v>-1.1451774461362345</v>
      </c>
    </row>
    <row r="1201" spans="1:3" x14ac:dyDescent="0.3">
      <c r="A1201" s="45">
        <v>1177</v>
      </c>
      <c r="B1201" s="45">
        <v>2.1451774461362345</v>
      </c>
      <c r="C1201" s="45">
        <v>-1.1451774461362345</v>
      </c>
    </row>
    <row r="1202" spans="1:3" x14ac:dyDescent="0.3">
      <c r="A1202" s="45">
        <v>1178</v>
      </c>
      <c r="B1202" s="45">
        <v>2.1451774461362345</v>
      </c>
      <c r="C1202" s="45">
        <v>-1.1451774461362345</v>
      </c>
    </row>
    <row r="1203" spans="1:3" x14ac:dyDescent="0.3">
      <c r="A1203" s="45">
        <v>1179</v>
      </c>
      <c r="B1203" s="45">
        <v>2.1451774461362345</v>
      </c>
      <c r="C1203" s="45">
        <v>-1.1451774461362345</v>
      </c>
    </row>
    <row r="1204" spans="1:3" x14ac:dyDescent="0.3">
      <c r="A1204" s="45">
        <v>1180</v>
      </c>
      <c r="B1204" s="45">
        <v>2.1451774461362345</v>
      </c>
      <c r="C1204" s="45">
        <v>-1.1451774461362345</v>
      </c>
    </row>
    <row r="1205" spans="1:3" x14ac:dyDescent="0.3">
      <c r="A1205" s="45">
        <v>1181</v>
      </c>
      <c r="B1205" s="45">
        <v>2.1451774461362345</v>
      </c>
      <c r="C1205" s="45">
        <v>-1.1451774461362345</v>
      </c>
    </row>
    <row r="1206" spans="1:3" x14ac:dyDescent="0.3">
      <c r="A1206" s="45">
        <v>1182</v>
      </c>
      <c r="B1206" s="45">
        <v>2.1451774461362345</v>
      </c>
      <c r="C1206" s="45">
        <v>-1.1451774461362345</v>
      </c>
    </row>
    <row r="1207" spans="1:3" x14ac:dyDescent="0.3">
      <c r="A1207" s="45">
        <v>1183</v>
      </c>
      <c r="B1207" s="45">
        <v>2.1451774461362345</v>
      </c>
      <c r="C1207" s="45">
        <v>-1.1451774461362345</v>
      </c>
    </row>
    <row r="1208" spans="1:3" x14ac:dyDescent="0.3">
      <c r="A1208" s="45">
        <v>1184</v>
      </c>
      <c r="B1208" s="45">
        <v>2.1451774461362345</v>
      </c>
      <c r="C1208" s="45">
        <v>-1.1451774461362345</v>
      </c>
    </row>
    <row r="1209" spans="1:3" x14ac:dyDescent="0.3">
      <c r="A1209" s="45">
        <v>1185</v>
      </c>
      <c r="B1209" s="45">
        <v>2.0994169006102923</v>
      </c>
      <c r="C1209" s="45">
        <v>0.90058309938970771</v>
      </c>
    </row>
    <row r="1210" spans="1:3" x14ac:dyDescent="0.3">
      <c r="A1210" s="45">
        <v>1186</v>
      </c>
      <c r="B1210" s="45">
        <v>2.0994169006102923</v>
      </c>
      <c r="C1210" s="45">
        <v>0.90058309938970771</v>
      </c>
    </row>
    <row r="1211" spans="1:3" x14ac:dyDescent="0.3">
      <c r="A1211" s="45">
        <v>1187</v>
      </c>
      <c r="B1211" s="45">
        <v>2.0994169006102923</v>
      </c>
      <c r="C1211" s="45">
        <v>0.90058309938970771</v>
      </c>
    </row>
    <row r="1212" spans="1:3" x14ac:dyDescent="0.3">
      <c r="A1212" s="45">
        <v>1188</v>
      </c>
      <c r="B1212" s="45">
        <v>2.0994169006102923</v>
      </c>
      <c r="C1212" s="45">
        <v>0.90058309938970771</v>
      </c>
    </row>
    <row r="1213" spans="1:3" x14ac:dyDescent="0.3">
      <c r="A1213" s="45">
        <v>1189</v>
      </c>
      <c r="B1213" s="45">
        <v>2.0994169006102923</v>
      </c>
      <c r="C1213" s="45">
        <v>0.90058309938970771</v>
      </c>
    </row>
    <row r="1214" spans="1:3" x14ac:dyDescent="0.3">
      <c r="A1214" s="45">
        <v>1190</v>
      </c>
      <c r="B1214" s="45">
        <v>2.0994169006102923</v>
      </c>
      <c r="C1214" s="45">
        <v>0.90058309938970771</v>
      </c>
    </row>
    <row r="1215" spans="1:3" x14ac:dyDescent="0.3">
      <c r="A1215" s="45">
        <v>1191</v>
      </c>
      <c r="B1215" s="45">
        <v>2.0994169006102923</v>
      </c>
      <c r="C1215" s="45">
        <v>0.90058309938970771</v>
      </c>
    </row>
    <row r="1216" spans="1:3" x14ac:dyDescent="0.3">
      <c r="A1216" s="45">
        <v>1192</v>
      </c>
      <c r="B1216" s="45">
        <v>2.0994169006102923</v>
      </c>
      <c r="C1216" s="45">
        <v>0.90058309938970771</v>
      </c>
    </row>
    <row r="1217" spans="1:3" x14ac:dyDescent="0.3">
      <c r="A1217" s="45">
        <v>1193</v>
      </c>
      <c r="B1217" s="45">
        <v>2.0994169006102923</v>
      </c>
      <c r="C1217" s="45">
        <v>0.90058309938970771</v>
      </c>
    </row>
    <row r="1218" spans="1:3" x14ac:dyDescent="0.3">
      <c r="A1218" s="45">
        <v>1194</v>
      </c>
      <c r="B1218" s="45">
        <v>2.0994169006102923</v>
      </c>
      <c r="C1218" s="45">
        <v>0.90058309938970771</v>
      </c>
    </row>
    <row r="1219" spans="1:3" x14ac:dyDescent="0.3">
      <c r="A1219" s="45">
        <v>1195</v>
      </c>
      <c r="B1219" s="45">
        <v>2.0994169006102923</v>
      </c>
      <c r="C1219" s="45">
        <v>0.90058309938970771</v>
      </c>
    </row>
    <row r="1220" spans="1:3" x14ac:dyDescent="0.3">
      <c r="A1220" s="45">
        <v>1196</v>
      </c>
      <c r="B1220" s="45">
        <v>2.0994169006102923</v>
      </c>
      <c r="C1220" s="45">
        <v>0.90058309938970771</v>
      </c>
    </row>
    <row r="1221" spans="1:3" x14ac:dyDescent="0.3">
      <c r="A1221" s="45">
        <v>1197</v>
      </c>
      <c r="B1221" s="45">
        <v>2.0994169006102923</v>
      </c>
      <c r="C1221" s="45">
        <v>0.90058309938970771</v>
      </c>
    </row>
    <row r="1222" spans="1:3" x14ac:dyDescent="0.3">
      <c r="A1222" s="45">
        <v>1198</v>
      </c>
      <c r="B1222" s="45">
        <v>2.0994169006102923</v>
      </c>
      <c r="C1222" s="45">
        <v>0.90058309938970771</v>
      </c>
    </row>
    <row r="1223" spans="1:3" x14ac:dyDescent="0.3">
      <c r="A1223" s="45">
        <v>1199</v>
      </c>
      <c r="B1223" s="45">
        <v>2.0994169006102923</v>
      </c>
      <c r="C1223" s="45">
        <v>0.90058309938970771</v>
      </c>
    </row>
    <row r="1224" spans="1:3" x14ac:dyDescent="0.3">
      <c r="A1224" s="45">
        <v>1200</v>
      </c>
      <c r="B1224" s="45">
        <v>2.0994169006102923</v>
      </c>
      <c r="C1224" s="45">
        <v>0.90058309938970771</v>
      </c>
    </row>
    <row r="1225" spans="1:3" x14ac:dyDescent="0.3">
      <c r="A1225" s="45">
        <v>1201</v>
      </c>
      <c r="B1225" s="45">
        <v>2.0994169006102923</v>
      </c>
      <c r="C1225" s="45">
        <v>0.90058309938970771</v>
      </c>
    </row>
    <row r="1226" spans="1:3" x14ac:dyDescent="0.3">
      <c r="A1226" s="45">
        <v>1202</v>
      </c>
      <c r="B1226" s="45">
        <v>2.0994169006102923</v>
      </c>
      <c r="C1226" s="45">
        <v>0.90058309938970771</v>
      </c>
    </row>
    <row r="1227" spans="1:3" x14ac:dyDescent="0.3">
      <c r="A1227" s="45">
        <v>1203</v>
      </c>
      <c r="B1227" s="45">
        <v>2.0994169006102923</v>
      </c>
      <c r="C1227" s="45">
        <v>0.90058309938970771</v>
      </c>
    </row>
    <row r="1228" spans="1:3" x14ac:dyDescent="0.3">
      <c r="A1228" s="45">
        <v>1204</v>
      </c>
      <c r="B1228" s="45">
        <v>2.0994169006102923</v>
      </c>
      <c r="C1228" s="45">
        <v>0.90058309938970771</v>
      </c>
    </row>
    <row r="1229" spans="1:3" x14ac:dyDescent="0.3">
      <c r="A1229" s="45">
        <v>1205</v>
      </c>
      <c r="B1229" s="45">
        <v>2.0994169006102923</v>
      </c>
      <c r="C1229" s="45">
        <v>0.90058309938970771</v>
      </c>
    </row>
    <row r="1230" spans="1:3" x14ac:dyDescent="0.3">
      <c r="A1230" s="45">
        <v>1206</v>
      </c>
      <c r="B1230" s="45">
        <v>2.0994169006102923</v>
      </c>
      <c r="C1230" s="45">
        <v>0.90058309938970771</v>
      </c>
    </row>
    <row r="1231" spans="1:3" x14ac:dyDescent="0.3">
      <c r="A1231" s="45">
        <v>1207</v>
      </c>
      <c r="B1231" s="45">
        <v>2.0994169006102923</v>
      </c>
      <c r="C1231" s="45">
        <v>0.90058309938970771</v>
      </c>
    </row>
    <row r="1232" spans="1:3" x14ac:dyDescent="0.3">
      <c r="A1232" s="45">
        <v>1208</v>
      </c>
      <c r="B1232" s="45">
        <v>2.0994169006102923</v>
      </c>
      <c r="C1232" s="45">
        <v>0.90058309938970771</v>
      </c>
    </row>
    <row r="1233" spans="1:3" x14ac:dyDescent="0.3">
      <c r="A1233" s="45">
        <v>1209</v>
      </c>
      <c r="B1233" s="45">
        <v>2.0994169006102923</v>
      </c>
      <c r="C1233" s="45">
        <v>0.90058309938970771</v>
      </c>
    </row>
    <row r="1234" spans="1:3" x14ac:dyDescent="0.3">
      <c r="A1234" s="45">
        <v>1210</v>
      </c>
      <c r="B1234" s="45">
        <v>2.0994169006102923</v>
      </c>
      <c r="C1234" s="45">
        <v>0.90058309938970771</v>
      </c>
    </row>
    <row r="1235" spans="1:3" x14ac:dyDescent="0.3">
      <c r="A1235" s="45">
        <v>1211</v>
      </c>
      <c r="B1235" s="45">
        <v>2.0994169006102923</v>
      </c>
      <c r="C1235" s="45">
        <v>0.90058309938970771</v>
      </c>
    </row>
    <row r="1236" spans="1:3" x14ac:dyDescent="0.3">
      <c r="A1236" s="45">
        <v>1212</v>
      </c>
      <c r="B1236" s="45">
        <v>2.0994169006102923</v>
      </c>
      <c r="C1236" s="45">
        <v>0.90058309938970771</v>
      </c>
    </row>
    <row r="1237" spans="1:3" x14ac:dyDescent="0.3">
      <c r="A1237" s="45">
        <v>1213</v>
      </c>
      <c r="B1237" s="45">
        <v>2.0994169006102923</v>
      </c>
      <c r="C1237" s="45">
        <v>0.90058309938970771</v>
      </c>
    </row>
    <row r="1238" spans="1:3" x14ac:dyDescent="0.3">
      <c r="A1238" s="45">
        <v>1214</v>
      </c>
      <c r="B1238" s="45">
        <v>2.0994169006102923</v>
      </c>
      <c r="C1238" s="45">
        <v>0.90058309938970771</v>
      </c>
    </row>
    <row r="1239" spans="1:3" x14ac:dyDescent="0.3">
      <c r="A1239" s="45">
        <v>1215</v>
      </c>
      <c r="B1239" s="45">
        <v>2.0994169006102923</v>
      </c>
      <c r="C1239" s="45">
        <v>0.90058309938970771</v>
      </c>
    </row>
    <row r="1240" spans="1:3" x14ac:dyDescent="0.3">
      <c r="A1240" s="45">
        <v>1216</v>
      </c>
      <c r="B1240" s="45">
        <v>2.0994169006102923</v>
      </c>
      <c r="C1240" s="45">
        <v>0.90058309938970771</v>
      </c>
    </row>
    <row r="1241" spans="1:3" x14ac:dyDescent="0.3">
      <c r="A1241" s="45">
        <v>1217</v>
      </c>
      <c r="B1241" s="45">
        <v>2.0994169006102923</v>
      </c>
      <c r="C1241" s="45">
        <v>0.90058309938970771</v>
      </c>
    </row>
    <row r="1242" spans="1:3" x14ac:dyDescent="0.3">
      <c r="A1242" s="45">
        <v>1218</v>
      </c>
      <c r="B1242" s="45">
        <v>2.0994169006102923</v>
      </c>
      <c r="C1242" s="45">
        <v>0.90058309938970771</v>
      </c>
    </row>
    <row r="1243" spans="1:3" x14ac:dyDescent="0.3">
      <c r="A1243" s="45">
        <v>1219</v>
      </c>
      <c r="B1243" s="45">
        <v>2.0994169006102923</v>
      </c>
      <c r="C1243" s="45">
        <v>0.90058309938970771</v>
      </c>
    </row>
    <row r="1244" spans="1:3" x14ac:dyDescent="0.3">
      <c r="A1244" s="45">
        <v>1220</v>
      </c>
      <c r="B1244" s="45">
        <v>2.0994169006102923</v>
      </c>
      <c r="C1244" s="45">
        <v>0.90058309938970771</v>
      </c>
    </row>
    <row r="1245" spans="1:3" x14ac:dyDescent="0.3">
      <c r="A1245" s="45">
        <v>1221</v>
      </c>
      <c r="B1245" s="45">
        <v>2.0994169006102923</v>
      </c>
      <c r="C1245" s="45">
        <v>0.90058309938970771</v>
      </c>
    </row>
    <row r="1246" spans="1:3" x14ac:dyDescent="0.3">
      <c r="A1246" s="45">
        <v>1222</v>
      </c>
      <c r="B1246" s="45">
        <v>2.0994169006102923</v>
      </c>
      <c r="C1246" s="45">
        <v>0.90058309938970771</v>
      </c>
    </row>
    <row r="1247" spans="1:3" x14ac:dyDescent="0.3">
      <c r="A1247" s="45">
        <v>1223</v>
      </c>
      <c r="B1247" s="45">
        <v>2.0994169006102923</v>
      </c>
      <c r="C1247" s="45">
        <v>0.90058309938970771</v>
      </c>
    </row>
    <row r="1248" spans="1:3" x14ac:dyDescent="0.3">
      <c r="A1248" s="45">
        <v>1224</v>
      </c>
      <c r="B1248" s="45">
        <v>2.0994169006102923</v>
      </c>
      <c r="C1248" s="45">
        <v>0.90058309938970771</v>
      </c>
    </row>
    <row r="1249" spans="1:3" x14ac:dyDescent="0.3">
      <c r="A1249" s="45">
        <v>1225</v>
      </c>
      <c r="B1249" s="45">
        <v>2.0307760823213785</v>
      </c>
      <c r="C1249" s="45">
        <v>-1.0307760823213785</v>
      </c>
    </row>
    <row r="1250" spans="1:3" x14ac:dyDescent="0.3">
      <c r="A1250" s="45">
        <v>1226</v>
      </c>
      <c r="B1250" s="45">
        <v>2.0307760823213785</v>
      </c>
      <c r="C1250" s="45">
        <v>-1.0307760823213785</v>
      </c>
    </row>
    <row r="1251" spans="1:3" x14ac:dyDescent="0.3">
      <c r="A1251" s="45">
        <v>1227</v>
      </c>
      <c r="B1251" s="45">
        <v>2.0307760823213785</v>
      </c>
      <c r="C1251" s="45">
        <v>-1.0307760823213785</v>
      </c>
    </row>
    <row r="1252" spans="1:3" x14ac:dyDescent="0.3">
      <c r="A1252" s="45">
        <v>1228</v>
      </c>
      <c r="B1252" s="45">
        <v>2.0307760823213785</v>
      </c>
      <c r="C1252" s="45">
        <v>-1.0307760823213785</v>
      </c>
    </row>
    <row r="1253" spans="1:3" x14ac:dyDescent="0.3">
      <c r="A1253" s="45">
        <v>1229</v>
      </c>
      <c r="B1253" s="45">
        <v>2.0307760823213785</v>
      </c>
      <c r="C1253" s="45">
        <v>-1.0307760823213785</v>
      </c>
    </row>
    <row r="1254" spans="1:3" x14ac:dyDescent="0.3">
      <c r="A1254" s="45">
        <v>1230</v>
      </c>
      <c r="B1254" s="45">
        <v>2.0307760823213785</v>
      </c>
      <c r="C1254" s="45">
        <v>-1.0307760823213785</v>
      </c>
    </row>
    <row r="1255" spans="1:3" x14ac:dyDescent="0.3">
      <c r="A1255" s="45">
        <v>1231</v>
      </c>
      <c r="B1255" s="45">
        <v>2.0307760823213785</v>
      </c>
      <c r="C1255" s="45">
        <v>-1.0307760823213785</v>
      </c>
    </row>
    <row r="1256" spans="1:3" x14ac:dyDescent="0.3">
      <c r="A1256" s="45">
        <v>1232</v>
      </c>
      <c r="B1256" s="45">
        <v>2.0307760823213785</v>
      </c>
      <c r="C1256" s="45">
        <v>-1.0307760823213785</v>
      </c>
    </row>
    <row r="1257" spans="1:3" x14ac:dyDescent="0.3">
      <c r="A1257" s="45">
        <v>1233</v>
      </c>
      <c r="B1257" s="45">
        <v>2.0307760823213785</v>
      </c>
      <c r="C1257" s="45">
        <v>-1.0307760823213785</v>
      </c>
    </row>
    <row r="1258" spans="1:3" x14ac:dyDescent="0.3">
      <c r="A1258" s="45">
        <v>1234</v>
      </c>
      <c r="B1258" s="45">
        <v>2.0307760823213785</v>
      </c>
      <c r="C1258" s="45">
        <v>-1.0307760823213785</v>
      </c>
    </row>
    <row r="1259" spans="1:3" x14ac:dyDescent="0.3">
      <c r="A1259" s="45">
        <v>1235</v>
      </c>
      <c r="B1259" s="45">
        <v>2.0307760823213785</v>
      </c>
      <c r="C1259" s="45">
        <v>-1.0307760823213785</v>
      </c>
    </row>
    <row r="1260" spans="1:3" x14ac:dyDescent="0.3">
      <c r="A1260" s="45">
        <v>1236</v>
      </c>
      <c r="B1260" s="45">
        <v>2.0307760823213785</v>
      </c>
      <c r="C1260" s="45">
        <v>-1.0307760823213785</v>
      </c>
    </row>
    <row r="1261" spans="1:3" x14ac:dyDescent="0.3">
      <c r="A1261" s="45">
        <v>1237</v>
      </c>
      <c r="B1261" s="45">
        <v>2.0307760823213785</v>
      </c>
      <c r="C1261" s="45">
        <v>-1.0307760823213785</v>
      </c>
    </row>
    <row r="1262" spans="1:3" x14ac:dyDescent="0.3">
      <c r="A1262" s="45">
        <v>1238</v>
      </c>
      <c r="B1262" s="45">
        <v>2.0307760823213785</v>
      </c>
      <c r="C1262" s="45">
        <v>-1.0307760823213785</v>
      </c>
    </row>
    <row r="1263" spans="1:3" x14ac:dyDescent="0.3">
      <c r="A1263" s="45">
        <v>1239</v>
      </c>
      <c r="B1263" s="45">
        <v>2.0307760823213785</v>
      </c>
      <c r="C1263" s="45">
        <v>-1.0307760823213785</v>
      </c>
    </row>
    <row r="1264" spans="1:3" x14ac:dyDescent="0.3">
      <c r="A1264" s="45">
        <v>1240</v>
      </c>
      <c r="B1264" s="45">
        <v>2.0307760823213785</v>
      </c>
      <c r="C1264" s="45">
        <v>-1.0307760823213785</v>
      </c>
    </row>
    <row r="1265" spans="1:3" x14ac:dyDescent="0.3">
      <c r="A1265" s="45">
        <v>1241</v>
      </c>
      <c r="B1265" s="45">
        <v>2.0307760823213785</v>
      </c>
      <c r="C1265" s="45">
        <v>-1.0307760823213785</v>
      </c>
    </row>
    <row r="1266" spans="1:3" x14ac:dyDescent="0.3">
      <c r="A1266" s="45">
        <v>1242</v>
      </c>
      <c r="B1266" s="45">
        <v>2.0307760823213785</v>
      </c>
      <c r="C1266" s="45">
        <v>-1.0307760823213785</v>
      </c>
    </row>
    <row r="1267" spans="1:3" x14ac:dyDescent="0.3">
      <c r="A1267" s="45">
        <v>1243</v>
      </c>
      <c r="B1267" s="45">
        <v>2.0307760823213785</v>
      </c>
      <c r="C1267" s="45">
        <v>-1.0307760823213785</v>
      </c>
    </row>
    <row r="1268" spans="1:3" x14ac:dyDescent="0.3">
      <c r="A1268" s="45">
        <v>1244</v>
      </c>
      <c r="B1268" s="45">
        <v>2.0307760823213785</v>
      </c>
      <c r="C1268" s="45">
        <v>-1.0307760823213785</v>
      </c>
    </row>
    <row r="1269" spans="1:3" x14ac:dyDescent="0.3">
      <c r="A1269" s="45">
        <v>1245</v>
      </c>
      <c r="B1269" s="45">
        <v>2.0765366278473207</v>
      </c>
      <c r="C1269" s="45">
        <v>0.92346337215267926</v>
      </c>
    </row>
    <row r="1270" spans="1:3" x14ac:dyDescent="0.3">
      <c r="A1270" s="45">
        <v>1246</v>
      </c>
      <c r="B1270" s="45">
        <v>2.0765366278473207</v>
      </c>
      <c r="C1270" s="45">
        <v>0.92346337215267926</v>
      </c>
    </row>
    <row r="1271" spans="1:3" x14ac:dyDescent="0.3">
      <c r="A1271" s="45">
        <v>1247</v>
      </c>
      <c r="B1271" s="45">
        <v>2.0765366278473207</v>
      </c>
      <c r="C1271" s="45">
        <v>0.92346337215267926</v>
      </c>
    </row>
    <row r="1272" spans="1:3" x14ac:dyDescent="0.3">
      <c r="A1272" s="45">
        <v>1248</v>
      </c>
      <c r="B1272" s="45">
        <v>2.0765366278473207</v>
      </c>
      <c r="C1272" s="45">
        <v>0.92346337215267926</v>
      </c>
    </row>
    <row r="1273" spans="1:3" x14ac:dyDescent="0.3">
      <c r="A1273" s="45">
        <v>1249</v>
      </c>
      <c r="B1273" s="45">
        <v>2.0765366278473207</v>
      </c>
      <c r="C1273" s="45">
        <v>0.92346337215267926</v>
      </c>
    </row>
    <row r="1274" spans="1:3" x14ac:dyDescent="0.3">
      <c r="A1274" s="45">
        <v>1250</v>
      </c>
      <c r="B1274" s="45">
        <v>2.0765366278473207</v>
      </c>
      <c r="C1274" s="45">
        <v>0.92346337215267926</v>
      </c>
    </row>
    <row r="1275" spans="1:3" x14ac:dyDescent="0.3">
      <c r="A1275" s="45">
        <v>1251</v>
      </c>
      <c r="B1275" s="45">
        <v>2.0765366278473207</v>
      </c>
      <c r="C1275" s="45">
        <v>0.92346337215267926</v>
      </c>
    </row>
    <row r="1276" spans="1:3" x14ac:dyDescent="0.3">
      <c r="A1276" s="45">
        <v>1252</v>
      </c>
      <c r="B1276" s="45">
        <v>2.0765366278473207</v>
      </c>
      <c r="C1276" s="45">
        <v>0.92346337215267926</v>
      </c>
    </row>
    <row r="1277" spans="1:3" x14ac:dyDescent="0.3">
      <c r="A1277" s="45">
        <v>1253</v>
      </c>
      <c r="B1277" s="45">
        <v>2.0765366278473207</v>
      </c>
      <c r="C1277" s="45">
        <v>0.92346337215267926</v>
      </c>
    </row>
    <row r="1278" spans="1:3" x14ac:dyDescent="0.3">
      <c r="A1278" s="45">
        <v>1254</v>
      </c>
      <c r="B1278" s="45">
        <v>2.0765366278473207</v>
      </c>
      <c r="C1278" s="45">
        <v>0.92346337215267926</v>
      </c>
    </row>
    <row r="1279" spans="1:3" x14ac:dyDescent="0.3">
      <c r="A1279" s="45">
        <v>1255</v>
      </c>
      <c r="B1279" s="45">
        <v>2.0765366278473207</v>
      </c>
      <c r="C1279" s="45">
        <v>0.92346337215267926</v>
      </c>
    </row>
    <row r="1280" spans="1:3" x14ac:dyDescent="0.3">
      <c r="A1280" s="45">
        <v>1256</v>
      </c>
      <c r="B1280" s="45">
        <v>2.0765366278473207</v>
      </c>
      <c r="C1280" s="45">
        <v>0.92346337215267926</v>
      </c>
    </row>
    <row r="1281" spans="1:3" x14ac:dyDescent="0.3">
      <c r="A1281" s="45">
        <v>1257</v>
      </c>
      <c r="B1281" s="45">
        <v>2.0765366278473207</v>
      </c>
      <c r="C1281" s="45">
        <v>0.92346337215267926</v>
      </c>
    </row>
    <row r="1282" spans="1:3" x14ac:dyDescent="0.3">
      <c r="A1282" s="45">
        <v>1258</v>
      </c>
      <c r="B1282" s="45">
        <v>2.0765366278473207</v>
      </c>
      <c r="C1282" s="45">
        <v>0.92346337215267926</v>
      </c>
    </row>
    <row r="1283" spans="1:3" x14ac:dyDescent="0.3">
      <c r="A1283" s="45">
        <v>1259</v>
      </c>
      <c r="B1283" s="45">
        <v>2.0765366278473207</v>
      </c>
      <c r="C1283" s="45">
        <v>0.92346337215267926</v>
      </c>
    </row>
    <row r="1284" spans="1:3" x14ac:dyDescent="0.3">
      <c r="A1284" s="45">
        <v>1260</v>
      </c>
      <c r="B1284" s="45">
        <v>2.0765366278473207</v>
      </c>
      <c r="C1284" s="45">
        <v>0.92346337215267926</v>
      </c>
    </row>
    <row r="1285" spans="1:3" x14ac:dyDescent="0.3">
      <c r="A1285" s="45">
        <v>1261</v>
      </c>
      <c r="B1285" s="45">
        <v>2.0765366278473207</v>
      </c>
      <c r="C1285" s="45">
        <v>0.92346337215267926</v>
      </c>
    </row>
    <row r="1286" spans="1:3" x14ac:dyDescent="0.3">
      <c r="A1286" s="45">
        <v>1262</v>
      </c>
      <c r="B1286" s="45">
        <v>2.0765366278473207</v>
      </c>
      <c r="C1286" s="45">
        <v>0.92346337215267926</v>
      </c>
    </row>
    <row r="1287" spans="1:3" x14ac:dyDescent="0.3">
      <c r="A1287" s="45">
        <v>1263</v>
      </c>
      <c r="B1287" s="45">
        <v>2.0765366278473207</v>
      </c>
      <c r="C1287" s="45">
        <v>0.92346337215267926</v>
      </c>
    </row>
    <row r="1288" spans="1:3" x14ac:dyDescent="0.3">
      <c r="A1288" s="45">
        <v>1264</v>
      </c>
      <c r="B1288" s="45">
        <v>2.0765366278473207</v>
      </c>
      <c r="C1288" s="45">
        <v>0.92346337215267926</v>
      </c>
    </row>
    <row r="1289" spans="1:3" x14ac:dyDescent="0.3">
      <c r="A1289" s="45">
        <v>1265</v>
      </c>
      <c r="B1289" s="45">
        <v>2.0765366278473207</v>
      </c>
      <c r="C1289" s="45">
        <v>0.92346337215267926</v>
      </c>
    </row>
    <row r="1290" spans="1:3" x14ac:dyDescent="0.3">
      <c r="A1290" s="45">
        <v>1266</v>
      </c>
      <c r="B1290" s="45">
        <v>2.0765366278473207</v>
      </c>
      <c r="C1290" s="45">
        <v>0.92346337215267926</v>
      </c>
    </row>
    <row r="1291" spans="1:3" x14ac:dyDescent="0.3">
      <c r="A1291" s="45">
        <v>1267</v>
      </c>
      <c r="B1291" s="45">
        <v>2.0765366278473207</v>
      </c>
      <c r="C1291" s="45">
        <v>0.92346337215267926</v>
      </c>
    </row>
    <row r="1292" spans="1:3" x14ac:dyDescent="0.3">
      <c r="A1292" s="45">
        <v>1268</v>
      </c>
      <c r="B1292" s="45">
        <v>2.0765366278473207</v>
      </c>
      <c r="C1292" s="45">
        <v>0.92346337215267926</v>
      </c>
    </row>
    <row r="1293" spans="1:3" x14ac:dyDescent="0.3">
      <c r="A1293" s="45">
        <v>1269</v>
      </c>
      <c r="B1293" s="45">
        <v>2.0765366278473207</v>
      </c>
      <c r="C1293" s="45">
        <v>0.92346337215267926</v>
      </c>
    </row>
    <row r="1294" spans="1:3" x14ac:dyDescent="0.3">
      <c r="A1294" s="45">
        <v>1270</v>
      </c>
      <c r="B1294" s="45">
        <v>2.0765366278473207</v>
      </c>
      <c r="C1294" s="45">
        <v>0.92346337215267926</v>
      </c>
    </row>
    <row r="1295" spans="1:3" x14ac:dyDescent="0.3">
      <c r="A1295" s="45">
        <v>1271</v>
      </c>
      <c r="B1295" s="45">
        <v>2.0765366278473207</v>
      </c>
      <c r="C1295" s="45">
        <v>0.92346337215267926</v>
      </c>
    </row>
    <row r="1296" spans="1:3" x14ac:dyDescent="0.3">
      <c r="A1296" s="45">
        <v>1272</v>
      </c>
      <c r="B1296" s="45">
        <v>2.0765366278473207</v>
      </c>
      <c r="C1296" s="45">
        <v>0.92346337215267926</v>
      </c>
    </row>
    <row r="1297" spans="1:3" x14ac:dyDescent="0.3">
      <c r="A1297" s="45">
        <v>1273</v>
      </c>
      <c r="B1297" s="45">
        <v>2.0765366278473207</v>
      </c>
      <c r="C1297" s="45">
        <v>0.92346337215267926</v>
      </c>
    </row>
    <row r="1298" spans="1:3" x14ac:dyDescent="0.3">
      <c r="A1298" s="45">
        <v>1274</v>
      </c>
      <c r="B1298" s="45">
        <v>2.0765366278473207</v>
      </c>
      <c r="C1298" s="45">
        <v>0.92346337215267926</v>
      </c>
    </row>
    <row r="1299" spans="1:3" x14ac:dyDescent="0.3">
      <c r="A1299" s="45">
        <v>1275</v>
      </c>
      <c r="B1299" s="45">
        <v>2.0765366278473207</v>
      </c>
      <c r="C1299" s="45">
        <v>0.92346337215267926</v>
      </c>
    </row>
    <row r="1300" spans="1:3" x14ac:dyDescent="0.3">
      <c r="A1300" s="45">
        <v>1276</v>
      </c>
      <c r="B1300" s="45">
        <v>2.0765366278473207</v>
      </c>
      <c r="C1300" s="45">
        <v>0.92346337215267926</v>
      </c>
    </row>
    <row r="1301" spans="1:3" x14ac:dyDescent="0.3">
      <c r="A1301" s="45">
        <v>1277</v>
      </c>
      <c r="B1301" s="45">
        <v>2.0765366278473207</v>
      </c>
      <c r="C1301" s="45">
        <v>0.92346337215267926</v>
      </c>
    </row>
    <row r="1302" spans="1:3" x14ac:dyDescent="0.3">
      <c r="A1302" s="45">
        <v>1278</v>
      </c>
      <c r="B1302" s="45">
        <v>2.0765366278473207</v>
      </c>
      <c r="C1302" s="45">
        <v>0.92346337215267926</v>
      </c>
    </row>
    <row r="1303" spans="1:3" x14ac:dyDescent="0.3">
      <c r="A1303" s="45">
        <v>1279</v>
      </c>
      <c r="B1303" s="45">
        <v>2.0765366278473207</v>
      </c>
      <c r="C1303" s="45">
        <v>0.92346337215267926</v>
      </c>
    </row>
    <row r="1304" spans="1:3" x14ac:dyDescent="0.3">
      <c r="A1304" s="45">
        <v>1280</v>
      </c>
      <c r="B1304" s="45">
        <v>2.0765366278473207</v>
      </c>
      <c r="C1304" s="45">
        <v>0.92346337215267926</v>
      </c>
    </row>
    <row r="1305" spans="1:3" x14ac:dyDescent="0.3">
      <c r="A1305" s="45">
        <v>1281</v>
      </c>
      <c r="B1305" s="45">
        <v>2.0765366278473207</v>
      </c>
      <c r="C1305" s="45">
        <v>0.92346337215267926</v>
      </c>
    </row>
    <row r="1306" spans="1:3" x14ac:dyDescent="0.3">
      <c r="A1306" s="45">
        <v>1282</v>
      </c>
      <c r="B1306" s="45">
        <v>2.0765366278473207</v>
      </c>
      <c r="C1306" s="45">
        <v>0.92346337215267926</v>
      </c>
    </row>
    <row r="1307" spans="1:3" x14ac:dyDescent="0.3">
      <c r="A1307" s="45">
        <v>1283</v>
      </c>
      <c r="B1307" s="45">
        <v>2.0765366278473207</v>
      </c>
      <c r="C1307" s="45">
        <v>0.92346337215267926</v>
      </c>
    </row>
    <row r="1308" spans="1:3" x14ac:dyDescent="0.3">
      <c r="A1308" s="45">
        <v>1284</v>
      </c>
      <c r="B1308" s="45">
        <v>2.0765366278473207</v>
      </c>
      <c r="C1308" s="45">
        <v>0.92346337215267926</v>
      </c>
    </row>
    <row r="1309" spans="1:3" x14ac:dyDescent="0.3">
      <c r="A1309" s="45">
        <v>1285</v>
      </c>
      <c r="B1309" s="45">
        <v>2.0917901430226351</v>
      </c>
      <c r="C1309" s="45">
        <v>0.90820985697736489</v>
      </c>
    </row>
    <row r="1310" spans="1:3" x14ac:dyDescent="0.3">
      <c r="A1310" s="45">
        <v>1286</v>
      </c>
      <c r="B1310" s="45">
        <v>2.0917901430226351</v>
      </c>
      <c r="C1310" s="45">
        <v>0.90820985697736489</v>
      </c>
    </row>
    <row r="1311" spans="1:3" x14ac:dyDescent="0.3">
      <c r="A1311" s="45">
        <v>1287</v>
      </c>
      <c r="B1311" s="45">
        <v>2.0917901430226351</v>
      </c>
      <c r="C1311" s="45">
        <v>0.90820985697736489</v>
      </c>
    </row>
    <row r="1312" spans="1:3" x14ac:dyDescent="0.3">
      <c r="A1312" s="45">
        <v>1288</v>
      </c>
      <c r="B1312" s="45">
        <v>2.0917901430226351</v>
      </c>
      <c r="C1312" s="45">
        <v>0.90820985697736489</v>
      </c>
    </row>
    <row r="1313" spans="1:3" x14ac:dyDescent="0.3">
      <c r="A1313" s="45">
        <v>1289</v>
      </c>
      <c r="B1313" s="45">
        <v>2.0917901430226351</v>
      </c>
      <c r="C1313" s="45">
        <v>0.90820985697736489</v>
      </c>
    </row>
    <row r="1314" spans="1:3" x14ac:dyDescent="0.3">
      <c r="A1314" s="45">
        <v>1290</v>
      </c>
      <c r="B1314" s="45">
        <v>2.0917901430226351</v>
      </c>
      <c r="C1314" s="45">
        <v>0.90820985697736489</v>
      </c>
    </row>
    <row r="1315" spans="1:3" x14ac:dyDescent="0.3">
      <c r="A1315" s="45">
        <v>1291</v>
      </c>
      <c r="B1315" s="45">
        <v>2.0917901430226351</v>
      </c>
      <c r="C1315" s="45">
        <v>0.90820985697736489</v>
      </c>
    </row>
    <row r="1316" spans="1:3" x14ac:dyDescent="0.3">
      <c r="A1316" s="45">
        <v>1292</v>
      </c>
      <c r="B1316" s="45">
        <v>2.0917901430226351</v>
      </c>
      <c r="C1316" s="45">
        <v>0.90820985697736489</v>
      </c>
    </row>
    <row r="1317" spans="1:3" x14ac:dyDescent="0.3">
      <c r="A1317" s="45">
        <v>1293</v>
      </c>
      <c r="B1317" s="45">
        <v>2.0917901430226351</v>
      </c>
      <c r="C1317" s="45">
        <v>0.90820985697736489</v>
      </c>
    </row>
    <row r="1318" spans="1:3" x14ac:dyDescent="0.3">
      <c r="A1318" s="45">
        <v>1294</v>
      </c>
      <c r="B1318" s="45">
        <v>2.0917901430226351</v>
      </c>
      <c r="C1318" s="45">
        <v>0.90820985697736489</v>
      </c>
    </row>
    <row r="1319" spans="1:3" x14ac:dyDescent="0.3">
      <c r="A1319" s="45">
        <v>1295</v>
      </c>
      <c r="B1319" s="45">
        <v>2.0917901430226351</v>
      </c>
      <c r="C1319" s="45">
        <v>0.90820985697736489</v>
      </c>
    </row>
    <row r="1320" spans="1:3" x14ac:dyDescent="0.3">
      <c r="A1320" s="45">
        <v>1296</v>
      </c>
      <c r="B1320" s="45">
        <v>2.0917901430226351</v>
      </c>
      <c r="C1320" s="45">
        <v>0.90820985697736489</v>
      </c>
    </row>
    <row r="1321" spans="1:3" x14ac:dyDescent="0.3">
      <c r="A1321" s="45">
        <v>1297</v>
      </c>
      <c r="B1321" s="45">
        <v>2.0917901430226351</v>
      </c>
      <c r="C1321" s="45">
        <v>0.90820985697736489</v>
      </c>
    </row>
    <row r="1322" spans="1:3" x14ac:dyDescent="0.3">
      <c r="A1322" s="45">
        <v>1298</v>
      </c>
      <c r="B1322" s="45">
        <v>2.0917901430226351</v>
      </c>
      <c r="C1322" s="45">
        <v>0.90820985697736489</v>
      </c>
    </row>
    <row r="1323" spans="1:3" x14ac:dyDescent="0.3">
      <c r="A1323" s="45">
        <v>1299</v>
      </c>
      <c r="B1323" s="45">
        <v>2.0917901430226351</v>
      </c>
      <c r="C1323" s="45">
        <v>0.90820985697736489</v>
      </c>
    </row>
    <row r="1324" spans="1:3" x14ac:dyDescent="0.3">
      <c r="A1324" s="45">
        <v>1300</v>
      </c>
      <c r="B1324" s="45">
        <v>2.0917901430226351</v>
      </c>
      <c r="C1324" s="45">
        <v>0.90820985697736489</v>
      </c>
    </row>
    <row r="1325" spans="1:3" x14ac:dyDescent="0.3">
      <c r="A1325" s="45">
        <v>1301</v>
      </c>
      <c r="B1325" s="45">
        <v>2.0917901430226351</v>
      </c>
      <c r="C1325" s="45">
        <v>0.90820985697736489</v>
      </c>
    </row>
    <row r="1326" spans="1:3" x14ac:dyDescent="0.3">
      <c r="A1326" s="45">
        <v>1302</v>
      </c>
      <c r="B1326" s="45">
        <v>2.0917901430226351</v>
      </c>
      <c r="C1326" s="45">
        <v>0.90820985697736489</v>
      </c>
    </row>
    <row r="1327" spans="1:3" x14ac:dyDescent="0.3">
      <c r="A1327" s="45">
        <v>1303</v>
      </c>
      <c r="B1327" s="45">
        <v>2.0917901430226351</v>
      </c>
      <c r="C1327" s="45">
        <v>0.90820985697736489</v>
      </c>
    </row>
    <row r="1328" spans="1:3" x14ac:dyDescent="0.3">
      <c r="A1328" s="45">
        <v>1304</v>
      </c>
      <c r="B1328" s="45">
        <v>2.0917901430226351</v>
      </c>
      <c r="C1328" s="45">
        <v>0.90820985697736489</v>
      </c>
    </row>
    <row r="1329" spans="1:3" x14ac:dyDescent="0.3">
      <c r="A1329" s="45">
        <v>1305</v>
      </c>
      <c r="B1329" s="45">
        <v>2.0384028399090357</v>
      </c>
      <c r="C1329" s="45">
        <v>-1.0384028399090357</v>
      </c>
    </row>
    <row r="1330" spans="1:3" x14ac:dyDescent="0.3">
      <c r="A1330" s="45">
        <v>1306</v>
      </c>
      <c r="B1330" s="45">
        <v>2.0384028399090357</v>
      </c>
      <c r="C1330" s="45">
        <v>-1.0384028399090357</v>
      </c>
    </row>
    <row r="1331" spans="1:3" x14ac:dyDescent="0.3">
      <c r="A1331" s="45">
        <v>1307</v>
      </c>
      <c r="B1331" s="45">
        <v>2.0384028399090357</v>
      </c>
      <c r="C1331" s="45">
        <v>-1.0384028399090357</v>
      </c>
    </row>
    <row r="1332" spans="1:3" x14ac:dyDescent="0.3">
      <c r="A1332" s="45">
        <v>1308</v>
      </c>
      <c r="B1332" s="45">
        <v>2.0384028399090357</v>
      </c>
      <c r="C1332" s="45">
        <v>-1.0384028399090357</v>
      </c>
    </row>
    <row r="1333" spans="1:3" x14ac:dyDescent="0.3">
      <c r="A1333" s="45">
        <v>1309</v>
      </c>
      <c r="B1333" s="45">
        <v>2.0384028399090357</v>
      </c>
      <c r="C1333" s="45">
        <v>-1.0384028399090357</v>
      </c>
    </row>
    <row r="1334" spans="1:3" x14ac:dyDescent="0.3">
      <c r="A1334" s="45">
        <v>1310</v>
      </c>
      <c r="B1334" s="45">
        <v>2.0384028399090357</v>
      </c>
      <c r="C1334" s="45">
        <v>-1.0384028399090357</v>
      </c>
    </row>
    <row r="1335" spans="1:3" x14ac:dyDescent="0.3">
      <c r="A1335" s="45">
        <v>1311</v>
      </c>
      <c r="B1335" s="45">
        <v>2.0384028399090357</v>
      </c>
      <c r="C1335" s="45">
        <v>-1.0384028399090357</v>
      </c>
    </row>
    <row r="1336" spans="1:3" x14ac:dyDescent="0.3">
      <c r="A1336" s="45">
        <v>1312</v>
      </c>
      <c r="B1336" s="45">
        <v>2.0384028399090357</v>
      </c>
      <c r="C1336" s="45">
        <v>-1.0384028399090357</v>
      </c>
    </row>
    <row r="1337" spans="1:3" x14ac:dyDescent="0.3">
      <c r="A1337" s="45">
        <v>1313</v>
      </c>
      <c r="B1337" s="45">
        <v>2.0384028399090357</v>
      </c>
      <c r="C1337" s="45">
        <v>-1.0384028399090357</v>
      </c>
    </row>
    <row r="1338" spans="1:3" x14ac:dyDescent="0.3">
      <c r="A1338" s="45">
        <v>1314</v>
      </c>
      <c r="B1338" s="45">
        <v>2.0384028399090357</v>
      </c>
      <c r="C1338" s="45">
        <v>-1.0384028399090357</v>
      </c>
    </row>
    <row r="1339" spans="1:3" x14ac:dyDescent="0.3">
      <c r="A1339" s="45">
        <v>1315</v>
      </c>
      <c r="B1339" s="45">
        <v>2.0384028399090357</v>
      </c>
      <c r="C1339" s="45">
        <v>-1.0384028399090357</v>
      </c>
    </row>
    <row r="1340" spans="1:3" x14ac:dyDescent="0.3">
      <c r="A1340" s="45">
        <v>1316</v>
      </c>
      <c r="B1340" s="45">
        <v>2.0384028399090357</v>
      </c>
      <c r="C1340" s="45">
        <v>-1.0384028399090357</v>
      </c>
    </row>
    <row r="1341" spans="1:3" x14ac:dyDescent="0.3">
      <c r="A1341" s="45">
        <v>1317</v>
      </c>
      <c r="B1341" s="45">
        <v>2.0384028399090357</v>
      </c>
      <c r="C1341" s="45">
        <v>-1.0384028399090357</v>
      </c>
    </row>
    <row r="1342" spans="1:3" x14ac:dyDescent="0.3">
      <c r="A1342" s="45">
        <v>1318</v>
      </c>
      <c r="B1342" s="45">
        <v>2.0384028399090357</v>
      </c>
      <c r="C1342" s="45">
        <v>-1.0384028399090357</v>
      </c>
    </row>
    <row r="1343" spans="1:3" x14ac:dyDescent="0.3">
      <c r="A1343" s="45">
        <v>1319</v>
      </c>
      <c r="B1343" s="45">
        <v>2.0384028399090357</v>
      </c>
      <c r="C1343" s="45">
        <v>-1.0384028399090357</v>
      </c>
    </row>
    <row r="1344" spans="1:3" x14ac:dyDescent="0.3">
      <c r="A1344" s="45">
        <v>1320</v>
      </c>
      <c r="B1344" s="45">
        <v>2.0384028399090357</v>
      </c>
      <c r="C1344" s="45">
        <v>-1.0384028399090357</v>
      </c>
    </row>
    <row r="1345" spans="1:3" x14ac:dyDescent="0.3">
      <c r="A1345" s="45">
        <v>1321</v>
      </c>
      <c r="B1345" s="45">
        <v>2.0384028399090357</v>
      </c>
      <c r="C1345" s="45">
        <v>-1.0384028399090357</v>
      </c>
    </row>
    <row r="1346" spans="1:3" x14ac:dyDescent="0.3">
      <c r="A1346" s="45">
        <v>1322</v>
      </c>
      <c r="B1346" s="45">
        <v>2.0384028399090357</v>
      </c>
      <c r="C1346" s="45">
        <v>-1.0384028399090357</v>
      </c>
    </row>
    <row r="1347" spans="1:3" x14ac:dyDescent="0.3">
      <c r="A1347" s="45">
        <v>1323</v>
      </c>
      <c r="B1347" s="45">
        <v>2.0384028399090357</v>
      </c>
      <c r="C1347" s="45">
        <v>-1.0384028399090357</v>
      </c>
    </row>
    <row r="1348" spans="1:3" x14ac:dyDescent="0.3">
      <c r="A1348" s="45">
        <v>1324</v>
      </c>
      <c r="B1348" s="45">
        <v>2.0384028399090357</v>
      </c>
      <c r="C1348" s="45">
        <v>-1.0384028399090357</v>
      </c>
    </row>
    <row r="1349" spans="1:3" x14ac:dyDescent="0.3">
      <c r="A1349" s="45">
        <v>1325</v>
      </c>
      <c r="B1349" s="45">
        <v>2.0384028399090357</v>
      </c>
      <c r="C1349" s="45">
        <v>-1.0384028399090357</v>
      </c>
    </row>
    <row r="1350" spans="1:3" x14ac:dyDescent="0.3">
      <c r="A1350" s="45">
        <v>1326</v>
      </c>
      <c r="B1350" s="45">
        <v>2.0384028399090357</v>
      </c>
      <c r="C1350" s="45">
        <v>-1.0384028399090357</v>
      </c>
    </row>
    <row r="1351" spans="1:3" x14ac:dyDescent="0.3">
      <c r="A1351" s="45">
        <v>1327</v>
      </c>
      <c r="B1351" s="45">
        <v>2.0384028399090357</v>
      </c>
      <c r="C1351" s="45">
        <v>-1.0384028399090357</v>
      </c>
    </row>
    <row r="1352" spans="1:3" x14ac:dyDescent="0.3">
      <c r="A1352" s="45">
        <v>1328</v>
      </c>
      <c r="B1352" s="45">
        <v>2.0384028399090357</v>
      </c>
      <c r="C1352" s="45">
        <v>-1.0384028399090357</v>
      </c>
    </row>
    <row r="1353" spans="1:3" x14ac:dyDescent="0.3">
      <c r="A1353" s="45">
        <v>1329</v>
      </c>
      <c r="B1353" s="45">
        <v>2.0384028399090357</v>
      </c>
      <c r="C1353" s="45">
        <v>-1.0384028399090357</v>
      </c>
    </row>
    <row r="1354" spans="1:3" x14ac:dyDescent="0.3">
      <c r="A1354" s="45">
        <v>1330</v>
      </c>
      <c r="B1354" s="45">
        <v>2.0384028399090357</v>
      </c>
      <c r="C1354" s="45">
        <v>-1.0384028399090357</v>
      </c>
    </row>
    <row r="1355" spans="1:3" x14ac:dyDescent="0.3">
      <c r="A1355" s="45">
        <v>1331</v>
      </c>
      <c r="B1355" s="45">
        <v>2.0384028399090357</v>
      </c>
      <c r="C1355" s="45">
        <v>-1.0384028399090357</v>
      </c>
    </row>
    <row r="1356" spans="1:3" x14ac:dyDescent="0.3">
      <c r="A1356" s="45">
        <v>1332</v>
      </c>
      <c r="B1356" s="45">
        <v>2.0384028399090357</v>
      </c>
      <c r="C1356" s="45">
        <v>-1.0384028399090357</v>
      </c>
    </row>
    <row r="1357" spans="1:3" x14ac:dyDescent="0.3">
      <c r="A1357" s="45">
        <v>1333</v>
      </c>
      <c r="B1357" s="45">
        <v>2.0384028399090357</v>
      </c>
      <c r="C1357" s="45">
        <v>-1.0384028399090357</v>
      </c>
    </row>
    <row r="1358" spans="1:3" x14ac:dyDescent="0.3">
      <c r="A1358" s="45">
        <v>1334</v>
      </c>
      <c r="B1358" s="45">
        <v>2.0384028399090357</v>
      </c>
      <c r="C1358" s="45">
        <v>-1.0384028399090357</v>
      </c>
    </row>
    <row r="1359" spans="1:3" x14ac:dyDescent="0.3">
      <c r="A1359" s="45">
        <v>1335</v>
      </c>
      <c r="B1359" s="45">
        <v>2.0384028399090357</v>
      </c>
      <c r="C1359" s="45">
        <v>-1.0384028399090357</v>
      </c>
    </row>
    <row r="1360" spans="1:3" x14ac:dyDescent="0.3">
      <c r="A1360" s="45">
        <v>1336</v>
      </c>
      <c r="B1360" s="45">
        <v>2.0384028399090357</v>
      </c>
      <c r="C1360" s="45">
        <v>-1.0384028399090357</v>
      </c>
    </row>
    <row r="1361" spans="1:3" x14ac:dyDescent="0.3">
      <c r="A1361" s="45">
        <v>1337</v>
      </c>
      <c r="B1361" s="45">
        <v>2.0384028399090357</v>
      </c>
      <c r="C1361" s="45">
        <v>-1.0384028399090357</v>
      </c>
    </row>
    <row r="1362" spans="1:3" x14ac:dyDescent="0.3">
      <c r="A1362" s="45">
        <v>1338</v>
      </c>
      <c r="B1362" s="45">
        <v>2.0384028399090357</v>
      </c>
      <c r="C1362" s="45">
        <v>-1.0384028399090357</v>
      </c>
    </row>
    <row r="1363" spans="1:3" x14ac:dyDescent="0.3">
      <c r="A1363" s="45">
        <v>1339</v>
      </c>
      <c r="B1363" s="45">
        <v>2.0384028399090357</v>
      </c>
      <c r="C1363" s="45">
        <v>-1.0384028399090357</v>
      </c>
    </row>
    <row r="1364" spans="1:3" x14ac:dyDescent="0.3">
      <c r="A1364" s="45">
        <v>1340</v>
      </c>
      <c r="B1364" s="45">
        <v>2.0384028399090357</v>
      </c>
      <c r="C1364" s="45">
        <v>-1.0384028399090357</v>
      </c>
    </row>
    <row r="1365" spans="1:3" x14ac:dyDescent="0.3">
      <c r="A1365" s="45">
        <v>1341</v>
      </c>
      <c r="B1365" s="45">
        <v>2.0384028399090357</v>
      </c>
      <c r="C1365" s="45">
        <v>-1.0384028399090357</v>
      </c>
    </row>
    <row r="1366" spans="1:3" x14ac:dyDescent="0.3">
      <c r="A1366" s="45">
        <v>1342</v>
      </c>
      <c r="B1366" s="45">
        <v>2.0384028399090357</v>
      </c>
      <c r="C1366" s="45">
        <v>-1.0384028399090357</v>
      </c>
    </row>
    <row r="1367" spans="1:3" x14ac:dyDescent="0.3">
      <c r="A1367" s="45">
        <v>1343</v>
      </c>
      <c r="B1367" s="45">
        <v>2.0384028399090357</v>
      </c>
      <c r="C1367" s="45">
        <v>-1.0384028399090357</v>
      </c>
    </row>
    <row r="1368" spans="1:3" x14ac:dyDescent="0.3">
      <c r="A1368" s="45">
        <v>1344</v>
      </c>
      <c r="B1368" s="45">
        <v>2.0384028399090357</v>
      </c>
      <c r="C1368" s="45">
        <v>-1.0384028399090357</v>
      </c>
    </row>
    <row r="1369" spans="1:3" x14ac:dyDescent="0.3">
      <c r="A1369" s="45">
        <v>1345</v>
      </c>
      <c r="B1369" s="45">
        <v>2.107043658197949</v>
      </c>
      <c r="C1369" s="45">
        <v>0.89295634180205097</v>
      </c>
    </row>
    <row r="1370" spans="1:3" x14ac:dyDescent="0.3">
      <c r="A1370" s="45">
        <v>1346</v>
      </c>
      <c r="B1370" s="45">
        <v>2.107043658197949</v>
      </c>
      <c r="C1370" s="45">
        <v>0.89295634180205097</v>
      </c>
    </row>
    <row r="1371" spans="1:3" x14ac:dyDescent="0.3">
      <c r="A1371" s="45">
        <v>1347</v>
      </c>
      <c r="B1371" s="45">
        <v>2.107043658197949</v>
      </c>
      <c r="C1371" s="45">
        <v>0.89295634180205097</v>
      </c>
    </row>
    <row r="1372" spans="1:3" x14ac:dyDescent="0.3">
      <c r="A1372" s="45">
        <v>1348</v>
      </c>
      <c r="B1372" s="45">
        <v>2.107043658197949</v>
      </c>
      <c r="C1372" s="45">
        <v>0.89295634180205097</v>
      </c>
    </row>
    <row r="1373" spans="1:3" x14ac:dyDescent="0.3">
      <c r="A1373" s="45">
        <v>1349</v>
      </c>
      <c r="B1373" s="45">
        <v>2.107043658197949</v>
      </c>
      <c r="C1373" s="45">
        <v>0.89295634180205097</v>
      </c>
    </row>
    <row r="1374" spans="1:3" x14ac:dyDescent="0.3">
      <c r="A1374" s="45">
        <v>1350</v>
      </c>
      <c r="B1374" s="45">
        <v>2.107043658197949</v>
      </c>
      <c r="C1374" s="45">
        <v>0.89295634180205097</v>
      </c>
    </row>
    <row r="1375" spans="1:3" x14ac:dyDescent="0.3">
      <c r="A1375" s="45">
        <v>1351</v>
      </c>
      <c r="B1375" s="45">
        <v>2.107043658197949</v>
      </c>
      <c r="C1375" s="45">
        <v>0.89295634180205097</v>
      </c>
    </row>
    <row r="1376" spans="1:3" x14ac:dyDescent="0.3">
      <c r="A1376" s="45">
        <v>1352</v>
      </c>
      <c r="B1376" s="45">
        <v>2.107043658197949</v>
      </c>
      <c r="C1376" s="45">
        <v>0.89295634180205097</v>
      </c>
    </row>
    <row r="1377" spans="1:3" x14ac:dyDescent="0.3">
      <c r="A1377" s="45">
        <v>1353</v>
      </c>
      <c r="B1377" s="45">
        <v>2.107043658197949</v>
      </c>
      <c r="C1377" s="45">
        <v>0.89295634180205097</v>
      </c>
    </row>
    <row r="1378" spans="1:3" x14ac:dyDescent="0.3">
      <c r="A1378" s="45">
        <v>1354</v>
      </c>
      <c r="B1378" s="45">
        <v>2.107043658197949</v>
      </c>
      <c r="C1378" s="45">
        <v>0.89295634180205097</v>
      </c>
    </row>
    <row r="1379" spans="1:3" x14ac:dyDescent="0.3">
      <c r="A1379" s="45">
        <v>1355</v>
      </c>
      <c r="B1379" s="45">
        <v>2.107043658197949</v>
      </c>
      <c r="C1379" s="45">
        <v>0.89295634180205097</v>
      </c>
    </row>
    <row r="1380" spans="1:3" x14ac:dyDescent="0.3">
      <c r="A1380" s="45">
        <v>1356</v>
      </c>
      <c r="B1380" s="45">
        <v>2.107043658197949</v>
      </c>
      <c r="C1380" s="45">
        <v>0.89295634180205097</v>
      </c>
    </row>
    <row r="1381" spans="1:3" x14ac:dyDescent="0.3">
      <c r="A1381" s="45">
        <v>1357</v>
      </c>
      <c r="B1381" s="45">
        <v>2.107043658197949</v>
      </c>
      <c r="C1381" s="45">
        <v>0.89295634180205097</v>
      </c>
    </row>
    <row r="1382" spans="1:3" x14ac:dyDescent="0.3">
      <c r="A1382" s="45">
        <v>1358</v>
      </c>
      <c r="B1382" s="45">
        <v>2.107043658197949</v>
      </c>
      <c r="C1382" s="45">
        <v>0.89295634180205097</v>
      </c>
    </row>
    <row r="1383" spans="1:3" x14ac:dyDescent="0.3">
      <c r="A1383" s="45">
        <v>1359</v>
      </c>
      <c r="B1383" s="45">
        <v>2.107043658197949</v>
      </c>
      <c r="C1383" s="45">
        <v>0.89295634180205097</v>
      </c>
    </row>
    <row r="1384" spans="1:3" x14ac:dyDescent="0.3">
      <c r="A1384" s="45">
        <v>1360</v>
      </c>
      <c r="B1384" s="45">
        <v>2.107043658197949</v>
      </c>
      <c r="C1384" s="45">
        <v>0.89295634180205097</v>
      </c>
    </row>
    <row r="1385" spans="1:3" x14ac:dyDescent="0.3">
      <c r="A1385" s="45">
        <v>1361</v>
      </c>
      <c r="B1385" s="45">
        <v>2.107043658197949</v>
      </c>
      <c r="C1385" s="45">
        <v>0.89295634180205097</v>
      </c>
    </row>
    <row r="1386" spans="1:3" x14ac:dyDescent="0.3">
      <c r="A1386" s="45">
        <v>1362</v>
      </c>
      <c r="B1386" s="45">
        <v>2.107043658197949</v>
      </c>
      <c r="C1386" s="45">
        <v>0.89295634180205097</v>
      </c>
    </row>
    <row r="1387" spans="1:3" x14ac:dyDescent="0.3">
      <c r="A1387" s="45">
        <v>1363</v>
      </c>
      <c r="B1387" s="45">
        <v>2.107043658197949</v>
      </c>
      <c r="C1387" s="45">
        <v>0.89295634180205097</v>
      </c>
    </row>
    <row r="1388" spans="1:3" x14ac:dyDescent="0.3">
      <c r="A1388" s="45">
        <v>1364</v>
      </c>
      <c r="B1388" s="45">
        <v>2.107043658197949</v>
      </c>
      <c r="C1388" s="45">
        <v>0.89295634180205097</v>
      </c>
    </row>
    <row r="1389" spans="1:3" x14ac:dyDescent="0.3">
      <c r="A1389" s="45">
        <v>1365</v>
      </c>
      <c r="B1389" s="45">
        <v>2.0765366278473207</v>
      </c>
      <c r="C1389" s="45">
        <v>0.92346337215267926</v>
      </c>
    </row>
    <row r="1390" spans="1:3" x14ac:dyDescent="0.3">
      <c r="A1390" s="45">
        <v>1366</v>
      </c>
      <c r="B1390" s="45">
        <v>2.0765366278473207</v>
      </c>
      <c r="C1390" s="45">
        <v>0.92346337215267926</v>
      </c>
    </row>
    <row r="1391" spans="1:3" x14ac:dyDescent="0.3">
      <c r="A1391" s="45">
        <v>1367</v>
      </c>
      <c r="B1391" s="45">
        <v>2.0765366278473207</v>
      </c>
      <c r="C1391" s="45">
        <v>0.92346337215267926</v>
      </c>
    </row>
    <row r="1392" spans="1:3" x14ac:dyDescent="0.3">
      <c r="A1392" s="45">
        <v>1368</v>
      </c>
      <c r="B1392" s="45">
        <v>2.0765366278473207</v>
      </c>
      <c r="C1392" s="45">
        <v>0.92346337215267926</v>
      </c>
    </row>
    <row r="1393" spans="1:3" x14ac:dyDescent="0.3">
      <c r="A1393" s="45">
        <v>1369</v>
      </c>
      <c r="B1393" s="45">
        <v>2.0765366278473207</v>
      </c>
      <c r="C1393" s="45">
        <v>0.92346337215267926</v>
      </c>
    </row>
    <row r="1394" spans="1:3" x14ac:dyDescent="0.3">
      <c r="A1394" s="45">
        <v>1370</v>
      </c>
      <c r="B1394" s="45">
        <v>2.0765366278473207</v>
      </c>
      <c r="C1394" s="45">
        <v>0.92346337215267926</v>
      </c>
    </row>
    <row r="1395" spans="1:3" x14ac:dyDescent="0.3">
      <c r="A1395" s="45">
        <v>1371</v>
      </c>
      <c r="B1395" s="45">
        <v>2.0765366278473207</v>
      </c>
      <c r="C1395" s="45">
        <v>0.92346337215267926</v>
      </c>
    </row>
    <row r="1396" spans="1:3" x14ac:dyDescent="0.3">
      <c r="A1396" s="45">
        <v>1372</v>
      </c>
      <c r="B1396" s="45">
        <v>2.0765366278473207</v>
      </c>
      <c r="C1396" s="45">
        <v>0.92346337215267926</v>
      </c>
    </row>
    <row r="1397" spans="1:3" x14ac:dyDescent="0.3">
      <c r="A1397" s="45">
        <v>1373</v>
      </c>
      <c r="B1397" s="45">
        <v>2.0765366278473207</v>
      </c>
      <c r="C1397" s="45">
        <v>0.92346337215267926</v>
      </c>
    </row>
    <row r="1398" spans="1:3" x14ac:dyDescent="0.3">
      <c r="A1398" s="45">
        <v>1374</v>
      </c>
      <c r="B1398" s="45">
        <v>2.0765366278473207</v>
      </c>
      <c r="C1398" s="45">
        <v>0.92346337215267926</v>
      </c>
    </row>
    <row r="1399" spans="1:3" x14ac:dyDescent="0.3">
      <c r="A1399" s="45">
        <v>1375</v>
      </c>
      <c r="B1399" s="45">
        <v>2.0765366278473207</v>
      </c>
      <c r="C1399" s="45">
        <v>0.92346337215267926</v>
      </c>
    </row>
    <row r="1400" spans="1:3" x14ac:dyDescent="0.3">
      <c r="A1400" s="45">
        <v>1376</v>
      </c>
      <c r="B1400" s="45">
        <v>2.0765366278473207</v>
      </c>
      <c r="C1400" s="45">
        <v>0.92346337215267926</v>
      </c>
    </row>
    <row r="1401" spans="1:3" x14ac:dyDescent="0.3">
      <c r="A1401" s="45">
        <v>1377</v>
      </c>
      <c r="B1401" s="45">
        <v>2.0765366278473207</v>
      </c>
      <c r="C1401" s="45">
        <v>0.92346337215267926</v>
      </c>
    </row>
    <row r="1402" spans="1:3" x14ac:dyDescent="0.3">
      <c r="A1402" s="45">
        <v>1378</v>
      </c>
      <c r="B1402" s="45">
        <v>2.0765366278473207</v>
      </c>
      <c r="C1402" s="45">
        <v>0.92346337215267926</v>
      </c>
    </row>
    <row r="1403" spans="1:3" x14ac:dyDescent="0.3">
      <c r="A1403" s="45">
        <v>1379</v>
      </c>
      <c r="B1403" s="45">
        <v>2.0765366278473207</v>
      </c>
      <c r="C1403" s="45">
        <v>0.92346337215267926</v>
      </c>
    </row>
    <row r="1404" spans="1:3" x14ac:dyDescent="0.3">
      <c r="A1404" s="45">
        <v>1380</v>
      </c>
      <c r="B1404" s="45">
        <v>2.0765366278473207</v>
      </c>
      <c r="C1404" s="45">
        <v>0.92346337215267926</v>
      </c>
    </row>
    <row r="1405" spans="1:3" x14ac:dyDescent="0.3">
      <c r="A1405" s="45">
        <v>1381</v>
      </c>
      <c r="B1405" s="45">
        <v>2.0765366278473207</v>
      </c>
      <c r="C1405" s="45">
        <v>0.92346337215267926</v>
      </c>
    </row>
    <row r="1406" spans="1:3" x14ac:dyDescent="0.3">
      <c r="A1406" s="45">
        <v>1382</v>
      </c>
      <c r="B1406" s="45">
        <v>2.0765366278473207</v>
      </c>
      <c r="C1406" s="45">
        <v>0.92346337215267926</v>
      </c>
    </row>
    <row r="1407" spans="1:3" x14ac:dyDescent="0.3">
      <c r="A1407" s="45">
        <v>1383</v>
      </c>
      <c r="B1407" s="45">
        <v>2.0765366278473207</v>
      </c>
      <c r="C1407" s="45">
        <v>0.92346337215267926</v>
      </c>
    </row>
    <row r="1408" spans="1:3" x14ac:dyDescent="0.3">
      <c r="A1408" s="45">
        <v>1384</v>
      </c>
      <c r="B1408" s="45">
        <v>2.0765366278473207</v>
      </c>
      <c r="C1408" s="45">
        <v>0.92346337215267926</v>
      </c>
    </row>
    <row r="1409" spans="1:3" x14ac:dyDescent="0.3">
      <c r="A1409" s="45">
        <v>1385</v>
      </c>
      <c r="B1409" s="45">
        <v>2.0765366278473207</v>
      </c>
      <c r="C1409" s="45">
        <v>0.92346337215267926</v>
      </c>
    </row>
    <row r="1410" spans="1:3" x14ac:dyDescent="0.3">
      <c r="A1410" s="45">
        <v>1386</v>
      </c>
      <c r="B1410" s="45">
        <v>2.0765366278473207</v>
      </c>
      <c r="C1410" s="45">
        <v>0.92346337215267926</v>
      </c>
    </row>
    <row r="1411" spans="1:3" x14ac:dyDescent="0.3">
      <c r="A1411" s="45">
        <v>1387</v>
      </c>
      <c r="B1411" s="45">
        <v>2.0765366278473207</v>
      </c>
      <c r="C1411" s="45">
        <v>0.92346337215267926</v>
      </c>
    </row>
    <row r="1412" spans="1:3" x14ac:dyDescent="0.3">
      <c r="A1412" s="45">
        <v>1388</v>
      </c>
      <c r="B1412" s="45">
        <v>2.0765366278473207</v>
      </c>
      <c r="C1412" s="45">
        <v>0.92346337215267926</v>
      </c>
    </row>
    <row r="1413" spans="1:3" x14ac:dyDescent="0.3">
      <c r="A1413" s="45">
        <v>1389</v>
      </c>
      <c r="B1413" s="45">
        <v>2.0765366278473207</v>
      </c>
      <c r="C1413" s="45">
        <v>0.92346337215267926</v>
      </c>
    </row>
    <row r="1414" spans="1:3" x14ac:dyDescent="0.3">
      <c r="A1414" s="45">
        <v>1390</v>
      </c>
      <c r="B1414" s="45">
        <v>2.0765366278473207</v>
      </c>
      <c r="C1414" s="45">
        <v>0.92346337215267926</v>
      </c>
    </row>
    <row r="1415" spans="1:3" x14ac:dyDescent="0.3">
      <c r="A1415" s="45">
        <v>1391</v>
      </c>
      <c r="B1415" s="45">
        <v>2.0765366278473207</v>
      </c>
      <c r="C1415" s="45">
        <v>0.92346337215267926</v>
      </c>
    </row>
    <row r="1416" spans="1:3" x14ac:dyDescent="0.3">
      <c r="A1416" s="45">
        <v>1392</v>
      </c>
      <c r="B1416" s="45">
        <v>2.0765366278473207</v>
      </c>
      <c r="C1416" s="45">
        <v>0.92346337215267926</v>
      </c>
    </row>
    <row r="1417" spans="1:3" x14ac:dyDescent="0.3">
      <c r="A1417" s="45">
        <v>1393</v>
      </c>
      <c r="B1417" s="45">
        <v>2.0765366278473207</v>
      </c>
      <c r="C1417" s="45">
        <v>0.92346337215267926</v>
      </c>
    </row>
    <row r="1418" spans="1:3" x14ac:dyDescent="0.3">
      <c r="A1418" s="45">
        <v>1394</v>
      </c>
      <c r="B1418" s="45">
        <v>2.0765366278473207</v>
      </c>
      <c r="C1418" s="45">
        <v>0.92346337215267926</v>
      </c>
    </row>
    <row r="1419" spans="1:3" x14ac:dyDescent="0.3">
      <c r="A1419" s="45">
        <v>1395</v>
      </c>
      <c r="B1419" s="45">
        <v>2.0765366278473207</v>
      </c>
      <c r="C1419" s="45">
        <v>0.92346337215267926</v>
      </c>
    </row>
    <row r="1420" spans="1:3" x14ac:dyDescent="0.3">
      <c r="A1420" s="45">
        <v>1396</v>
      </c>
      <c r="B1420" s="45">
        <v>2.0765366278473207</v>
      </c>
      <c r="C1420" s="45">
        <v>0.92346337215267926</v>
      </c>
    </row>
    <row r="1421" spans="1:3" x14ac:dyDescent="0.3">
      <c r="A1421" s="45">
        <v>1397</v>
      </c>
      <c r="B1421" s="45">
        <v>2.0765366278473207</v>
      </c>
      <c r="C1421" s="45">
        <v>0.92346337215267926</v>
      </c>
    </row>
    <row r="1422" spans="1:3" x14ac:dyDescent="0.3">
      <c r="A1422" s="45">
        <v>1398</v>
      </c>
      <c r="B1422" s="45">
        <v>2.0765366278473207</v>
      </c>
      <c r="C1422" s="45">
        <v>0.92346337215267926</v>
      </c>
    </row>
    <row r="1423" spans="1:3" x14ac:dyDescent="0.3">
      <c r="A1423" s="45">
        <v>1399</v>
      </c>
      <c r="B1423" s="45">
        <v>2.0765366278473207</v>
      </c>
      <c r="C1423" s="45">
        <v>0.92346337215267926</v>
      </c>
    </row>
    <row r="1424" spans="1:3" x14ac:dyDescent="0.3">
      <c r="A1424" s="45">
        <v>1400</v>
      </c>
      <c r="B1424" s="45">
        <v>2.0765366278473207</v>
      </c>
      <c r="C1424" s="45">
        <v>0.92346337215267926</v>
      </c>
    </row>
    <row r="1425" spans="1:3" x14ac:dyDescent="0.3">
      <c r="A1425" s="45">
        <v>1401</v>
      </c>
      <c r="B1425" s="45">
        <v>2.0765366278473207</v>
      </c>
      <c r="C1425" s="45">
        <v>0.92346337215267926</v>
      </c>
    </row>
    <row r="1426" spans="1:3" x14ac:dyDescent="0.3">
      <c r="A1426" s="45">
        <v>1402</v>
      </c>
      <c r="B1426" s="45">
        <v>2.0765366278473207</v>
      </c>
      <c r="C1426" s="45">
        <v>0.92346337215267926</v>
      </c>
    </row>
    <row r="1427" spans="1:3" x14ac:dyDescent="0.3">
      <c r="A1427" s="45">
        <v>1403</v>
      </c>
      <c r="B1427" s="45">
        <v>2.0765366278473207</v>
      </c>
      <c r="C1427" s="45">
        <v>0.92346337215267926</v>
      </c>
    </row>
    <row r="1428" spans="1:3" x14ac:dyDescent="0.3">
      <c r="A1428" s="45">
        <v>1404</v>
      </c>
      <c r="B1428" s="45">
        <v>2.0765366278473207</v>
      </c>
      <c r="C1428" s="45">
        <v>0.92346337215267926</v>
      </c>
    </row>
    <row r="1429" spans="1:3" x14ac:dyDescent="0.3">
      <c r="A1429" s="45">
        <v>1405</v>
      </c>
      <c r="B1429" s="45">
        <v>2.0460295974966929</v>
      </c>
      <c r="C1429" s="45">
        <v>-1.0460295974966929</v>
      </c>
    </row>
    <row r="1430" spans="1:3" x14ac:dyDescent="0.3">
      <c r="A1430" s="45">
        <v>1406</v>
      </c>
      <c r="B1430" s="45">
        <v>2.0460295974966929</v>
      </c>
      <c r="C1430" s="45">
        <v>-1.0460295974966929</v>
      </c>
    </row>
    <row r="1431" spans="1:3" x14ac:dyDescent="0.3">
      <c r="A1431" s="45">
        <v>1407</v>
      </c>
      <c r="B1431" s="45">
        <v>2.0460295974966929</v>
      </c>
      <c r="C1431" s="45">
        <v>-1.0460295974966929</v>
      </c>
    </row>
    <row r="1432" spans="1:3" x14ac:dyDescent="0.3">
      <c r="A1432" s="45">
        <v>1408</v>
      </c>
      <c r="B1432" s="45">
        <v>2.0460295974966929</v>
      </c>
      <c r="C1432" s="45">
        <v>-1.0460295974966929</v>
      </c>
    </row>
    <row r="1433" spans="1:3" x14ac:dyDescent="0.3">
      <c r="A1433" s="45">
        <v>1409</v>
      </c>
      <c r="B1433" s="45">
        <v>2.0460295974966929</v>
      </c>
      <c r="C1433" s="45">
        <v>-1.0460295974966929</v>
      </c>
    </row>
    <row r="1434" spans="1:3" x14ac:dyDescent="0.3">
      <c r="A1434" s="45">
        <v>1410</v>
      </c>
      <c r="B1434" s="45">
        <v>2.0460295974966929</v>
      </c>
      <c r="C1434" s="45">
        <v>-1.0460295974966929</v>
      </c>
    </row>
    <row r="1435" spans="1:3" x14ac:dyDescent="0.3">
      <c r="A1435" s="45">
        <v>1411</v>
      </c>
      <c r="B1435" s="45">
        <v>2.0460295974966929</v>
      </c>
      <c r="C1435" s="45">
        <v>-1.0460295974966929</v>
      </c>
    </row>
    <row r="1436" spans="1:3" x14ac:dyDescent="0.3">
      <c r="A1436" s="45">
        <v>1412</v>
      </c>
      <c r="B1436" s="45">
        <v>2.0460295974966929</v>
      </c>
      <c r="C1436" s="45">
        <v>-1.0460295974966929</v>
      </c>
    </row>
    <row r="1437" spans="1:3" x14ac:dyDescent="0.3">
      <c r="A1437" s="45">
        <v>1413</v>
      </c>
      <c r="B1437" s="45">
        <v>2.0460295974966929</v>
      </c>
      <c r="C1437" s="45">
        <v>-1.0460295974966929</v>
      </c>
    </row>
    <row r="1438" spans="1:3" x14ac:dyDescent="0.3">
      <c r="A1438" s="45">
        <v>1414</v>
      </c>
      <c r="B1438" s="45">
        <v>2.0460295974966929</v>
      </c>
      <c r="C1438" s="45">
        <v>-1.0460295974966929</v>
      </c>
    </row>
    <row r="1439" spans="1:3" x14ac:dyDescent="0.3">
      <c r="A1439" s="45">
        <v>1415</v>
      </c>
      <c r="B1439" s="45">
        <v>2.0460295974966929</v>
      </c>
      <c r="C1439" s="45">
        <v>-1.0460295974966929</v>
      </c>
    </row>
    <row r="1440" spans="1:3" x14ac:dyDescent="0.3">
      <c r="A1440" s="45">
        <v>1416</v>
      </c>
      <c r="B1440" s="45">
        <v>2.0460295974966929</v>
      </c>
      <c r="C1440" s="45">
        <v>-1.0460295974966929</v>
      </c>
    </row>
    <row r="1441" spans="1:3" x14ac:dyDescent="0.3">
      <c r="A1441" s="45">
        <v>1417</v>
      </c>
      <c r="B1441" s="45">
        <v>2.0460295974966929</v>
      </c>
      <c r="C1441" s="45">
        <v>-1.0460295974966929</v>
      </c>
    </row>
    <row r="1442" spans="1:3" x14ac:dyDescent="0.3">
      <c r="A1442" s="45">
        <v>1418</v>
      </c>
      <c r="B1442" s="45">
        <v>2.0460295974966929</v>
      </c>
      <c r="C1442" s="45">
        <v>-1.0460295974966929</v>
      </c>
    </row>
    <row r="1443" spans="1:3" x14ac:dyDescent="0.3">
      <c r="A1443" s="45">
        <v>1419</v>
      </c>
      <c r="B1443" s="45">
        <v>2.0460295974966929</v>
      </c>
      <c r="C1443" s="45">
        <v>-1.0460295974966929</v>
      </c>
    </row>
    <row r="1444" spans="1:3" x14ac:dyDescent="0.3">
      <c r="A1444" s="45">
        <v>1420</v>
      </c>
      <c r="B1444" s="45">
        <v>2.0460295974966929</v>
      </c>
      <c r="C1444" s="45">
        <v>-1.0460295974966929</v>
      </c>
    </row>
    <row r="1445" spans="1:3" x14ac:dyDescent="0.3">
      <c r="A1445" s="45">
        <v>1421</v>
      </c>
      <c r="B1445" s="45">
        <v>2.0460295974966929</v>
      </c>
      <c r="C1445" s="45">
        <v>-1.0460295974966929</v>
      </c>
    </row>
    <row r="1446" spans="1:3" x14ac:dyDescent="0.3">
      <c r="A1446" s="45">
        <v>1422</v>
      </c>
      <c r="B1446" s="45">
        <v>2.0460295974966929</v>
      </c>
      <c r="C1446" s="45">
        <v>-1.0460295974966929</v>
      </c>
    </row>
    <row r="1447" spans="1:3" x14ac:dyDescent="0.3">
      <c r="A1447" s="45">
        <v>1423</v>
      </c>
      <c r="B1447" s="45">
        <v>2.0460295974966929</v>
      </c>
      <c r="C1447" s="45">
        <v>-1.0460295974966929</v>
      </c>
    </row>
    <row r="1448" spans="1:3" x14ac:dyDescent="0.3">
      <c r="A1448" s="45">
        <v>1424</v>
      </c>
      <c r="B1448" s="45">
        <v>2.0460295974966929</v>
      </c>
      <c r="C1448" s="45">
        <v>-1.0460295974966929</v>
      </c>
    </row>
    <row r="1449" spans="1:3" x14ac:dyDescent="0.3">
      <c r="A1449" s="45">
        <v>1425</v>
      </c>
      <c r="B1449" s="45">
        <v>2.0460295974966929</v>
      </c>
      <c r="C1449" s="45">
        <v>-1.0460295974966929</v>
      </c>
    </row>
    <row r="1450" spans="1:3" x14ac:dyDescent="0.3">
      <c r="A1450" s="45">
        <v>1426</v>
      </c>
      <c r="B1450" s="45">
        <v>2.0460295974966929</v>
      </c>
      <c r="C1450" s="45">
        <v>-1.0460295974966929</v>
      </c>
    </row>
    <row r="1451" spans="1:3" x14ac:dyDescent="0.3">
      <c r="A1451" s="45">
        <v>1427</v>
      </c>
      <c r="B1451" s="45">
        <v>2.0460295974966929</v>
      </c>
      <c r="C1451" s="45">
        <v>-1.0460295974966929</v>
      </c>
    </row>
    <row r="1452" spans="1:3" x14ac:dyDescent="0.3">
      <c r="A1452" s="45">
        <v>1428</v>
      </c>
      <c r="B1452" s="45">
        <v>2.0460295974966929</v>
      </c>
      <c r="C1452" s="45">
        <v>-1.0460295974966929</v>
      </c>
    </row>
    <row r="1453" spans="1:3" x14ac:dyDescent="0.3">
      <c r="A1453" s="45">
        <v>1429</v>
      </c>
      <c r="B1453" s="45">
        <v>2.0460295974966929</v>
      </c>
      <c r="C1453" s="45">
        <v>-1.0460295974966929</v>
      </c>
    </row>
    <row r="1454" spans="1:3" x14ac:dyDescent="0.3">
      <c r="A1454" s="45">
        <v>1430</v>
      </c>
      <c r="B1454" s="45">
        <v>2.0460295974966929</v>
      </c>
      <c r="C1454" s="45">
        <v>-1.0460295974966929</v>
      </c>
    </row>
    <row r="1455" spans="1:3" x14ac:dyDescent="0.3">
      <c r="A1455" s="45">
        <v>1431</v>
      </c>
      <c r="B1455" s="45">
        <v>2.0460295974966929</v>
      </c>
      <c r="C1455" s="45">
        <v>-1.0460295974966929</v>
      </c>
    </row>
    <row r="1456" spans="1:3" x14ac:dyDescent="0.3">
      <c r="A1456" s="45">
        <v>1432</v>
      </c>
      <c r="B1456" s="45">
        <v>2.0460295974966929</v>
      </c>
      <c r="C1456" s="45">
        <v>-1.0460295974966929</v>
      </c>
    </row>
    <row r="1457" spans="1:3" x14ac:dyDescent="0.3">
      <c r="A1457" s="45">
        <v>1433</v>
      </c>
      <c r="B1457" s="45">
        <v>2.0460295974966929</v>
      </c>
      <c r="C1457" s="45">
        <v>-1.0460295974966929</v>
      </c>
    </row>
    <row r="1458" spans="1:3" x14ac:dyDescent="0.3">
      <c r="A1458" s="45">
        <v>1434</v>
      </c>
      <c r="B1458" s="45">
        <v>2.0460295974966929</v>
      </c>
      <c r="C1458" s="45">
        <v>-1.0460295974966929</v>
      </c>
    </row>
    <row r="1459" spans="1:3" x14ac:dyDescent="0.3">
      <c r="A1459" s="45">
        <v>1435</v>
      </c>
      <c r="B1459" s="45">
        <v>2.0460295974966929</v>
      </c>
      <c r="C1459" s="45">
        <v>-1.0460295974966929</v>
      </c>
    </row>
    <row r="1460" spans="1:3" x14ac:dyDescent="0.3">
      <c r="A1460" s="45">
        <v>1436</v>
      </c>
      <c r="B1460" s="45">
        <v>2.0460295974966929</v>
      </c>
      <c r="C1460" s="45">
        <v>-1.0460295974966929</v>
      </c>
    </row>
    <row r="1461" spans="1:3" x14ac:dyDescent="0.3">
      <c r="A1461" s="45">
        <v>1437</v>
      </c>
      <c r="B1461" s="45">
        <v>2.0460295974966929</v>
      </c>
      <c r="C1461" s="45">
        <v>-1.0460295974966929</v>
      </c>
    </row>
    <row r="1462" spans="1:3" x14ac:dyDescent="0.3">
      <c r="A1462" s="45">
        <v>1438</v>
      </c>
      <c r="B1462" s="45">
        <v>2.0460295974966929</v>
      </c>
      <c r="C1462" s="45">
        <v>-1.0460295974966929</v>
      </c>
    </row>
    <row r="1463" spans="1:3" x14ac:dyDescent="0.3">
      <c r="A1463" s="45">
        <v>1439</v>
      </c>
      <c r="B1463" s="45">
        <v>2.0460295974966929</v>
      </c>
      <c r="C1463" s="45">
        <v>-1.0460295974966929</v>
      </c>
    </row>
    <row r="1464" spans="1:3" x14ac:dyDescent="0.3">
      <c r="A1464" s="45">
        <v>1440</v>
      </c>
      <c r="B1464" s="45">
        <v>2.0460295974966929</v>
      </c>
      <c r="C1464" s="45">
        <v>-1.0460295974966929</v>
      </c>
    </row>
    <row r="1465" spans="1:3" x14ac:dyDescent="0.3">
      <c r="A1465" s="45">
        <v>1441</v>
      </c>
      <c r="B1465" s="45">
        <v>2.0460295974966929</v>
      </c>
      <c r="C1465" s="45">
        <v>-1.0460295974966929</v>
      </c>
    </row>
    <row r="1466" spans="1:3" x14ac:dyDescent="0.3">
      <c r="A1466" s="45">
        <v>1442</v>
      </c>
      <c r="B1466" s="45">
        <v>2.0460295974966929</v>
      </c>
      <c r="C1466" s="45">
        <v>-1.0460295974966929</v>
      </c>
    </row>
    <row r="1467" spans="1:3" x14ac:dyDescent="0.3">
      <c r="A1467" s="45">
        <v>1443</v>
      </c>
      <c r="B1467" s="45">
        <v>2.0460295974966929</v>
      </c>
      <c r="C1467" s="45">
        <v>-1.0460295974966929</v>
      </c>
    </row>
    <row r="1468" spans="1:3" x14ac:dyDescent="0.3">
      <c r="A1468" s="45">
        <v>1444</v>
      </c>
      <c r="B1468" s="45">
        <v>2.0460295974966929</v>
      </c>
      <c r="C1468" s="45">
        <v>-1.0460295974966929</v>
      </c>
    </row>
    <row r="1469" spans="1:3" x14ac:dyDescent="0.3">
      <c r="A1469" s="45">
        <v>1445</v>
      </c>
      <c r="B1469" s="45">
        <v>2.0460295974966929</v>
      </c>
      <c r="C1469" s="45">
        <v>-1.0460295974966929</v>
      </c>
    </row>
    <row r="1470" spans="1:3" x14ac:dyDescent="0.3">
      <c r="A1470" s="45">
        <v>1446</v>
      </c>
      <c r="B1470" s="45">
        <v>2.0460295974966929</v>
      </c>
      <c r="C1470" s="45">
        <v>-1.0460295974966929</v>
      </c>
    </row>
    <row r="1471" spans="1:3" x14ac:dyDescent="0.3">
      <c r="A1471" s="45">
        <v>1447</v>
      </c>
      <c r="B1471" s="45">
        <v>2.0460295974966929</v>
      </c>
      <c r="C1471" s="45">
        <v>-1.0460295974966929</v>
      </c>
    </row>
    <row r="1472" spans="1:3" x14ac:dyDescent="0.3">
      <c r="A1472" s="45">
        <v>1448</v>
      </c>
      <c r="B1472" s="45">
        <v>2.0460295974966929</v>
      </c>
      <c r="C1472" s="45">
        <v>-1.0460295974966929</v>
      </c>
    </row>
    <row r="1473" spans="1:3" x14ac:dyDescent="0.3">
      <c r="A1473" s="45">
        <v>1449</v>
      </c>
      <c r="B1473" s="45">
        <v>2.0460295974966929</v>
      </c>
      <c r="C1473" s="45">
        <v>-1.0460295974966929</v>
      </c>
    </row>
    <row r="1474" spans="1:3" x14ac:dyDescent="0.3">
      <c r="A1474" s="45">
        <v>1450</v>
      </c>
      <c r="B1474" s="45">
        <v>2.0460295974966929</v>
      </c>
      <c r="C1474" s="45">
        <v>-1.0460295974966929</v>
      </c>
    </row>
    <row r="1475" spans="1:3" x14ac:dyDescent="0.3">
      <c r="A1475" s="45">
        <v>1451</v>
      </c>
      <c r="B1475" s="45">
        <v>2.0460295974966929</v>
      </c>
      <c r="C1475" s="45">
        <v>-1.0460295974966929</v>
      </c>
    </row>
    <row r="1476" spans="1:3" x14ac:dyDescent="0.3">
      <c r="A1476" s="45">
        <v>1452</v>
      </c>
      <c r="B1476" s="45">
        <v>2.0460295974966929</v>
      </c>
      <c r="C1476" s="45">
        <v>-1.0460295974966929</v>
      </c>
    </row>
    <row r="1477" spans="1:3" x14ac:dyDescent="0.3">
      <c r="A1477" s="45">
        <v>1453</v>
      </c>
      <c r="B1477" s="45">
        <v>2.0460295974966929</v>
      </c>
      <c r="C1477" s="45">
        <v>-1.0460295974966929</v>
      </c>
    </row>
    <row r="1478" spans="1:3" x14ac:dyDescent="0.3">
      <c r="A1478" s="45">
        <v>1454</v>
      </c>
      <c r="B1478" s="45">
        <v>2.0460295974966929</v>
      </c>
      <c r="C1478" s="45">
        <v>-1.0460295974966929</v>
      </c>
    </row>
    <row r="1479" spans="1:3" x14ac:dyDescent="0.3">
      <c r="A1479" s="45">
        <v>1455</v>
      </c>
      <c r="B1479" s="45">
        <v>2.0460295974966929</v>
      </c>
      <c r="C1479" s="45">
        <v>-1.0460295974966929</v>
      </c>
    </row>
    <row r="1480" spans="1:3" x14ac:dyDescent="0.3">
      <c r="A1480" s="45">
        <v>1456</v>
      </c>
      <c r="B1480" s="45">
        <v>2.0460295974966929</v>
      </c>
      <c r="C1480" s="45">
        <v>-1.0460295974966929</v>
      </c>
    </row>
    <row r="1481" spans="1:3" x14ac:dyDescent="0.3">
      <c r="A1481" s="45">
        <v>1457</v>
      </c>
      <c r="B1481" s="45">
        <v>2.0460295974966929</v>
      </c>
      <c r="C1481" s="45">
        <v>-1.0460295974966929</v>
      </c>
    </row>
    <row r="1482" spans="1:3" x14ac:dyDescent="0.3">
      <c r="A1482" s="45">
        <v>1458</v>
      </c>
      <c r="B1482" s="45">
        <v>2.0460295974966929</v>
      </c>
      <c r="C1482" s="45">
        <v>-1.0460295974966929</v>
      </c>
    </row>
    <row r="1483" spans="1:3" x14ac:dyDescent="0.3">
      <c r="A1483" s="45">
        <v>1459</v>
      </c>
      <c r="B1483" s="45">
        <v>2.0460295974966929</v>
      </c>
      <c r="C1483" s="45">
        <v>-1.0460295974966929</v>
      </c>
    </row>
    <row r="1484" spans="1:3" x14ac:dyDescent="0.3">
      <c r="A1484" s="45">
        <v>1460</v>
      </c>
      <c r="B1484" s="45">
        <v>2.0460295974966929</v>
      </c>
      <c r="C1484" s="45">
        <v>-1.0460295974966929</v>
      </c>
    </row>
    <row r="1485" spans="1:3" x14ac:dyDescent="0.3">
      <c r="A1485" s="45">
        <v>1461</v>
      </c>
      <c r="B1485" s="45">
        <v>2.0460295974966929</v>
      </c>
      <c r="C1485" s="45">
        <v>-1.0460295974966929</v>
      </c>
    </row>
    <row r="1486" spans="1:3" x14ac:dyDescent="0.3">
      <c r="A1486" s="45">
        <v>1462</v>
      </c>
      <c r="B1486" s="45">
        <v>2.0841633854349779</v>
      </c>
      <c r="C1486" s="45">
        <v>0.91583661456502208</v>
      </c>
    </row>
    <row r="1487" spans="1:3" x14ac:dyDescent="0.3">
      <c r="A1487" s="45">
        <v>1463</v>
      </c>
      <c r="B1487" s="45">
        <v>2.0841633854349779</v>
      </c>
      <c r="C1487" s="45">
        <v>0.91583661456502208</v>
      </c>
    </row>
    <row r="1488" spans="1:3" x14ac:dyDescent="0.3">
      <c r="A1488" s="45">
        <v>1464</v>
      </c>
      <c r="B1488" s="45">
        <v>2.0841633854349779</v>
      </c>
      <c r="C1488" s="45">
        <v>0.91583661456502208</v>
      </c>
    </row>
    <row r="1489" spans="1:3" x14ac:dyDescent="0.3">
      <c r="A1489" s="45">
        <v>1465</v>
      </c>
      <c r="B1489" s="45">
        <v>2.0841633854349779</v>
      </c>
      <c r="C1489" s="45">
        <v>0.91583661456502208</v>
      </c>
    </row>
    <row r="1490" spans="1:3" x14ac:dyDescent="0.3">
      <c r="A1490" s="45">
        <v>1466</v>
      </c>
      <c r="B1490" s="45">
        <v>2.0841633854349779</v>
      </c>
      <c r="C1490" s="45">
        <v>0.91583661456502208</v>
      </c>
    </row>
    <row r="1491" spans="1:3" x14ac:dyDescent="0.3">
      <c r="A1491" s="45">
        <v>1467</v>
      </c>
      <c r="B1491" s="45">
        <v>2.0841633854349779</v>
      </c>
      <c r="C1491" s="45">
        <v>0.91583661456502208</v>
      </c>
    </row>
    <row r="1492" spans="1:3" x14ac:dyDescent="0.3">
      <c r="A1492" s="45">
        <v>1468</v>
      </c>
      <c r="B1492" s="45">
        <v>2.0841633854349779</v>
      </c>
      <c r="C1492" s="45">
        <v>0.91583661456502208</v>
      </c>
    </row>
    <row r="1493" spans="1:3" x14ac:dyDescent="0.3">
      <c r="A1493" s="45">
        <v>1469</v>
      </c>
      <c r="B1493" s="45">
        <v>2.0841633854349779</v>
      </c>
      <c r="C1493" s="45">
        <v>0.91583661456502208</v>
      </c>
    </row>
    <row r="1494" spans="1:3" x14ac:dyDescent="0.3">
      <c r="A1494" s="45">
        <v>1470</v>
      </c>
      <c r="B1494" s="45">
        <v>2.0841633854349779</v>
      </c>
      <c r="C1494" s="45">
        <v>0.91583661456502208</v>
      </c>
    </row>
    <row r="1495" spans="1:3" x14ac:dyDescent="0.3">
      <c r="A1495" s="45">
        <v>1471</v>
      </c>
      <c r="B1495" s="45">
        <v>2.0841633854349779</v>
      </c>
      <c r="C1495" s="45">
        <v>0.91583661456502208</v>
      </c>
    </row>
    <row r="1496" spans="1:3" x14ac:dyDescent="0.3">
      <c r="A1496" s="45">
        <v>1472</v>
      </c>
      <c r="B1496" s="45">
        <v>2.0841633854349779</v>
      </c>
      <c r="C1496" s="45">
        <v>0.91583661456502208</v>
      </c>
    </row>
    <row r="1497" spans="1:3" x14ac:dyDescent="0.3">
      <c r="A1497" s="45">
        <v>1473</v>
      </c>
      <c r="B1497" s="45">
        <v>2.0841633854349779</v>
      </c>
      <c r="C1497" s="45">
        <v>0.91583661456502208</v>
      </c>
    </row>
    <row r="1498" spans="1:3" x14ac:dyDescent="0.3">
      <c r="A1498" s="45">
        <v>1474</v>
      </c>
      <c r="B1498" s="45">
        <v>2.0841633854349779</v>
      </c>
      <c r="C1498" s="45">
        <v>0.91583661456502208</v>
      </c>
    </row>
    <row r="1499" spans="1:3" x14ac:dyDescent="0.3">
      <c r="A1499" s="45">
        <v>1475</v>
      </c>
      <c r="B1499" s="45">
        <v>2.0841633854349779</v>
      </c>
      <c r="C1499" s="45">
        <v>0.91583661456502208</v>
      </c>
    </row>
    <row r="1500" spans="1:3" x14ac:dyDescent="0.3">
      <c r="A1500" s="45">
        <v>1476</v>
      </c>
      <c r="B1500" s="45">
        <v>2.0841633854349779</v>
      </c>
      <c r="C1500" s="45">
        <v>0.91583661456502208</v>
      </c>
    </row>
    <row r="1501" spans="1:3" x14ac:dyDescent="0.3">
      <c r="A1501" s="45">
        <v>1477</v>
      </c>
      <c r="B1501" s="45">
        <v>2.0841633854349779</v>
      </c>
      <c r="C1501" s="45">
        <v>0.91583661456502208</v>
      </c>
    </row>
    <row r="1502" spans="1:3" x14ac:dyDescent="0.3">
      <c r="A1502" s="45">
        <v>1478</v>
      </c>
      <c r="B1502" s="45">
        <v>2.0841633854349779</v>
      </c>
      <c r="C1502" s="45">
        <v>0.91583661456502208</v>
      </c>
    </row>
    <row r="1503" spans="1:3" x14ac:dyDescent="0.3">
      <c r="A1503" s="45">
        <v>1479</v>
      </c>
      <c r="B1503" s="45">
        <v>2.0841633854349779</v>
      </c>
      <c r="C1503" s="45">
        <v>0.91583661456502208</v>
      </c>
    </row>
    <row r="1504" spans="1:3" x14ac:dyDescent="0.3">
      <c r="A1504" s="45">
        <v>1480</v>
      </c>
      <c r="B1504" s="45">
        <v>2.0841633854349779</v>
      </c>
      <c r="C1504" s="45">
        <v>0.91583661456502208</v>
      </c>
    </row>
    <row r="1505" spans="1:3" x14ac:dyDescent="0.3">
      <c r="A1505" s="45">
        <v>1481</v>
      </c>
      <c r="B1505" s="45">
        <v>2.0841633854349779</v>
      </c>
      <c r="C1505" s="45">
        <v>0.91583661456502208</v>
      </c>
    </row>
    <row r="1506" spans="1:3" x14ac:dyDescent="0.3">
      <c r="A1506" s="45">
        <v>1482</v>
      </c>
      <c r="B1506" s="45">
        <v>2.1489908249300629</v>
      </c>
      <c r="C1506" s="45">
        <v>-1.1489908249300629</v>
      </c>
    </row>
    <row r="1507" spans="1:3" x14ac:dyDescent="0.3">
      <c r="A1507" s="45">
        <v>1483</v>
      </c>
      <c r="B1507" s="45">
        <v>2.1489908249300629</v>
      </c>
      <c r="C1507" s="45">
        <v>-1.1489908249300629</v>
      </c>
    </row>
    <row r="1508" spans="1:3" x14ac:dyDescent="0.3">
      <c r="A1508" s="45">
        <v>1484</v>
      </c>
      <c r="B1508" s="45">
        <v>2.1489908249300629</v>
      </c>
      <c r="C1508" s="45">
        <v>-1.1489908249300629</v>
      </c>
    </row>
    <row r="1509" spans="1:3" x14ac:dyDescent="0.3">
      <c r="A1509" s="45">
        <v>1485</v>
      </c>
      <c r="B1509" s="45">
        <v>2.1489908249300629</v>
      </c>
      <c r="C1509" s="45">
        <v>-1.1489908249300629</v>
      </c>
    </row>
    <row r="1510" spans="1:3" x14ac:dyDescent="0.3">
      <c r="A1510" s="45">
        <v>1486</v>
      </c>
      <c r="B1510" s="45">
        <v>2.1489908249300629</v>
      </c>
      <c r="C1510" s="45">
        <v>-1.1489908249300629</v>
      </c>
    </row>
    <row r="1511" spans="1:3" x14ac:dyDescent="0.3">
      <c r="A1511" s="45">
        <v>1487</v>
      </c>
      <c r="B1511" s="45">
        <v>2.1489908249300629</v>
      </c>
      <c r="C1511" s="45">
        <v>-1.1489908249300629</v>
      </c>
    </row>
    <row r="1512" spans="1:3" x14ac:dyDescent="0.3">
      <c r="A1512" s="45">
        <v>1488</v>
      </c>
      <c r="B1512" s="45">
        <v>2.1489908249300629</v>
      </c>
      <c r="C1512" s="45">
        <v>-1.1489908249300629</v>
      </c>
    </row>
    <row r="1513" spans="1:3" x14ac:dyDescent="0.3">
      <c r="A1513" s="45">
        <v>1489</v>
      </c>
      <c r="B1513" s="45">
        <v>2.1489908249300629</v>
      </c>
      <c r="C1513" s="45">
        <v>-1.1489908249300629</v>
      </c>
    </row>
    <row r="1514" spans="1:3" x14ac:dyDescent="0.3">
      <c r="A1514" s="45">
        <v>1490</v>
      </c>
      <c r="B1514" s="45">
        <v>2.1489908249300629</v>
      </c>
      <c r="C1514" s="45">
        <v>-1.1489908249300629</v>
      </c>
    </row>
    <row r="1515" spans="1:3" x14ac:dyDescent="0.3">
      <c r="A1515" s="45">
        <v>1491</v>
      </c>
      <c r="B1515" s="45">
        <v>2.1489908249300629</v>
      </c>
      <c r="C1515" s="45">
        <v>-1.1489908249300629</v>
      </c>
    </row>
    <row r="1516" spans="1:3" x14ac:dyDescent="0.3">
      <c r="A1516" s="45">
        <v>1492</v>
      </c>
      <c r="B1516" s="45">
        <v>2.1489908249300629</v>
      </c>
      <c r="C1516" s="45">
        <v>-1.1489908249300629</v>
      </c>
    </row>
    <row r="1517" spans="1:3" x14ac:dyDescent="0.3">
      <c r="A1517" s="45">
        <v>1493</v>
      </c>
      <c r="B1517" s="45">
        <v>2.1489908249300629</v>
      </c>
      <c r="C1517" s="45">
        <v>-1.1489908249300629</v>
      </c>
    </row>
    <row r="1518" spans="1:3" x14ac:dyDescent="0.3">
      <c r="A1518" s="45">
        <v>1494</v>
      </c>
      <c r="B1518" s="45">
        <v>2.1489908249300629</v>
      </c>
      <c r="C1518" s="45">
        <v>-1.1489908249300629</v>
      </c>
    </row>
    <row r="1519" spans="1:3" x14ac:dyDescent="0.3">
      <c r="A1519" s="45">
        <v>1495</v>
      </c>
      <c r="B1519" s="45">
        <v>2.1489908249300629</v>
      </c>
      <c r="C1519" s="45">
        <v>-1.1489908249300629</v>
      </c>
    </row>
    <row r="1520" spans="1:3" x14ac:dyDescent="0.3">
      <c r="A1520" s="45">
        <v>1496</v>
      </c>
      <c r="B1520" s="45">
        <v>2.1489908249300629</v>
      </c>
      <c r="C1520" s="45">
        <v>-1.1489908249300629</v>
      </c>
    </row>
    <row r="1521" spans="1:3" x14ac:dyDescent="0.3">
      <c r="A1521" s="45">
        <v>1497</v>
      </c>
      <c r="B1521" s="45">
        <v>2.1489908249300629</v>
      </c>
      <c r="C1521" s="45">
        <v>-1.1489908249300629</v>
      </c>
    </row>
    <row r="1522" spans="1:3" x14ac:dyDescent="0.3">
      <c r="A1522" s="45">
        <v>1498</v>
      </c>
      <c r="B1522" s="45">
        <v>2.1489908249300629</v>
      </c>
      <c r="C1522" s="45">
        <v>-1.1489908249300629</v>
      </c>
    </row>
    <row r="1523" spans="1:3" x14ac:dyDescent="0.3">
      <c r="A1523" s="45">
        <v>1499</v>
      </c>
      <c r="B1523" s="45">
        <v>2.1489908249300629</v>
      </c>
      <c r="C1523" s="45">
        <v>-1.1489908249300629</v>
      </c>
    </row>
    <row r="1524" spans="1:3" x14ac:dyDescent="0.3">
      <c r="A1524" s="45">
        <v>1500</v>
      </c>
      <c r="B1524" s="45">
        <v>2.1489908249300629</v>
      </c>
      <c r="C1524" s="45">
        <v>-1.1489908249300629</v>
      </c>
    </row>
    <row r="1525" spans="1:3" x14ac:dyDescent="0.3">
      <c r="A1525" s="45">
        <v>1501</v>
      </c>
      <c r="B1525" s="45">
        <v>2.1489908249300629</v>
      </c>
      <c r="C1525" s="45">
        <v>-1.1489908249300629</v>
      </c>
    </row>
    <row r="1526" spans="1:3" x14ac:dyDescent="0.3">
      <c r="A1526" s="45">
        <v>1502</v>
      </c>
      <c r="B1526" s="45">
        <v>2.0994169006102923</v>
      </c>
      <c r="C1526" s="45">
        <v>0.90058309938970771</v>
      </c>
    </row>
    <row r="1527" spans="1:3" x14ac:dyDescent="0.3">
      <c r="A1527" s="45">
        <v>1503</v>
      </c>
      <c r="B1527" s="45">
        <v>2.0994169006102923</v>
      </c>
      <c r="C1527" s="45">
        <v>0.90058309938970771</v>
      </c>
    </row>
    <row r="1528" spans="1:3" x14ac:dyDescent="0.3">
      <c r="A1528" s="45">
        <v>1504</v>
      </c>
      <c r="B1528" s="45">
        <v>2.0994169006102923</v>
      </c>
      <c r="C1528" s="45">
        <v>0.90058309938970771</v>
      </c>
    </row>
    <row r="1529" spans="1:3" x14ac:dyDescent="0.3">
      <c r="A1529" s="45">
        <v>1505</v>
      </c>
      <c r="B1529" s="45">
        <v>2.0994169006102923</v>
      </c>
      <c r="C1529" s="45">
        <v>0.90058309938970771</v>
      </c>
    </row>
    <row r="1530" spans="1:3" x14ac:dyDescent="0.3">
      <c r="A1530" s="45">
        <v>1506</v>
      </c>
      <c r="B1530" s="45">
        <v>2.0994169006102923</v>
      </c>
      <c r="C1530" s="45">
        <v>0.90058309938970771</v>
      </c>
    </row>
    <row r="1531" spans="1:3" x14ac:dyDescent="0.3">
      <c r="A1531" s="45">
        <v>1507</v>
      </c>
      <c r="B1531" s="45">
        <v>2.0994169006102923</v>
      </c>
      <c r="C1531" s="45">
        <v>0.90058309938970771</v>
      </c>
    </row>
    <row r="1532" spans="1:3" x14ac:dyDescent="0.3">
      <c r="A1532" s="45">
        <v>1508</v>
      </c>
      <c r="B1532" s="45">
        <v>2.0994169006102923</v>
      </c>
      <c r="C1532" s="45">
        <v>0.90058309938970771</v>
      </c>
    </row>
    <row r="1533" spans="1:3" x14ac:dyDescent="0.3">
      <c r="A1533" s="45">
        <v>1509</v>
      </c>
      <c r="B1533" s="45">
        <v>2.0994169006102923</v>
      </c>
      <c r="C1533" s="45">
        <v>0.90058309938970771</v>
      </c>
    </row>
    <row r="1534" spans="1:3" x14ac:dyDescent="0.3">
      <c r="A1534" s="45">
        <v>1510</v>
      </c>
      <c r="B1534" s="45">
        <v>2.0994169006102923</v>
      </c>
      <c r="C1534" s="45">
        <v>0.90058309938970771</v>
      </c>
    </row>
    <row r="1535" spans="1:3" x14ac:dyDescent="0.3">
      <c r="A1535" s="45">
        <v>1511</v>
      </c>
      <c r="B1535" s="45">
        <v>2.0994169006102923</v>
      </c>
      <c r="C1535" s="45">
        <v>0.90058309938970771</v>
      </c>
    </row>
    <row r="1536" spans="1:3" x14ac:dyDescent="0.3">
      <c r="A1536" s="45">
        <v>1512</v>
      </c>
      <c r="B1536" s="45">
        <v>2.0994169006102923</v>
      </c>
      <c r="C1536" s="45">
        <v>0.90058309938970771</v>
      </c>
    </row>
    <row r="1537" spans="1:3" x14ac:dyDescent="0.3">
      <c r="A1537" s="45">
        <v>1513</v>
      </c>
      <c r="B1537" s="45">
        <v>2.0994169006102923</v>
      </c>
      <c r="C1537" s="45">
        <v>0.90058309938970771</v>
      </c>
    </row>
    <row r="1538" spans="1:3" x14ac:dyDescent="0.3">
      <c r="A1538" s="45">
        <v>1514</v>
      </c>
      <c r="B1538" s="45">
        <v>2.0994169006102923</v>
      </c>
      <c r="C1538" s="45">
        <v>0.90058309938970771</v>
      </c>
    </row>
    <row r="1539" spans="1:3" x14ac:dyDescent="0.3">
      <c r="A1539" s="45">
        <v>1515</v>
      </c>
      <c r="B1539" s="45">
        <v>2.0994169006102923</v>
      </c>
      <c r="C1539" s="45">
        <v>0.90058309938970771</v>
      </c>
    </row>
    <row r="1540" spans="1:3" x14ac:dyDescent="0.3">
      <c r="A1540" s="45">
        <v>1516</v>
      </c>
      <c r="B1540" s="45">
        <v>2.0994169006102923</v>
      </c>
      <c r="C1540" s="45">
        <v>0.90058309938970771</v>
      </c>
    </row>
    <row r="1541" spans="1:3" x14ac:dyDescent="0.3">
      <c r="A1541" s="45">
        <v>1517</v>
      </c>
      <c r="B1541" s="45">
        <v>2.0994169006102923</v>
      </c>
      <c r="C1541" s="45">
        <v>0.90058309938970771</v>
      </c>
    </row>
    <row r="1542" spans="1:3" x14ac:dyDescent="0.3">
      <c r="A1542" s="45">
        <v>1518</v>
      </c>
      <c r="B1542" s="45">
        <v>2.0994169006102923</v>
      </c>
      <c r="C1542" s="45">
        <v>0.90058309938970771</v>
      </c>
    </row>
    <row r="1543" spans="1:3" x14ac:dyDescent="0.3">
      <c r="A1543" s="45">
        <v>1519</v>
      </c>
      <c r="B1543" s="45">
        <v>2.0994169006102923</v>
      </c>
      <c r="C1543" s="45">
        <v>0.90058309938970771</v>
      </c>
    </row>
    <row r="1544" spans="1:3" x14ac:dyDescent="0.3">
      <c r="A1544" s="45">
        <v>1520</v>
      </c>
      <c r="B1544" s="45">
        <v>2.0994169006102923</v>
      </c>
      <c r="C1544" s="45">
        <v>0.90058309938970771</v>
      </c>
    </row>
    <row r="1545" spans="1:3" x14ac:dyDescent="0.3">
      <c r="A1545" s="45">
        <v>1521</v>
      </c>
      <c r="B1545" s="45">
        <v>2.0994169006102923</v>
      </c>
      <c r="C1545" s="45">
        <v>0.90058309938970771</v>
      </c>
    </row>
    <row r="1546" spans="1:3" x14ac:dyDescent="0.3">
      <c r="A1546" s="45">
        <v>1522</v>
      </c>
      <c r="B1546" s="45">
        <v>2.0994169006102923</v>
      </c>
      <c r="C1546" s="45">
        <v>0.90058309938970771</v>
      </c>
    </row>
    <row r="1547" spans="1:3" x14ac:dyDescent="0.3">
      <c r="A1547" s="45">
        <v>1523</v>
      </c>
      <c r="B1547" s="45">
        <v>2.0994169006102923</v>
      </c>
      <c r="C1547" s="45">
        <v>0.90058309938970771</v>
      </c>
    </row>
    <row r="1548" spans="1:3" x14ac:dyDescent="0.3">
      <c r="A1548" s="45">
        <v>1524</v>
      </c>
      <c r="B1548" s="45">
        <v>2.0994169006102923</v>
      </c>
      <c r="C1548" s="45">
        <v>0.90058309938970771</v>
      </c>
    </row>
    <row r="1549" spans="1:3" x14ac:dyDescent="0.3">
      <c r="A1549" s="45">
        <v>1525</v>
      </c>
      <c r="B1549" s="45">
        <v>2.0994169006102923</v>
      </c>
      <c r="C1549" s="45">
        <v>0.90058309938970771</v>
      </c>
    </row>
    <row r="1550" spans="1:3" x14ac:dyDescent="0.3">
      <c r="A1550" s="45">
        <v>1526</v>
      </c>
      <c r="B1550" s="45">
        <v>2.0994169006102923</v>
      </c>
      <c r="C1550" s="45">
        <v>0.90058309938970771</v>
      </c>
    </row>
    <row r="1551" spans="1:3" x14ac:dyDescent="0.3">
      <c r="A1551" s="45">
        <v>1527</v>
      </c>
      <c r="B1551" s="45">
        <v>2.0994169006102923</v>
      </c>
      <c r="C1551" s="45">
        <v>0.90058309938970771</v>
      </c>
    </row>
    <row r="1552" spans="1:3" x14ac:dyDescent="0.3">
      <c r="A1552" s="45">
        <v>1528</v>
      </c>
      <c r="B1552" s="45">
        <v>2.0994169006102923</v>
      </c>
      <c r="C1552" s="45">
        <v>0.90058309938970771</v>
      </c>
    </row>
    <row r="1553" spans="1:3" x14ac:dyDescent="0.3">
      <c r="A1553" s="45">
        <v>1529</v>
      </c>
      <c r="B1553" s="45">
        <v>2.0994169006102923</v>
      </c>
      <c r="C1553" s="45">
        <v>0.90058309938970771</v>
      </c>
    </row>
    <row r="1554" spans="1:3" x14ac:dyDescent="0.3">
      <c r="A1554" s="45">
        <v>1530</v>
      </c>
      <c r="B1554" s="45">
        <v>2.0994169006102923</v>
      </c>
      <c r="C1554" s="45">
        <v>0.90058309938970771</v>
      </c>
    </row>
    <row r="1555" spans="1:3" x14ac:dyDescent="0.3">
      <c r="A1555" s="45">
        <v>1531</v>
      </c>
      <c r="B1555" s="45">
        <v>2.0994169006102923</v>
      </c>
      <c r="C1555" s="45">
        <v>0.90058309938970771</v>
      </c>
    </row>
    <row r="1556" spans="1:3" x14ac:dyDescent="0.3">
      <c r="A1556" s="45">
        <v>1532</v>
      </c>
      <c r="B1556" s="45">
        <v>2.0994169006102923</v>
      </c>
      <c r="C1556" s="45">
        <v>0.90058309938970771</v>
      </c>
    </row>
    <row r="1557" spans="1:3" x14ac:dyDescent="0.3">
      <c r="A1557" s="45">
        <v>1533</v>
      </c>
      <c r="B1557" s="45">
        <v>2.0994169006102923</v>
      </c>
      <c r="C1557" s="45">
        <v>0.90058309938970771</v>
      </c>
    </row>
    <row r="1558" spans="1:3" x14ac:dyDescent="0.3">
      <c r="A1558" s="45">
        <v>1534</v>
      </c>
      <c r="B1558" s="45">
        <v>2.0994169006102923</v>
      </c>
      <c r="C1558" s="45">
        <v>0.90058309938970771</v>
      </c>
    </row>
    <row r="1559" spans="1:3" x14ac:dyDescent="0.3">
      <c r="A1559" s="45">
        <v>1535</v>
      </c>
      <c r="B1559" s="45">
        <v>2.0994169006102923</v>
      </c>
      <c r="C1559" s="45">
        <v>0.90058309938970771</v>
      </c>
    </row>
    <row r="1560" spans="1:3" x14ac:dyDescent="0.3">
      <c r="A1560" s="45">
        <v>1536</v>
      </c>
      <c r="B1560" s="45">
        <v>2.0994169006102923</v>
      </c>
      <c r="C1560" s="45">
        <v>0.90058309938970771</v>
      </c>
    </row>
    <row r="1561" spans="1:3" x14ac:dyDescent="0.3">
      <c r="A1561" s="45">
        <v>1537</v>
      </c>
      <c r="B1561" s="45">
        <v>2.0994169006102923</v>
      </c>
      <c r="C1561" s="45">
        <v>0.90058309938970771</v>
      </c>
    </row>
    <row r="1562" spans="1:3" x14ac:dyDescent="0.3">
      <c r="A1562" s="45">
        <v>1538</v>
      </c>
      <c r="B1562" s="45">
        <v>2.0994169006102923</v>
      </c>
      <c r="C1562" s="45">
        <v>0.90058309938970771</v>
      </c>
    </row>
    <row r="1563" spans="1:3" x14ac:dyDescent="0.3">
      <c r="A1563" s="45">
        <v>1539</v>
      </c>
      <c r="B1563" s="45">
        <v>2.0994169006102923</v>
      </c>
      <c r="C1563" s="45">
        <v>0.90058309938970771</v>
      </c>
    </row>
    <row r="1564" spans="1:3" x14ac:dyDescent="0.3">
      <c r="A1564" s="45">
        <v>1540</v>
      </c>
      <c r="B1564" s="45">
        <v>2.0994169006102923</v>
      </c>
      <c r="C1564" s="45">
        <v>0.90058309938970771</v>
      </c>
    </row>
    <row r="1565" spans="1:3" x14ac:dyDescent="0.3">
      <c r="A1565" s="45">
        <v>1541</v>
      </c>
      <c r="B1565" s="45">
        <v>2.0994169006102923</v>
      </c>
      <c r="C1565" s="45">
        <v>0.90058309938970771</v>
      </c>
    </row>
    <row r="1566" spans="1:3" x14ac:dyDescent="0.3">
      <c r="A1566" s="45">
        <v>1542</v>
      </c>
      <c r="B1566" s="45">
        <v>2.1108570369917778</v>
      </c>
      <c r="C1566" s="45">
        <v>-1.1108570369917778</v>
      </c>
    </row>
    <row r="1567" spans="1:3" x14ac:dyDescent="0.3">
      <c r="A1567" s="45">
        <v>1543</v>
      </c>
      <c r="B1567" s="45">
        <v>2.1108570369917778</v>
      </c>
      <c r="C1567" s="45">
        <v>-1.1108570369917778</v>
      </c>
    </row>
    <row r="1568" spans="1:3" x14ac:dyDescent="0.3">
      <c r="A1568" s="45">
        <v>1544</v>
      </c>
      <c r="B1568" s="45">
        <v>2.1108570369917778</v>
      </c>
      <c r="C1568" s="45">
        <v>-1.1108570369917778</v>
      </c>
    </row>
    <row r="1569" spans="1:3" x14ac:dyDescent="0.3">
      <c r="A1569" s="45">
        <v>1545</v>
      </c>
      <c r="B1569" s="45">
        <v>2.1108570369917778</v>
      </c>
      <c r="C1569" s="45">
        <v>-1.1108570369917778</v>
      </c>
    </row>
    <row r="1570" spans="1:3" x14ac:dyDescent="0.3">
      <c r="A1570" s="45">
        <v>1546</v>
      </c>
      <c r="B1570" s="45">
        <v>2.1108570369917778</v>
      </c>
      <c r="C1570" s="45">
        <v>-1.1108570369917778</v>
      </c>
    </row>
    <row r="1571" spans="1:3" x14ac:dyDescent="0.3">
      <c r="A1571" s="45">
        <v>1547</v>
      </c>
      <c r="B1571" s="45">
        <v>2.1108570369917778</v>
      </c>
      <c r="C1571" s="45">
        <v>-1.1108570369917778</v>
      </c>
    </row>
    <row r="1572" spans="1:3" x14ac:dyDescent="0.3">
      <c r="A1572" s="45">
        <v>1548</v>
      </c>
      <c r="B1572" s="45">
        <v>2.1108570369917778</v>
      </c>
      <c r="C1572" s="45">
        <v>-1.1108570369917778</v>
      </c>
    </row>
    <row r="1573" spans="1:3" x14ac:dyDescent="0.3">
      <c r="A1573" s="45">
        <v>1549</v>
      </c>
      <c r="B1573" s="45">
        <v>2.1108570369917778</v>
      </c>
      <c r="C1573" s="45">
        <v>-1.1108570369917778</v>
      </c>
    </row>
    <row r="1574" spans="1:3" x14ac:dyDescent="0.3">
      <c r="A1574" s="45">
        <v>1550</v>
      </c>
      <c r="B1574" s="45">
        <v>2.1108570369917778</v>
      </c>
      <c r="C1574" s="45">
        <v>-1.1108570369917778</v>
      </c>
    </row>
    <row r="1575" spans="1:3" x14ac:dyDescent="0.3">
      <c r="A1575" s="45">
        <v>1551</v>
      </c>
      <c r="B1575" s="45">
        <v>2.1108570369917778</v>
      </c>
      <c r="C1575" s="45">
        <v>-1.1108570369917778</v>
      </c>
    </row>
    <row r="1576" spans="1:3" x14ac:dyDescent="0.3">
      <c r="A1576" s="45">
        <v>1552</v>
      </c>
      <c r="B1576" s="45">
        <v>2.1108570369917778</v>
      </c>
      <c r="C1576" s="45">
        <v>-1.1108570369917778</v>
      </c>
    </row>
    <row r="1577" spans="1:3" x14ac:dyDescent="0.3">
      <c r="A1577" s="45">
        <v>1553</v>
      </c>
      <c r="B1577" s="45">
        <v>2.1108570369917778</v>
      </c>
      <c r="C1577" s="45">
        <v>-1.1108570369917778</v>
      </c>
    </row>
    <row r="1578" spans="1:3" x14ac:dyDescent="0.3">
      <c r="A1578" s="45">
        <v>1554</v>
      </c>
      <c r="B1578" s="45">
        <v>2.1108570369917778</v>
      </c>
      <c r="C1578" s="45">
        <v>-1.1108570369917778</v>
      </c>
    </row>
    <row r="1579" spans="1:3" x14ac:dyDescent="0.3">
      <c r="A1579" s="45">
        <v>1555</v>
      </c>
      <c r="B1579" s="45">
        <v>2.1108570369917778</v>
      </c>
      <c r="C1579" s="45">
        <v>-1.1108570369917778</v>
      </c>
    </row>
    <row r="1580" spans="1:3" x14ac:dyDescent="0.3">
      <c r="A1580" s="45">
        <v>1556</v>
      </c>
      <c r="B1580" s="45">
        <v>2.1108570369917778</v>
      </c>
      <c r="C1580" s="45">
        <v>-1.1108570369917778</v>
      </c>
    </row>
    <row r="1581" spans="1:3" x14ac:dyDescent="0.3">
      <c r="A1581" s="45">
        <v>1557</v>
      </c>
      <c r="B1581" s="45">
        <v>2.1108570369917778</v>
      </c>
      <c r="C1581" s="45">
        <v>-1.1108570369917778</v>
      </c>
    </row>
    <row r="1582" spans="1:3" x14ac:dyDescent="0.3">
      <c r="A1582" s="45">
        <v>1558</v>
      </c>
      <c r="B1582" s="45">
        <v>2.1108570369917778</v>
      </c>
      <c r="C1582" s="45">
        <v>-1.1108570369917778</v>
      </c>
    </row>
    <row r="1583" spans="1:3" x14ac:dyDescent="0.3">
      <c r="A1583" s="45">
        <v>1559</v>
      </c>
      <c r="B1583" s="45">
        <v>2.1108570369917778</v>
      </c>
      <c r="C1583" s="45">
        <v>-1.1108570369917778</v>
      </c>
    </row>
    <row r="1584" spans="1:3" x14ac:dyDescent="0.3">
      <c r="A1584" s="45">
        <v>1560</v>
      </c>
      <c r="B1584" s="45">
        <v>2.1108570369917778</v>
      </c>
      <c r="C1584" s="45">
        <v>-1.1108570369917778</v>
      </c>
    </row>
    <row r="1585" spans="1:3" x14ac:dyDescent="0.3">
      <c r="A1585" s="45">
        <v>1561</v>
      </c>
      <c r="B1585" s="45">
        <v>2.1108570369917778</v>
      </c>
      <c r="C1585" s="45">
        <v>-1.1108570369917778</v>
      </c>
    </row>
    <row r="1586" spans="1:3" x14ac:dyDescent="0.3">
      <c r="A1586" s="45">
        <v>1562</v>
      </c>
      <c r="B1586" s="45">
        <v>2.1794978552806912</v>
      </c>
      <c r="C1586" s="45">
        <v>-1.1794978552806912</v>
      </c>
    </row>
    <row r="1587" spans="1:3" x14ac:dyDescent="0.3">
      <c r="A1587" s="45">
        <v>1563</v>
      </c>
      <c r="B1587" s="45">
        <v>2.1794978552806912</v>
      </c>
      <c r="C1587" s="45">
        <v>-1.1794978552806912</v>
      </c>
    </row>
    <row r="1588" spans="1:3" x14ac:dyDescent="0.3">
      <c r="A1588" s="45">
        <v>1564</v>
      </c>
      <c r="B1588" s="45">
        <v>2.1794978552806912</v>
      </c>
      <c r="C1588" s="45">
        <v>-1.1794978552806912</v>
      </c>
    </row>
    <row r="1589" spans="1:3" x14ac:dyDescent="0.3">
      <c r="A1589" s="45">
        <v>1565</v>
      </c>
      <c r="B1589" s="45">
        <v>2.1794978552806912</v>
      </c>
      <c r="C1589" s="45">
        <v>-1.1794978552806912</v>
      </c>
    </row>
    <row r="1590" spans="1:3" x14ac:dyDescent="0.3">
      <c r="A1590" s="45">
        <v>1566</v>
      </c>
      <c r="B1590" s="45">
        <v>2.1794978552806912</v>
      </c>
      <c r="C1590" s="45">
        <v>-1.1794978552806912</v>
      </c>
    </row>
    <row r="1591" spans="1:3" x14ac:dyDescent="0.3">
      <c r="A1591" s="45">
        <v>1567</v>
      </c>
      <c r="B1591" s="45">
        <v>2.1794978552806912</v>
      </c>
      <c r="C1591" s="45">
        <v>-1.1794978552806912</v>
      </c>
    </row>
    <row r="1592" spans="1:3" x14ac:dyDescent="0.3">
      <c r="A1592" s="45">
        <v>1568</v>
      </c>
      <c r="B1592" s="45">
        <v>2.1794978552806912</v>
      </c>
      <c r="C1592" s="45">
        <v>-1.1794978552806912</v>
      </c>
    </row>
    <row r="1593" spans="1:3" x14ac:dyDescent="0.3">
      <c r="A1593" s="45">
        <v>1569</v>
      </c>
      <c r="B1593" s="45">
        <v>2.1794978552806912</v>
      </c>
      <c r="C1593" s="45">
        <v>-1.1794978552806912</v>
      </c>
    </row>
    <row r="1594" spans="1:3" x14ac:dyDescent="0.3">
      <c r="A1594" s="45">
        <v>1570</v>
      </c>
      <c r="B1594" s="45">
        <v>2.1794978552806912</v>
      </c>
      <c r="C1594" s="45">
        <v>-1.1794978552806912</v>
      </c>
    </row>
    <row r="1595" spans="1:3" x14ac:dyDescent="0.3">
      <c r="A1595" s="45">
        <v>1571</v>
      </c>
      <c r="B1595" s="45">
        <v>2.1794978552806912</v>
      </c>
      <c r="C1595" s="45">
        <v>-1.1794978552806912</v>
      </c>
    </row>
    <row r="1596" spans="1:3" x14ac:dyDescent="0.3">
      <c r="A1596" s="45">
        <v>1572</v>
      </c>
      <c r="B1596" s="45">
        <v>2.1794978552806912</v>
      </c>
      <c r="C1596" s="45">
        <v>-1.1794978552806912</v>
      </c>
    </row>
    <row r="1597" spans="1:3" x14ac:dyDescent="0.3">
      <c r="A1597" s="45">
        <v>1573</v>
      </c>
      <c r="B1597" s="45">
        <v>2.1794978552806912</v>
      </c>
      <c r="C1597" s="45">
        <v>-1.1794978552806912</v>
      </c>
    </row>
    <row r="1598" spans="1:3" x14ac:dyDescent="0.3">
      <c r="A1598" s="45">
        <v>1574</v>
      </c>
      <c r="B1598" s="45">
        <v>2.1794978552806912</v>
      </c>
      <c r="C1598" s="45">
        <v>-1.1794978552806912</v>
      </c>
    </row>
    <row r="1599" spans="1:3" x14ac:dyDescent="0.3">
      <c r="A1599" s="45">
        <v>1575</v>
      </c>
      <c r="B1599" s="45">
        <v>2.1794978552806912</v>
      </c>
      <c r="C1599" s="45">
        <v>-1.1794978552806912</v>
      </c>
    </row>
    <row r="1600" spans="1:3" x14ac:dyDescent="0.3">
      <c r="A1600" s="45">
        <v>1576</v>
      </c>
      <c r="B1600" s="45">
        <v>2.1794978552806912</v>
      </c>
      <c r="C1600" s="45">
        <v>-1.1794978552806912</v>
      </c>
    </row>
    <row r="1601" spans="1:3" x14ac:dyDescent="0.3">
      <c r="A1601" s="45">
        <v>1577</v>
      </c>
      <c r="B1601" s="45">
        <v>2.1794978552806912</v>
      </c>
      <c r="C1601" s="45">
        <v>-1.1794978552806912</v>
      </c>
    </row>
    <row r="1602" spans="1:3" x14ac:dyDescent="0.3">
      <c r="A1602" s="45">
        <v>1578</v>
      </c>
      <c r="B1602" s="45">
        <v>2.1794978552806912</v>
      </c>
      <c r="C1602" s="45">
        <v>-1.1794978552806912</v>
      </c>
    </row>
    <row r="1603" spans="1:3" x14ac:dyDescent="0.3">
      <c r="A1603" s="45">
        <v>1579</v>
      </c>
      <c r="B1603" s="45">
        <v>2.1794978552806912</v>
      </c>
      <c r="C1603" s="45">
        <v>-1.1794978552806912</v>
      </c>
    </row>
    <row r="1604" spans="1:3" x14ac:dyDescent="0.3">
      <c r="A1604" s="45">
        <v>1580</v>
      </c>
      <c r="B1604" s="45">
        <v>2.1794978552806912</v>
      </c>
      <c r="C1604" s="45">
        <v>-1.1794978552806912</v>
      </c>
    </row>
    <row r="1605" spans="1:3" x14ac:dyDescent="0.3">
      <c r="A1605" s="45">
        <v>1581</v>
      </c>
      <c r="B1605" s="45">
        <v>2.1794978552806912</v>
      </c>
      <c r="C1605" s="45">
        <v>-1.1794978552806912</v>
      </c>
    </row>
    <row r="1606" spans="1:3" x14ac:dyDescent="0.3">
      <c r="A1606" s="45">
        <v>1582</v>
      </c>
      <c r="B1606" s="45">
        <v>2.0956035218164635</v>
      </c>
      <c r="C1606" s="45">
        <v>-1.0956035218164635</v>
      </c>
    </row>
    <row r="1607" spans="1:3" x14ac:dyDescent="0.3">
      <c r="A1607" s="45">
        <v>1583</v>
      </c>
      <c r="B1607" s="45">
        <v>2.0956035218164635</v>
      </c>
      <c r="C1607" s="45">
        <v>-1.0956035218164635</v>
      </c>
    </row>
    <row r="1608" spans="1:3" x14ac:dyDescent="0.3">
      <c r="A1608" s="45">
        <v>1584</v>
      </c>
      <c r="B1608" s="45">
        <v>2.0956035218164635</v>
      </c>
      <c r="C1608" s="45">
        <v>-1.0956035218164635</v>
      </c>
    </row>
    <row r="1609" spans="1:3" x14ac:dyDescent="0.3">
      <c r="A1609" s="45">
        <v>1585</v>
      </c>
      <c r="B1609" s="45">
        <v>2.0956035218164635</v>
      </c>
      <c r="C1609" s="45">
        <v>-1.0956035218164635</v>
      </c>
    </row>
    <row r="1610" spans="1:3" x14ac:dyDescent="0.3">
      <c r="A1610" s="45">
        <v>1586</v>
      </c>
      <c r="B1610" s="45">
        <v>2.0956035218164635</v>
      </c>
      <c r="C1610" s="45">
        <v>-1.0956035218164635</v>
      </c>
    </row>
    <row r="1611" spans="1:3" x14ac:dyDescent="0.3">
      <c r="A1611" s="45">
        <v>1587</v>
      </c>
      <c r="B1611" s="45">
        <v>2.0956035218164635</v>
      </c>
      <c r="C1611" s="45">
        <v>-1.0956035218164635</v>
      </c>
    </row>
    <row r="1612" spans="1:3" x14ac:dyDescent="0.3">
      <c r="A1612" s="45">
        <v>1588</v>
      </c>
      <c r="B1612" s="45">
        <v>2.0956035218164635</v>
      </c>
      <c r="C1612" s="45">
        <v>-1.0956035218164635</v>
      </c>
    </row>
    <row r="1613" spans="1:3" x14ac:dyDescent="0.3">
      <c r="A1613" s="45">
        <v>1589</v>
      </c>
      <c r="B1613" s="45">
        <v>2.0956035218164635</v>
      </c>
      <c r="C1613" s="45">
        <v>-1.0956035218164635</v>
      </c>
    </row>
    <row r="1614" spans="1:3" x14ac:dyDescent="0.3">
      <c r="A1614" s="45">
        <v>1590</v>
      </c>
      <c r="B1614" s="45">
        <v>2.0956035218164635</v>
      </c>
      <c r="C1614" s="45">
        <v>-1.0956035218164635</v>
      </c>
    </row>
    <row r="1615" spans="1:3" x14ac:dyDescent="0.3">
      <c r="A1615" s="45">
        <v>1591</v>
      </c>
      <c r="B1615" s="45">
        <v>2.0956035218164635</v>
      </c>
      <c r="C1615" s="45">
        <v>-1.0956035218164635</v>
      </c>
    </row>
    <row r="1616" spans="1:3" x14ac:dyDescent="0.3">
      <c r="A1616" s="45">
        <v>1592</v>
      </c>
      <c r="B1616" s="45">
        <v>2.0956035218164635</v>
      </c>
      <c r="C1616" s="45">
        <v>-1.0956035218164635</v>
      </c>
    </row>
    <row r="1617" spans="1:3" x14ac:dyDescent="0.3">
      <c r="A1617" s="45">
        <v>1593</v>
      </c>
      <c r="B1617" s="45">
        <v>2.0956035218164635</v>
      </c>
      <c r="C1617" s="45">
        <v>-1.0956035218164635</v>
      </c>
    </row>
    <row r="1618" spans="1:3" x14ac:dyDescent="0.3">
      <c r="A1618" s="45">
        <v>1594</v>
      </c>
      <c r="B1618" s="45">
        <v>2.0956035218164635</v>
      </c>
      <c r="C1618" s="45">
        <v>-1.0956035218164635</v>
      </c>
    </row>
    <row r="1619" spans="1:3" x14ac:dyDescent="0.3">
      <c r="A1619" s="45">
        <v>1595</v>
      </c>
      <c r="B1619" s="45">
        <v>2.0956035218164635</v>
      </c>
      <c r="C1619" s="45">
        <v>-1.0956035218164635</v>
      </c>
    </row>
    <row r="1620" spans="1:3" x14ac:dyDescent="0.3">
      <c r="A1620" s="45">
        <v>1596</v>
      </c>
      <c r="B1620" s="45">
        <v>2.0956035218164635</v>
      </c>
      <c r="C1620" s="45">
        <v>-1.0956035218164635</v>
      </c>
    </row>
    <row r="1621" spans="1:3" x14ac:dyDescent="0.3">
      <c r="A1621" s="45">
        <v>1597</v>
      </c>
      <c r="B1621" s="45">
        <v>2.0956035218164635</v>
      </c>
      <c r="C1621" s="45">
        <v>-1.0956035218164635</v>
      </c>
    </row>
    <row r="1622" spans="1:3" x14ac:dyDescent="0.3">
      <c r="A1622" s="45">
        <v>1598</v>
      </c>
      <c r="B1622" s="45">
        <v>2.0956035218164635</v>
      </c>
      <c r="C1622" s="45">
        <v>-1.0956035218164635</v>
      </c>
    </row>
    <row r="1623" spans="1:3" x14ac:dyDescent="0.3">
      <c r="A1623" s="45">
        <v>1599</v>
      </c>
      <c r="B1623" s="45">
        <v>2.0956035218164635</v>
      </c>
      <c r="C1623" s="45">
        <v>-1.0956035218164635</v>
      </c>
    </row>
    <row r="1624" spans="1:3" x14ac:dyDescent="0.3">
      <c r="A1624" s="45">
        <v>1600</v>
      </c>
      <c r="B1624" s="45">
        <v>2.0956035218164635</v>
      </c>
      <c r="C1624" s="45">
        <v>-1.0956035218164635</v>
      </c>
    </row>
    <row r="1625" spans="1:3" x14ac:dyDescent="0.3">
      <c r="A1625" s="45">
        <v>1601</v>
      </c>
      <c r="B1625" s="45">
        <v>2.0956035218164635</v>
      </c>
      <c r="C1625" s="45">
        <v>-1.0956035218164635</v>
      </c>
    </row>
    <row r="1626" spans="1:3" x14ac:dyDescent="0.3">
      <c r="A1626" s="45">
        <v>1602</v>
      </c>
      <c r="B1626" s="45">
        <v>2.0765366278473207</v>
      </c>
      <c r="C1626" s="45">
        <v>0.92346337215267926</v>
      </c>
    </row>
    <row r="1627" spans="1:3" x14ac:dyDescent="0.3">
      <c r="A1627" s="45">
        <v>1603</v>
      </c>
      <c r="B1627" s="45">
        <v>2.0765366278473207</v>
      </c>
      <c r="C1627" s="45">
        <v>0.92346337215267926</v>
      </c>
    </row>
    <row r="1628" spans="1:3" x14ac:dyDescent="0.3">
      <c r="A1628" s="45">
        <v>1604</v>
      </c>
      <c r="B1628" s="45">
        <v>2.0765366278473207</v>
      </c>
      <c r="C1628" s="45">
        <v>0.92346337215267926</v>
      </c>
    </row>
    <row r="1629" spans="1:3" x14ac:dyDescent="0.3">
      <c r="A1629" s="45">
        <v>1605</v>
      </c>
      <c r="B1629" s="45">
        <v>2.0765366278473207</v>
      </c>
      <c r="C1629" s="45">
        <v>0.92346337215267926</v>
      </c>
    </row>
    <row r="1630" spans="1:3" x14ac:dyDescent="0.3">
      <c r="A1630" s="45">
        <v>1606</v>
      </c>
      <c r="B1630" s="45">
        <v>2.0765366278473207</v>
      </c>
      <c r="C1630" s="45">
        <v>0.92346337215267926</v>
      </c>
    </row>
    <row r="1631" spans="1:3" x14ac:dyDescent="0.3">
      <c r="A1631" s="45">
        <v>1607</v>
      </c>
      <c r="B1631" s="45">
        <v>2.0765366278473207</v>
      </c>
      <c r="C1631" s="45">
        <v>0.92346337215267926</v>
      </c>
    </row>
    <row r="1632" spans="1:3" x14ac:dyDescent="0.3">
      <c r="A1632" s="45">
        <v>1608</v>
      </c>
      <c r="B1632" s="45">
        <v>2.0765366278473207</v>
      </c>
      <c r="C1632" s="45">
        <v>0.92346337215267926</v>
      </c>
    </row>
    <row r="1633" spans="1:3" x14ac:dyDescent="0.3">
      <c r="A1633" s="45">
        <v>1609</v>
      </c>
      <c r="B1633" s="45">
        <v>2.0765366278473207</v>
      </c>
      <c r="C1633" s="45">
        <v>0.92346337215267926</v>
      </c>
    </row>
    <row r="1634" spans="1:3" x14ac:dyDescent="0.3">
      <c r="A1634" s="45">
        <v>1610</v>
      </c>
      <c r="B1634" s="45">
        <v>2.0765366278473207</v>
      </c>
      <c r="C1634" s="45">
        <v>0.92346337215267926</v>
      </c>
    </row>
    <row r="1635" spans="1:3" x14ac:dyDescent="0.3">
      <c r="A1635" s="45">
        <v>1611</v>
      </c>
      <c r="B1635" s="45">
        <v>2.0765366278473207</v>
      </c>
      <c r="C1635" s="45">
        <v>0.92346337215267926</v>
      </c>
    </row>
    <row r="1636" spans="1:3" x14ac:dyDescent="0.3">
      <c r="A1636" s="45">
        <v>1612</v>
      </c>
      <c r="B1636" s="45">
        <v>2.0765366278473207</v>
      </c>
      <c r="C1636" s="45">
        <v>0.92346337215267926</v>
      </c>
    </row>
    <row r="1637" spans="1:3" x14ac:dyDescent="0.3">
      <c r="A1637" s="45">
        <v>1613</v>
      </c>
      <c r="B1637" s="45">
        <v>2.0765366278473207</v>
      </c>
      <c r="C1637" s="45">
        <v>0.92346337215267926</v>
      </c>
    </row>
    <row r="1638" spans="1:3" x14ac:dyDescent="0.3">
      <c r="A1638" s="45">
        <v>1614</v>
      </c>
      <c r="B1638" s="45">
        <v>2.0765366278473207</v>
      </c>
      <c r="C1638" s="45">
        <v>0.92346337215267926</v>
      </c>
    </row>
    <row r="1639" spans="1:3" x14ac:dyDescent="0.3">
      <c r="A1639" s="45">
        <v>1615</v>
      </c>
      <c r="B1639" s="45">
        <v>2.0765366278473207</v>
      </c>
      <c r="C1639" s="45">
        <v>0.92346337215267926</v>
      </c>
    </row>
    <row r="1640" spans="1:3" x14ac:dyDescent="0.3">
      <c r="A1640" s="45">
        <v>1616</v>
      </c>
      <c r="B1640" s="45">
        <v>2.0765366278473207</v>
      </c>
      <c r="C1640" s="45">
        <v>0.92346337215267926</v>
      </c>
    </row>
    <row r="1641" spans="1:3" x14ac:dyDescent="0.3">
      <c r="A1641" s="45">
        <v>1617</v>
      </c>
      <c r="B1641" s="45">
        <v>2.0765366278473207</v>
      </c>
      <c r="C1641" s="45">
        <v>0.92346337215267926</v>
      </c>
    </row>
    <row r="1642" spans="1:3" x14ac:dyDescent="0.3">
      <c r="A1642" s="45">
        <v>1618</v>
      </c>
      <c r="B1642" s="45">
        <v>2.0765366278473207</v>
      </c>
      <c r="C1642" s="45">
        <v>0.92346337215267926</v>
      </c>
    </row>
    <row r="1643" spans="1:3" x14ac:dyDescent="0.3">
      <c r="A1643" s="45">
        <v>1619</v>
      </c>
      <c r="B1643" s="45">
        <v>2.0765366278473207</v>
      </c>
      <c r="C1643" s="45">
        <v>0.92346337215267926</v>
      </c>
    </row>
    <row r="1644" spans="1:3" x14ac:dyDescent="0.3">
      <c r="A1644" s="45">
        <v>1620</v>
      </c>
      <c r="B1644" s="45">
        <v>2.0765366278473207</v>
      </c>
      <c r="C1644" s="45">
        <v>0.92346337215267926</v>
      </c>
    </row>
    <row r="1645" spans="1:3" x14ac:dyDescent="0.3">
      <c r="A1645" s="45">
        <v>1621</v>
      </c>
      <c r="B1645" s="45">
        <v>2.0765366278473207</v>
      </c>
      <c r="C1645" s="45">
        <v>0.92346337215267926</v>
      </c>
    </row>
    <row r="1646" spans="1:3" x14ac:dyDescent="0.3">
      <c r="A1646" s="45">
        <v>1622</v>
      </c>
      <c r="B1646" s="45">
        <v>2.0765366278473207</v>
      </c>
      <c r="C1646" s="45">
        <v>0.92346337215267926</v>
      </c>
    </row>
    <row r="1647" spans="1:3" x14ac:dyDescent="0.3">
      <c r="A1647" s="45">
        <v>1623</v>
      </c>
      <c r="B1647" s="45">
        <v>2.0765366278473207</v>
      </c>
      <c r="C1647" s="45">
        <v>0.92346337215267926</v>
      </c>
    </row>
    <row r="1648" spans="1:3" x14ac:dyDescent="0.3">
      <c r="A1648" s="45">
        <v>1624</v>
      </c>
      <c r="B1648" s="45">
        <v>2.0765366278473207</v>
      </c>
      <c r="C1648" s="45">
        <v>0.92346337215267926</v>
      </c>
    </row>
    <row r="1649" spans="1:3" x14ac:dyDescent="0.3">
      <c r="A1649" s="45">
        <v>1625</v>
      </c>
      <c r="B1649" s="45">
        <v>2.0765366278473207</v>
      </c>
      <c r="C1649" s="45">
        <v>0.92346337215267926</v>
      </c>
    </row>
    <row r="1650" spans="1:3" x14ac:dyDescent="0.3">
      <c r="A1650" s="45">
        <v>1626</v>
      </c>
      <c r="B1650" s="45">
        <v>2.0765366278473207</v>
      </c>
      <c r="C1650" s="45">
        <v>0.92346337215267926</v>
      </c>
    </row>
    <row r="1651" spans="1:3" x14ac:dyDescent="0.3">
      <c r="A1651" s="45">
        <v>1627</v>
      </c>
      <c r="B1651" s="45">
        <v>2.0765366278473207</v>
      </c>
      <c r="C1651" s="45">
        <v>0.92346337215267926</v>
      </c>
    </row>
    <row r="1652" spans="1:3" x14ac:dyDescent="0.3">
      <c r="A1652" s="45">
        <v>1628</v>
      </c>
      <c r="B1652" s="45">
        <v>2.0765366278473207</v>
      </c>
      <c r="C1652" s="45">
        <v>0.92346337215267926</v>
      </c>
    </row>
    <row r="1653" spans="1:3" x14ac:dyDescent="0.3">
      <c r="A1653" s="45">
        <v>1629</v>
      </c>
      <c r="B1653" s="45">
        <v>2.0765366278473207</v>
      </c>
      <c r="C1653" s="45">
        <v>0.92346337215267926</v>
      </c>
    </row>
    <row r="1654" spans="1:3" x14ac:dyDescent="0.3">
      <c r="A1654" s="45">
        <v>1630</v>
      </c>
      <c r="B1654" s="45">
        <v>2.0765366278473207</v>
      </c>
      <c r="C1654" s="45">
        <v>0.92346337215267926</v>
      </c>
    </row>
    <row r="1655" spans="1:3" x14ac:dyDescent="0.3">
      <c r="A1655" s="45">
        <v>1631</v>
      </c>
      <c r="B1655" s="45">
        <v>2.0765366278473207</v>
      </c>
      <c r="C1655" s="45">
        <v>0.92346337215267926</v>
      </c>
    </row>
    <row r="1656" spans="1:3" x14ac:dyDescent="0.3">
      <c r="A1656" s="45">
        <v>1632</v>
      </c>
      <c r="B1656" s="45">
        <v>2.0765366278473207</v>
      </c>
      <c r="C1656" s="45">
        <v>0.92346337215267926</v>
      </c>
    </row>
    <row r="1657" spans="1:3" x14ac:dyDescent="0.3">
      <c r="A1657" s="45">
        <v>1633</v>
      </c>
      <c r="B1657" s="45">
        <v>2.0765366278473207</v>
      </c>
      <c r="C1657" s="45">
        <v>0.92346337215267926</v>
      </c>
    </row>
    <row r="1658" spans="1:3" x14ac:dyDescent="0.3">
      <c r="A1658" s="45">
        <v>1634</v>
      </c>
      <c r="B1658" s="45">
        <v>2.0765366278473207</v>
      </c>
      <c r="C1658" s="45">
        <v>0.92346337215267926</v>
      </c>
    </row>
    <row r="1659" spans="1:3" x14ac:dyDescent="0.3">
      <c r="A1659" s="45">
        <v>1635</v>
      </c>
      <c r="B1659" s="45">
        <v>2.0765366278473207</v>
      </c>
      <c r="C1659" s="45">
        <v>0.92346337215267926</v>
      </c>
    </row>
    <row r="1660" spans="1:3" x14ac:dyDescent="0.3">
      <c r="A1660" s="45">
        <v>1636</v>
      </c>
      <c r="B1660" s="45">
        <v>2.0765366278473207</v>
      </c>
      <c r="C1660" s="45">
        <v>0.92346337215267926</v>
      </c>
    </row>
    <row r="1661" spans="1:3" x14ac:dyDescent="0.3">
      <c r="A1661" s="45">
        <v>1637</v>
      </c>
      <c r="B1661" s="45">
        <v>2.0765366278473207</v>
      </c>
      <c r="C1661" s="45">
        <v>0.92346337215267926</v>
      </c>
    </row>
    <row r="1662" spans="1:3" x14ac:dyDescent="0.3">
      <c r="A1662" s="45">
        <v>1638</v>
      </c>
      <c r="B1662" s="45">
        <v>2.0765366278473207</v>
      </c>
      <c r="C1662" s="45">
        <v>0.92346337215267926</v>
      </c>
    </row>
    <row r="1663" spans="1:3" x14ac:dyDescent="0.3">
      <c r="A1663" s="45">
        <v>1639</v>
      </c>
      <c r="B1663" s="45">
        <v>2.0765366278473207</v>
      </c>
      <c r="C1663" s="45">
        <v>0.92346337215267926</v>
      </c>
    </row>
    <row r="1664" spans="1:3" x14ac:dyDescent="0.3">
      <c r="A1664" s="45">
        <v>1640</v>
      </c>
      <c r="B1664" s="45">
        <v>2.0765366278473207</v>
      </c>
      <c r="C1664" s="45">
        <v>0.92346337215267926</v>
      </c>
    </row>
    <row r="1665" spans="1:3" x14ac:dyDescent="0.3">
      <c r="A1665" s="45">
        <v>1641</v>
      </c>
      <c r="B1665" s="45">
        <v>2.0765366278473207</v>
      </c>
      <c r="C1665" s="45">
        <v>0.92346337215267926</v>
      </c>
    </row>
    <row r="1666" spans="1:3" x14ac:dyDescent="0.3">
      <c r="A1666" s="45">
        <v>1642</v>
      </c>
      <c r="B1666" s="45">
        <v>2.0879767642288067</v>
      </c>
      <c r="C1666" s="45">
        <v>0.91202323577119326</v>
      </c>
    </row>
    <row r="1667" spans="1:3" x14ac:dyDescent="0.3">
      <c r="A1667" s="45">
        <v>1643</v>
      </c>
      <c r="B1667" s="45">
        <v>2.0879767642288067</v>
      </c>
      <c r="C1667" s="45">
        <v>0.91202323577119326</v>
      </c>
    </row>
    <row r="1668" spans="1:3" x14ac:dyDescent="0.3">
      <c r="A1668" s="45">
        <v>1644</v>
      </c>
      <c r="B1668" s="45">
        <v>2.0879767642288067</v>
      </c>
      <c r="C1668" s="45">
        <v>0.91202323577119326</v>
      </c>
    </row>
    <row r="1669" spans="1:3" x14ac:dyDescent="0.3">
      <c r="A1669" s="45">
        <v>1645</v>
      </c>
      <c r="B1669" s="45">
        <v>2.0879767642288067</v>
      </c>
      <c r="C1669" s="45">
        <v>0.91202323577119326</v>
      </c>
    </row>
    <row r="1670" spans="1:3" x14ac:dyDescent="0.3">
      <c r="A1670" s="45">
        <v>1646</v>
      </c>
      <c r="B1670" s="45">
        <v>2.0879767642288067</v>
      </c>
      <c r="C1670" s="45">
        <v>0.91202323577119326</v>
      </c>
    </row>
    <row r="1671" spans="1:3" x14ac:dyDescent="0.3">
      <c r="A1671" s="45">
        <v>1647</v>
      </c>
      <c r="B1671" s="45">
        <v>2.0879767642288067</v>
      </c>
      <c r="C1671" s="45">
        <v>0.91202323577119326</v>
      </c>
    </row>
    <row r="1672" spans="1:3" x14ac:dyDescent="0.3">
      <c r="A1672" s="45">
        <v>1648</v>
      </c>
      <c r="B1672" s="45">
        <v>2.0879767642288067</v>
      </c>
      <c r="C1672" s="45">
        <v>0.91202323577119326</v>
      </c>
    </row>
    <row r="1673" spans="1:3" x14ac:dyDescent="0.3">
      <c r="A1673" s="45">
        <v>1649</v>
      </c>
      <c r="B1673" s="45">
        <v>2.0879767642288067</v>
      </c>
      <c r="C1673" s="45">
        <v>0.91202323577119326</v>
      </c>
    </row>
    <row r="1674" spans="1:3" x14ac:dyDescent="0.3">
      <c r="A1674" s="45">
        <v>1650</v>
      </c>
      <c r="B1674" s="45">
        <v>2.0879767642288067</v>
      </c>
      <c r="C1674" s="45">
        <v>0.91202323577119326</v>
      </c>
    </row>
    <row r="1675" spans="1:3" x14ac:dyDescent="0.3">
      <c r="A1675" s="45">
        <v>1651</v>
      </c>
      <c r="B1675" s="45">
        <v>2.0879767642288067</v>
      </c>
      <c r="C1675" s="45">
        <v>0.91202323577119326</v>
      </c>
    </row>
    <row r="1676" spans="1:3" x14ac:dyDescent="0.3">
      <c r="A1676" s="45">
        <v>1652</v>
      </c>
      <c r="B1676" s="45">
        <v>2.0879767642288067</v>
      </c>
      <c r="C1676" s="45">
        <v>0.91202323577119326</v>
      </c>
    </row>
    <row r="1677" spans="1:3" x14ac:dyDescent="0.3">
      <c r="A1677" s="45">
        <v>1653</v>
      </c>
      <c r="B1677" s="45">
        <v>2.0879767642288067</v>
      </c>
      <c r="C1677" s="45">
        <v>0.91202323577119326</v>
      </c>
    </row>
    <row r="1678" spans="1:3" x14ac:dyDescent="0.3">
      <c r="A1678" s="45">
        <v>1654</v>
      </c>
      <c r="B1678" s="45">
        <v>2.0879767642288067</v>
      </c>
      <c r="C1678" s="45">
        <v>0.91202323577119326</v>
      </c>
    </row>
    <row r="1679" spans="1:3" x14ac:dyDescent="0.3">
      <c r="A1679" s="45">
        <v>1655</v>
      </c>
      <c r="B1679" s="45">
        <v>2.0879767642288067</v>
      </c>
      <c r="C1679" s="45">
        <v>0.91202323577119326</v>
      </c>
    </row>
    <row r="1680" spans="1:3" x14ac:dyDescent="0.3">
      <c r="A1680" s="45">
        <v>1656</v>
      </c>
      <c r="B1680" s="45">
        <v>2.0879767642288067</v>
      </c>
      <c r="C1680" s="45">
        <v>0.91202323577119326</v>
      </c>
    </row>
    <row r="1681" spans="1:3" x14ac:dyDescent="0.3">
      <c r="A1681" s="45">
        <v>1657</v>
      </c>
      <c r="B1681" s="45">
        <v>2.0879767642288067</v>
      </c>
      <c r="C1681" s="45">
        <v>0.91202323577119326</v>
      </c>
    </row>
    <row r="1682" spans="1:3" x14ac:dyDescent="0.3">
      <c r="A1682" s="45">
        <v>1658</v>
      </c>
      <c r="B1682" s="45">
        <v>2.0879767642288067</v>
      </c>
      <c r="C1682" s="45">
        <v>0.91202323577119326</v>
      </c>
    </row>
    <row r="1683" spans="1:3" x14ac:dyDescent="0.3">
      <c r="A1683" s="45">
        <v>1659</v>
      </c>
      <c r="B1683" s="45">
        <v>2.0879767642288067</v>
      </c>
      <c r="C1683" s="45">
        <v>0.91202323577119326</v>
      </c>
    </row>
    <row r="1684" spans="1:3" x14ac:dyDescent="0.3">
      <c r="A1684" s="45">
        <v>1660</v>
      </c>
      <c r="B1684" s="45">
        <v>2.0879767642288067</v>
      </c>
      <c r="C1684" s="45">
        <v>0.91202323577119326</v>
      </c>
    </row>
    <row r="1685" spans="1:3" x14ac:dyDescent="0.3">
      <c r="A1685" s="45">
        <v>1661</v>
      </c>
      <c r="B1685" s="45">
        <v>2.0879767642288067</v>
      </c>
      <c r="C1685" s="45">
        <v>0.91202323577119326</v>
      </c>
    </row>
    <row r="1686" spans="1:3" x14ac:dyDescent="0.3">
      <c r="A1686" s="45">
        <v>1662</v>
      </c>
      <c r="B1686" s="45">
        <v>2.0879767642288067</v>
      </c>
      <c r="C1686" s="45">
        <v>0.91202323577119326</v>
      </c>
    </row>
    <row r="1687" spans="1:3" x14ac:dyDescent="0.3">
      <c r="A1687" s="45">
        <v>1663</v>
      </c>
      <c r="B1687" s="45">
        <v>2.0879767642288067</v>
      </c>
      <c r="C1687" s="45">
        <v>0.91202323577119326</v>
      </c>
    </row>
    <row r="1688" spans="1:3" x14ac:dyDescent="0.3">
      <c r="A1688" s="45">
        <v>1664</v>
      </c>
      <c r="B1688" s="45">
        <v>2.0879767642288067</v>
      </c>
      <c r="C1688" s="45">
        <v>0.91202323577119326</v>
      </c>
    </row>
    <row r="1689" spans="1:3" x14ac:dyDescent="0.3">
      <c r="A1689" s="45">
        <v>1665</v>
      </c>
      <c r="B1689" s="45">
        <v>2.0879767642288067</v>
      </c>
      <c r="C1689" s="45">
        <v>0.91202323577119326</v>
      </c>
    </row>
    <row r="1690" spans="1:3" x14ac:dyDescent="0.3">
      <c r="A1690" s="45">
        <v>1666</v>
      </c>
      <c r="B1690" s="45">
        <v>2.0879767642288067</v>
      </c>
      <c r="C1690" s="45">
        <v>0.91202323577119326</v>
      </c>
    </row>
    <row r="1691" spans="1:3" x14ac:dyDescent="0.3">
      <c r="A1691" s="45">
        <v>1667</v>
      </c>
      <c r="B1691" s="45">
        <v>2.0879767642288067</v>
      </c>
      <c r="C1691" s="45">
        <v>0.91202323577119326</v>
      </c>
    </row>
    <row r="1692" spans="1:3" x14ac:dyDescent="0.3">
      <c r="A1692" s="45">
        <v>1668</v>
      </c>
      <c r="B1692" s="45">
        <v>2.0879767642288067</v>
      </c>
      <c r="C1692" s="45">
        <v>0.91202323577119326</v>
      </c>
    </row>
    <row r="1693" spans="1:3" x14ac:dyDescent="0.3">
      <c r="A1693" s="45">
        <v>1669</v>
      </c>
      <c r="B1693" s="45">
        <v>2.0879767642288067</v>
      </c>
      <c r="C1693" s="45">
        <v>0.91202323577119326</v>
      </c>
    </row>
    <row r="1694" spans="1:3" x14ac:dyDescent="0.3">
      <c r="A1694" s="45">
        <v>1670</v>
      </c>
      <c r="B1694" s="45">
        <v>2.0879767642288067</v>
      </c>
      <c r="C1694" s="45">
        <v>0.91202323577119326</v>
      </c>
    </row>
    <row r="1695" spans="1:3" x14ac:dyDescent="0.3">
      <c r="A1695" s="45">
        <v>1671</v>
      </c>
      <c r="B1695" s="45">
        <v>2.0879767642288067</v>
      </c>
      <c r="C1695" s="45">
        <v>0.91202323577119326</v>
      </c>
    </row>
    <row r="1696" spans="1:3" x14ac:dyDescent="0.3">
      <c r="A1696" s="45">
        <v>1672</v>
      </c>
      <c r="B1696" s="45">
        <v>2.0879767642288067</v>
      </c>
      <c r="C1696" s="45">
        <v>0.91202323577119326</v>
      </c>
    </row>
    <row r="1697" spans="1:3" x14ac:dyDescent="0.3">
      <c r="A1697" s="45">
        <v>1673</v>
      </c>
      <c r="B1697" s="45">
        <v>2.0879767642288067</v>
      </c>
      <c r="C1697" s="45">
        <v>0.91202323577119326</v>
      </c>
    </row>
    <row r="1698" spans="1:3" x14ac:dyDescent="0.3">
      <c r="A1698" s="45">
        <v>1674</v>
      </c>
      <c r="B1698" s="45">
        <v>2.0879767642288067</v>
      </c>
      <c r="C1698" s="45">
        <v>0.91202323577119326</v>
      </c>
    </row>
    <row r="1699" spans="1:3" x14ac:dyDescent="0.3">
      <c r="A1699" s="45">
        <v>1675</v>
      </c>
      <c r="B1699" s="45">
        <v>2.0879767642288067</v>
      </c>
      <c r="C1699" s="45">
        <v>0.91202323577119326</v>
      </c>
    </row>
    <row r="1700" spans="1:3" x14ac:dyDescent="0.3">
      <c r="A1700" s="45">
        <v>1676</v>
      </c>
      <c r="B1700" s="45">
        <v>2.0879767642288067</v>
      </c>
      <c r="C1700" s="45">
        <v>0.91202323577119326</v>
      </c>
    </row>
    <row r="1701" spans="1:3" x14ac:dyDescent="0.3">
      <c r="A1701" s="45">
        <v>1677</v>
      </c>
      <c r="B1701" s="45">
        <v>2.0879767642288067</v>
      </c>
      <c r="C1701" s="45">
        <v>0.91202323577119326</v>
      </c>
    </row>
    <row r="1702" spans="1:3" x14ac:dyDescent="0.3">
      <c r="A1702" s="45">
        <v>1678</v>
      </c>
      <c r="B1702" s="45">
        <v>2.0879767642288067</v>
      </c>
      <c r="C1702" s="45">
        <v>0.91202323577119326</v>
      </c>
    </row>
    <row r="1703" spans="1:3" x14ac:dyDescent="0.3">
      <c r="A1703" s="45">
        <v>1679</v>
      </c>
      <c r="B1703" s="45">
        <v>2.0879767642288067</v>
      </c>
      <c r="C1703" s="45">
        <v>0.91202323577119326</v>
      </c>
    </row>
    <row r="1704" spans="1:3" x14ac:dyDescent="0.3">
      <c r="A1704" s="45">
        <v>1680</v>
      </c>
      <c r="B1704" s="45">
        <v>2.0879767642288067</v>
      </c>
      <c r="C1704" s="45">
        <v>0.91202323577119326</v>
      </c>
    </row>
    <row r="1705" spans="1:3" x14ac:dyDescent="0.3">
      <c r="A1705" s="45">
        <v>1681</v>
      </c>
      <c r="B1705" s="45">
        <v>2.0879767642288067</v>
      </c>
      <c r="C1705" s="45">
        <v>0.91202323577119326</v>
      </c>
    </row>
    <row r="1706" spans="1:3" x14ac:dyDescent="0.3">
      <c r="A1706" s="45">
        <v>1682</v>
      </c>
      <c r="B1706" s="45">
        <v>2.1528042037238917</v>
      </c>
      <c r="C1706" s="45">
        <v>1.8471957962761083</v>
      </c>
    </row>
    <row r="1707" spans="1:3" x14ac:dyDescent="0.3">
      <c r="A1707" s="45">
        <v>1683</v>
      </c>
      <c r="B1707" s="45">
        <v>2.1528042037238917</v>
      </c>
      <c r="C1707" s="45">
        <v>1.8471957962761083</v>
      </c>
    </row>
    <row r="1708" spans="1:3" x14ac:dyDescent="0.3">
      <c r="A1708" s="45">
        <v>1684</v>
      </c>
      <c r="B1708" s="45">
        <v>2.1528042037238917</v>
      </c>
      <c r="C1708" s="45">
        <v>1.8471957962761083</v>
      </c>
    </row>
    <row r="1709" spans="1:3" x14ac:dyDescent="0.3">
      <c r="A1709" s="45">
        <v>1685</v>
      </c>
      <c r="B1709" s="45">
        <v>2.1528042037238917</v>
      </c>
      <c r="C1709" s="45">
        <v>1.8471957962761083</v>
      </c>
    </row>
    <row r="1710" spans="1:3" x14ac:dyDescent="0.3">
      <c r="A1710" s="45">
        <v>1686</v>
      </c>
      <c r="B1710" s="45">
        <v>2.1528042037238917</v>
      </c>
      <c r="C1710" s="45">
        <v>1.8471957962761083</v>
      </c>
    </row>
    <row r="1711" spans="1:3" x14ac:dyDescent="0.3">
      <c r="A1711" s="45">
        <v>1687</v>
      </c>
      <c r="B1711" s="45">
        <v>2.1528042037238917</v>
      </c>
      <c r="C1711" s="45">
        <v>1.8471957962761083</v>
      </c>
    </row>
    <row r="1712" spans="1:3" x14ac:dyDescent="0.3">
      <c r="A1712" s="45">
        <v>1688</v>
      </c>
      <c r="B1712" s="45">
        <v>2.1528042037238917</v>
      </c>
      <c r="C1712" s="45">
        <v>1.8471957962761083</v>
      </c>
    </row>
    <row r="1713" spans="1:3" x14ac:dyDescent="0.3">
      <c r="A1713" s="45">
        <v>1689</v>
      </c>
      <c r="B1713" s="45">
        <v>2.1528042037238917</v>
      </c>
      <c r="C1713" s="45">
        <v>1.8471957962761083</v>
      </c>
    </row>
    <row r="1714" spans="1:3" x14ac:dyDescent="0.3">
      <c r="A1714" s="45">
        <v>1690</v>
      </c>
      <c r="B1714" s="45">
        <v>2.1528042037238917</v>
      </c>
      <c r="C1714" s="45">
        <v>1.8471957962761083</v>
      </c>
    </row>
    <row r="1715" spans="1:3" x14ac:dyDescent="0.3">
      <c r="A1715" s="45">
        <v>1691</v>
      </c>
      <c r="B1715" s="45">
        <v>2.1528042037238917</v>
      </c>
      <c r="C1715" s="45">
        <v>1.8471957962761083</v>
      </c>
    </row>
    <row r="1716" spans="1:3" x14ac:dyDescent="0.3">
      <c r="A1716" s="45">
        <v>1692</v>
      </c>
      <c r="B1716" s="45">
        <v>2.1528042037238917</v>
      </c>
      <c r="C1716" s="45">
        <v>1.8471957962761083</v>
      </c>
    </row>
    <row r="1717" spans="1:3" x14ac:dyDescent="0.3">
      <c r="A1717" s="45">
        <v>1693</v>
      </c>
      <c r="B1717" s="45">
        <v>2.1528042037238917</v>
      </c>
      <c r="C1717" s="45">
        <v>1.8471957962761083</v>
      </c>
    </row>
    <row r="1718" spans="1:3" x14ac:dyDescent="0.3">
      <c r="A1718" s="45">
        <v>1694</v>
      </c>
      <c r="B1718" s="45">
        <v>2.1528042037238917</v>
      </c>
      <c r="C1718" s="45">
        <v>1.8471957962761083</v>
      </c>
    </row>
    <row r="1719" spans="1:3" x14ac:dyDescent="0.3">
      <c r="A1719" s="45">
        <v>1695</v>
      </c>
      <c r="B1719" s="45">
        <v>2.1528042037238917</v>
      </c>
      <c r="C1719" s="45">
        <v>1.8471957962761083</v>
      </c>
    </row>
    <row r="1720" spans="1:3" x14ac:dyDescent="0.3">
      <c r="A1720" s="45">
        <v>1696</v>
      </c>
      <c r="B1720" s="45">
        <v>2.1528042037238917</v>
      </c>
      <c r="C1720" s="45">
        <v>1.8471957962761083</v>
      </c>
    </row>
    <row r="1721" spans="1:3" x14ac:dyDescent="0.3">
      <c r="A1721" s="45">
        <v>1697</v>
      </c>
      <c r="B1721" s="45">
        <v>2.1528042037238917</v>
      </c>
      <c r="C1721" s="45">
        <v>1.8471957962761083</v>
      </c>
    </row>
    <row r="1722" spans="1:3" x14ac:dyDescent="0.3">
      <c r="A1722" s="45">
        <v>1698</v>
      </c>
      <c r="B1722" s="45">
        <v>2.1528042037238917</v>
      </c>
      <c r="C1722" s="45">
        <v>1.8471957962761083</v>
      </c>
    </row>
    <row r="1723" spans="1:3" x14ac:dyDescent="0.3">
      <c r="A1723" s="45">
        <v>1699</v>
      </c>
      <c r="B1723" s="45">
        <v>2.1528042037238917</v>
      </c>
      <c r="C1723" s="45">
        <v>1.8471957962761083</v>
      </c>
    </row>
    <row r="1724" spans="1:3" x14ac:dyDescent="0.3">
      <c r="A1724" s="45">
        <v>1700</v>
      </c>
      <c r="B1724" s="45">
        <v>2.1528042037238917</v>
      </c>
      <c r="C1724" s="45">
        <v>1.8471957962761083</v>
      </c>
    </row>
    <row r="1725" spans="1:3" x14ac:dyDescent="0.3">
      <c r="A1725" s="45">
        <v>1701</v>
      </c>
      <c r="B1725" s="45">
        <v>2.1528042037238917</v>
      </c>
      <c r="C1725" s="45">
        <v>1.8471957962761083</v>
      </c>
    </row>
    <row r="1726" spans="1:3" x14ac:dyDescent="0.3">
      <c r="A1726" s="45">
        <v>1702</v>
      </c>
      <c r="B1726" s="45">
        <v>2.1528042037238917</v>
      </c>
      <c r="C1726" s="45">
        <v>-1.1528042037238917</v>
      </c>
    </row>
    <row r="1727" spans="1:3" x14ac:dyDescent="0.3">
      <c r="A1727" s="45">
        <v>1703</v>
      </c>
      <c r="B1727" s="45">
        <v>2.1528042037238917</v>
      </c>
      <c r="C1727" s="45">
        <v>-1.1528042037238917</v>
      </c>
    </row>
    <row r="1728" spans="1:3" x14ac:dyDescent="0.3">
      <c r="A1728" s="45">
        <v>1704</v>
      </c>
      <c r="B1728" s="45">
        <v>2.1528042037238917</v>
      </c>
      <c r="C1728" s="45">
        <v>-1.1528042037238917</v>
      </c>
    </row>
    <row r="1729" spans="1:3" x14ac:dyDescent="0.3">
      <c r="A1729" s="45">
        <v>1705</v>
      </c>
      <c r="B1729" s="45">
        <v>2.1528042037238917</v>
      </c>
      <c r="C1729" s="45">
        <v>-1.1528042037238917</v>
      </c>
    </row>
    <row r="1730" spans="1:3" x14ac:dyDescent="0.3">
      <c r="A1730" s="45">
        <v>1706</v>
      </c>
      <c r="B1730" s="45">
        <v>2.1528042037238917</v>
      </c>
      <c r="C1730" s="45">
        <v>-1.1528042037238917</v>
      </c>
    </row>
    <row r="1731" spans="1:3" x14ac:dyDescent="0.3">
      <c r="A1731" s="45">
        <v>1707</v>
      </c>
      <c r="B1731" s="45">
        <v>2.1528042037238917</v>
      </c>
      <c r="C1731" s="45">
        <v>-1.1528042037238917</v>
      </c>
    </row>
    <row r="1732" spans="1:3" x14ac:dyDescent="0.3">
      <c r="A1732" s="45">
        <v>1708</v>
      </c>
      <c r="B1732" s="45">
        <v>2.1528042037238917</v>
      </c>
      <c r="C1732" s="45">
        <v>-1.1528042037238917</v>
      </c>
    </row>
    <row r="1733" spans="1:3" x14ac:dyDescent="0.3">
      <c r="A1733" s="45">
        <v>1709</v>
      </c>
      <c r="B1733" s="45">
        <v>2.1528042037238917</v>
      </c>
      <c r="C1733" s="45">
        <v>-1.1528042037238917</v>
      </c>
    </row>
    <row r="1734" spans="1:3" x14ac:dyDescent="0.3">
      <c r="A1734" s="45">
        <v>1710</v>
      </c>
      <c r="B1734" s="45">
        <v>2.1528042037238917</v>
      </c>
      <c r="C1734" s="45">
        <v>-1.1528042037238917</v>
      </c>
    </row>
    <row r="1735" spans="1:3" x14ac:dyDescent="0.3">
      <c r="A1735" s="45">
        <v>1711</v>
      </c>
      <c r="B1735" s="45">
        <v>2.1528042037238917</v>
      </c>
      <c r="C1735" s="45">
        <v>-1.1528042037238917</v>
      </c>
    </row>
    <row r="1736" spans="1:3" x14ac:dyDescent="0.3">
      <c r="A1736" s="45">
        <v>1712</v>
      </c>
      <c r="B1736" s="45">
        <v>2.1528042037238917</v>
      </c>
      <c r="C1736" s="45">
        <v>-1.1528042037238917</v>
      </c>
    </row>
    <row r="1737" spans="1:3" x14ac:dyDescent="0.3">
      <c r="A1737" s="45">
        <v>1713</v>
      </c>
      <c r="B1737" s="45">
        <v>2.1528042037238917</v>
      </c>
      <c r="C1737" s="45">
        <v>-1.1528042037238917</v>
      </c>
    </row>
    <row r="1738" spans="1:3" x14ac:dyDescent="0.3">
      <c r="A1738" s="45">
        <v>1714</v>
      </c>
      <c r="B1738" s="45">
        <v>2.1528042037238917</v>
      </c>
      <c r="C1738" s="45">
        <v>-1.1528042037238917</v>
      </c>
    </row>
    <row r="1739" spans="1:3" x14ac:dyDescent="0.3">
      <c r="A1739" s="45">
        <v>1715</v>
      </c>
      <c r="B1739" s="45">
        <v>2.1528042037238917</v>
      </c>
      <c r="C1739" s="45">
        <v>-1.1528042037238917</v>
      </c>
    </row>
    <row r="1740" spans="1:3" x14ac:dyDescent="0.3">
      <c r="A1740" s="45">
        <v>1716</v>
      </c>
      <c r="B1740" s="45">
        <v>2.1528042037238917</v>
      </c>
      <c r="C1740" s="45">
        <v>-1.1528042037238917</v>
      </c>
    </row>
    <row r="1741" spans="1:3" x14ac:dyDescent="0.3">
      <c r="A1741" s="45">
        <v>1717</v>
      </c>
      <c r="B1741" s="45">
        <v>2.1528042037238917</v>
      </c>
      <c r="C1741" s="45">
        <v>-1.1528042037238917</v>
      </c>
    </row>
    <row r="1742" spans="1:3" x14ac:dyDescent="0.3">
      <c r="A1742" s="45">
        <v>1718</v>
      </c>
      <c r="B1742" s="45">
        <v>2.1528042037238917</v>
      </c>
      <c r="C1742" s="45">
        <v>-1.1528042037238917</v>
      </c>
    </row>
    <row r="1743" spans="1:3" x14ac:dyDescent="0.3">
      <c r="A1743" s="45">
        <v>1719</v>
      </c>
      <c r="B1743" s="45">
        <v>2.1528042037238917</v>
      </c>
      <c r="C1743" s="45">
        <v>-1.1528042037238917</v>
      </c>
    </row>
    <row r="1744" spans="1:3" x14ac:dyDescent="0.3">
      <c r="A1744" s="45">
        <v>1720</v>
      </c>
      <c r="B1744" s="45">
        <v>2.1528042037238917</v>
      </c>
      <c r="C1744" s="45">
        <v>-1.1528042037238917</v>
      </c>
    </row>
    <row r="1745" spans="1:3" x14ac:dyDescent="0.3">
      <c r="A1745" s="45">
        <v>1721</v>
      </c>
      <c r="B1745" s="45">
        <v>2.1528042037238917</v>
      </c>
      <c r="C1745" s="45">
        <v>-1.1528042037238917</v>
      </c>
    </row>
    <row r="1746" spans="1:3" x14ac:dyDescent="0.3">
      <c r="A1746" s="45">
        <v>1722</v>
      </c>
      <c r="B1746" s="45">
        <v>2.1528042037238917</v>
      </c>
      <c r="C1746" s="45">
        <v>-1.1528042037238917</v>
      </c>
    </row>
    <row r="1747" spans="1:3" x14ac:dyDescent="0.3">
      <c r="A1747" s="45">
        <v>1723</v>
      </c>
      <c r="B1747" s="45">
        <v>2.1528042037238917</v>
      </c>
      <c r="C1747" s="45">
        <v>-1.1528042037238917</v>
      </c>
    </row>
    <row r="1748" spans="1:3" x14ac:dyDescent="0.3">
      <c r="A1748" s="45">
        <v>1724</v>
      </c>
      <c r="B1748" s="45">
        <v>2.1528042037238917</v>
      </c>
      <c r="C1748" s="45">
        <v>-1.1528042037238917</v>
      </c>
    </row>
    <row r="1749" spans="1:3" x14ac:dyDescent="0.3">
      <c r="A1749" s="45">
        <v>1725</v>
      </c>
      <c r="B1749" s="45">
        <v>2.1528042037238917</v>
      </c>
      <c r="C1749" s="45">
        <v>-1.1528042037238917</v>
      </c>
    </row>
    <row r="1750" spans="1:3" x14ac:dyDescent="0.3">
      <c r="A1750" s="45">
        <v>1726</v>
      </c>
      <c r="B1750" s="45">
        <v>2.1528042037238917</v>
      </c>
      <c r="C1750" s="45">
        <v>-1.1528042037238917</v>
      </c>
    </row>
    <row r="1751" spans="1:3" x14ac:dyDescent="0.3">
      <c r="A1751" s="45">
        <v>1727</v>
      </c>
      <c r="B1751" s="45">
        <v>2.1528042037238917</v>
      </c>
      <c r="C1751" s="45">
        <v>-1.1528042037238917</v>
      </c>
    </row>
    <row r="1752" spans="1:3" x14ac:dyDescent="0.3">
      <c r="A1752" s="45">
        <v>1728</v>
      </c>
      <c r="B1752" s="45">
        <v>2.1528042037238917</v>
      </c>
      <c r="C1752" s="45">
        <v>-1.1528042037238917</v>
      </c>
    </row>
    <row r="1753" spans="1:3" x14ac:dyDescent="0.3">
      <c r="A1753" s="45">
        <v>1729</v>
      </c>
      <c r="B1753" s="45">
        <v>2.1528042037238917</v>
      </c>
      <c r="C1753" s="45">
        <v>-1.1528042037238917</v>
      </c>
    </row>
    <row r="1754" spans="1:3" x14ac:dyDescent="0.3">
      <c r="A1754" s="45">
        <v>1730</v>
      </c>
      <c r="B1754" s="45">
        <v>2.1528042037238917</v>
      </c>
      <c r="C1754" s="45">
        <v>-1.1528042037238917</v>
      </c>
    </row>
    <row r="1755" spans="1:3" x14ac:dyDescent="0.3">
      <c r="A1755" s="45">
        <v>1731</v>
      </c>
      <c r="B1755" s="45">
        <v>2.1528042037238917</v>
      </c>
      <c r="C1755" s="45">
        <v>-1.1528042037238917</v>
      </c>
    </row>
    <row r="1756" spans="1:3" x14ac:dyDescent="0.3">
      <c r="A1756" s="45">
        <v>1732</v>
      </c>
      <c r="B1756" s="45">
        <v>2.1528042037238917</v>
      </c>
      <c r="C1756" s="45">
        <v>-1.1528042037238917</v>
      </c>
    </row>
    <row r="1757" spans="1:3" x14ac:dyDescent="0.3">
      <c r="A1757" s="45">
        <v>1733</v>
      </c>
      <c r="B1757" s="45">
        <v>2.1528042037238917</v>
      </c>
      <c r="C1757" s="45">
        <v>-1.1528042037238917</v>
      </c>
    </row>
    <row r="1758" spans="1:3" x14ac:dyDescent="0.3">
      <c r="A1758" s="45">
        <v>1734</v>
      </c>
      <c r="B1758" s="45">
        <v>2.1528042037238917</v>
      </c>
      <c r="C1758" s="45">
        <v>-1.1528042037238917</v>
      </c>
    </row>
    <row r="1759" spans="1:3" x14ac:dyDescent="0.3">
      <c r="A1759" s="45">
        <v>1735</v>
      </c>
      <c r="B1759" s="45">
        <v>2.1528042037238917</v>
      </c>
      <c r="C1759" s="45">
        <v>-1.1528042037238917</v>
      </c>
    </row>
    <row r="1760" spans="1:3" x14ac:dyDescent="0.3">
      <c r="A1760" s="45">
        <v>1736</v>
      </c>
      <c r="B1760" s="45">
        <v>2.1528042037238917</v>
      </c>
      <c r="C1760" s="45">
        <v>-1.1528042037238917</v>
      </c>
    </row>
    <row r="1761" spans="1:3" x14ac:dyDescent="0.3">
      <c r="A1761" s="45">
        <v>1737</v>
      </c>
      <c r="B1761" s="45">
        <v>2.1528042037238917</v>
      </c>
      <c r="C1761" s="45">
        <v>-1.1528042037238917</v>
      </c>
    </row>
    <row r="1762" spans="1:3" x14ac:dyDescent="0.3">
      <c r="A1762" s="45">
        <v>1738</v>
      </c>
      <c r="B1762" s="45">
        <v>2.1528042037238917</v>
      </c>
      <c r="C1762" s="45">
        <v>-1.1528042037238917</v>
      </c>
    </row>
    <row r="1763" spans="1:3" x14ac:dyDescent="0.3">
      <c r="A1763" s="45">
        <v>1739</v>
      </c>
      <c r="B1763" s="45">
        <v>2.1528042037238917</v>
      </c>
      <c r="C1763" s="45">
        <v>-1.1528042037238917</v>
      </c>
    </row>
    <row r="1764" spans="1:3" x14ac:dyDescent="0.3">
      <c r="A1764" s="45">
        <v>1740</v>
      </c>
      <c r="B1764" s="45">
        <v>2.1528042037238917</v>
      </c>
      <c r="C1764" s="45">
        <v>-1.1528042037238917</v>
      </c>
    </row>
    <row r="1765" spans="1:3" x14ac:dyDescent="0.3">
      <c r="A1765" s="45">
        <v>1741</v>
      </c>
      <c r="B1765" s="45">
        <v>2.1528042037238917</v>
      </c>
      <c r="C1765" s="45">
        <v>-1.1528042037238917</v>
      </c>
    </row>
    <row r="1766" spans="1:3" x14ac:dyDescent="0.3">
      <c r="A1766" s="45">
        <v>1742</v>
      </c>
      <c r="B1766" s="45">
        <v>2.0994169006102923</v>
      </c>
      <c r="C1766" s="45">
        <v>0.90058309938970771</v>
      </c>
    </row>
    <row r="1767" spans="1:3" x14ac:dyDescent="0.3">
      <c r="A1767" s="45">
        <v>1743</v>
      </c>
      <c r="B1767" s="45">
        <v>2.0994169006102923</v>
      </c>
      <c r="C1767" s="45">
        <v>0.90058309938970771</v>
      </c>
    </row>
    <row r="1768" spans="1:3" x14ac:dyDescent="0.3">
      <c r="A1768" s="45">
        <v>1744</v>
      </c>
      <c r="B1768" s="45">
        <v>2.0994169006102923</v>
      </c>
      <c r="C1768" s="45">
        <v>0.90058309938970771</v>
      </c>
    </row>
    <row r="1769" spans="1:3" x14ac:dyDescent="0.3">
      <c r="A1769" s="45">
        <v>1745</v>
      </c>
      <c r="B1769" s="45">
        <v>2.0994169006102923</v>
      </c>
      <c r="C1769" s="45">
        <v>0.90058309938970771</v>
      </c>
    </row>
    <row r="1770" spans="1:3" x14ac:dyDescent="0.3">
      <c r="A1770" s="45">
        <v>1746</v>
      </c>
      <c r="B1770" s="45">
        <v>2.0994169006102923</v>
      </c>
      <c r="C1770" s="45">
        <v>0.90058309938970771</v>
      </c>
    </row>
    <row r="1771" spans="1:3" x14ac:dyDescent="0.3">
      <c r="A1771" s="45">
        <v>1747</v>
      </c>
      <c r="B1771" s="45">
        <v>2.0994169006102923</v>
      </c>
      <c r="C1771" s="45">
        <v>0.90058309938970771</v>
      </c>
    </row>
    <row r="1772" spans="1:3" x14ac:dyDescent="0.3">
      <c r="A1772" s="45">
        <v>1748</v>
      </c>
      <c r="B1772" s="45">
        <v>2.0994169006102923</v>
      </c>
      <c r="C1772" s="45">
        <v>0.90058309938970771</v>
      </c>
    </row>
    <row r="1773" spans="1:3" x14ac:dyDescent="0.3">
      <c r="A1773" s="45">
        <v>1749</v>
      </c>
      <c r="B1773" s="45">
        <v>2.0994169006102923</v>
      </c>
      <c r="C1773" s="45">
        <v>0.90058309938970771</v>
      </c>
    </row>
    <row r="1774" spans="1:3" x14ac:dyDescent="0.3">
      <c r="A1774" s="45">
        <v>1750</v>
      </c>
      <c r="B1774" s="45">
        <v>2.0994169006102923</v>
      </c>
      <c r="C1774" s="45">
        <v>0.90058309938970771</v>
      </c>
    </row>
    <row r="1775" spans="1:3" x14ac:dyDescent="0.3">
      <c r="A1775" s="45">
        <v>1751</v>
      </c>
      <c r="B1775" s="45">
        <v>2.0994169006102923</v>
      </c>
      <c r="C1775" s="45">
        <v>0.90058309938970771</v>
      </c>
    </row>
    <row r="1776" spans="1:3" x14ac:dyDescent="0.3">
      <c r="A1776" s="45">
        <v>1752</v>
      </c>
      <c r="B1776" s="45">
        <v>2.0994169006102923</v>
      </c>
      <c r="C1776" s="45">
        <v>0.90058309938970771</v>
      </c>
    </row>
    <row r="1777" spans="1:3" x14ac:dyDescent="0.3">
      <c r="A1777" s="45">
        <v>1753</v>
      </c>
      <c r="B1777" s="45">
        <v>2.0994169006102923</v>
      </c>
      <c r="C1777" s="45">
        <v>0.90058309938970771</v>
      </c>
    </row>
    <row r="1778" spans="1:3" x14ac:dyDescent="0.3">
      <c r="A1778" s="45">
        <v>1754</v>
      </c>
      <c r="B1778" s="45">
        <v>2.0994169006102923</v>
      </c>
      <c r="C1778" s="45">
        <v>0.90058309938970771</v>
      </c>
    </row>
    <row r="1779" spans="1:3" x14ac:dyDescent="0.3">
      <c r="A1779" s="45">
        <v>1755</v>
      </c>
      <c r="B1779" s="45">
        <v>2.0994169006102923</v>
      </c>
      <c r="C1779" s="45">
        <v>0.90058309938970771</v>
      </c>
    </row>
    <row r="1780" spans="1:3" x14ac:dyDescent="0.3">
      <c r="A1780" s="45">
        <v>1756</v>
      </c>
      <c r="B1780" s="45">
        <v>2.0994169006102923</v>
      </c>
      <c r="C1780" s="45">
        <v>0.90058309938970771</v>
      </c>
    </row>
    <row r="1781" spans="1:3" x14ac:dyDescent="0.3">
      <c r="A1781" s="45">
        <v>1757</v>
      </c>
      <c r="B1781" s="45">
        <v>2.0994169006102923</v>
      </c>
      <c r="C1781" s="45">
        <v>0.90058309938970771</v>
      </c>
    </row>
    <row r="1782" spans="1:3" x14ac:dyDescent="0.3">
      <c r="A1782" s="45">
        <v>1758</v>
      </c>
      <c r="B1782" s="45">
        <v>2.0994169006102923</v>
      </c>
      <c r="C1782" s="45">
        <v>0.90058309938970771</v>
      </c>
    </row>
    <row r="1783" spans="1:3" x14ac:dyDescent="0.3">
      <c r="A1783" s="45">
        <v>1759</v>
      </c>
      <c r="B1783" s="45">
        <v>2.0994169006102923</v>
      </c>
      <c r="C1783" s="45">
        <v>0.90058309938970771</v>
      </c>
    </row>
    <row r="1784" spans="1:3" x14ac:dyDescent="0.3">
      <c r="A1784" s="45">
        <v>1760</v>
      </c>
      <c r="B1784" s="45">
        <v>2.0994169006102923</v>
      </c>
      <c r="C1784" s="45">
        <v>0.90058309938970771</v>
      </c>
    </row>
    <row r="1785" spans="1:3" x14ac:dyDescent="0.3">
      <c r="A1785" s="45">
        <v>1761</v>
      </c>
      <c r="B1785" s="45">
        <v>2.0994169006102923</v>
      </c>
      <c r="C1785" s="45">
        <v>0.90058309938970771</v>
      </c>
    </row>
    <row r="1786" spans="1:3" x14ac:dyDescent="0.3">
      <c r="A1786" s="45">
        <v>1762</v>
      </c>
      <c r="B1786" s="45">
        <v>2.0994169006102923</v>
      </c>
      <c r="C1786" s="45">
        <v>0.90058309938970771</v>
      </c>
    </row>
    <row r="1787" spans="1:3" x14ac:dyDescent="0.3">
      <c r="A1787" s="45">
        <v>1763</v>
      </c>
      <c r="B1787" s="45">
        <v>2.0994169006102923</v>
      </c>
      <c r="C1787" s="45">
        <v>0.90058309938970771</v>
      </c>
    </row>
    <row r="1788" spans="1:3" x14ac:dyDescent="0.3">
      <c r="A1788" s="45">
        <v>1764</v>
      </c>
      <c r="B1788" s="45">
        <v>2.0994169006102923</v>
      </c>
      <c r="C1788" s="45">
        <v>0.90058309938970771</v>
      </c>
    </row>
    <row r="1789" spans="1:3" x14ac:dyDescent="0.3">
      <c r="A1789" s="45">
        <v>1765</v>
      </c>
      <c r="B1789" s="45">
        <v>2.0994169006102923</v>
      </c>
      <c r="C1789" s="45">
        <v>-1.0994169006102923</v>
      </c>
    </row>
    <row r="1790" spans="1:3" x14ac:dyDescent="0.3">
      <c r="A1790" s="45">
        <v>1766</v>
      </c>
      <c r="B1790" s="45">
        <v>2.0994169006102923</v>
      </c>
      <c r="C1790" s="45">
        <v>-1.0994169006102923</v>
      </c>
    </row>
    <row r="1791" spans="1:3" x14ac:dyDescent="0.3">
      <c r="A1791" s="45">
        <v>1767</v>
      </c>
      <c r="B1791" s="45">
        <v>2.0994169006102923</v>
      </c>
      <c r="C1791" s="45">
        <v>-1.0994169006102923</v>
      </c>
    </row>
    <row r="1792" spans="1:3" x14ac:dyDescent="0.3">
      <c r="A1792" s="45">
        <v>1768</v>
      </c>
      <c r="B1792" s="45">
        <v>2.0994169006102923</v>
      </c>
      <c r="C1792" s="45">
        <v>-1.0994169006102923</v>
      </c>
    </row>
    <row r="1793" spans="1:3" x14ac:dyDescent="0.3">
      <c r="A1793" s="45">
        <v>1769</v>
      </c>
      <c r="B1793" s="45">
        <v>2.0994169006102923</v>
      </c>
      <c r="C1793" s="45">
        <v>-1.0994169006102923</v>
      </c>
    </row>
    <row r="1794" spans="1:3" x14ac:dyDescent="0.3">
      <c r="A1794" s="45">
        <v>1770</v>
      </c>
      <c r="B1794" s="45">
        <v>2.0994169006102923</v>
      </c>
      <c r="C1794" s="45">
        <v>-1.0994169006102923</v>
      </c>
    </row>
    <row r="1795" spans="1:3" x14ac:dyDescent="0.3">
      <c r="A1795" s="45">
        <v>1771</v>
      </c>
      <c r="B1795" s="45">
        <v>2.0994169006102923</v>
      </c>
      <c r="C1795" s="45">
        <v>-1.0994169006102923</v>
      </c>
    </row>
    <row r="1796" spans="1:3" x14ac:dyDescent="0.3">
      <c r="A1796" s="45">
        <v>1772</v>
      </c>
      <c r="B1796" s="45">
        <v>2.0994169006102923</v>
      </c>
      <c r="C1796" s="45">
        <v>-1.0994169006102923</v>
      </c>
    </row>
    <row r="1797" spans="1:3" x14ac:dyDescent="0.3">
      <c r="A1797" s="45">
        <v>1773</v>
      </c>
      <c r="B1797" s="45">
        <v>2.0994169006102923</v>
      </c>
      <c r="C1797" s="45">
        <v>-1.0994169006102923</v>
      </c>
    </row>
    <row r="1798" spans="1:3" x14ac:dyDescent="0.3">
      <c r="A1798" s="45">
        <v>1774</v>
      </c>
      <c r="B1798" s="45">
        <v>2.0994169006102923</v>
      </c>
      <c r="C1798" s="45">
        <v>-1.0994169006102923</v>
      </c>
    </row>
    <row r="1799" spans="1:3" x14ac:dyDescent="0.3">
      <c r="A1799" s="45">
        <v>1775</v>
      </c>
      <c r="B1799" s="45">
        <v>2.0994169006102923</v>
      </c>
      <c r="C1799" s="45">
        <v>-1.0994169006102923</v>
      </c>
    </row>
    <row r="1800" spans="1:3" x14ac:dyDescent="0.3">
      <c r="A1800" s="45">
        <v>1776</v>
      </c>
      <c r="B1800" s="45">
        <v>2.0994169006102923</v>
      </c>
      <c r="C1800" s="45">
        <v>-1.0994169006102923</v>
      </c>
    </row>
    <row r="1801" spans="1:3" x14ac:dyDescent="0.3">
      <c r="A1801" s="45">
        <v>1777</v>
      </c>
      <c r="B1801" s="45">
        <v>2.0994169006102923</v>
      </c>
      <c r="C1801" s="45">
        <v>-1.0994169006102923</v>
      </c>
    </row>
    <row r="1802" spans="1:3" x14ac:dyDescent="0.3">
      <c r="A1802" s="45">
        <v>1778</v>
      </c>
      <c r="B1802" s="45">
        <v>2.0994169006102923</v>
      </c>
      <c r="C1802" s="45">
        <v>-1.0994169006102923</v>
      </c>
    </row>
    <row r="1803" spans="1:3" x14ac:dyDescent="0.3">
      <c r="A1803" s="45">
        <v>1779</v>
      </c>
      <c r="B1803" s="45">
        <v>2.0994169006102923</v>
      </c>
      <c r="C1803" s="45">
        <v>-1.0994169006102923</v>
      </c>
    </row>
    <row r="1804" spans="1:3" x14ac:dyDescent="0.3">
      <c r="A1804" s="45">
        <v>1780</v>
      </c>
      <c r="B1804" s="45">
        <v>2.0994169006102923</v>
      </c>
      <c r="C1804" s="45">
        <v>-1.0994169006102923</v>
      </c>
    </row>
    <row r="1805" spans="1:3" x14ac:dyDescent="0.3">
      <c r="A1805" s="45">
        <v>1781</v>
      </c>
      <c r="B1805" s="45">
        <v>2.0994169006102923</v>
      </c>
      <c r="C1805" s="45">
        <v>-1.0994169006102923</v>
      </c>
    </row>
    <row r="1806" spans="1:3" x14ac:dyDescent="0.3">
      <c r="A1806" s="45">
        <v>1782</v>
      </c>
      <c r="B1806" s="45">
        <v>2.0994169006102923</v>
      </c>
      <c r="C1806" s="45">
        <v>-1.0994169006102923</v>
      </c>
    </row>
    <row r="1807" spans="1:3" x14ac:dyDescent="0.3">
      <c r="A1807" s="45">
        <v>1783</v>
      </c>
      <c r="B1807" s="45">
        <v>2.0994169006102923</v>
      </c>
      <c r="C1807" s="45">
        <v>-1.0994169006102923</v>
      </c>
    </row>
    <row r="1808" spans="1:3" x14ac:dyDescent="0.3">
      <c r="A1808" s="45">
        <v>1784</v>
      </c>
      <c r="B1808" s="45">
        <v>2.0994169006102923</v>
      </c>
      <c r="C1808" s="45">
        <v>-1.0994169006102923</v>
      </c>
    </row>
    <row r="1809" spans="1:3" x14ac:dyDescent="0.3">
      <c r="A1809" s="45">
        <v>1785</v>
      </c>
      <c r="B1809" s="45">
        <v>2.0994169006102923</v>
      </c>
      <c r="C1809" s="45">
        <v>-1.0994169006102923</v>
      </c>
    </row>
    <row r="1810" spans="1:3" x14ac:dyDescent="0.3">
      <c r="A1810" s="45">
        <v>1786</v>
      </c>
      <c r="B1810" s="45">
        <v>2.0994169006102923</v>
      </c>
      <c r="C1810" s="45">
        <v>-1.0994169006102923</v>
      </c>
    </row>
    <row r="1811" spans="1:3" x14ac:dyDescent="0.3">
      <c r="A1811" s="45">
        <v>1787</v>
      </c>
      <c r="B1811" s="45">
        <v>2.0994169006102923</v>
      </c>
      <c r="C1811" s="45">
        <v>-1.0994169006102923</v>
      </c>
    </row>
    <row r="1812" spans="1:3" x14ac:dyDescent="0.3">
      <c r="A1812" s="45">
        <v>1788</v>
      </c>
      <c r="B1812" s="45">
        <v>2.0994169006102923</v>
      </c>
      <c r="C1812" s="45">
        <v>-1.0994169006102923</v>
      </c>
    </row>
    <row r="1813" spans="1:3" x14ac:dyDescent="0.3">
      <c r="A1813" s="45">
        <v>1789</v>
      </c>
      <c r="B1813" s="45">
        <v>2.0994169006102923</v>
      </c>
      <c r="C1813" s="45">
        <v>-1.0994169006102923</v>
      </c>
    </row>
    <row r="1814" spans="1:3" x14ac:dyDescent="0.3">
      <c r="A1814" s="45">
        <v>1790</v>
      </c>
      <c r="B1814" s="45">
        <v>2.0994169006102923</v>
      </c>
      <c r="C1814" s="45">
        <v>-1.0994169006102923</v>
      </c>
    </row>
    <row r="1815" spans="1:3" x14ac:dyDescent="0.3">
      <c r="A1815" s="45">
        <v>1791</v>
      </c>
      <c r="B1815" s="45">
        <v>2.0994169006102923</v>
      </c>
      <c r="C1815" s="45">
        <v>-1.0994169006102923</v>
      </c>
    </row>
    <row r="1816" spans="1:3" x14ac:dyDescent="0.3">
      <c r="A1816" s="45">
        <v>1792</v>
      </c>
      <c r="B1816" s="45">
        <v>2.0994169006102923</v>
      </c>
      <c r="C1816" s="45">
        <v>-1.0994169006102923</v>
      </c>
    </row>
    <row r="1817" spans="1:3" x14ac:dyDescent="0.3">
      <c r="A1817" s="45">
        <v>1793</v>
      </c>
      <c r="B1817" s="45">
        <v>2.0994169006102923</v>
      </c>
      <c r="C1817" s="45">
        <v>-1.0994169006102923</v>
      </c>
    </row>
    <row r="1818" spans="1:3" x14ac:dyDescent="0.3">
      <c r="A1818" s="45">
        <v>1794</v>
      </c>
      <c r="B1818" s="45">
        <v>2.0994169006102923</v>
      </c>
      <c r="C1818" s="45">
        <v>-1.0994169006102923</v>
      </c>
    </row>
    <row r="1819" spans="1:3" x14ac:dyDescent="0.3">
      <c r="A1819" s="45">
        <v>1795</v>
      </c>
      <c r="B1819" s="45">
        <v>2.0994169006102923</v>
      </c>
      <c r="C1819" s="45">
        <v>-1.0994169006102923</v>
      </c>
    </row>
    <row r="1820" spans="1:3" x14ac:dyDescent="0.3">
      <c r="A1820" s="45">
        <v>1796</v>
      </c>
      <c r="B1820" s="45">
        <v>2.0994169006102923</v>
      </c>
      <c r="C1820" s="45">
        <v>-1.0994169006102923</v>
      </c>
    </row>
    <row r="1821" spans="1:3" x14ac:dyDescent="0.3">
      <c r="A1821" s="45">
        <v>1797</v>
      </c>
      <c r="B1821" s="45">
        <v>2.0994169006102923</v>
      </c>
      <c r="C1821" s="45">
        <v>-1.0994169006102923</v>
      </c>
    </row>
    <row r="1822" spans="1:3" x14ac:dyDescent="0.3">
      <c r="A1822" s="45">
        <v>1798</v>
      </c>
      <c r="B1822" s="45">
        <v>2.0994169006102923</v>
      </c>
      <c r="C1822" s="45">
        <v>-1.0994169006102923</v>
      </c>
    </row>
    <row r="1823" spans="1:3" x14ac:dyDescent="0.3">
      <c r="A1823" s="45">
        <v>1799</v>
      </c>
      <c r="B1823" s="45">
        <v>2.0994169006102923</v>
      </c>
      <c r="C1823" s="45">
        <v>-1.0994169006102923</v>
      </c>
    </row>
    <row r="1824" spans="1:3" x14ac:dyDescent="0.3">
      <c r="A1824" s="45">
        <v>1800</v>
      </c>
      <c r="B1824" s="45">
        <v>2.0994169006102923</v>
      </c>
      <c r="C1824" s="45">
        <v>-1.0994169006102923</v>
      </c>
    </row>
    <row r="1825" spans="1:3" x14ac:dyDescent="0.3">
      <c r="A1825" s="45">
        <v>1801</v>
      </c>
      <c r="B1825" s="45">
        <v>2.0994169006102923</v>
      </c>
      <c r="C1825" s="45">
        <v>-1.0994169006102923</v>
      </c>
    </row>
    <row r="1826" spans="1:3" x14ac:dyDescent="0.3">
      <c r="A1826" s="45">
        <v>1802</v>
      </c>
      <c r="B1826" s="45">
        <v>2.0994169006102923</v>
      </c>
      <c r="C1826" s="45">
        <v>-1.0994169006102923</v>
      </c>
    </row>
    <row r="1827" spans="1:3" x14ac:dyDescent="0.3">
      <c r="A1827" s="45">
        <v>1803</v>
      </c>
      <c r="B1827" s="45">
        <v>2.0994169006102923</v>
      </c>
      <c r="C1827" s="45">
        <v>-1.0994169006102923</v>
      </c>
    </row>
    <row r="1828" spans="1:3" x14ac:dyDescent="0.3">
      <c r="A1828" s="45">
        <v>1804</v>
      </c>
      <c r="B1828" s="45">
        <v>2.0994169006102923</v>
      </c>
      <c r="C1828" s="45">
        <v>-1.0994169006102923</v>
      </c>
    </row>
    <row r="1829" spans="1:3" x14ac:dyDescent="0.3">
      <c r="A1829" s="45">
        <v>1805</v>
      </c>
      <c r="B1829" s="45">
        <v>2.0994169006102923</v>
      </c>
      <c r="C1829" s="45">
        <v>-1.0994169006102923</v>
      </c>
    </row>
    <row r="1830" spans="1:3" x14ac:dyDescent="0.3">
      <c r="A1830" s="45">
        <v>1806</v>
      </c>
      <c r="B1830" s="45">
        <v>2.0994169006102923</v>
      </c>
      <c r="C1830" s="45">
        <v>-1.0994169006102923</v>
      </c>
    </row>
    <row r="1831" spans="1:3" x14ac:dyDescent="0.3">
      <c r="A1831" s="45">
        <v>1807</v>
      </c>
      <c r="B1831" s="45">
        <v>2.0994169006102923</v>
      </c>
      <c r="C1831" s="45">
        <v>-1.0994169006102923</v>
      </c>
    </row>
    <row r="1832" spans="1:3" x14ac:dyDescent="0.3">
      <c r="A1832" s="45">
        <v>1808</v>
      </c>
      <c r="B1832" s="45">
        <v>2.0994169006102923</v>
      </c>
      <c r="C1832" s="45">
        <v>-1.0994169006102923</v>
      </c>
    </row>
    <row r="1833" spans="1:3" x14ac:dyDescent="0.3">
      <c r="A1833" s="45">
        <v>1809</v>
      </c>
      <c r="B1833" s="45">
        <v>2.0994169006102923</v>
      </c>
      <c r="C1833" s="45">
        <v>-1.0994169006102923</v>
      </c>
    </row>
    <row r="1834" spans="1:3" x14ac:dyDescent="0.3">
      <c r="A1834" s="45">
        <v>1810</v>
      </c>
      <c r="B1834" s="45">
        <v>2.0994169006102923</v>
      </c>
      <c r="C1834" s="45">
        <v>-1.0994169006102923</v>
      </c>
    </row>
    <row r="1835" spans="1:3" x14ac:dyDescent="0.3">
      <c r="A1835" s="45">
        <v>1811</v>
      </c>
      <c r="B1835" s="45">
        <v>2.0994169006102923</v>
      </c>
      <c r="C1835" s="45">
        <v>-1.0994169006102923</v>
      </c>
    </row>
    <row r="1836" spans="1:3" x14ac:dyDescent="0.3">
      <c r="A1836" s="45">
        <v>1812</v>
      </c>
      <c r="B1836" s="45">
        <v>2.0994169006102923</v>
      </c>
      <c r="C1836" s="45">
        <v>-1.0994169006102923</v>
      </c>
    </row>
    <row r="1837" spans="1:3" x14ac:dyDescent="0.3">
      <c r="A1837" s="45">
        <v>1813</v>
      </c>
      <c r="B1837" s="45">
        <v>2.0994169006102923</v>
      </c>
      <c r="C1837" s="45">
        <v>-1.0994169006102923</v>
      </c>
    </row>
    <row r="1838" spans="1:3" x14ac:dyDescent="0.3">
      <c r="A1838" s="45">
        <v>1814</v>
      </c>
      <c r="B1838" s="45">
        <v>2.0994169006102923</v>
      </c>
      <c r="C1838" s="45">
        <v>-1.0994169006102923</v>
      </c>
    </row>
    <row r="1839" spans="1:3" x14ac:dyDescent="0.3">
      <c r="A1839" s="45">
        <v>1815</v>
      </c>
      <c r="B1839" s="45">
        <v>2.0994169006102923</v>
      </c>
      <c r="C1839" s="45">
        <v>-1.0994169006102923</v>
      </c>
    </row>
    <row r="1840" spans="1:3" x14ac:dyDescent="0.3">
      <c r="A1840" s="45">
        <v>1816</v>
      </c>
      <c r="B1840" s="45">
        <v>2.0994169006102923</v>
      </c>
      <c r="C1840" s="45">
        <v>-1.0994169006102923</v>
      </c>
    </row>
    <row r="1841" spans="1:3" x14ac:dyDescent="0.3">
      <c r="A1841" s="45">
        <v>1817</v>
      </c>
      <c r="B1841" s="45">
        <v>2.0994169006102923</v>
      </c>
      <c r="C1841" s="45">
        <v>-1.0994169006102923</v>
      </c>
    </row>
    <row r="1842" spans="1:3" x14ac:dyDescent="0.3">
      <c r="A1842" s="45">
        <v>1818</v>
      </c>
      <c r="B1842" s="45">
        <v>2.0994169006102923</v>
      </c>
      <c r="C1842" s="45">
        <v>-1.0994169006102923</v>
      </c>
    </row>
    <row r="1843" spans="1:3" x14ac:dyDescent="0.3">
      <c r="A1843" s="45">
        <v>1819</v>
      </c>
      <c r="B1843" s="45">
        <v>2.0994169006102923</v>
      </c>
      <c r="C1843" s="45">
        <v>-1.0994169006102923</v>
      </c>
    </row>
    <row r="1844" spans="1:3" x14ac:dyDescent="0.3">
      <c r="A1844" s="45">
        <v>1820</v>
      </c>
      <c r="B1844" s="45">
        <v>2.0994169006102923</v>
      </c>
      <c r="C1844" s="45">
        <v>-1.0994169006102923</v>
      </c>
    </row>
    <row r="1845" spans="1:3" x14ac:dyDescent="0.3">
      <c r="A1845" s="45">
        <v>1821</v>
      </c>
      <c r="B1845" s="45">
        <v>2.0994169006102923</v>
      </c>
      <c r="C1845" s="45">
        <v>-1.0994169006102923</v>
      </c>
    </row>
    <row r="1846" spans="1:3" x14ac:dyDescent="0.3">
      <c r="A1846" s="45">
        <v>1822</v>
      </c>
      <c r="B1846" s="45">
        <v>2.0765366278473207</v>
      </c>
      <c r="C1846" s="45">
        <v>0.92346337215267926</v>
      </c>
    </row>
    <row r="1847" spans="1:3" x14ac:dyDescent="0.3">
      <c r="A1847" s="45">
        <v>1823</v>
      </c>
      <c r="B1847" s="45">
        <v>2.0765366278473207</v>
      </c>
      <c r="C1847" s="45">
        <v>0.92346337215267926</v>
      </c>
    </row>
    <row r="1848" spans="1:3" x14ac:dyDescent="0.3">
      <c r="A1848" s="45">
        <v>1824</v>
      </c>
      <c r="B1848" s="45">
        <v>2.0765366278473207</v>
      </c>
      <c r="C1848" s="45">
        <v>0.92346337215267926</v>
      </c>
    </row>
    <row r="1849" spans="1:3" x14ac:dyDescent="0.3">
      <c r="A1849" s="45">
        <v>1825</v>
      </c>
      <c r="B1849" s="45">
        <v>2.0765366278473207</v>
      </c>
      <c r="C1849" s="45">
        <v>0.92346337215267926</v>
      </c>
    </row>
    <row r="1850" spans="1:3" x14ac:dyDescent="0.3">
      <c r="A1850" s="45">
        <v>1826</v>
      </c>
      <c r="B1850" s="45">
        <v>2.0765366278473207</v>
      </c>
      <c r="C1850" s="45">
        <v>0.92346337215267926</v>
      </c>
    </row>
    <row r="1851" spans="1:3" x14ac:dyDescent="0.3">
      <c r="A1851" s="45">
        <v>1827</v>
      </c>
      <c r="B1851" s="45">
        <v>2.0765366278473207</v>
      </c>
      <c r="C1851" s="45">
        <v>0.92346337215267926</v>
      </c>
    </row>
    <row r="1852" spans="1:3" x14ac:dyDescent="0.3">
      <c r="A1852" s="45">
        <v>1828</v>
      </c>
      <c r="B1852" s="45">
        <v>2.0765366278473207</v>
      </c>
      <c r="C1852" s="45">
        <v>0.92346337215267926</v>
      </c>
    </row>
    <row r="1853" spans="1:3" x14ac:dyDescent="0.3">
      <c r="A1853" s="45">
        <v>1829</v>
      </c>
      <c r="B1853" s="45">
        <v>2.0765366278473207</v>
      </c>
      <c r="C1853" s="45">
        <v>0.92346337215267926</v>
      </c>
    </row>
    <row r="1854" spans="1:3" x14ac:dyDescent="0.3">
      <c r="A1854" s="45">
        <v>1830</v>
      </c>
      <c r="B1854" s="45">
        <v>2.0765366278473207</v>
      </c>
      <c r="C1854" s="45">
        <v>0.92346337215267926</v>
      </c>
    </row>
    <row r="1855" spans="1:3" x14ac:dyDescent="0.3">
      <c r="A1855" s="45">
        <v>1831</v>
      </c>
      <c r="B1855" s="45">
        <v>2.0765366278473207</v>
      </c>
      <c r="C1855" s="45">
        <v>0.92346337215267926</v>
      </c>
    </row>
    <row r="1856" spans="1:3" x14ac:dyDescent="0.3">
      <c r="A1856" s="45">
        <v>1832</v>
      </c>
      <c r="B1856" s="45">
        <v>2.0765366278473207</v>
      </c>
      <c r="C1856" s="45">
        <v>0.92346337215267926</v>
      </c>
    </row>
    <row r="1857" spans="1:3" x14ac:dyDescent="0.3">
      <c r="A1857" s="45">
        <v>1833</v>
      </c>
      <c r="B1857" s="45">
        <v>2.0765366278473207</v>
      </c>
      <c r="C1857" s="45">
        <v>0.92346337215267926</v>
      </c>
    </row>
    <row r="1858" spans="1:3" x14ac:dyDescent="0.3">
      <c r="A1858" s="45">
        <v>1834</v>
      </c>
      <c r="B1858" s="45">
        <v>2.0765366278473207</v>
      </c>
      <c r="C1858" s="45">
        <v>0.92346337215267926</v>
      </c>
    </row>
    <row r="1859" spans="1:3" x14ac:dyDescent="0.3">
      <c r="A1859" s="45">
        <v>1835</v>
      </c>
      <c r="B1859" s="45">
        <v>2.0765366278473207</v>
      </c>
      <c r="C1859" s="45">
        <v>0.92346337215267926</v>
      </c>
    </row>
    <row r="1860" spans="1:3" x14ac:dyDescent="0.3">
      <c r="A1860" s="45">
        <v>1836</v>
      </c>
      <c r="B1860" s="45">
        <v>2.0765366278473207</v>
      </c>
      <c r="C1860" s="45">
        <v>0.92346337215267926</v>
      </c>
    </row>
    <row r="1861" spans="1:3" x14ac:dyDescent="0.3">
      <c r="A1861" s="45">
        <v>1837</v>
      </c>
      <c r="B1861" s="45">
        <v>2.0765366278473207</v>
      </c>
      <c r="C1861" s="45">
        <v>0.92346337215267926</v>
      </c>
    </row>
    <row r="1862" spans="1:3" x14ac:dyDescent="0.3">
      <c r="A1862" s="45">
        <v>1838</v>
      </c>
      <c r="B1862" s="45">
        <v>2.0765366278473207</v>
      </c>
      <c r="C1862" s="45">
        <v>0.92346337215267926</v>
      </c>
    </row>
    <row r="1863" spans="1:3" x14ac:dyDescent="0.3">
      <c r="A1863" s="45">
        <v>1839</v>
      </c>
      <c r="B1863" s="45">
        <v>2.0765366278473207</v>
      </c>
      <c r="C1863" s="45">
        <v>0.92346337215267926</v>
      </c>
    </row>
    <row r="1864" spans="1:3" x14ac:dyDescent="0.3">
      <c r="A1864" s="45">
        <v>1840</v>
      </c>
      <c r="B1864" s="45">
        <v>2.0765366278473207</v>
      </c>
      <c r="C1864" s="45">
        <v>0.92346337215267926</v>
      </c>
    </row>
    <row r="1865" spans="1:3" x14ac:dyDescent="0.3">
      <c r="A1865" s="45">
        <v>1841</v>
      </c>
      <c r="B1865" s="45">
        <v>2.0765366278473207</v>
      </c>
      <c r="C1865" s="45">
        <v>0.92346337215267926</v>
      </c>
    </row>
    <row r="1866" spans="1:3" x14ac:dyDescent="0.3">
      <c r="A1866" s="45">
        <v>1842</v>
      </c>
      <c r="B1866" s="45">
        <v>2.0765366278473207</v>
      </c>
      <c r="C1866" s="45">
        <v>0.92346337215267926</v>
      </c>
    </row>
    <row r="1867" spans="1:3" x14ac:dyDescent="0.3">
      <c r="A1867" s="45">
        <v>1843</v>
      </c>
      <c r="B1867" s="45">
        <v>2.0765366278473207</v>
      </c>
      <c r="C1867" s="45">
        <v>0.92346337215267926</v>
      </c>
    </row>
    <row r="1868" spans="1:3" x14ac:dyDescent="0.3">
      <c r="A1868" s="45">
        <v>1844</v>
      </c>
      <c r="B1868" s="45">
        <v>2.0765366278473207</v>
      </c>
      <c r="C1868" s="45">
        <v>0.92346337215267926</v>
      </c>
    </row>
    <row r="1869" spans="1:3" x14ac:dyDescent="0.3">
      <c r="A1869" s="45">
        <v>1845</v>
      </c>
      <c r="B1869" s="45">
        <v>2.0765366278473207</v>
      </c>
      <c r="C1869" s="45">
        <v>0.92346337215267926</v>
      </c>
    </row>
    <row r="1870" spans="1:3" x14ac:dyDescent="0.3">
      <c r="A1870" s="45">
        <v>1846</v>
      </c>
      <c r="B1870" s="45">
        <v>2.0765366278473207</v>
      </c>
      <c r="C1870" s="45">
        <v>0.92346337215267926</v>
      </c>
    </row>
    <row r="1871" spans="1:3" x14ac:dyDescent="0.3">
      <c r="A1871" s="45">
        <v>1847</v>
      </c>
      <c r="B1871" s="45">
        <v>2.0765366278473207</v>
      </c>
      <c r="C1871" s="45">
        <v>0.92346337215267926</v>
      </c>
    </row>
    <row r="1872" spans="1:3" x14ac:dyDescent="0.3">
      <c r="A1872" s="45">
        <v>1848</v>
      </c>
      <c r="B1872" s="45">
        <v>2.0765366278473207</v>
      </c>
      <c r="C1872" s="45">
        <v>0.92346337215267926</v>
      </c>
    </row>
    <row r="1873" spans="1:3" x14ac:dyDescent="0.3">
      <c r="A1873" s="45">
        <v>1849</v>
      </c>
      <c r="B1873" s="45">
        <v>2.0765366278473207</v>
      </c>
      <c r="C1873" s="45">
        <v>0.92346337215267926</v>
      </c>
    </row>
    <row r="1874" spans="1:3" x14ac:dyDescent="0.3">
      <c r="A1874" s="45">
        <v>1850</v>
      </c>
      <c r="B1874" s="45">
        <v>2.0765366278473207</v>
      </c>
      <c r="C1874" s="45">
        <v>0.92346337215267926</v>
      </c>
    </row>
    <row r="1875" spans="1:3" x14ac:dyDescent="0.3">
      <c r="A1875" s="45">
        <v>1851</v>
      </c>
      <c r="B1875" s="45">
        <v>2.0765366278473207</v>
      </c>
      <c r="C1875" s="45">
        <v>0.92346337215267926</v>
      </c>
    </row>
    <row r="1876" spans="1:3" x14ac:dyDescent="0.3">
      <c r="A1876" s="45">
        <v>1852</v>
      </c>
      <c r="B1876" s="45">
        <v>2.0765366278473207</v>
      </c>
      <c r="C1876" s="45">
        <v>0.92346337215267926</v>
      </c>
    </row>
    <row r="1877" spans="1:3" x14ac:dyDescent="0.3">
      <c r="A1877" s="45">
        <v>1853</v>
      </c>
      <c r="B1877" s="45">
        <v>2.0765366278473207</v>
      </c>
      <c r="C1877" s="45">
        <v>0.92346337215267926</v>
      </c>
    </row>
    <row r="1878" spans="1:3" x14ac:dyDescent="0.3">
      <c r="A1878" s="45">
        <v>1854</v>
      </c>
      <c r="B1878" s="45">
        <v>2.0765366278473207</v>
      </c>
      <c r="C1878" s="45">
        <v>0.92346337215267926</v>
      </c>
    </row>
    <row r="1879" spans="1:3" x14ac:dyDescent="0.3">
      <c r="A1879" s="45">
        <v>1855</v>
      </c>
      <c r="B1879" s="45">
        <v>2.0765366278473207</v>
      </c>
      <c r="C1879" s="45">
        <v>0.92346337215267926</v>
      </c>
    </row>
    <row r="1880" spans="1:3" x14ac:dyDescent="0.3">
      <c r="A1880" s="45">
        <v>1856</v>
      </c>
      <c r="B1880" s="45">
        <v>2.0765366278473207</v>
      </c>
      <c r="C1880" s="45">
        <v>0.92346337215267926</v>
      </c>
    </row>
    <row r="1881" spans="1:3" x14ac:dyDescent="0.3">
      <c r="A1881" s="45">
        <v>1857</v>
      </c>
      <c r="B1881" s="45">
        <v>2.0765366278473207</v>
      </c>
      <c r="C1881" s="45">
        <v>0.92346337215267926</v>
      </c>
    </row>
    <row r="1882" spans="1:3" x14ac:dyDescent="0.3">
      <c r="A1882" s="45">
        <v>1858</v>
      </c>
      <c r="B1882" s="45">
        <v>2.0765366278473207</v>
      </c>
      <c r="C1882" s="45">
        <v>0.92346337215267926</v>
      </c>
    </row>
    <row r="1883" spans="1:3" x14ac:dyDescent="0.3">
      <c r="A1883" s="45">
        <v>1859</v>
      </c>
      <c r="B1883" s="45">
        <v>2.0765366278473207</v>
      </c>
      <c r="C1883" s="45">
        <v>0.92346337215267926</v>
      </c>
    </row>
    <row r="1884" spans="1:3" x14ac:dyDescent="0.3">
      <c r="A1884" s="45">
        <v>1860</v>
      </c>
      <c r="B1884" s="45">
        <v>2.0765366278473207</v>
      </c>
      <c r="C1884" s="45">
        <v>0.92346337215267926</v>
      </c>
    </row>
    <row r="1885" spans="1:3" x14ac:dyDescent="0.3">
      <c r="A1885" s="45">
        <v>1861</v>
      </c>
      <c r="B1885" s="45">
        <v>2.0765366278473207</v>
      </c>
      <c r="C1885" s="45">
        <v>0.92346337215267926</v>
      </c>
    </row>
    <row r="1886" spans="1:3" x14ac:dyDescent="0.3">
      <c r="A1886" s="45">
        <v>1862</v>
      </c>
      <c r="B1886" s="45">
        <v>2.1184837945794346</v>
      </c>
      <c r="C1886" s="45">
        <v>-1.1184837945794346</v>
      </c>
    </row>
    <row r="1887" spans="1:3" x14ac:dyDescent="0.3">
      <c r="A1887" s="45">
        <v>1863</v>
      </c>
      <c r="B1887" s="45">
        <v>2.1184837945794346</v>
      </c>
      <c r="C1887" s="45">
        <v>-1.1184837945794346</v>
      </c>
    </row>
    <row r="1888" spans="1:3" x14ac:dyDescent="0.3">
      <c r="A1888" s="45">
        <v>1864</v>
      </c>
      <c r="B1888" s="45">
        <v>2.1184837945794346</v>
      </c>
      <c r="C1888" s="45">
        <v>-1.1184837945794346</v>
      </c>
    </row>
    <row r="1889" spans="1:3" x14ac:dyDescent="0.3">
      <c r="A1889" s="45">
        <v>1865</v>
      </c>
      <c r="B1889" s="45">
        <v>2.1184837945794346</v>
      </c>
      <c r="C1889" s="45">
        <v>-1.1184837945794346</v>
      </c>
    </row>
    <row r="1890" spans="1:3" x14ac:dyDescent="0.3">
      <c r="A1890" s="45">
        <v>1866</v>
      </c>
      <c r="B1890" s="45">
        <v>2.1184837945794346</v>
      </c>
      <c r="C1890" s="45">
        <v>-1.1184837945794346</v>
      </c>
    </row>
    <row r="1891" spans="1:3" x14ac:dyDescent="0.3">
      <c r="A1891" s="45">
        <v>1867</v>
      </c>
      <c r="B1891" s="45">
        <v>2.1184837945794346</v>
      </c>
      <c r="C1891" s="45">
        <v>-1.1184837945794346</v>
      </c>
    </row>
    <row r="1892" spans="1:3" x14ac:dyDescent="0.3">
      <c r="A1892" s="45">
        <v>1868</v>
      </c>
      <c r="B1892" s="45">
        <v>2.1184837945794346</v>
      </c>
      <c r="C1892" s="45">
        <v>-1.1184837945794346</v>
      </c>
    </row>
    <row r="1893" spans="1:3" x14ac:dyDescent="0.3">
      <c r="A1893" s="45">
        <v>1869</v>
      </c>
      <c r="B1893" s="45">
        <v>2.1184837945794346</v>
      </c>
      <c r="C1893" s="45">
        <v>-1.1184837945794346</v>
      </c>
    </row>
    <row r="1894" spans="1:3" x14ac:dyDescent="0.3">
      <c r="A1894" s="45">
        <v>1870</v>
      </c>
      <c r="B1894" s="45">
        <v>2.1184837945794346</v>
      </c>
      <c r="C1894" s="45">
        <v>-1.1184837945794346</v>
      </c>
    </row>
    <row r="1895" spans="1:3" x14ac:dyDescent="0.3">
      <c r="A1895" s="45">
        <v>1871</v>
      </c>
      <c r="B1895" s="45">
        <v>2.1184837945794346</v>
      </c>
      <c r="C1895" s="45">
        <v>-1.1184837945794346</v>
      </c>
    </row>
    <row r="1896" spans="1:3" x14ac:dyDescent="0.3">
      <c r="A1896" s="45">
        <v>1872</v>
      </c>
      <c r="B1896" s="45">
        <v>2.1184837945794346</v>
      </c>
      <c r="C1896" s="45">
        <v>-1.1184837945794346</v>
      </c>
    </row>
    <row r="1897" spans="1:3" x14ac:dyDescent="0.3">
      <c r="A1897" s="45">
        <v>1873</v>
      </c>
      <c r="B1897" s="45">
        <v>2.1184837945794346</v>
      </c>
      <c r="C1897" s="45">
        <v>-1.1184837945794346</v>
      </c>
    </row>
    <row r="1898" spans="1:3" x14ac:dyDescent="0.3">
      <c r="A1898" s="45">
        <v>1874</v>
      </c>
      <c r="B1898" s="45">
        <v>2.1184837945794346</v>
      </c>
      <c r="C1898" s="45">
        <v>-1.1184837945794346</v>
      </c>
    </row>
    <row r="1899" spans="1:3" x14ac:dyDescent="0.3">
      <c r="A1899" s="45">
        <v>1875</v>
      </c>
      <c r="B1899" s="45">
        <v>2.1184837945794346</v>
      </c>
      <c r="C1899" s="45">
        <v>-1.1184837945794346</v>
      </c>
    </row>
    <row r="1900" spans="1:3" x14ac:dyDescent="0.3">
      <c r="A1900" s="45">
        <v>1876</v>
      </c>
      <c r="B1900" s="45">
        <v>2.1184837945794346</v>
      </c>
      <c r="C1900" s="45">
        <v>-1.1184837945794346</v>
      </c>
    </row>
    <row r="1901" spans="1:3" x14ac:dyDescent="0.3">
      <c r="A1901" s="45">
        <v>1877</v>
      </c>
      <c r="B1901" s="45">
        <v>2.1184837945794346</v>
      </c>
      <c r="C1901" s="45">
        <v>-1.1184837945794346</v>
      </c>
    </row>
    <row r="1902" spans="1:3" x14ac:dyDescent="0.3">
      <c r="A1902" s="45">
        <v>1878</v>
      </c>
      <c r="B1902" s="45">
        <v>2.1184837945794346</v>
      </c>
      <c r="C1902" s="45">
        <v>-1.1184837945794346</v>
      </c>
    </row>
    <row r="1903" spans="1:3" x14ac:dyDescent="0.3">
      <c r="A1903" s="45">
        <v>1879</v>
      </c>
      <c r="B1903" s="45">
        <v>2.1184837945794346</v>
      </c>
      <c r="C1903" s="45">
        <v>-1.1184837945794346</v>
      </c>
    </row>
    <row r="1904" spans="1:3" x14ac:dyDescent="0.3">
      <c r="A1904" s="45">
        <v>1880</v>
      </c>
      <c r="B1904" s="45">
        <v>2.1184837945794346</v>
      </c>
      <c r="C1904" s="45">
        <v>-1.1184837945794346</v>
      </c>
    </row>
    <row r="1905" spans="1:3" x14ac:dyDescent="0.3">
      <c r="A1905" s="45">
        <v>1881</v>
      </c>
      <c r="B1905" s="45">
        <v>2.1184837945794346</v>
      </c>
      <c r="C1905" s="45">
        <v>-1.1184837945794346</v>
      </c>
    </row>
    <row r="1906" spans="1:3" x14ac:dyDescent="0.3">
      <c r="A1906" s="45">
        <v>1882</v>
      </c>
      <c r="B1906" s="45">
        <v>2.133737309754749</v>
      </c>
      <c r="C1906" s="45">
        <v>0.86626269024525104</v>
      </c>
    </row>
    <row r="1907" spans="1:3" x14ac:dyDescent="0.3">
      <c r="A1907" s="45">
        <v>1883</v>
      </c>
      <c r="B1907" s="45">
        <v>2.133737309754749</v>
      </c>
      <c r="C1907" s="45">
        <v>0.86626269024525104</v>
      </c>
    </row>
    <row r="1908" spans="1:3" x14ac:dyDescent="0.3">
      <c r="A1908" s="45">
        <v>1884</v>
      </c>
      <c r="B1908" s="45">
        <v>2.133737309754749</v>
      </c>
      <c r="C1908" s="45">
        <v>0.86626269024525104</v>
      </c>
    </row>
    <row r="1909" spans="1:3" x14ac:dyDescent="0.3">
      <c r="A1909" s="45">
        <v>1885</v>
      </c>
      <c r="B1909" s="45">
        <v>2.133737309754749</v>
      </c>
      <c r="C1909" s="45">
        <v>0.86626269024525104</v>
      </c>
    </row>
    <row r="1910" spans="1:3" x14ac:dyDescent="0.3">
      <c r="A1910" s="45">
        <v>1886</v>
      </c>
      <c r="B1910" s="45">
        <v>2.133737309754749</v>
      </c>
      <c r="C1910" s="45">
        <v>0.86626269024525104</v>
      </c>
    </row>
    <row r="1911" spans="1:3" x14ac:dyDescent="0.3">
      <c r="A1911" s="45">
        <v>1887</v>
      </c>
      <c r="B1911" s="45">
        <v>2.133737309754749</v>
      </c>
      <c r="C1911" s="45">
        <v>0.86626269024525104</v>
      </c>
    </row>
    <row r="1912" spans="1:3" x14ac:dyDescent="0.3">
      <c r="A1912" s="45">
        <v>1888</v>
      </c>
      <c r="B1912" s="45">
        <v>2.133737309754749</v>
      </c>
      <c r="C1912" s="45">
        <v>0.86626269024525104</v>
      </c>
    </row>
    <row r="1913" spans="1:3" x14ac:dyDescent="0.3">
      <c r="A1913" s="45">
        <v>1889</v>
      </c>
      <c r="B1913" s="45">
        <v>2.133737309754749</v>
      </c>
      <c r="C1913" s="45">
        <v>0.86626269024525104</v>
      </c>
    </row>
    <row r="1914" spans="1:3" x14ac:dyDescent="0.3">
      <c r="A1914" s="45">
        <v>1890</v>
      </c>
      <c r="B1914" s="45">
        <v>2.133737309754749</v>
      </c>
      <c r="C1914" s="45">
        <v>0.86626269024525104</v>
      </c>
    </row>
    <row r="1915" spans="1:3" x14ac:dyDescent="0.3">
      <c r="A1915" s="45">
        <v>1891</v>
      </c>
      <c r="B1915" s="45">
        <v>2.133737309754749</v>
      </c>
      <c r="C1915" s="45">
        <v>0.86626269024525104</v>
      </c>
    </row>
    <row r="1916" spans="1:3" x14ac:dyDescent="0.3">
      <c r="A1916" s="45">
        <v>1892</v>
      </c>
      <c r="B1916" s="45">
        <v>2.133737309754749</v>
      </c>
      <c r="C1916" s="45">
        <v>0.86626269024525104</v>
      </c>
    </row>
    <row r="1917" spans="1:3" x14ac:dyDescent="0.3">
      <c r="A1917" s="45">
        <v>1893</v>
      </c>
      <c r="B1917" s="45">
        <v>2.133737309754749</v>
      </c>
      <c r="C1917" s="45">
        <v>0.86626269024525104</v>
      </c>
    </row>
    <row r="1918" spans="1:3" x14ac:dyDescent="0.3">
      <c r="A1918" s="45">
        <v>1894</v>
      </c>
      <c r="B1918" s="45">
        <v>2.133737309754749</v>
      </c>
      <c r="C1918" s="45">
        <v>0.86626269024525104</v>
      </c>
    </row>
    <row r="1919" spans="1:3" x14ac:dyDescent="0.3">
      <c r="A1919" s="45">
        <v>1895</v>
      </c>
      <c r="B1919" s="45">
        <v>2.133737309754749</v>
      </c>
      <c r="C1919" s="45">
        <v>0.86626269024525104</v>
      </c>
    </row>
    <row r="1920" spans="1:3" x14ac:dyDescent="0.3">
      <c r="A1920" s="45">
        <v>1896</v>
      </c>
      <c r="B1920" s="45">
        <v>2.133737309754749</v>
      </c>
      <c r="C1920" s="45">
        <v>0.86626269024525104</v>
      </c>
    </row>
    <row r="1921" spans="1:3" x14ac:dyDescent="0.3">
      <c r="A1921" s="45">
        <v>1897</v>
      </c>
      <c r="B1921" s="45">
        <v>2.133737309754749</v>
      </c>
      <c r="C1921" s="45">
        <v>0.86626269024525104</v>
      </c>
    </row>
    <row r="1922" spans="1:3" x14ac:dyDescent="0.3">
      <c r="A1922" s="45">
        <v>1898</v>
      </c>
      <c r="B1922" s="45">
        <v>2.133737309754749</v>
      </c>
      <c r="C1922" s="45">
        <v>0.86626269024525104</v>
      </c>
    </row>
    <row r="1923" spans="1:3" x14ac:dyDescent="0.3">
      <c r="A1923" s="45">
        <v>1899</v>
      </c>
      <c r="B1923" s="45">
        <v>2.133737309754749</v>
      </c>
      <c r="C1923" s="45">
        <v>0.86626269024525104</v>
      </c>
    </row>
    <row r="1924" spans="1:3" x14ac:dyDescent="0.3">
      <c r="A1924" s="45">
        <v>1900</v>
      </c>
      <c r="B1924" s="45">
        <v>2.133737309754749</v>
      </c>
      <c r="C1924" s="45">
        <v>0.86626269024525104</v>
      </c>
    </row>
    <row r="1925" spans="1:3" x14ac:dyDescent="0.3">
      <c r="A1925" s="45">
        <v>1901</v>
      </c>
      <c r="B1925" s="45">
        <v>2.133737309754749</v>
      </c>
      <c r="C1925" s="45">
        <v>0.86626269024525104</v>
      </c>
    </row>
    <row r="1926" spans="1:3" x14ac:dyDescent="0.3">
      <c r="A1926" s="45">
        <v>1902</v>
      </c>
      <c r="B1926" s="45">
        <v>2.1413640673424061</v>
      </c>
      <c r="C1926" s="45">
        <v>-1.1413640673424061</v>
      </c>
    </row>
    <row r="1927" spans="1:3" x14ac:dyDescent="0.3">
      <c r="A1927" s="45">
        <v>1903</v>
      </c>
      <c r="B1927" s="45">
        <v>2.1413640673424061</v>
      </c>
      <c r="C1927" s="45">
        <v>-1.1413640673424061</v>
      </c>
    </row>
    <row r="1928" spans="1:3" x14ac:dyDescent="0.3">
      <c r="A1928" s="45">
        <v>1904</v>
      </c>
      <c r="B1928" s="45">
        <v>2.1413640673424061</v>
      </c>
      <c r="C1928" s="45">
        <v>-1.1413640673424061</v>
      </c>
    </row>
    <row r="1929" spans="1:3" x14ac:dyDescent="0.3">
      <c r="A1929" s="45">
        <v>1905</v>
      </c>
      <c r="B1929" s="45">
        <v>2.1413640673424061</v>
      </c>
      <c r="C1929" s="45">
        <v>-1.1413640673424061</v>
      </c>
    </row>
    <row r="1930" spans="1:3" x14ac:dyDescent="0.3">
      <c r="A1930" s="45">
        <v>1906</v>
      </c>
      <c r="B1930" s="45">
        <v>2.1413640673424061</v>
      </c>
      <c r="C1930" s="45">
        <v>-1.1413640673424061</v>
      </c>
    </row>
    <row r="1931" spans="1:3" x14ac:dyDescent="0.3">
      <c r="A1931" s="45">
        <v>1907</v>
      </c>
      <c r="B1931" s="45">
        <v>2.1413640673424061</v>
      </c>
      <c r="C1931" s="45">
        <v>-1.1413640673424061</v>
      </c>
    </row>
    <row r="1932" spans="1:3" x14ac:dyDescent="0.3">
      <c r="A1932" s="45">
        <v>1908</v>
      </c>
      <c r="B1932" s="45">
        <v>2.1413640673424061</v>
      </c>
      <c r="C1932" s="45">
        <v>-1.1413640673424061</v>
      </c>
    </row>
    <row r="1933" spans="1:3" x14ac:dyDescent="0.3">
      <c r="A1933" s="45">
        <v>1909</v>
      </c>
      <c r="B1933" s="45">
        <v>2.1413640673424061</v>
      </c>
      <c r="C1933" s="45">
        <v>-1.1413640673424061</v>
      </c>
    </row>
    <row r="1934" spans="1:3" x14ac:dyDescent="0.3">
      <c r="A1934" s="45">
        <v>1910</v>
      </c>
      <c r="B1934" s="45">
        <v>2.1413640673424061</v>
      </c>
      <c r="C1934" s="45">
        <v>-1.1413640673424061</v>
      </c>
    </row>
    <row r="1935" spans="1:3" x14ac:dyDescent="0.3">
      <c r="A1935" s="45">
        <v>1911</v>
      </c>
      <c r="B1935" s="45">
        <v>2.1413640673424061</v>
      </c>
      <c r="C1935" s="45">
        <v>-1.1413640673424061</v>
      </c>
    </row>
    <row r="1936" spans="1:3" x14ac:dyDescent="0.3">
      <c r="A1936" s="45">
        <v>1912</v>
      </c>
      <c r="B1936" s="45">
        <v>2.1413640673424061</v>
      </c>
      <c r="C1936" s="45">
        <v>-1.1413640673424061</v>
      </c>
    </row>
    <row r="1937" spans="1:3" x14ac:dyDescent="0.3">
      <c r="A1937" s="45">
        <v>1913</v>
      </c>
      <c r="B1937" s="45">
        <v>2.1413640673424061</v>
      </c>
      <c r="C1937" s="45">
        <v>-1.1413640673424061</v>
      </c>
    </row>
    <row r="1938" spans="1:3" x14ac:dyDescent="0.3">
      <c r="A1938" s="45">
        <v>1914</v>
      </c>
      <c r="B1938" s="45">
        <v>2.1413640673424061</v>
      </c>
      <c r="C1938" s="45">
        <v>-1.1413640673424061</v>
      </c>
    </row>
    <row r="1939" spans="1:3" x14ac:dyDescent="0.3">
      <c r="A1939" s="45">
        <v>1915</v>
      </c>
      <c r="B1939" s="45">
        <v>2.1413640673424061</v>
      </c>
      <c r="C1939" s="45">
        <v>-1.1413640673424061</v>
      </c>
    </row>
    <row r="1940" spans="1:3" x14ac:dyDescent="0.3">
      <c r="A1940" s="45">
        <v>1916</v>
      </c>
      <c r="B1940" s="45">
        <v>2.1413640673424061</v>
      </c>
      <c r="C1940" s="45">
        <v>-1.1413640673424061</v>
      </c>
    </row>
    <row r="1941" spans="1:3" x14ac:dyDescent="0.3">
      <c r="A1941" s="45">
        <v>1917</v>
      </c>
      <c r="B1941" s="45">
        <v>2.1413640673424061</v>
      </c>
      <c r="C1941" s="45">
        <v>-1.1413640673424061</v>
      </c>
    </row>
    <row r="1942" spans="1:3" x14ac:dyDescent="0.3">
      <c r="A1942" s="45">
        <v>1918</v>
      </c>
      <c r="B1942" s="45">
        <v>2.1413640673424061</v>
      </c>
      <c r="C1942" s="45">
        <v>-1.1413640673424061</v>
      </c>
    </row>
    <row r="1943" spans="1:3" x14ac:dyDescent="0.3">
      <c r="A1943" s="45">
        <v>1919</v>
      </c>
      <c r="B1943" s="45">
        <v>2.1413640673424061</v>
      </c>
      <c r="C1943" s="45">
        <v>-1.1413640673424061</v>
      </c>
    </row>
    <row r="1944" spans="1:3" x14ac:dyDescent="0.3">
      <c r="A1944" s="45">
        <v>1920</v>
      </c>
      <c r="B1944" s="45">
        <v>2.1413640673424061</v>
      </c>
      <c r="C1944" s="45">
        <v>-1.1413640673424061</v>
      </c>
    </row>
    <row r="1945" spans="1:3" x14ac:dyDescent="0.3">
      <c r="A1945" s="45">
        <v>1921</v>
      </c>
      <c r="B1945" s="45">
        <v>2.1413640673424061</v>
      </c>
      <c r="C1945" s="45">
        <v>-1.1413640673424061</v>
      </c>
    </row>
    <row r="1946" spans="1:3" x14ac:dyDescent="0.3">
      <c r="A1946" s="45">
        <v>1922</v>
      </c>
      <c r="B1946" s="45">
        <v>2.133737309754749</v>
      </c>
      <c r="C1946" s="45">
        <v>0.86626269024525104</v>
      </c>
    </row>
    <row r="1947" spans="1:3" x14ac:dyDescent="0.3">
      <c r="A1947" s="45">
        <v>1923</v>
      </c>
      <c r="B1947" s="45">
        <v>2.133737309754749</v>
      </c>
      <c r="C1947" s="45">
        <v>0.86626269024525104</v>
      </c>
    </row>
    <row r="1948" spans="1:3" x14ac:dyDescent="0.3">
      <c r="A1948" s="45">
        <v>1924</v>
      </c>
      <c r="B1948" s="45">
        <v>2.133737309754749</v>
      </c>
      <c r="C1948" s="45">
        <v>0.86626269024525104</v>
      </c>
    </row>
    <row r="1949" spans="1:3" x14ac:dyDescent="0.3">
      <c r="A1949" s="45">
        <v>1925</v>
      </c>
      <c r="B1949" s="45">
        <v>2.133737309754749</v>
      </c>
      <c r="C1949" s="45">
        <v>0.86626269024525104</v>
      </c>
    </row>
    <row r="1950" spans="1:3" x14ac:dyDescent="0.3">
      <c r="A1950" s="45">
        <v>1926</v>
      </c>
      <c r="B1950" s="45">
        <v>2.133737309754749</v>
      </c>
      <c r="C1950" s="45">
        <v>0.86626269024525104</v>
      </c>
    </row>
    <row r="1951" spans="1:3" x14ac:dyDescent="0.3">
      <c r="A1951" s="45">
        <v>1927</v>
      </c>
      <c r="B1951" s="45">
        <v>2.133737309754749</v>
      </c>
      <c r="C1951" s="45">
        <v>0.86626269024525104</v>
      </c>
    </row>
    <row r="1952" spans="1:3" x14ac:dyDescent="0.3">
      <c r="A1952" s="45">
        <v>1928</v>
      </c>
      <c r="B1952" s="45">
        <v>2.133737309754749</v>
      </c>
      <c r="C1952" s="45">
        <v>0.86626269024525104</v>
      </c>
    </row>
    <row r="1953" spans="1:3" x14ac:dyDescent="0.3">
      <c r="A1953" s="45">
        <v>1929</v>
      </c>
      <c r="B1953" s="45">
        <v>2.133737309754749</v>
      </c>
      <c r="C1953" s="45">
        <v>0.86626269024525104</v>
      </c>
    </row>
    <row r="1954" spans="1:3" x14ac:dyDescent="0.3">
      <c r="A1954" s="45">
        <v>1930</v>
      </c>
      <c r="B1954" s="45">
        <v>2.133737309754749</v>
      </c>
      <c r="C1954" s="45">
        <v>0.86626269024525104</v>
      </c>
    </row>
    <row r="1955" spans="1:3" x14ac:dyDescent="0.3">
      <c r="A1955" s="45">
        <v>1931</v>
      </c>
      <c r="B1955" s="45">
        <v>2.133737309754749</v>
      </c>
      <c r="C1955" s="45">
        <v>0.86626269024525104</v>
      </c>
    </row>
    <row r="1956" spans="1:3" x14ac:dyDescent="0.3">
      <c r="A1956" s="45">
        <v>1932</v>
      </c>
      <c r="B1956" s="45">
        <v>2.133737309754749</v>
      </c>
      <c r="C1956" s="45">
        <v>0.86626269024525104</v>
      </c>
    </row>
    <row r="1957" spans="1:3" x14ac:dyDescent="0.3">
      <c r="A1957" s="45">
        <v>1933</v>
      </c>
      <c r="B1957" s="45">
        <v>2.133737309754749</v>
      </c>
      <c r="C1957" s="45">
        <v>0.86626269024525104</v>
      </c>
    </row>
    <row r="1958" spans="1:3" x14ac:dyDescent="0.3">
      <c r="A1958" s="45">
        <v>1934</v>
      </c>
      <c r="B1958" s="45">
        <v>2.133737309754749</v>
      </c>
      <c r="C1958" s="45">
        <v>0.86626269024525104</v>
      </c>
    </row>
    <row r="1959" spans="1:3" x14ac:dyDescent="0.3">
      <c r="A1959" s="45">
        <v>1935</v>
      </c>
      <c r="B1959" s="45">
        <v>2.133737309754749</v>
      </c>
      <c r="C1959" s="45">
        <v>0.86626269024525104</v>
      </c>
    </row>
    <row r="1960" spans="1:3" x14ac:dyDescent="0.3">
      <c r="A1960" s="45">
        <v>1936</v>
      </c>
      <c r="B1960" s="45">
        <v>2.133737309754749</v>
      </c>
      <c r="C1960" s="45">
        <v>0.86626269024525104</v>
      </c>
    </row>
    <row r="1961" spans="1:3" x14ac:dyDescent="0.3">
      <c r="A1961" s="45">
        <v>1937</v>
      </c>
      <c r="B1961" s="45">
        <v>2.133737309754749</v>
      </c>
      <c r="C1961" s="45">
        <v>0.86626269024525104</v>
      </c>
    </row>
    <row r="1962" spans="1:3" x14ac:dyDescent="0.3">
      <c r="A1962" s="45">
        <v>1938</v>
      </c>
      <c r="B1962" s="45">
        <v>2.133737309754749</v>
      </c>
      <c r="C1962" s="45">
        <v>0.86626269024525104</v>
      </c>
    </row>
    <row r="1963" spans="1:3" x14ac:dyDescent="0.3">
      <c r="A1963" s="45">
        <v>1939</v>
      </c>
      <c r="B1963" s="45">
        <v>2.133737309754749</v>
      </c>
      <c r="C1963" s="45">
        <v>0.86626269024525104</v>
      </c>
    </row>
    <row r="1964" spans="1:3" x14ac:dyDescent="0.3">
      <c r="A1964" s="45">
        <v>1940</v>
      </c>
      <c r="B1964" s="45">
        <v>2.133737309754749</v>
      </c>
      <c r="C1964" s="45">
        <v>0.86626269024525104</v>
      </c>
    </row>
    <row r="1965" spans="1:3" x14ac:dyDescent="0.3">
      <c r="A1965" s="45">
        <v>1941</v>
      </c>
      <c r="B1965" s="45">
        <v>2.133737309754749</v>
      </c>
      <c r="C1965" s="45">
        <v>0.86626269024525104</v>
      </c>
    </row>
    <row r="1966" spans="1:3" x14ac:dyDescent="0.3">
      <c r="A1966" s="45">
        <v>1942</v>
      </c>
      <c r="B1966" s="45">
        <v>2.1375506885485773</v>
      </c>
      <c r="C1966" s="45">
        <v>0.86244931145142267</v>
      </c>
    </row>
    <row r="1967" spans="1:3" x14ac:dyDescent="0.3">
      <c r="A1967" s="45">
        <v>1943</v>
      </c>
      <c r="B1967" s="45">
        <v>2.1375506885485773</v>
      </c>
      <c r="C1967" s="45">
        <v>0.86244931145142267</v>
      </c>
    </row>
    <row r="1968" spans="1:3" x14ac:dyDescent="0.3">
      <c r="A1968" s="45">
        <v>1944</v>
      </c>
      <c r="B1968" s="45">
        <v>2.1375506885485773</v>
      </c>
      <c r="C1968" s="45">
        <v>0.86244931145142267</v>
      </c>
    </row>
    <row r="1969" spans="1:3" x14ac:dyDescent="0.3">
      <c r="A1969" s="45">
        <v>1945</v>
      </c>
      <c r="B1969" s="45">
        <v>2.1375506885485773</v>
      </c>
      <c r="C1969" s="45">
        <v>0.86244931145142267</v>
      </c>
    </row>
    <row r="1970" spans="1:3" x14ac:dyDescent="0.3">
      <c r="A1970" s="45">
        <v>1946</v>
      </c>
      <c r="B1970" s="45">
        <v>2.1375506885485773</v>
      </c>
      <c r="C1970" s="45">
        <v>0.86244931145142267</v>
      </c>
    </row>
    <row r="1971" spans="1:3" x14ac:dyDescent="0.3">
      <c r="A1971" s="45">
        <v>1947</v>
      </c>
      <c r="B1971" s="45">
        <v>2.1375506885485773</v>
      </c>
      <c r="C1971" s="45">
        <v>0.86244931145142267</v>
      </c>
    </row>
    <row r="1972" spans="1:3" x14ac:dyDescent="0.3">
      <c r="A1972" s="45">
        <v>1948</v>
      </c>
      <c r="B1972" s="45">
        <v>2.1375506885485773</v>
      </c>
      <c r="C1972" s="45">
        <v>0.86244931145142267</v>
      </c>
    </row>
    <row r="1973" spans="1:3" x14ac:dyDescent="0.3">
      <c r="A1973" s="45">
        <v>1949</v>
      </c>
      <c r="B1973" s="45">
        <v>2.1375506885485773</v>
      </c>
      <c r="C1973" s="45">
        <v>0.86244931145142267</v>
      </c>
    </row>
    <row r="1974" spans="1:3" x14ac:dyDescent="0.3">
      <c r="A1974" s="45">
        <v>1950</v>
      </c>
      <c r="B1974" s="45">
        <v>2.1375506885485773</v>
      </c>
      <c r="C1974" s="45">
        <v>0.86244931145142267</v>
      </c>
    </row>
    <row r="1975" spans="1:3" x14ac:dyDescent="0.3">
      <c r="A1975" s="45">
        <v>1951</v>
      </c>
      <c r="B1975" s="45">
        <v>2.1375506885485773</v>
      </c>
      <c r="C1975" s="45">
        <v>0.86244931145142267</v>
      </c>
    </row>
    <row r="1976" spans="1:3" x14ac:dyDescent="0.3">
      <c r="A1976" s="45">
        <v>1952</v>
      </c>
      <c r="B1976" s="45">
        <v>2.1375506885485773</v>
      </c>
      <c r="C1976" s="45">
        <v>0.86244931145142267</v>
      </c>
    </row>
    <row r="1977" spans="1:3" x14ac:dyDescent="0.3">
      <c r="A1977" s="45">
        <v>1953</v>
      </c>
      <c r="B1977" s="45">
        <v>2.1375506885485773</v>
      </c>
      <c r="C1977" s="45">
        <v>0.86244931145142267</v>
      </c>
    </row>
    <row r="1978" spans="1:3" x14ac:dyDescent="0.3">
      <c r="A1978" s="45">
        <v>1954</v>
      </c>
      <c r="B1978" s="45">
        <v>2.1375506885485773</v>
      </c>
      <c r="C1978" s="45">
        <v>0.86244931145142267</v>
      </c>
    </row>
    <row r="1979" spans="1:3" x14ac:dyDescent="0.3">
      <c r="A1979" s="45">
        <v>1955</v>
      </c>
      <c r="B1979" s="45">
        <v>2.1375506885485773</v>
      </c>
      <c r="C1979" s="45">
        <v>0.86244931145142267</v>
      </c>
    </row>
    <row r="1980" spans="1:3" x14ac:dyDescent="0.3">
      <c r="A1980" s="45">
        <v>1956</v>
      </c>
      <c r="B1980" s="45">
        <v>2.1375506885485773</v>
      </c>
      <c r="C1980" s="45">
        <v>0.86244931145142267</v>
      </c>
    </row>
    <row r="1981" spans="1:3" x14ac:dyDescent="0.3">
      <c r="A1981" s="45">
        <v>1957</v>
      </c>
      <c r="B1981" s="45">
        <v>2.1375506885485773</v>
      </c>
      <c r="C1981" s="45">
        <v>0.86244931145142267</v>
      </c>
    </row>
    <row r="1982" spans="1:3" x14ac:dyDescent="0.3">
      <c r="A1982" s="45">
        <v>1958</v>
      </c>
      <c r="B1982" s="45">
        <v>2.1375506885485773</v>
      </c>
      <c r="C1982" s="45">
        <v>0.86244931145142267</v>
      </c>
    </row>
    <row r="1983" spans="1:3" x14ac:dyDescent="0.3">
      <c r="A1983" s="45">
        <v>1959</v>
      </c>
      <c r="B1983" s="45">
        <v>2.1375506885485773</v>
      </c>
      <c r="C1983" s="45">
        <v>0.86244931145142267</v>
      </c>
    </row>
    <row r="1984" spans="1:3" x14ac:dyDescent="0.3">
      <c r="A1984" s="45">
        <v>1960</v>
      </c>
      <c r="B1984" s="45">
        <v>2.1375506885485773</v>
      </c>
      <c r="C1984" s="45">
        <v>0.86244931145142267</v>
      </c>
    </row>
    <row r="1985" spans="1:3" x14ac:dyDescent="0.3">
      <c r="A1985" s="45">
        <v>1961</v>
      </c>
      <c r="B1985" s="45">
        <v>2.1375506885485773</v>
      </c>
      <c r="C1985" s="45">
        <v>0.86244931145142267</v>
      </c>
    </row>
    <row r="1986" spans="1:3" x14ac:dyDescent="0.3">
      <c r="A1986" s="45">
        <v>1962</v>
      </c>
      <c r="B1986" s="45">
        <v>2.1375506885485773</v>
      </c>
      <c r="C1986" s="45">
        <v>0.86244931145142267</v>
      </c>
    </row>
    <row r="1987" spans="1:3" x14ac:dyDescent="0.3">
      <c r="A1987" s="45">
        <v>1963</v>
      </c>
      <c r="B1987" s="45">
        <v>2.1375506885485773</v>
      </c>
      <c r="C1987" s="45">
        <v>0.86244931145142267</v>
      </c>
    </row>
    <row r="1988" spans="1:3" x14ac:dyDescent="0.3">
      <c r="A1988" s="45">
        <v>1964</v>
      </c>
      <c r="B1988" s="45">
        <v>2.1375506885485773</v>
      </c>
      <c r="C1988" s="45">
        <v>0.86244931145142267</v>
      </c>
    </row>
    <row r="1989" spans="1:3" x14ac:dyDescent="0.3">
      <c r="A1989" s="45">
        <v>1965</v>
      </c>
      <c r="B1989" s="45">
        <v>2.1375506885485773</v>
      </c>
      <c r="C1989" s="45">
        <v>0.86244931145142267</v>
      </c>
    </row>
    <row r="1990" spans="1:3" x14ac:dyDescent="0.3">
      <c r="A1990" s="45">
        <v>1966</v>
      </c>
      <c r="B1990" s="45">
        <v>2.1375506885485773</v>
      </c>
      <c r="C1990" s="45">
        <v>0.86244931145142267</v>
      </c>
    </row>
    <row r="1991" spans="1:3" x14ac:dyDescent="0.3">
      <c r="A1991" s="45">
        <v>1967</v>
      </c>
      <c r="B1991" s="45">
        <v>2.1375506885485773</v>
      </c>
      <c r="C1991" s="45">
        <v>0.86244931145142267</v>
      </c>
    </row>
    <row r="1992" spans="1:3" x14ac:dyDescent="0.3">
      <c r="A1992" s="45">
        <v>1968</v>
      </c>
      <c r="B1992" s="45">
        <v>2.1375506885485773</v>
      </c>
      <c r="C1992" s="45">
        <v>0.86244931145142267</v>
      </c>
    </row>
    <row r="1993" spans="1:3" x14ac:dyDescent="0.3">
      <c r="A1993" s="45">
        <v>1969</v>
      </c>
      <c r="B1993" s="45">
        <v>2.1375506885485773</v>
      </c>
      <c r="C1993" s="45">
        <v>0.86244931145142267</v>
      </c>
    </row>
    <row r="1994" spans="1:3" x14ac:dyDescent="0.3">
      <c r="A1994" s="45">
        <v>1970</v>
      </c>
      <c r="B1994" s="45">
        <v>2.1375506885485773</v>
      </c>
      <c r="C1994" s="45">
        <v>0.86244931145142267</v>
      </c>
    </row>
    <row r="1995" spans="1:3" x14ac:dyDescent="0.3">
      <c r="A1995" s="45">
        <v>1971</v>
      </c>
      <c r="B1995" s="45">
        <v>2.1375506885485773</v>
      </c>
      <c r="C1995" s="45">
        <v>0.86244931145142267</v>
      </c>
    </row>
    <row r="1996" spans="1:3" x14ac:dyDescent="0.3">
      <c r="A1996" s="45">
        <v>1972</v>
      </c>
      <c r="B1996" s="45">
        <v>2.1375506885485773</v>
      </c>
      <c r="C1996" s="45">
        <v>0.86244931145142267</v>
      </c>
    </row>
    <row r="1997" spans="1:3" x14ac:dyDescent="0.3">
      <c r="A1997" s="45">
        <v>1973</v>
      </c>
      <c r="B1997" s="45">
        <v>2.1375506885485773</v>
      </c>
      <c r="C1997" s="45">
        <v>0.86244931145142267</v>
      </c>
    </row>
    <row r="1998" spans="1:3" x14ac:dyDescent="0.3">
      <c r="A1998" s="45">
        <v>1974</v>
      </c>
      <c r="B1998" s="45">
        <v>2.1375506885485773</v>
      </c>
      <c r="C1998" s="45">
        <v>0.86244931145142267</v>
      </c>
    </row>
    <row r="1999" spans="1:3" x14ac:dyDescent="0.3">
      <c r="A1999" s="45">
        <v>1975</v>
      </c>
      <c r="B1999" s="45">
        <v>2.1375506885485773</v>
      </c>
      <c r="C1999" s="45">
        <v>0.86244931145142267</v>
      </c>
    </row>
    <row r="2000" spans="1:3" x14ac:dyDescent="0.3">
      <c r="A2000" s="45">
        <v>1976</v>
      </c>
      <c r="B2000" s="45">
        <v>2.1375506885485773</v>
      </c>
      <c r="C2000" s="45">
        <v>0.86244931145142267</v>
      </c>
    </row>
    <row r="2001" spans="1:3" x14ac:dyDescent="0.3">
      <c r="A2001" s="45">
        <v>1977</v>
      </c>
      <c r="B2001" s="45">
        <v>2.1375506885485773</v>
      </c>
      <c r="C2001" s="45">
        <v>0.86244931145142267</v>
      </c>
    </row>
    <row r="2002" spans="1:3" x14ac:dyDescent="0.3">
      <c r="A2002" s="45">
        <v>1978</v>
      </c>
      <c r="B2002" s="45">
        <v>2.1375506885485773</v>
      </c>
      <c r="C2002" s="45">
        <v>0.86244931145142267</v>
      </c>
    </row>
    <row r="2003" spans="1:3" x14ac:dyDescent="0.3">
      <c r="A2003" s="45">
        <v>1979</v>
      </c>
      <c r="B2003" s="45">
        <v>2.1375506885485773</v>
      </c>
      <c r="C2003" s="45">
        <v>0.86244931145142267</v>
      </c>
    </row>
    <row r="2004" spans="1:3" x14ac:dyDescent="0.3">
      <c r="A2004" s="45">
        <v>1980</v>
      </c>
      <c r="B2004" s="45">
        <v>2.1375506885485773</v>
      </c>
      <c r="C2004" s="45">
        <v>0.86244931145142267</v>
      </c>
    </row>
    <row r="2005" spans="1:3" x14ac:dyDescent="0.3">
      <c r="A2005" s="45">
        <v>1981</v>
      </c>
      <c r="B2005" s="45">
        <v>2.1375506885485773</v>
      </c>
      <c r="C2005" s="45">
        <v>0.86244931145142267</v>
      </c>
    </row>
    <row r="2006" spans="1:3" x14ac:dyDescent="0.3">
      <c r="A2006" s="45">
        <v>1982</v>
      </c>
      <c r="B2006" s="45">
        <v>2.1032302794041207</v>
      </c>
      <c r="C2006" s="45">
        <v>-1.1032302794041207</v>
      </c>
    </row>
    <row r="2007" spans="1:3" x14ac:dyDescent="0.3">
      <c r="A2007" s="45">
        <v>1983</v>
      </c>
      <c r="B2007" s="45">
        <v>2.1032302794041207</v>
      </c>
      <c r="C2007" s="45">
        <v>-1.1032302794041207</v>
      </c>
    </row>
    <row r="2008" spans="1:3" x14ac:dyDescent="0.3">
      <c r="A2008" s="45">
        <v>1984</v>
      </c>
      <c r="B2008" s="45">
        <v>2.1032302794041207</v>
      </c>
      <c r="C2008" s="45">
        <v>-1.1032302794041207</v>
      </c>
    </row>
    <row r="2009" spans="1:3" x14ac:dyDescent="0.3">
      <c r="A2009" s="45">
        <v>1985</v>
      </c>
      <c r="B2009" s="45">
        <v>2.1032302794041207</v>
      </c>
      <c r="C2009" s="45">
        <v>-1.1032302794041207</v>
      </c>
    </row>
    <row r="2010" spans="1:3" x14ac:dyDescent="0.3">
      <c r="A2010" s="45">
        <v>1986</v>
      </c>
      <c r="B2010" s="45">
        <v>2.1032302794041207</v>
      </c>
      <c r="C2010" s="45">
        <v>-1.1032302794041207</v>
      </c>
    </row>
    <row r="2011" spans="1:3" x14ac:dyDescent="0.3">
      <c r="A2011" s="45">
        <v>1987</v>
      </c>
      <c r="B2011" s="45">
        <v>2.1032302794041207</v>
      </c>
      <c r="C2011" s="45">
        <v>-1.1032302794041207</v>
      </c>
    </row>
    <row r="2012" spans="1:3" x14ac:dyDescent="0.3">
      <c r="A2012" s="45">
        <v>1988</v>
      </c>
      <c r="B2012" s="45">
        <v>2.1032302794041207</v>
      </c>
      <c r="C2012" s="45">
        <v>-1.1032302794041207</v>
      </c>
    </row>
    <row r="2013" spans="1:3" x14ac:dyDescent="0.3">
      <c r="A2013" s="45">
        <v>1989</v>
      </c>
      <c r="B2013" s="45">
        <v>2.1032302794041207</v>
      </c>
      <c r="C2013" s="45">
        <v>-1.1032302794041207</v>
      </c>
    </row>
    <row r="2014" spans="1:3" x14ac:dyDescent="0.3">
      <c r="A2014" s="45">
        <v>1990</v>
      </c>
      <c r="B2014" s="45">
        <v>2.1032302794041207</v>
      </c>
      <c r="C2014" s="45">
        <v>-1.1032302794041207</v>
      </c>
    </row>
    <row r="2015" spans="1:3" x14ac:dyDescent="0.3">
      <c r="A2015" s="45">
        <v>1991</v>
      </c>
      <c r="B2015" s="45">
        <v>2.1032302794041207</v>
      </c>
      <c r="C2015" s="45">
        <v>-1.1032302794041207</v>
      </c>
    </row>
    <row r="2016" spans="1:3" x14ac:dyDescent="0.3">
      <c r="A2016" s="45">
        <v>1992</v>
      </c>
      <c r="B2016" s="45">
        <v>2.1032302794041207</v>
      </c>
      <c r="C2016" s="45">
        <v>-1.1032302794041207</v>
      </c>
    </row>
    <row r="2017" spans="1:3" x14ac:dyDescent="0.3">
      <c r="A2017" s="45">
        <v>1993</v>
      </c>
      <c r="B2017" s="45">
        <v>2.1032302794041207</v>
      </c>
      <c r="C2017" s="45">
        <v>-1.1032302794041207</v>
      </c>
    </row>
    <row r="2018" spans="1:3" x14ac:dyDescent="0.3">
      <c r="A2018" s="45">
        <v>1994</v>
      </c>
      <c r="B2018" s="45">
        <v>2.1032302794041207</v>
      </c>
      <c r="C2018" s="45">
        <v>-1.1032302794041207</v>
      </c>
    </row>
    <row r="2019" spans="1:3" x14ac:dyDescent="0.3">
      <c r="A2019" s="45">
        <v>1995</v>
      </c>
      <c r="B2019" s="45">
        <v>2.1032302794041207</v>
      </c>
      <c r="C2019" s="45">
        <v>-1.1032302794041207</v>
      </c>
    </row>
    <row r="2020" spans="1:3" x14ac:dyDescent="0.3">
      <c r="A2020" s="45">
        <v>1996</v>
      </c>
      <c r="B2020" s="45">
        <v>2.1032302794041207</v>
      </c>
      <c r="C2020" s="45">
        <v>-1.1032302794041207</v>
      </c>
    </row>
    <row r="2021" spans="1:3" x14ac:dyDescent="0.3">
      <c r="A2021" s="45">
        <v>1997</v>
      </c>
      <c r="B2021" s="45">
        <v>2.1032302794041207</v>
      </c>
      <c r="C2021" s="45">
        <v>-1.1032302794041207</v>
      </c>
    </row>
    <row r="2022" spans="1:3" x14ac:dyDescent="0.3">
      <c r="A2022" s="45">
        <v>1998</v>
      </c>
      <c r="B2022" s="45">
        <v>2.1032302794041207</v>
      </c>
      <c r="C2022" s="45">
        <v>-1.1032302794041207</v>
      </c>
    </row>
    <row r="2023" spans="1:3" x14ac:dyDescent="0.3">
      <c r="A2023" s="45">
        <v>1999</v>
      </c>
      <c r="B2023" s="45">
        <v>2.1032302794041207</v>
      </c>
      <c r="C2023" s="45">
        <v>-1.1032302794041207</v>
      </c>
    </row>
    <row r="2024" spans="1:3" x14ac:dyDescent="0.3">
      <c r="A2024" s="45">
        <v>2000</v>
      </c>
      <c r="B2024" s="45">
        <v>2.1032302794041207</v>
      </c>
      <c r="C2024" s="45">
        <v>-1.1032302794041207</v>
      </c>
    </row>
    <row r="2025" spans="1:3" x14ac:dyDescent="0.3">
      <c r="A2025" s="45">
        <v>2001</v>
      </c>
      <c r="B2025" s="45">
        <v>2.1032302794041207</v>
      </c>
      <c r="C2025" s="45">
        <v>-1.1032302794041207</v>
      </c>
    </row>
    <row r="2026" spans="1:3" x14ac:dyDescent="0.3">
      <c r="A2026" s="45">
        <v>2002</v>
      </c>
      <c r="B2026" s="45">
        <v>2.1375506885485773</v>
      </c>
      <c r="C2026" s="45">
        <v>0.86244931145142267</v>
      </c>
    </row>
    <row r="2027" spans="1:3" x14ac:dyDescent="0.3">
      <c r="A2027" s="45">
        <v>2003</v>
      </c>
      <c r="B2027" s="45">
        <v>2.1375506885485773</v>
      </c>
      <c r="C2027" s="45">
        <v>0.86244931145142267</v>
      </c>
    </row>
    <row r="2028" spans="1:3" x14ac:dyDescent="0.3">
      <c r="A2028" s="45">
        <v>2004</v>
      </c>
      <c r="B2028" s="45">
        <v>2.1375506885485773</v>
      </c>
      <c r="C2028" s="45">
        <v>0.86244931145142267</v>
      </c>
    </row>
    <row r="2029" spans="1:3" x14ac:dyDescent="0.3">
      <c r="A2029" s="45">
        <v>2005</v>
      </c>
      <c r="B2029" s="45">
        <v>2.1375506885485773</v>
      </c>
      <c r="C2029" s="45">
        <v>0.86244931145142267</v>
      </c>
    </row>
    <row r="2030" spans="1:3" x14ac:dyDescent="0.3">
      <c r="A2030" s="45">
        <v>2006</v>
      </c>
      <c r="B2030" s="45">
        <v>2.1375506885485773</v>
      </c>
      <c r="C2030" s="45">
        <v>0.86244931145142267</v>
      </c>
    </row>
    <row r="2031" spans="1:3" x14ac:dyDescent="0.3">
      <c r="A2031" s="45">
        <v>2007</v>
      </c>
      <c r="B2031" s="45">
        <v>2.1375506885485773</v>
      </c>
      <c r="C2031" s="45">
        <v>0.86244931145142267</v>
      </c>
    </row>
    <row r="2032" spans="1:3" x14ac:dyDescent="0.3">
      <c r="A2032" s="45">
        <v>2008</v>
      </c>
      <c r="B2032" s="45">
        <v>2.1375506885485773</v>
      </c>
      <c r="C2032" s="45">
        <v>0.86244931145142267</v>
      </c>
    </row>
    <row r="2033" spans="1:3" x14ac:dyDescent="0.3">
      <c r="A2033" s="45">
        <v>2009</v>
      </c>
      <c r="B2033" s="45">
        <v>2.1375506885485773</v>
      </c>
      <c r="C2033" s="45">
        <v>0.86244931145142267</v>
      </c>
    </row>
    <row r="2034" spans="1:3" x14ac:dyDescent="0.3">
      <c r="A2034" s="45">
        <v>2010</v>
      </c>
      <c r="B2034" s="45">
        <v>2.1375506885485773</v>
      </c>
      <c r="C2034" s="45">
        <v>0.86244931145142267</v>
      </c>
    </row>
    <row r="2035" spans="1:3" x14ac:dyDescent="0.3">
      <c r="A2035" s="45">
        <v>2011</v>
      </c>
      <c r="B2035" s="45">
        <v>2.1375506885485773</v>
      </c>
      <c r="C2035" s="45">
        <v>0.86244931145142267</v>
      </c>
    </row>
    <row r="2036" spans="1:3" x14ac:dyDescent="0.3">
      <c r="A2036" s="45">
        <v>2012</v>
      </c>
      <c r="B2036" s="45">
        <v>2.1375506885485773</v>
      </c>
      <c r="C2036" s="45">
        <v>0.86244931145142267</v>
      </c>
    </row>
    <row r="2037" spans="1:3" x14ac:dyDescent="0.3">
      <c r="A2037" s="45">
        <v>2013</v>
      </c>
      <c r="B2037" s="45">
        <v>2.1375506885485773</v>
      </c>
      <c r="C2037" s="45">
        <v>0.86244931145142267</v>
      </c>
    </row>
    <row r="2038" spans="1:3" x14ac:dyDescent="0.3">
      <c r="A2038" s="45">
        <v>2014</v>
      </c>
      <c r="B2038" s="45">
        <v>2.1375506885485773</v>
      </c>
      <c r="C2038" s="45">
        <v>0.86244931145142267</v>
      </c>
    </row>
    <row r="2039" spans="1:3" x14ac:dyDescent="0.3">
      <c r="A2039" s="45">
        <v>2015</v>
      </c>
      <c r="B2039" s="45">
        <v>2.1375506885485773</v>
      </c>
      <c r="C2039" s="45">
        <v>0.86244931145142267</v>
      </c>
    </row>
    <row r="2040" spans="1:3" x14ac:dyDescent="0.3">
      <c r="A2040" s="45">
        <v>2016</v>
      </c>
      <c r="B2040" s="45">
        <v>2.1375506885485773</v>
      </c>
      <c r="C2040" s="45">
        <v>0.86244931145142267</v>
      </c>
    </row>
    <row r="2041" spans="1:3" x14ac:dyDescent="0.3">
      <c r="A2041" s="45">
        <v>2017</v>
      </c>
      <c r="B2041" s="45">
        <v>2.1375506885485773</v>
      </c>
      <c r="C2041" s="45">
        <v>0.86244931145142267</v>
      </c>
    </row>
    <row r="2042" spans="1:3" x14ac:dyDescent="0.3">
      <c r="A2042" s="45">
        <v>2018</v>
      </c>
      <c r="B2042" s="45">
        <v>2.1375506885485773</v>
      </c>
      <c r="C2042" s="45">
        <v>0.86244931145142267</v>
      </c>
    </row>
    <row r="2043" spans="1:3" x14ac:dyDescent="0.3">
      <c r="A2043" s="45">
        <v>2019</v>
      </c>
      <c r="B2043" s="45">
        <v>2.1375506885485773</v>
      </c>
      <c r="C2043" s="45">
        <v>0.86244931145142267</v>
      </c>
    </row>
    <row r="2044" spans="1:3" x14ac:dyDescent="0.3">
      <c r="A2044" s="45">
        <v>2020</v>
      </c>
      <c r="B2044" s="45">
        <v>2.1375506885485773</v>
      </c>
      <c r="C2044" s="45">
        <v>0.86244931145142267</v>
      </c>
    </row>
    <row r="2045" spans="1:3" x14ac:dyDescent="0.3">
      <c r="A2045" s="45">
        <v>2021</v>
      </c>
      <c r="B2045" s="45">
        <v>2.1375506885485773</v>
      </c>
      <c r="C2045" s="45">
        <v>0.86244931145142267</v>
      </c>
    </row>
    <row r="2046" spans="1:3" x14ac:dyDescent="0.3">
      <c r="A2046" s="45">
        <v>2022</v>
      </c>
      <c r="B2046" s="45">
        <v>2.1375506885485773</v>
      </c>
      <c r="C2046" s="45">
        <v>0.86244931145142267</v>
      </c>
    </row>
    <row r="2047" spans="1:3" x14ac:dyDescent="0.3">
      <c r="A2047" s="45">
        <v>2023</v>
      </c>
      <c r="B2047" s="45">
        <v>2.1375506885485773</v>
      </c>
      <c r="C2047" s="45">
        <v>0.86244931145142267</v>
      </c>
    </row>
    <row r="2048" spans="1:3" x14ac:dyDescent="0.3">
      <c r="A2048" s="45">
        <v>2024</v>
      </c>
      <c r="B2048" s="45">
        <v>2.1375506885485773</v>
      </c>
      <c r="C2048" s="45">
        <v>0.86244931145142267</v>
      </c>
    </row>
    <row r="2049" spans="1:3" x14ac:dyDescent="0.3">
      <c r="A2049" s="45">
        <v>2025</v>
      </c>
      <c r="B2049" s="45">
        <v>2.1375506885485773</v>
      </c>
      <c r="C2049" s="45">
        <v>0.86244931145142267</v>
      </c>
    </row>
    <row r="2050" spans="1:3" x14ac:dyDescent="0.3">
      <c r="A2050" s="45">
        <v>2026</v>
      </c>
      <c r="B2050" s="45">
        <v>2.1375506885485773</v>
      </c>
      <c r="C2050" s="45">
        <v>0.86244931145142267</v>
      </c>
    </row>
    <row r="2051" spans="1:3" x14ac:dyDescent="0.3">
      <c r="A2051" s="45">
        <v>2027</v>
      </c>
      <c r="B2051" s="45">
        <v>2.1375506885485773</v>
      </c>
      <c r="C2051" s="45">
        <v>0.86244931145142267</v>
      </c>
    </row>
    <row r="2052" spans="1:3" x14ac:dyDescent="0.3">
      <c r="A2052" s="45">
        <v>2028</v>
      </c>
      <c r="B2052" s="45">
        <v>2.1375506885485773</v>
      </c>
      <c r="C2052" s="45">
        <v>0.86244931145142267</v>
      </c>
    </row>
    <row r="2053" spans="1:3" x14ac:dyDescent="0.3">
      <c r="A2053" s="45">
        <v>2029</v>
      </c>
      <c r="B2053" s="45">
        <v>2.1375506885485773</v>
      </c>
      <c r="C2053" s="45">
        <v>0.86244931145142267</v>
      </c>
    </row>
    <row r="2054" spans="1:3" x14ac:dyDescent="0.3">
      <c r="A2054" s="45">
        <v>2030</v>
      </c>
      <c r="B2054" s="45">
        <v>2.1375506885485773</v>
      </c>
      <c r="C2054" s="45">
        <v>0.86244931145142267</v>
      </c>
    </row>
    <row r="2055" spans="1:3" x14ac:dyDescent="0.3">
      <c r="A2055" s="45">
        <v>2031</v>
      </c>
      <c r="B2055" s="45">
        <v>2.1375506885485773</v>
      </c>
      <c r="C2055" s="45">
        <v>0.86244931145142267</v>
      </c>
    </row>
    <row r="2056" spans="1:3" x14ac:dyDescent="0.3">
      <c r="A2056" s="45">
        <v>2032</v>
      </c>
      <c r="B2056" s="45">
        <v>2.1375506885485773</v>
      </c>
      <c r="C2056" s="45">
        <v>0.86244931145142267</v>
      </c>
    </row>
    <row r="2057" spans="1:3" x14ac:dyDescent="0.3">
      <c r="A2057" s="45">
        <v>2033</v>
      </c>
      <c r="B2057" s="45">
        <v>2.1375506885485773</v>
      </c>
      <c r="C2057" s="45">
        <v>0.86244931145142267</v>
      </c>
    </row>
    <row r="2058" spans="1:3" x14ac:dyDescent="0.3">
      <c r="A2058" s="45">
        <v>2034</v>
      </c>
      <c r="B2058" s="45">
        <v>2.1375506885485773</v>
      </c>
      <c r="C2058" s="45">
        <v>0.86244931145142267</v>
      </c>
    </row>
    <row r="2059" spans="1:3" x14ac:dyDescent="0.3">
      <c r="A2059" s="45">
        <v>2035</v>
      </c>
      <c r="B2059" s="45">
        <v>2.1375506885485773</v>
      </c>
      <c r="C2059" s="45">
        <v>0.86244931145142267</v>
      </c>
    </row>
    <row r="2060" spans="1:3" x14ac:dyDescent="0.3">
      <c r="A2060" s="45">
        <v>2036</v>
      </c>
      <c r="B2060" s="45">
        <v>2.1375506885485773</v>
      </c>
      <c r="C2060" s="45">
        <v>0.86244931145142267</v>
      </c>
    </row>
    <row r="2061" spans="1:3" x14ac:dyDescent="0.3">
      <c r="A2061" s="45">
        <v>2037</v>
      </c>
      <c r="B2061" s="45">
        <v>2.1375506885485773</v>
      </c>
      <c r="C2061" s="45">
        <v>0.86244931145142267</v>
      </c>
    </row>
    <row r="2062" spans="1:3" x14ac:dyDescent="0.3">
      <c r="A2062" s="45">
        <v>2038</v>
      </c>
      <c r="B2062" s="45">
        <v>2.1375506885485773</v>
      </c>
      <c r="C2062" s="45">
        <v>0.86244931145142267</v>
      </c>
    </row>
    <row r="2063" spans="1:3" x14ac:dyDescent="0.3">
      <c r="A2063" s="45">
        <v>2039</v>
      </c>
      <c r="B2063" s="45">
        <v>2.1375506885485773</v>
      </c>
      <c r="C2063" s="45">
        <v>0.86244931145142267</v>
      </c>
    </row>
    <row r="2064" spans="1:3" x14ac:dyDescent="0.3">
      <c r="A2064" s="45">
        <v>2040</v>
      </c>
      <c r="B2064" s="45">
        <v>2.1375506885485773</v>
      </c>
      <c r="C2064" s="45">
        <v>0.86244931145142267</v>
      </c>
    </row>
    <row r="2065" spans="1:3" x14ac:dyDescent="0.3">
      <c r="A2065" s="45">
        <v>2041</v>
      </c>
      <c r="B2065" s="45">
        <v>2.1375506885485773</v>
      </c>
      <c r="C2065" s="45">
        <v>0.86244931145142267</v>
      </c>
    </row>
    <row r="2066" spans="1:3" x14ac:dyDescent="0.3">
      <c r="A2066" s="45">
        <v>2042</v>
      </c>
      <c r="B2066" s="45">
        <v>2.1375506885485773</v>
      </c>
      <c r="C2066" s="45">
        <v>0.86244931145142267</v>
      </c>
    </row>
    <row r="2067" spans="1:3" x14ac:dyDescent="0.3">
      <c r="A2067" s="45">
        <v>2043</v>
      </c>
      <c r="B2067" s="45">
        <v>2.1375506885485773</v>
      </c>
      <c r="C2067" s="45">
        <v>0.86244931145142267</v>
      </c>
    </row>
    <row r="2068" spans="1:3" x14ac:dyDescent="0.3">
      <c r="A2068" s="45">
        <v>2044</v>
      </c>
      <c r="B2068" s="45">
        <v>2.1375506885485773</v>
      </c>
      <c r="C2068" s="45">
        <v>0.86244931145142267</v>
      </c>
    </row>
    <row r="2069" spans="1:3" x14ac:dyDescent="0.3">
      <c r="A2069" s="45">
        <v>2045</v>
      </c>
      <c r="B2069" s="45">
        <v>2.1375506885485773</v>
      </c>
      <c r="C2069" s="45">
        <v>0.86244931145142267</v>
      </c>
    </row>
    <row r="2070" spans="1:3" x14ac:dyDescent="0.3">
      <c r="A2070" s="45">
        <v>2046</v>
      </c>
      <c r="B2070" s="45">
        <v>2.1375506885485773</v>
      </c>
      <c r="C2070" s="45">
        <v>0.86244931145142267</v>
      </c>
    </row>
    <row r="2071" spans="1:3" x14ac:dyDescent="0.3">
      <c r="A2071" s="45">
        <v>2047</v>
      </c>
      <c r="B2071" s="45">
        <v>2.1375506885485773</v>
      </c>
      <c r="C2071" s="45">
        <v>0.86244931145142267</v>
      </c>
    </row>
    <row r="2072" spans="1:3" x14ac:dyDescent="0.3">
      <c r="A2072" s="45">
        <v>2048</v>
      </c>
      <c r="B2072" s="45">
        <v>2.1375506885485773</v>
      </c>
      <c r="C2072" s="45">
        <v>0.86244931145142267</v>
      </c>
    </row>
    <row r="2073" spans="1:3" x14ac:dyDescent="0.3">
      <c r="A2073" s="45">
        <v>2049</v>
      </c>
      <c r="B2073" s="45">
        <v>2.1375506885485773</v>
      </c>
      <c r="C2073" s="45">
        <v>0.86244931145142267</v>
      </c>
    </row>
    <row r="2074" spans="1:3" x14ac:dyDescent="0.3">
      <c r="A2074" s="45">
        <v>2050</v>
      </c>
      <c r="B2074" s="45">
        <v>2.1375506885485773</v>
      </c>
      <c r="C2074" s="45">
        <v>0.86244931145142267</v>
      </c>
    </row>
    <row r="2075" spans="1:3" x14ac:dyDescent="0.3">
      <c r="A2075" s="45">
        <v>2051</v>
      </c>
      <c r="B2075" s="45">
        <v>2.1375506885485773</v>
      </c>
      <c r="C2075" s="45">
        <v>0.86244931145142267</v>
      </c>
    </row>
    <row r="2076" spans="1:3" x14ac:dyDescent="0.3">
      <c r="A2076" s="45">
        <v>2052</v>
      </c>
      <c r="B2076" s="45">
        <v>2.1375506885485773</v>
      </c>
      <c r="C2076" s="45">
        <v>0.86244931145142267</v>
      </c>
    </row>
    <row r="2077" spans="1:3" x14ac:dyDescent="0.3">
      <c r="A2077" s="45">
        <v>2053</v>
      </c>
      <c r="B2077" s="45">
        <v>2.1375506885485773</v>
      </c>
      <c r="C2077" s="45">
        <v>0.86244931145142267</v>
      </c>
    </row>
    <row r="2078" spans="1:3" x14ac:dyDescent="0.3">
      <c r="A2078" s="45">
        <v>2054</v>
      </c>
      <c r="B2078" s="45">
        <v>2.1375506885485773</v>
      </c>
      <c r="C2078" s="45">
        <v>0.86244931145142267</v>
      </c>
    </row>
    <row r="2079" spans="1:3" x14ac:dyDescent="0.3">
      <c r="A2079" s="45">
        <v>2055</v>
      </c>
      <c r="B2079" s="45">
        <v>2.1375506885485773</v>
      </c>
      <c r="C2079" s="45">
        <v>0.86244931145142267</v>
      </c>
    </row>
    <row r="2080" spans="1:3" x14ac:dyDescent="0.3">
      <c r="A2080" s="45">
        <v>2056</v>
      </c>
      <c r="B2080" s="45">
        <v>2.1375506885485773</v>
      </c>
      <c r="C2080" s="45">
        <v>0.86244931145142267</v>
      </c>
    </row>
    <row r="2081" spans="1:3" x14ac:dyDescent="0.3">
      <c r="A2081" s="45">
        <v>2057</v>
      </c>
      <c r="B2081" s="45">
        <v>2.1375506885485773</v>
      </c>
      <c r="C2081" s="45">
        <v>0.86244931145142267</v>
      </c>
    </row>
    <row r="2082" spans="1:3" x14ac:dyDescent="0.3">
      <c r="A2082" s="45">
        <v>2058</v>
      </c>
      <c r="B2082" s="45">
        <v>2.1375506885485773</v>
      </c>
      <c r="C2082" s="45">
        <v>0.86244931145142267</v>
      </c>
    </row>
    <row r="2083" spans="1:3" x14ac:dyDescent="0.3">
      <c r="A2083" s="45">
        <v>2059</v>
      </c>
      <c r="B2083" s="45">
        <v>2.1375506885485773</v>
      </c>
      <c r="C2083" s="45">
        <v>0.86244931145142267</v>
      </c>
    </row>
    <row r="2084" spans="1:3" x14ac:dyDescent="0.3">
      <c r="A2084" s="45">
        <v>2060</v>
      </c>
      <c r="B2084" s="45">
        <v>2.1375506885485773</v>
      </c>
      <c r="C2084" s="45">
        <v>0.86244931145142267</v>
      </c>
    </row>
    <row r="2085" spans="1:3" x14ac:dyDescent="0.3">
      <c r="A2085" s="45">
        <v>2061</v>
      </c>
      <c r="B2085" s="45">
        <v>2.1375506885485773</v>
      </c>
      <c r="C2085" s="45">
        <v>0.86244931145142267</v>
      </c>
    </row>
    <row r="2086" spans="1:3" x14ac:dyDescent="0.3">
      <c r="A2086" s="45">
        <v>2062</v>
      </c>
      <c r="B2086" s="45">
        <v>2.1375506885485773</v>
      </c>
      <c r="C2086" s="45">
        <v>0.86244931145142267</v>
      </c>
    </row>
    <row r="2087" spans="1:3" x14ac:dyDescent="0.3">
      <c r="A2087" s="45">
        <v>2063</v>
      </c>
      <c r="B2087" s="45">
        <v>2.1375506885485773</v>
      </c>
      <c r="C2087" s="45">
        <v>0.86244931145142267</v>
      </c>
    </row>
    <row r="2088" spans="1:3" x14ac:dyDescent="0.3">
      <c r="A2088" s="45">
        <v>2064</v>
      </c>
      <c r="B2088" s="45">
        <v>2.1375506885485773</v>
      </c>
      <c r="C2088" s="45">
        <v>0.86244931145142267</v>
      </c>
    </row>
    <row r="2089" spans="1:3" x14ac:dyDescent="0.3">
      <c r="A2089" s="45">
        <v>2065</v>
      </c>
      <c r="B2089" s="45">
        <v>2.1375506885485773</v>
      </c>
      <c r="C2089" s="45">
        <v>0.86244931145142267</v>
      </c>
    </row>
    <row r="2090" spans="1:3" x14ac:dyDescent="0.3">
      <c r="A2090" s="45">
        <v>2066</v>
      </c>
      <c r="B2090" s="45">
        <v>2.1375506885485773</v>
      </c>
      <c r="C2090" s="45">
        <v>0.86244931145142267</v>
      </c>
    </row>
    <row r="2091" spans="1:3" x14ac:dyDescent="0.3">
      <c r="A2091" s="45">
        <v>2067</v>
      </c>
      <c r="B2091" s="45">
        <v>2.1375506885485773</v>
      </c>
      <c r="C2091" s="45">
        <v>0.86244931145142267</v>
      </c>
    </row>
    <row r="2092" spans="1:3" x14ac:dyDescent="0.3">
      <c r="A2092" s="45">
        <v>2068</v>
      </c>
      <c r="B2092" s="45">
        <v>2.1375506885485773</v>
      </c>
      <c r="C2092" s="45">
        <v>0.86244931145142267</v>
      </c>
    </row>
    <row r="2093" spans="1:3" x14ac:dyDescent="0.3">
      <c r="A2093" s="45">
        <v>2069</v>
      </c>
      <c r="B2093" s="45">
        <v>2.1375506885485773</v>
      </c>
      <c r="C2093" s="45">
        <v>0.86244931145142267</v>
      </c>
    </row>
    <row r="2094" spans="1:3" x14ac:dyDescent="0.3">
      <c r="A2094" s="45">
        <v>2070</v>
      </c>
      <c r="B2094" s="45">
        <v>2.1375506885485773</v>
      </c>
      <c r="C2094" s="45">
        <v>0.86244931145142267</v>
      </c>
    </row>
    <row r="2095" spans="1:3" x14ac:dyDescent="0.3">
      <c r="A2095" s="45">
        <v>2071</v>
      </c>
      <c r="B2095" s="45">
        <v>2.1375506885485773</v>
      </c>
      <c r="C2095" s="45">
        <v>0.86244931145142267</v>
      </c>
    </row>
    <row r="2096" spans="1:3" x14ac:dyDescent="0.3">
      <c r="A2096" s="45">
        <v>2072</v>
      </c>
      <c r="B2096" s="45">
        <v>2.1375506885485773</v>
      </c>
      <c r="C2096" s="45">
        <v>0.86244931145142267</v>
      </c>
    </row>
    <row r="2097" spans="1:3" x14ac:dyDescent="0.3">
      <c r="A2097" s="45">
        <v>2073</v>
      </c>
      <c r="B2097" s="45">
        <v>2.1375506885485773</v>
      </c>
      <c r="C2097" s="45">
        <v>0.86244931145142267</v>
      </c>
    </row>
    <row r="2098" spans="1:3" x14ac:dyDescent="0.3">
      <c r="A2098" s="45">
        <v>2074</v>
      </c>
      <c r="B2098" s="45">
        <v>2.1375506885485773</v>
      </c>
      <c r="C2098" s="45">
        <v>0.86244931145142267</v>
      </c>
    </row>
    <row r="2099" spans="1:3" x14ac:dyDescent="0.3">
      <c r="A2099" s="45">
        <v>2075</v>
      </c>
      <c r="B2099" s="45">
        <v>2.1375506885485773</v>
      </c>
      <c r="C2099" s="45">
        <v>0.86244931145142267</v>
      </c>
    </row>
    <row r="2100" spans="1:3" x14ac:dyDescent="0.3">
      <c r="A2100" s="45">
        <v>2076</v>
      </c>
      <c r="B2100" s="45">
        <v>2.1375506885485773</v>
      </c>
      <c r="C2100" s="45">
        <v>0.86244931145142267</v>
      </c>
    </row>
    <row r="2101" spans="1:3" x14ac:dyDescent="0.3">
      <c r="A2101" s="45">
        <v>2077</v>
      </c>
      <c r="B2101" s="45">
        <v>2.1375506885485773</v>
      </c>
      <c r="C2101" s="45">
        <v>0.86244931145142267</v>
      </c>
    </row>
    <row r="2102" spans="1:3" x14ac:dyDescent="0.3">
      <c r="A2102" s="45">
        <v>2078</v>
      </c>
      <c r="B2102" s="45">
        <v>2.1375506885485773</v>
      </c>
      <c r="C2102" s="45">
        <v>0.86244931145142267</v>
      </c>
    </row>
    <row r="2103" spans="1:3" x14ac:dyDescent="0.3">
      <c r="A2103" s="45">
        <v>2079</v>
      </c>
      <c r="B2103" s="45">
        <v>2.1375506885485773</v>
      </c>
      <c r="C2103" s="45">
        <v>0.86244931145142267</v>
      </c>
    </row>
    <row r="2104" spans="1:3" x14ac:dyDescent="0.3">
      <c r="A2104" s="45">
        <v>2080</v>
      </c>
      <c r="B2104" s="45">
        <v>2.1375506885485773</v>
      </c>
      <c r="C2104" s="45">
        <v>0.86244931145142267</v>
      </c>
    </row>
    <row r="2105" spans="1:3" x14ac:dyDescent="0.3">
      <c r="A2105" s="45">
        <v>2081</v>
      </c>
      <c r="B2105" s="45">
        <v>2.1375506885485773</v>
      </c>
      <c r="C2105" s="45">
        <v>0.86244931145142267</v>
      </c>
    </row>
    <row r="2106" spans="1:3" x14ac:dyDescent="0.3">
      <c r="A2106" s="45">
        <v>2082</v>
      </c>
      <c r="B2106" s="45">
        <v>2.133737309754749</v>
      </c>
      <c r="C2106" s="45">
        <v>0.86626269024525104</v>
      </c>
    </row>
    <row r="2107" spans="1:3" x14ac:dyDescent="0.3">
      <c r="A2107" s="45">
        <v>2083</v>
      </c>
      <c r="B2107" s="45">
        <v>2.133737309754749</v>
      </c>
      <c r="C2107" s="45">
        <v>0.86626269024525104</v>
      </c>
    </row>
    <row r="2108" spans="1:3" x14ac:dyDescent="0.3">
      <c r="A2108" s="45">
        <v>2084</v>
      </c>
      <c r="B2108" s="45">
        <v>2.133737309754749</v>
      </c>
      <c r="C2108" s="45">
        <v>0.86626269024525104</v>
      </c>
    </row>
    <row r="2109" spans="1:3" x14ac:dyDescent="0.3">
      <c r="A2109" s="45">
        <v>2085</v>
      </c>
      <c r="B2109" s="45">
        <v>2.133737309754749</v>
      </c>
      <c r="C2109" s="45">
        <v>0.86626269024525104</v>
      </c>
    </row>
    <row r="2110" spans="1:3" x14ac:dyDescent="0.3">
      <c r="A2110" s="45">
        <v>2086</v>
      </c>
      <c r="B2110" s="45">
        <v>2.133737309754749</v>
      </c>
      <c r="C2110" s="45">
        <v>0.86626269024525104</v>
      </c>
    </row>
    <row r="2111" spans="1:3" x14ac:dyDescent="0.3">
      <c r="A2111" s="45">
        <v>2087</v>
      </c>
      <c r="B2111" s="45">
        <v>2.133737309754749</v>
      </c>
      <c r="C2111" s="45">
        <v>0.86626269024525104</v>
      </c>
    </row>
    <row r="2112" spans="1:3" x14ac:dyDescent="0.3">
      <c r="A2112" s="45">
        <v>2088</v>
      </c>
      <c r="B2112" s="45">
        <v>2.133737309754749</v>
      </c>
      <c r="C2112" s="45">
        <v>0.86626269024525104</v>
      </c>
    </row>
    <row r="2113" spans="1:3" x14ac:dyDescent="0.3">
      <c r="A2113" s="45">
        <v>2089</v>
      </c>
      <c r="B2113" s="45">
        <v>2.133737309754749</v>
      </c>
      <c r="C2113" s="45">
        <v>0.86626269024525104</v>
      </c>
    </row>
    <row r="2114" spans="1:3" x14ac:dyDescent="0.3">
      <c r="A2114" s="45">
        <v>2090</v>
      </c>
      <c r="B2114" s="45">
        <v>2.133737309754749</v>
      </c>
      <c r="C2114" s="45">
        <v>0.86626269024525104</v>
      </c>
    </row>
    <row r="2115" spans="1:3" x14ac:dyDescent="0.3">
      <c r="A2115" s="45">
        <v>2091</v>
      </c>
      <c r="B2115" s="45">
        <v>2.133737309754749</v>
      </c>
      <c r="C2115" s="45">
        <v>0.86626269024525104</v>
      </c>
    </row>
    <row r="2116" spans="1:3" x14ac:dyDescent="0.3">
      <c r="A2116" s="45">
        <v>2092</v>
      </c>
      <c r="B2116" s="45">
        <v>2.133737309754749</v>
      </c>
      <c r="C2116" s="45">
        <v>0.86626269024525104</v>
      </c>
    </row>
    <row r="2117" spans="1:3" x14ac:dyDescent="0.3">
      <c r="A2117" s="45">
        <v>2093</v>
      </c>
      <c r="B2117" s="45">
        <v>2.133737309754749</v>
      </c>
      <c r="C2117" s="45">
        <v>0.86626269024525104</v>
      </c>
    </row>
    <row r="2118" spans="1:3" x14ac:dyDescent="0.3">
      <c r="A2118" s="45">
        <v>2094</v>
      </c>
      <c r="B2118" s="45">
        <v>2.133737309754749</v>
      </c>
      <c r="C2118" s="45">
        <v>0.86626269024525104</v>
      </c>
    </row>
    <row r="2119" spans="1:3" x14ac:dyDescent="0.3">
      <c r="A2119" s="45">
        <v>2095</v>
      </c>
      <c r="B2119" s="45">
        <v>2.133737309754749</v>
      </c>
      <c r="C2119" s="45">
        <v>0.86626269024525104</v>
      </c>
    </row>
    <row r="2120" spans="1:3" x14ac:dyDescent="0.3">
      <c r="A2120" s="45">
        <v>2096</v>
      </c>
      <c r="B2120" s="45">
        <v>2.133737309754749</v>
      </c>
      <c r="C2120" s="45">
        <v>0.86626269024525104</v>
      </c>
    </row>
    <row r="2121" spans="1:3" x14ac:dyDescent="0.3">
      <c r="A2121" s="45">
        <v>2097</v>
      </c>
      <c r="B2121" s="45">
        <v>2.133737309754749</v>
      </c>
      <c r="C2121" s="45">
        <v>0.86626269024525104</v>
      </c>
    </row>
    <row r="2122" spans="1:3" x14ac:dyDescent="0.3">
      <c r="A2122" s="45">
        <v>2098</v>
      </c>
      <c r="B2122" s="45">
        <v>2.133737309754749</v>
      </c>
      <c r="C2122" s="45">
        <v>0.86626269024525104</v>
      </c>
    </row>
    <row r="2123" spans="1:3" x14ac:dyDescent="0.3">
      <c r="A2123" s="45">
        <v>2099</v>
      </c>
      <c r="B2123" s="45">
        <v>2.133737309754749</v>
      </c>
      <c r="C2123" s="45">
        <v>0.86626269024525104</v>
      </c>
    </row>
    <row r="2124" spans="1:3" x14ac:dyDescent="0.3">
      <c r="A2124" s="45">
        <v>2100</v>
      </c>
      <c r="B2124" s="45">
        <v>2.133737309754749</v>
      </c>
      <c r="C2124" s="45">
        <v>0.86626269024525104</v>
      </c>
    </row>
    <row r="2125" spans="1:3" x14ac:dyDescent="0.3">
      <c r="A2125" s="45">
        <v>2101</v>
      </c>
      <c r="B2125" s="45">
        <v>2.133737309754749</v>
      </c>
      <c r="C2125" s="45">
        <v>0.86626269024525104</v>
      </c>
    </row>
    <row r="2126" spans="1:3" x14ac:dyDescent="0.3">
      <c r="A2126" s="45">
        <v>2102</v>
      </c>
      <c r="B2126" s="45">
        <v>2.133737309754749</v>
      </c>
      <c r="C2126" s="45">
        <v>0.86626269024525104</v>
      </c>
    </row>
    <row r="2127" spans="1:3" x14ac:dyDescent="0.3">
      <c r="A2127" s="45">
        <v>2103</v>
      </c>
      <c r="B2127" s="45">
        <v>2.133737309754749</v>
      </c>
      <c r="C2127" s="45">
        <v>0.86626269024525104</v>
      </c>
    </row>
    <row r="2128" spans="1:3" x14ac:dyDescent="0.3">
      <c r="A2128" s="45">
        <v>2104</v>
      </c>
      <c r="B2128" s="45">
        <v>2.133737309754749</v>
      </c>
      <c r="C2128" s="45">
        <v>0.86626269024525104</v>
      </c>
    </row>
    <row r="2129" spans="1:3" x14ac:dyDescent="0.3">
      <c r="A2129" s="45">
        <v>2105</v>
      </c>
      <c r="B2129" s="45">
        <v>2.133737309754749</v>
      </c>
      <c r="C2129" s="45">
        <v>0.86626269024525104</v>
      </c>
    </row>
    <row r="2130" spans="1:3" x14ac:dyDescent="0.3">
      <c r="A2130" s="45">
        <v>2106</v>
      </c>
      <c r="B2130" s="45">
        <v>2.133737309754749</v>
      </c>
      <c r="C2130" s="45">
        <v>0.86626269024525104</v>
      </c>
    </row>
    <row r="2131" spans="1:3" x14ac:dyDescent="0.3">
      <c r="A2131" s="45">
        <v>2107</v>
      </c>
      <c r="B2131" s="45">
        <v>2.133737309754749</v>
      </c>
      <c r="C2131" s="45">
        <v>0.86626269024525104</v>
      </c>
    </row>
    <row r="2132" spans="1:3" x14ac:dyDescent="0.3">
      <c r="A2132" s="45">
        <v>2108</v>
      </c>
      <c r="B2132" s="45">
        <v>2.133737309754749</v>
      </c>
      <c r="C2132" s="45">
        <v>0.86626269024525104</v>
      </c>
    </row>
    <row r="2133" spans="1:3" x14ac:dyDescent="0.3">
      <c r="A2133" s="45">
        <v>2109</v>
      </c>
      <c r="B2133" s="45">
        <v>2.133737309754749</v>
      </c>
      <c r="C2133" s="45">
        <v>0.86626269024525104</v>
      </c>
    </row>
    <row r="2134" spans="1:3" x14ac:dyDescent="0.3">
      <c r="A2134" s="45">
        <v>2110</v>
      </c>
      <c r="B2134" s="45">
        <v>2.133737309754749</v>
      </c>
      <c r="C2134" s="45">
        <v>0.86626269024525104</v>
      </c>
    </row>
    <row r="2135" spans="1:3" x14ac:dyDescent="0.3">
      <c r="A2135" s="45">
        <v>2111</v>
      </c>
      <c r="B2135" s="45">
        <v>2.133737309754749</v>
      </c>
      <c r="C2135" s="45">
        <v>0.86626269024525104</v>
      </c>
    </row>
    <row r="2136" spans="1:3" x14ac:dyDescent="0.3">
      <c r="A2136" s="45">
        <v>2112</v>
      </c>
      <c r="B2136" s="45">
        <v>2.133737309754749</v>
      </c>
      <c r="C2136" s="45">
        <v>0.86626269024525104</v>
      </c>
    </row>
    <row r="2137" spans="1:3" x14ac:dyDescent="0.3">
      <c r="A2137" s="45">
        <v>2113</v>
      </c>
      <c r="B2137" s="45">
        <v>2.133737309754749</v>
      </c>
      <c r="C2137" s="45">
        <v>0.86626269024525104</v>
      </c>
    </row>
    <row r="2138" spans="1:3" x14ac:dyDescent="0.3">
      <c r="A2138" s="45">
        <v>2114</v>
      </c>
      <c r="B2138" s="45">
        <v>2.133737309754749</v>
      </c>
      <c r="C2138" s="45">
        <v>0.86626269024525104</v>
      </c>
    </row>
    <row r="2139" spans="1:3" x14ac:dyDescent="0.3">
      <c r="A2139" s="45">
        <v>2115</v>
      </c>
      <c r="B2139" s="45">
        <v>2.133737309754749</v>
      </c>
      <c r="C2139" s="45">
        <v>0.86626269024525104</v>
      </c>
    </row>
    <row r="2140" spans="1:3" x14ac:dyDescent="0.3">
      <c r="A2140" s="45">
        <v>2116</v>
      </c>
      <c r="B2140" s="45">
        <v>2.133737309754749</v>
      </c>
      <c r="C2140" s="45">
        <v>0.86626269024525104</v>
      </c>
    </row>
    <row r="2141" spans="1:3" x14ac:dyDescent="0.3">
      <c r="A2141" s="45">
        <v>2117</v>
      </c>
      <c r="B2141" s="45">
        <v>2.133737309754749</v>
      </c>
      <c r="C2141" s="45">
        <v>0.86626269024525104</v>
      </c>
    </row>
    <row r="2142" spans="1:3" x14ac:dyDescent="0.3">
      <c r="A2142" s="45">
        <v>2118</v>
      </c>
      <c r="B2142" s="45">
        <v>2.133737309754749</v>
      </c>
      <c r="C2142" s="45">
        <v>0.86626269024525104</v>
      </c>
    </row>
    <row r="2143" spans="1:3" x14ac:dyDescent="0.3">
      <c r="A2143" s="45">
        <v>2119</v>
      </c>
      <c r="B2143" s="45">
        <v>2.133737309754749</v>
      </c>
      <c r="C2143" s="45">
        <v>0.86626269024525104</v>
      </c>
    </row>
    <row r="2144" spans="1:3" x14ac:dyDescent="0.3">
      <c r="A2144" s="45">
        <v>2120</v>
      </c>
      <c r="B2144" s="45">
        <v>2.133737309754749</v>
      </c>
      <c r="C2144" s="45">
        <v>0.86626269024525104</v>
      </c>
    </row>
    <row r="2145" spans="1:3" x14ac:dyDescent="0.3">
      <c r="A2145" s="45">
        <v>2121</v>
      </c>
      <c r="B2145" s="45">
        <v>2.133737309754749</v>
      </c>
      <c r="C2145" s="45">
        <v>0.86626269024525104</v>
      </c>
    </row>
    <row r="2146" spans="1:3" x14ac:dyDescent="0.3">
      <c r="A2146" s="45">
        <v>2122</v>
      </c>
      <c r="B2146" s="45">
        <v>2.0422162187028641</v>
      </c>
      <c r="C2146" s="45">
        <v>-1.0422162187028641</v>
      </c>
    </row>
    <row r="2147" spans="1:3" x14ac:dyDescent="0.3">
      <c r="A2147" s="45">
        <v>2123</v>
      </c>
      <c r="B2147" s="45">
        <v>2.0422162187028641</v>
      </c>
      <c r="C2147" s="45">
        <v>-1.0422162187028641</v>
      </c>
    </row>
    <row r="2148" spans="1:3" x14ac:dyDescent="0.3">
      <c r="A2148" s="45">
        <v>2124</v>
      </c>
      <c r="B2148" s="45">
        <v>2.0422162187028641</v>
      </c>
      <c r="C2148" s="45">
        <v>-1.0422162187028641</v>
      </c>
    </row>
    <row r="2149" spans="1:3" x14ac:dyDescent="0.3">
      <c r="A2149" s="45">
        <v>2125</v>
      </c>
      <c r="B2149" s="45">
        <v>2.0422162187028641</v>
      </c>
      <c r="C2149" s="45">
        <v>-1.0422162187028641</v>
      </c>
    </row>
    <row r="2150" spans="1:3" x14ac:dyDescent="0.3">
      <c r="A2150" s="45">
        <v>2126</v>
      </c>
      <c r="B2150" s="45">
        <v>2.0422162187028641</v>
      </c>
      <c r="C2150" s="45">
        <v>-1.0422162187028641</v>
      </c>
    </row>
    <row r="2151" spans="1:3" x14ac:dyDescent="0.3">
      <c r="A2151" s="45">
        <v>2127</v>
      </c>
      <c r="B2151" s="45">
        <v>2.0422162187028641</v>
      </c>
      <c r="C2151" s="45">
        <v>-1.0422162187028641</v>
      </c>
    </row>
    <row r="2152" spans="1:3" x14ac:dyDescent="0.3">
      <c r="A2152" s="45">
        <v>2128</v>
      </c>
      <c r="B2152" s="45">
        <v>2.0422162187028641</v>
      </c>
      <c r="C2152" s="45">
        <v>-1.0422162187028641</v>
      </c>
    </row>
    <row r="2153" spans="1:3" x14ac:dyDescent="0.3">
      <c r="A2153" s="45">
        <v>2129</v>
      </c>
      <c r="B2153" s="45">
        <v>2.0422162187028641</v>
      </c>
      <c r="C2153" s="45">
        <v>-1.0422162187028641</v>
      </c>
    </row>
    <row r="2154" spans="1:3" x14ac:dyDescent="0.3">
      <c r="A2154" s="45">
        <v>2130</v>
      </c>
      <c r="B2154" s="45">
        <v>2.0422162187028641</v>
      </c>
      <c r="C2154" s="45">
        <v>-1.0422162187028641</v>
      </c>
    </row>
    <row r="2155" spans="1:3" x14ac:dyDescent="0.3">
      <c r="A2155" s="45">
        <v>2131</v>
      </c>
      <c r="B2155" s="45">
        <v>2.0422162187028641</v>
      </c>
      <c r="C2155" s="45">
        <v>-1.0422162187028641</v>
      </c>
    </row>
    <row r="2156" spans="1:3" x14ac:dyDescent="0.3">
      <c r="A2156" s="45">
        <v>2132</v>
      </c>
      <c r="B2156" s="45">
        <v>2.0422162187028641</v>
      </c>
      <c r="C2156" s="45">
        <v>-1.0422162187028641</v>
      </c>
    </row>
    <row r="2157" spans="1:3" x14ac:dyDescent="0.3">
      <c r="A2157" s="45">
        <v>2133</v>
      </c>
      <c r="B2157" s="45">
        <v>2.0422162187028641</v>
      </c>
      <c r="C2157" s="45">
        <v>-1.0422162187028641</v>
      </c>
    </row>
    <row r="2158" spans="1:3" x14ac:dyDescent="0.3">
      <c r="A2158" s="45">
        <v>2134</v>
      </c>
      <c r="B2158" s="45">
        <v>2.0422162187028641</v>
      </c>
      <c r="C2158" s="45">
        <v>-1.0422162187028641</v>
      </c>
    </row>
    <row r="2159" spans="1:3" x14ac:dyDescent="0.3">
      <c r="A2159" s="45">
        <v>2135</v>
      </c>
      <c r="B2159" s="45">
        <v>2.0422162187028641</v>
      </c>
      <c r="C2159" s="45">
        <v>-1.0422162187028641</v>
      </c>
    </row>
    <row r="2160" spans="1:3" x14ac:dyDescent="0.3">
      <c r="A2160" s="45">
        <v>2136</v>
      </c>
      <c r="B2160" s="45">
        <v>2.0422162187028641</v>
      </c>
      <c r="C2160" s="45">
        <v>-1.0422162187028641</v>
      </c>
    </row>
    <row r="2161" spans="1:3" x14ac:dyDescent="0.3">
      <c r="A2161" s="45">
        <v>2137</v>
      </c>
      <c r="B2161" s="45">
        <v>2.0422162187028641</v>
      </c>
      <c r="C2161" s="45">
        <v>-1.0422162187028641</v>
      </c>
    </row>
    <row r="2162" spans="1:3" x14ac:dyDescent="0.3">
      <c r="A2162" s="45">
        <v>2138</v>
      </c>
      <c r="B2162" s="45">
        <v>2.0422162187028641</v>
      </c>
      <c r="C2162" s="45">
        <v>-1.0422162187028641</v>
      </c>
    </row>
    <row r="2163" spans="1:3" x14ac:dyDescent="0.3">
      <c r="A2163" s="45">
        <v>2139</v>
      </c>
      <c r="B2163" s="45">
        <v>2.0422162187028641</v>
      </c>
      <c r="C2163" s="45">
        <v>-1.0422162187028641</v>
      </c>
    </row>
    <row r="2164" spans="1:3" x14ac:dyDescent="0.3">
      <c r="A2164" s="45">
        <v>2140</v>
      </c>
      <c r="B2164" s="45">
        <v>2.0422162187028641</v>
      </c>
      <c r="C2164" s="45">
        <v>-1.0422162187028641</v>
      </c>
    </row>
    <row r="2165" spans="1:3" x14ac:dyDescent="0.3">
      <c r="A2165" s="45">
        <v>2141</v>
      </c>
      <c r="B2165" s="45">
        <v>2.0422162187028641</v>
      </c>
      <c r="C2165" s="45">
        <v>-1.0422162187028641</v>
      </c>
    </row>
    <row r="2166" spans="1:3" x14ac:dyDescent="0.3">
      <c r="A2166" s="45">
        <v>2142</v>
      </c>
      <c r="B2166" s="45">
        <v>2.0422162187028641</v>
      </c>
      <c r="C2166" s="45">
        <v>-1.0422162187028641</v>
      </c>
    </row>
    <row r="2167" spans="1:3" x14ac:dyDescent="0.3">
      <c r="A2167" s="45">
        <v>2143</v>
      </c>
      <c r="B2167" s="45">
        <v>2.0422162187028641</v>
      </c>
      <c r="C2167" s="45">
        <v>-1.0422162187028641</v>
      </c>
    </row>
    <row r="2168" spans="1:3" x14ac:dyDescent="0.3">
      <c r="A2168" s="45">
        <v>2144</v>
      </c>
      <c r="B2168" s="45">
        <v>2.0422162187028641</v>
      </c>
      <c r="C2168" s="45">
        <v>-1.0422162187028641</v>
      </c>
    </row>
    <row r="2169" spans="1:3" x14ac:dyDescent="0.3">
      <c r="A2169" s="45">
        <v>2145</v>
      </c>
      <c r="B2169" s="45">
        <v>2.0422162187028641</v>
      </c>
      <c r="C2169" s="45">
        <v>-1.0422162187028641</v>
      </c>
    </row>
    <row r="2170" spans="1:3" x14ac:dyDescent="0.3">
      <c r="A2170" s="45">
        <v>2146</v>
      </c>
      <c r="B2170" s="45">
        <v>2.0422162187028641</v>
      </c>
      <c r="C2170" s="45">
        <v>-1.0422162187028641</v>
      </c>
    </row>
    <row r="2171" spans="1:3" x14ac:dyDescent="0.3">
      <c r="A2171" s="45">
        <v>2147</v>
      </c>
      <c r="B2171" s="45">
        <v>2.0422162187028641</v>
      </c>
      <c r="C2171" s="45">
        <v>-1.0422162187028641</v>
      </c>
    </row>
    <row r="2172" spans="1:3" x14ac:dyDescent="0.3">
      <c r="A2172" s="45">
        <v>2148</v>
      </c>
      <c r="B2172" s="45">
        <v>2.0422162187028641</v>
      </c>
      <c r="C2172" s="45">
        <v>-1.0422162187028641</v>
      </c>
    </row>
    <row r="2173" spans="1:3" x14ac:dyDescent="0.3">
      <c r="A2173" s="45">
        <v>2149</v>
      </c>
      <c r="B2173" s="45">
        <v>2.0422162187028641</v>
      </c>
      <c r="C2173" s="45">
        <v>-1.0422162187028641</v>
      </c>
    </row>
    <row r="2174" spans="1:3" x14ac:dyDescent="0.3">
      <c r="A2174" s="45">
        <v>2150</v>
      </c>
      <c r="B2174" s="45">
        <v>2.0422162187028641</v>
      </c>
      <c r="C2174" s="45">
        <v>-1.0422162187028641</v>
      </c>
    </row>
    <row r="2175" spans="1:3" x14ac:dyDescent="0.3">
      <c r="A2175" s="45">
        <v>2151</v>
      </c>
      <c r="B2175" s="45">
        <v>2.0422162187028641</v>
      </c>
      <c r="C2175" s="45">
        <v>-1.0422162187028641</v>
      </c>
    </row>
    <row r="2176" spans="1:3" x14ac:dyDescent="0.3">
      <c r="A2176" s="45">
        <v>2152</v>
      </c>
      <c r="B2176" s="45">
        <v>2.0422162187028641</v>
      </c>
      <c r="C2176" s="45">
        <v>-1.0422162187028641</v>
      </c>
    </row>
    <row r="2177" spans="1:3" x14ac:dyDescent="0.3">
      <c r="A2177" s="45">
        <v>2153</v>
      </c>
      <c r="B2177" s="45">
        <v>2.0422162187028641</v>
      </c>
      <c r="C2177" s="45">
        <v>-1.0422162187028641</v>
      </c>
    </row>
    <row r="2178" spans="1:3" x14ac:dyDescent="0.3">
      <c r="A2178" s="45">
        <v>2154</v>
      </c>
      <c r="B2178" s="45">
        <v>2.0422162187028641</v>
      </c>
      <c r="C2178" s="45">
        <v>-1.0422162187028641</v>
      </c>
    </row>
    <row r="2179" spans="1:3" x14ac:dyDescent="0.3">
      <c r="A2179" s="45">
        <v>2155</v>
      </c>
      <c r="B2179" s="45">
        <v>2.0422162187028641</v>
      </c>
      <c r="C2179" s="45">
        <v>-1.0422162187028641</v>
      </c>
    </row>
    <row r="2180" spans="1:3" x14ac:dyDescent="0.3">
      <c r="A2180" s="45">
        <v>2156</v>
      </c>
      <c r="B2180" s="45">
        <v>2.0422162187028641</v>
      </c>
      <c r="C2180" s="45">
        <v>-1.0422162187028641</v>
      </c>
    </row>
    <row r="2181" spans="1:3" x14ac:dyDescent="0.3">
      <c r="A2181" s="45">
        <v>2157</v>
      </c>
      <c r="B2181" s="45">
        <v>2.0422162187028641</v>
      </c>
      <c r="C2181" s="45">
        <v>-1.0422162187028641</v>
      </c>
    </row>
    <row r="2182" spans="1:3" x14ac:dyDescent="0.3">
      <c r="A2182" s="45">
        <v>2158</v>
      </c>
      <c r="B2182" s="45">
        <v>2.0422162187028641</v>
      </c>
      <c r="C2182" s="45">
        <v>-1.0422162187028641</v>
      </c>
    </row>
    <row r="2183" spans="1:3" x14ac:dyDescent="0.3">
      <c r="A2183" s="45">
        <v>2159</v>
      </c>
      <c r="B2183" s="45">
        <v>2.0422162187028641</v>
      </c>
      <c r="C2183" s="45">
        <v>-1.0422162187028641</v>
      </c>
    </row>
    <row r="2184" spans="1:3" x14ac:dyDescent="0.3">
      <c r="A2184" s="45">
        <v>2160</v>
      </c>
      <c r="B2184" s="45">
        <v>2.0422162187028641</v>
      </c>
      <c r="C2184" s="45">
        <v>-1.0422162187028641</v>
      </c>
    </row>
    <row r="2185" spans="1:3" x14ac:dyDescent="0.3">
      <c r="A2185" s="45">
        <v>2161</v>
      </c>
      <c r="B2185" s="45">
        <v>2.0422162187028641</v>
      </c>
      <c r="C2185" s="45">
        <v>-1.0422162187028641</v>
      </c>
    </row>
    <row r="2186" spans="1:3" x14ac:dyDescent="0.3">
      <c r="A2186" s="45">
        <v>2162</v>
      </c>
      <c r="B2186" s="45">
        <v>2.0765366278473207</v>
      </c>
      <c r="C2186" s="45">
        <v>0.92346337215267926</v>
      </c>
    </row>
    <row r="2187" spans="1:3" x14ac:dyDescent="0.3">
      <c r="A2187" s="45">
        <v>2163</v>
      </c>
      <c r="B2187" s="45">
        <v>2.0765366278473207</v>
      </c>
      <c r="C2187" s="45">
        <v>0.92346337215267926</v>
      </c>
    </row>
    <row r="2188" spans="1:3" x14ac:dyDescent="0.3">
      <c r="A2188" s="45">
        <v>2164</v>
      </c>
      <c r="B2188" s="45">
        <v>2.0765366278473207</v>
      </c>
      <c r="C2188" s="45">
        <v>0.92346337215267926</v>
      </c>
    </row>
    <row r="2189" spans="1:3" x14ac:dyDescent="0.3">
      <c r="A2189" s="45">
        <v>2165</v>
      </c>
      <c r="B2189" s="45">
        <v>2.0765366278473207</v>
      </c>
      <c r="C2189" s="45">
        <v>0.92346337215267926</v>
      </c>
    </row>
    <row r="2190" spans="1:3" x14ac:dyDescent="0.3">
      <c r="A2190" s="45">
        <v>2166</v>
      </c>
      <c r="B2190" s="45">
        <v>2.0765366278473207</v>
      </c>
      <c r="C2190" s="45">
        <v>0.92346337215267926</v>
      </c>
    </row>
    <row r="2191" spans="1:3" x14ac:dyDescent="0.3">
      <c r="A2191" s="45">
        <v>2167</v>
      </c>
      <c r="B2191" s="45">
        <v>2.0765366278473207</v>
      </c>
      <c r="C2191" s="45">
        <v>0.92346337215267926</v>
      </c>
    </row>
    <row r="2192" spans="1:3" x14ac:dyDescent="0.3">
      <c r="A2192" s="45">
        <v>2168</v>
      </c>
      <c r="B2192" s="45">
        <v>2.0765366278473207</v>
      </c>
      <c r="C2192" s="45">
        <v>0.92346337215267926</v>
      </c>
    </row>
    <row r="2193" spans="1:3" x14ac:dyDescent="0.3">
      <c r="A2193" s="45">
        <v>2169</v>
      </c>
      <c r="B2193" s="45">
        <v>2.0765366278473207</v>
      </c>
      <c r="C2193" s="45">
        <v>0.92346337215267926</v>
      </c>
    </row>
    <row r="2194" spans="1:3" x14ac:dyDescent="0.3">
      <c r="A2194" s="45">
        <v>2170</v>
      </c>
      <c r="B2194" s="45">
        <v>2.0765366278473207</v>
      </c>
      <c r="C2194" s="45">
        <v>0.92346337215267926</v>
      </c>
    </row>
    <row r="2195" spans="1:3" x14ac:dyDescent="0.3">
      <c r="A2195" s="45">
        <v>2171</v>
      </c>
      <c r="B2195" s="45">
        <v>2.0765366278473207</v>
      </c>
      <c r="C2195" s="45">
        <v>0.92346337215267926</v>
      </c>
    </row>
    <row r="2196" spans="1:3" x14ac:dyDescent="0.3">
      <c r="A2196" s="45">
        <v>2172</v>
      </c>
      <c r="B2196" s="45">
        <v>2.0765366278473207</v>
      </c>
      <c r="C2196" s="45">
        <v>0.92346337215267926</v>
      </c>
    </row>
    <row r="2197" spans="1:3" x14ac:dyDescent="0.3">
      <c r="A2197" s="45">
        <v>2173</v>
      </c>
      <c r="B2197" s="45">
        <v>2.0765366278473207</v>
      </c>
      <c r="C2197" s="45">
        <v>0.92346337215267926</v>
      </c>
    </row>
    <row r="2198" spans="1:3" x14ac:dyDescent="0.3">
      <c r="A2198" s="45">
        <v>2174</v>
      </c>
      <c r="B2198" s="45">
        <v>2.0765366278473207</v>
      </c>
      <c r="C2198" s="45">
        <v>0.92346337215267926</v>
      </c>
    </row>
    <row r="2199" spans="1:3" x14ac:dyDescent="0.3">
      <c r="A2199" s="45">
        <v>2175</v>
      </c>
      <c r="B2199" s="45">
        <v>2.0765366278473207</v>
      </c>
      <c r="C2199" s="45">
        <v>0.92346337215267926</v>
      </c>
    </row>
    <row r="2200" spans="1:3" x14ac:dyDescent="0.3">
      <c r="A2200" s="45">
        <v>2176</v>
      </c>
      <c r="B2200" s="45">
        <v>2.0765366278473207</v>
      </c>
      <c r="C2200" s="45">
        <v>0.92346337215267926</v>
      </c>
    </row>
    <row r="2201" spans="1:3" x14ac:dyDescent="0.3">
      <c r="A2201" s="45">
        <v>2177</v>
      </c>
      <c r="B2201" s="45">
        <v>2.0765366278473207</v>
      </c>
      <c r="C2201" s="45">
        <v>0.92346337215267926</v>
      </c>
    </row>
    <row r="2202" spans="1:3" x14ac:dyDescent="0.3">
      <c r="A2202" s="45">
        <v>2178</v>
      </c>
      <c r="B2202" s="45">
        <v>2.0765366278473207</v>
      </c>
      <c r="C2202" s="45">
        <v>0.92346337215267926</v>
      </c>
    </row>
    <row r="2203" spans="1:3" x14ac:dyDescent="0.3">
      <c r="A2203" s="45">
        <v>2179</v>
      </c>
      <c r="B2203" s="45">
        <v>2.0765366278473207</v>
      </c>
      <c r="C2203" s="45">
        <v>0.92346337215267926</v>
      </c>
    </row>
    <row r="2204" spans="1:3" x14ac:dyDescent="0.3">
      <c r="A2204" s="45">
        <v>2180</v>
      </c>
      <c r="B2204" s="45">
        <v>2.0765366278473207</v>
      </c>
      <c r="C2204" s="45">
        <v>0.92346337215267926</v>
      </c>
    </row>
    <row r="2205" spans="1:3" x14ac:dyDescent="0.3">
      <c r="A2205" s="45">
        <v>2181</v>
      </c>
      <c r="B2205" s="45">
        <v>2.0765366278473207</v>
      </c>
      <c r="C2205" s="45">
        <v>0.92346337215267926</v>
      </c>
    </row>
    <row r="2206" spans="1:3" x14ac:dyDescent="0.3">
      <c r="A2206" s="45">
        <v>2182</v>
      </c>
      <c r="B2206" s="45">
        <v>2.0536563550843496</v>
      </c>
      <c r="C2206" s="45">
        <v>0.94634364491565037</v>
      </c>
    </row>
    <row r="2207" spans="1:3" x14ac:dyDescent="0.3">
      <c r="A2207" s="45">
        <v>2183</v>
      </c>
      <c r="B2207" s="45">
        <v>2.0536563550843496</v>
      </c>
      <c r="C2207" s="45">
        <v>0.94634364491565037</v>
      </c>
    </row>
    <row r="2208" spans="1:3" x14ac:dyDescent="0.3">
      <c r="A2208" s="45">
        <v>2184</v>
      </c>
      <c r="B2208" s="45">
        <v>2.0536563550843496</v>
      </c>
      <c r="C2208" s="45">
        <v>0.94634364491565037</v>
      </c>
    </row>
    <row r="2209" spans="1:3" x14ac:dyDescent="0.3">
      <c r="A2209" s="45">
        <v>2185</v>
      </c>
      <c r="B2209" s="45">
        <v>2.0536563550843496</v>
      </c>
      <c r="C2209" s="45">
        <v>0.94634364491565037</v>
      </c>
    </row>
    <row r="2210" spans="1:3" x14ac:dyDescent="0.3">
      <c r="A2210" s="45">
        <v>2186</v>
      </c>
      <c r="B2210" s="45">
        <v>2.0536563550843496</v>
      </c>
      <c r="C2210" s="45">
        <v>0.94634364491565037</v>
      </c>
    </row>
    <row r="2211" spans="1:3" x14ac:dyDescent="0.3">
      <c r="A2211" s="45">
        <v>2187</v>
      </c>
      <c r="B2211" s="45">
        <v>2.0536563550843496</v>
      </c>
      <c r="C2211" s="45">
        <v>0.94634364491565037</v>
      </c>
    </row>
    <row r="2212" spans="1:3" x14ac:dyDescent="0.3">
      <c r="A2212" s="45">
        <v>2188</v>
      </c>
      <c r="B2212" s="45">
        <v>2.0536563550843496</v>
      </c>
      <c r="C2212" s="45">
        <v>0.94634364491565037</v>
      </c>
    </row>
    <row r="2213" spans="1:3" x14ac:dyDescent="0.3">
      <c r="A2213" s="45">
        <v>2189</v>
      </c>
      <c r="B2213" s="45">
        <v>2.0536563550843496</v>
      </c>
      <c r="C2213" s="45">
        <v>0.94634364491565037</v>
      </c>
    </row>
    <row r="2214" spans="1:3" x14ac:dyDescent="0.3">
      <c r="A2214" s="45">
        <v>2190</v>
      </c>
      <c r="B2214" s="45">
        <v>2.0536563550843496</v>
      </c>
      <c r="C2214" s="45">
        <v>0.94634364491565037</v>
      </c>
    </row>
    <row r="2215" spans="1:3" x14ac:dyDescent="0.3">
      <c r="A2215" s="45">
        <v>2191</v>
      </c>
      <c r="B2215" s="45">
        <v>2.0536563550843496</v>
      </c>
      <c r="C2215" s="45">
        <v>0.94634364491565037</v>
      </c>
    </row>
    <row r="2216" spans="1:3" x14ac:dyDescent="0.3">
      <c r="A2216" s="45">
        <v>2192</v>
      </c>
      <c r="B2216" s="45">
        <v>2.0536563550843496</v>
      </c>
      <c r="C2216" s="45">
        <v>0.94634364491565037</v>
      </c>
    </row>
    <row r="2217" spans="1:3" x14ac:dyDescent="0.3">
      <c r="A2217" s="45">
        <v>2193</v>
      </c>
      <c r="B2217" s="45">
        <v>2.0536563550843496</v>
      </c>
      <c r="C2217" s="45">
        <v>0.94634364491565037</v>
      </c>
    </row>
    <row r="2218" spans="1:3" x14ac:dyDescent="0.3">
      <c r="A2218" s="45">
        <v>2194</v>
      </c>
      <c r="B2218" s="45">
        <v>2.0536563550843496</v>
      </c>
      <c r="C2218" s="45">
        <v>0.94634364491565037</v>
      </c>
    </row>
    <row r="2219" spans="1:3" x14ac:dyDescent="0.3">
      <c r="A2219" s="45">
        <v>2195</v>
      </c>
      <c r="B2219" s="45">
        <v>2.0536563550843496</v>
      </c>
      <c r="C2219" s="45">
        <v>0.94634364491565037</v>
      </c>
    </row>
    <row r="2220" spans="1:3" x14ac:dyDescent="0.3">
      <c r="A2220" s="45">
        <v>2196</v>
      </c>
      <c r="B2220" s="45">
        <v>2.0536563550843496</v>
      </c>
      <c r="C2220" s="45">
        <v>0.94634364491565037</v>
      </c>
    </row>
    <row r="2221" spans="1:3" x14ac:dyDescent="0.3">
      <c r="A2221" s="45">
        <v>2197</v>
      </c>
      <c r="B2221" s="45">
        <v>2.0536563550843496</v>
      </c>
      <c r="C2221" s="45">
        <v>0.94634364491565037</v>
      </c>
    </row>
    <row r="2222" spans="1:3" x14ac:dyDescent="0.3">
      <c r="A2222" s="45">
        <v>2198</v>
      </c>
      <c r="B2222" s="45">
        <v>2.0536563550843496</v>
      </c>
      <c r="C2222" s="45">
        <v>0.94634364491565037</v>
      </c>
    </row>
    <row r="2223" spans="1:3" x14ac:dyDescent="0.3">
      <c r="A2223" s="45">
        <v>2199</v>
      </c>
      <c r="B2223" s="45">
        <v>2.0536563550843496</v>
      </c>
      <c r="C2223" s="45">
        <v>0.94634364491565037</v>
      </c>
    </row>
    <row r="2224" spans="1:3" x14ac:dyDescent="0.3">
      <c r="A2224" s="45">
        <v>2200</v>
      </c>
      <c r="B2224" s="45">
        <v>2.0536563550843496</v>
      </c>
      <c r="C2224" s="45">
        <v>0.94634364491565037</v>
      </c>
    </row>
    <row r="2225" spans="1:3" x14ac:dyDescent="0.3">
      <c r="A2225" s="45">
        <v>2201</v>
      </c>
      <c r="B2225" s="45">
        <v>2.0536563550843496</v>
      </c>
      <c r="C2225" s="45">
        <v>0.94634364491565037</v>
      </c>
    </row>
    <row r="2226" spans="1:3" x14ac:dyDescent="0.3">
      <c r="A2226" s="45">
        <v>2202</v>
      </c>
      <c r="B2226" s="45">
        <v>2.1566175825177201</v>
      </c>
      <c r="C2226" s="45">
        <v>0.84338241748227993</v>
      </c>
    </row>
    <row r="2227" spans="1:3" x14ac:dyDescent="0.3">
      <c r="A2227" s="45">
        <v>2203</v>
      </c>
      <c r="B2227" s="45">
        <v>2.1566175825177201</v>
      </c>
      <c r="C2227" s="45">
        <v>0.84338241748227993</v>
      </c>
    </row>
    <row r="2228" spans="1:3" x14ac:dyDescent="0.3">
      <c r="A2228" s="45">
        <v>2204</v>
      </c>
      <c r="B2228" s="45">
        <v>2.1566175825177201</v>
      </c>
      <c r="C2228" s="45">
        <v>0.84338241748227993</v>
      </c>
    </row>
    <row r="2229" spans="1:3" x14ac:dyDescent="0.3">
      <c r="A2229" s="45">
        <v>2205</v>
      </c>
      <c r="B2229" s="45">
        <v>2.1566175825177201</v>
      </c>
      <c r="C2229" s="45">
        <v>0.84338241748227993</v>
      </c>
    </row>
    <row r="2230" spans="1:3" x14ac:dyDescent="0.3">
      <c r="A2230" s="45">
        <v>2206</v>
      </c>
      <c r="B2230" s="45">
        <v>2.1566175825177201</v>
      </c>
      <c r="C2230" s="45">
        <v>0.84338241748227993</v>
      </c>
    </row>
    <row r="2231" spans="1:3" x14ac:dyDescent="0.3">
      <c r="A2231" s="45">
        <v>2207</v>
      </c>
      <c r="B2231" s="45">
        <v>2.1566175825177201</v>
      </c>
      <c r="C2231" s="45">
        <v>0.84338241748227993</v>
      </c>
    </row>
    <row r="2232" spans="1:3" x14ac:dyDescent="0.3">
      <c r="A2232" s="45">
        <v>2208</v>
      </c>
      <c r="B2232" s="45">
        <v>2.1566175825177201</v>
      </c>
      <c r="C2232" s="45">
        <v>0.84338241748227993</v>
      </c>
    </row>
    <row r="2233" spans="1:3" x14ac:dyDescent="0.3">
      <c r="A2233" s="45">
        <v>2209</v>
      </c>
      <c r="B2233" s="45">
        <v>2.1566175825177201</v>
      </c>
      <c r="C2233" s="45">
        <v>0.84338241748227993</v>
      </c>
    </row>
    <row r="2234" spans="1:3" x14ac:dyDescent="0.3">
      <c r="A2234" s="45">
        <v>2210</v>
      </c>
      <c r="B2234" s="45">
        <v>2.1566175825177201</v>
      </c>
      <c r="C2234" s="45">
        <v>0.84338241748227993</v>
      </c>
    </row>
    <row r="2235" spans="1:3" x14ac:dyDescent="0.3">
      <c r="A2235" s="45">
        <v>2211</v>
      </c>
      <c r="B2235" s="45">
        <v>2.1566175825177201</v>
      </c>
      <c r="C2235" s="45">
        <v>0.84338241748227993</v>
      </c>
    </row>
    <row r="2236" spans="1:3" x14ac:dyDescent="0.3">
      <c r="A2236" s="45">
        <v>2212</v>
      </c>
      <c r="B2236" s="45">
        <v>2.1566175825177201</v>
      </c>
      <c r="C2236" s="45">
        <v>0.84338241748227993</v>
      </c>
    </row>
    <row r="2237" spans="1:3" x14ac:dyDescent="0.3">
      <c r="A2237" s="45">
        <v>2213</v>
      </c>
      <c r="B2237" s="45">
        <v>2.1566175825177201</v>
      </c>
      <c r="C2237" s="45">
        <v>0.84338241748227993</v>
      </c>
    </row>
    <row r="2238" spans="1:3" x14ac:dyDescent="0.3">
      <c r="A2238" s="45">
        <v>2214</v>
      </c>
      <c r="B2238" s="45">
        <v>2.1566175825177201</v>
      </c>
      <c r="C2238" s="45">
        <v>0.84338241748227993</v>
      </c>
    </row>
    <row r="2239" spans="1:3" x14ac:dyDescent="0.3">
      <c r="A2239" s="45">
        <v>2215</v>
      </c>
      <c r="B2239" s="45">
        <v>2.1566175825177201</v>
      </c>
      <c r="C2239" s="45">
        <v>0.84338241748227993</v>
      </c>
    </row>
    <row r="2240" spans="1:3" x14ac:dyDescent="0.3">
      <c r="A2240" s="45">
        <v>2216</v>
      </c>
      <c r="B2240" s="45">
        <v>2.1566175825177201</v>
      </c>
      <c r="C2240" s="45">
        <v>0.84338241748227993</v>
      </c>
    </row>
    <row r="2241" spans="1:3" x14ac:dyDescent="0.3">
      <c r="A2241" s="45">
        <v>2217</v>
      </c>
      <c r="B2241" s="45">
        <v>2.1566175825177201</v>
      </c>
      <c r="C2241" s="45">
        <v>0.84338241748227993</v>
      </c>
    </row>
    <row r="2242" spans="1:3" x14ac:dyDescent="0.3">
      <c r="A2242" s="45">
        <v>2218</v>
      </c>
      <c r="B2242" s="45">
        <v>2.1566175825177201</v>
      </c>
      <c r="C2242" s="45">
        <v>0.84338241748227993</v>
      </c>
    </row>
    <row r="2243" spans="1:3" x14ac:dyDescent="0.3">
      <c r="A2243" s="45">
        <v>2219</v>
      </c>
      <c r="B2243" s="45">
        <v>2.1566175825177201</v>
      </c>
      <c r="C2243" s="45">
        <v>0.84338241748227993</v>
      </c>
    </row>
    <row r="2244" spans="1:3" x14ac:dyDescent="0.3">
      <c r="A2244" s="45">
        <v>2220</v>
      </c>
      <c r="B2244" s="45">
        <v>2.1566175825177201</v>
      </c>
      <c r="C2244" s="45">
        <v>0.84338241748227993</v>
      </c>
    </row>
    <row r="2245" spans="1:3" x14ac:dyDescent="0.3">
      <c r="A2245" s="45">
        <v>2221</v>
      </c>
      <c r="B2245" s="45">
        <v>2.1566175825177201</v>
      </c>
      <c r="C2245" s="45">
        <v>0.84338241748227993</v>
      </c>
    </row>
    <row r="2246" spans="1:3" x14ac:dyDescent="0.3">
      <c r="A2246" s="45">
        <v>2222</v>
      </c>
      <c r="B2246" s="45">
        <v>2.0536563550843496</v>
      </c>
      <c r="C2246" s="45">
        <v>0.94634364491565037</v>
      </c>
    </row>
    <row r="2247" spans="1:3" x14ac:dyDescent="0.3">
      <c r="A2247" s="45">
        <v>2223</v>
      </c>
      <c r="B2247" s="45">
        <v>2.0536563550843496</v>
      </c>
      <c r="C2247" s="45">
        <v>0.94634364491565037</v>
      </c>
    </row>
    <row r="2248" spans="1:3" x14ac:dyDescent="0.3">
      <c r="A2248" s="45">
        <v>2224</v>
      </c>
      <c r="B2248" s="45">
        <v>2.0536563550843496</v>
      </c>
      <c r="C2248" s="45">
        <v>0.94634364491565037</v>
      </c>
    </row>
    <row r="2249" spans="1:3" x14ac:dyDescent="0.3">
      <c r="A2249" s="45">
        <v>2225</v>
      </c>
      <c r="B2249" s="45">
        <v>2.0536563550843496</v>
      </c>
      <c r="C2249" s="45">
        <v>0.94634364491565037</v>
      </c>
    </row>
    <row r="2250" spans="1:3" x14ac:dyDescent="0.3">
      <c r="A2250" s="45">
        <v>2226</v>
      </c>
      <c r="B2250" s="45">
        <v>2.0536563550843496</v>
      </c>
      <c r="C2250" s="45">
        <v>0.94634364491565037</v>
      </c>
    </row>
    <row r="2251" spans="1:3" x14ac:dyDescent="0.3">
      <c r="A2251" s="45">
        <v>2227</v>
      </c>
      <c r="B2251" s="45">
        <v>2.0536563550843496</v>
      </c>
      <c r="C2251" s="45">
        <v>0.94634364491565037</v>
      </c>
    </row>
    <row r="2252" spans="1:3" x14ac:dyDescent="0.3">
      <c r="A2252" s="45">
        <v>2228</v>
      </c>
      <c r="B2252" s="45">
        <v>2.0536563550843496</v>
      </c>
      <c r="C2252" s="45">
        <v>0.94634364491565037</v>
      </c>
    </row>
    <row r="2253" spans="1:3" x14ac:dyDescent="0.3">
      <c r="A2253" s="45">
        <v>2229</v>
      </c>
      <c r="B2253" s="45">
        <v>2.0536563550843496</v>
      </c>
      <c r="C2253" s="45">
        <v>0.94634364491565037</v>
      </c>
    </row>
    <row r="2254" spans="1:3" x14ac:dyDescent="0.3">
      <c r="A2254" s="45">
        <v>2230</v>
      </c>
      <c r="B2254" s="45">
        <v>2.0536563550843496</v>
      </c>
      <c r="C2254" s="45">
        <v>0.94634364491565037</v>
      </c>
    </row>
    <row r="2255" spans="1:3" x14ac:dyDescent="0.3">
      <c r="A2255" s="45">
        <v>2231</v>
      </c>
      <c r="B2255" s="45">
        <v>2.0536563550843496</v>
      </c>
      <c r="C2255" s="45">
        <v>0.94634364491565037</v>
      </c>
    </row>
    <row r="2256" spans="1:3" x14ac:dyDescent="0.3">
      <c r="A2256" s="45">
        <v>2232</v>
      </c>
      <c r="B2256" s="45">
        <v>2.0536563550843496</v>
      </c>
      <c r="C2256" s="45">
        <v>0.94634364491565037</v>
      </c>
    </row>
    <row r="2257" spans="1:3" x14ac:dyDescent="0.3">
      <c r="A2257" s="45">
        <v>2233</v>
      </c>
      <c r="B2257" s="45">
        <v>2.0536563550843496</v>
      </c>
      <c r="C2257" s="45">
        <v>0.94634364491565037</v>
      </c>
    </row>
    <row r="2258" spans="1:3" x14ac:dyDescent="0.3">
      <c r="A2258" s="45">
        <v>2234</v>
      </c>
      <c r="B2258" s="45">
        <v>2.0536563550843496</v>
      </c>
      <c r="C2258" s="45">
        <v>0.94634364491565037</v>
      </c>
    </row>
    <row r="2259" spans="1:3" x14ac:dyDescent="0.3">
      <c r="A2259" s="45">
        <v>2235</v>
      </c>
      <c r="B2259" s="45">
        <v>2.0536563550843496</v>
      </c>
      <c r="C2259" s="45">
        <v>0.94634364491565037</v>
      </c>
    </row>
    <row r="2260" spans="1:3" x14ac:dyDescent="0.3">
      <c r="A2260" s="45">
        <v>2236</v>
      </c>
      <c r="B2260" s="45">
        <v>2.0536563550843496</v>
      </c>
      <c r="C2260" s="45">
        <v>0.94634364491565037</v>
      </c>
    </row>
    <row r="2261" spans="1:3" x14ac:dyDescent="0.3">
      <c r="A2261" s="45">
        <v>2237</v>
      </c>
      <c r="B2261" s="45">
        <v>2.0536563550843496</v>
      </c>
      <c r="C2261" s="45">
        <v>0.94634364491565037</v>
      </c>
    </row>
    <row r="2262" spans="1:3" x14ac:dyDescent="0.3">
      <c r="A2262" s="45">
        <v>2238</v>
      </c>
      <c r="B2262" s="45">
        <v>2.0536563550843496</v>
      </c>
      <c r="C2262" s="45">
        <v>0.94634364491565037</v>
      </c>
    </row>
    <row r="2263" spans="1:3" x14ac:dyDescent="0.3">
      <c r="A2263" s="45">
        <v>2239</v>
      </c>
      <c r="B2263" s="45">
        <v>2.0536563550843496</v>
      </c>
      <c r="C2263" s="45">
        <v>0.94634364491565037</v>
      </c>
    </row>
    <row r="2264" spans="1:3" x14ac:dyDescent="0.3">
      <c r="A2264" s="45">
        <v>2240</v>
      </c>
      <c r="B2264" s="45">
        <v>2.0536563550843496</v>
      </c>
      <c r="C2264" s="45">
        <v>0.94634364491565037</v>
      </c>
    </row>
    <row r="2265" spans="1:3" x14ac:dyDescent="0.3">
      <c r="A2265" s="45">
        <v>2241</v>
      </c>
      <c r="B2265" s="45">
        <v>2.0536563550843496</v>
      </c>
      <c r="C2265" s="45">
        <v>0.94634364491565037</v>
      </c>
    </row>
    <row r="2266" spans="1:3" x14ac:dyDescent="0.3">
      <c r="A2266" s="45">
        <v>2242</v>
      </c>
      <c r="B2266" s="45">
        <v>2.0536563550843496</v>
      </c>
      <c r="C2266" s="45">
        <v>0.94634364491565037</v>
      </c>
    </row>
    <row r="2267" spans="1:3" x14ac:dyDescent="0.3">
      <c r="A2267" s="45">
        <v>2243</v>
      </c>
      <c r="B2267" s="45">
        <v>2.0536563550843496</v>
      </c>
      <c r="C2267" s="45">
        <v>0.94634364491565037</v>
      </c>
    </row>
    <row r="2268" spans="1:3" x14ac:dyDescent="0.3">
      <c r="A2268" s="45">
        <v>2244</v>
      </c>
      <c r="B2268" s="45">
        <v>2.0536563550843496</v>
      </c>
      <c r="C2268" s="45">
        <v>0.94634364491565037</v>
      </c>
    </row>
    <row r="2269" spans="1:3" x14ac:dyDescent="0.3">
      <c r="A2269" s="45">
        <v>2245</v>
      </c>
      <c r="B2269" s="45">
        <v>2.0536563550843496</v>
      </c>
      <c r="C2269" s="45">
        <v>0.94634364491565037</v>
      </c>
    </row>
    <row r="2270" spans="1:3" x14ac:dyDescent="0.3">
      <c r="A2270" s="45">
        <v>2246</v>
      </c>
      <c r="B2270" s="45">
        <v>2.0536563550843496</v>
      </c>
      <c r="C2270" s="45">
        <v>0.94634364491565037</v>
      </c>
    </row>
    <row r="2271" spans="1:3" x14ac:dyDescent="0.3">
      <c r="A2271" s="45">
        <v>2247</v>
      </c>
      <c r="B2271" s="45">
        <v>2.0536563550843496</v>
      </c>
      <c r="C2271" s="45">
        <v>0.94634364491565037</v>
      </c>
    </row>
    <row r="2272" spans="1:3" x14ac:dyDescent="0.3">
      <c r="A2272" s="45">
        <v>2248</v>
      </c>
      <c r="B2272" s="45">
        <v>2.0536563550843496</v>
      </c>
      <c r="C2272" s="45">
        <v>0.94634364491565037</v>
      </c>
    </row>
    <row r="2273" spans="1:3" x14ac:dyDescent="0.3">
      <c r="A2273" s="45">
        <v>2249</v>
      </c>
      <c r="B2273" s="45">
        <v>2.0536563550843496</v>
      </c>
      <c r="C2273" s="45">
        <v>0.94634364491565037</v>
      </c>
    </row>
    <row r="2274" spans="1:3" x14ac:dyDescent="0.3">
      <c r="A2274" s="45">
        <v>2250</v>
      </c>
      <c r="B2274" s="45">
        <v>2.0536563550843496</v>
      </c>
      <c r="C2274" s="45">
        <v>0.94634364491565037</v>
      </c>
    </row>
    <row r="2275" spans="1:3" x14ac:dyDescent="0.3">
      <c r="A2275" s="45">
        <v>2251</v>
      </c>
      <c r="B2275" s="45">
        <v>2.0536563550843496</v>
      </c>
      <c r="C2275" s="45">
        <v>0.94634364491565037</v>
      </c>
    </row>
    <row r="2276" spans="1:3" x14ac:dyDescent="0.3">
      <c r="A2276" s="45">
        <v>2252</v>
      </c>
      <c r="B2276" s="45">
        <v>2.0536563550843496</v>
      </c>
      <c r="C2276" s="45">
        <v>0.94634364491565037</v>
      </c>
    </row>
    <row r="2277" spans="1:3" x14ac:dyDescent="0.3">
      <c r="A2277" s="45">
        <v>2253</v>
      </c>
      <c r="B2277" s="45">
        <v>2.0536563550843496</v>
      </c>
      <c r="C2277" s="45">
        <v>0.94634364491565037</v>
      </c>
    </row>
    <row r="2278" spans="1:3" x14ac:dyDescent="0.3">
      <c r="A2278" s="45">
        <v>2254</v>
      </c>
      <c r="B2278" s="45">
        <v>2.0536563550843496</v>
      </c>
      <c r="C2278" s="45">
        <v>0.94634364491565037</v>
      </c>
    </row>
    <row r="2279" spans="1:3" x14ac:dyDescent="0.3">
      <c r="A2279" s="45">
        <v>2255</v>
      </c>
      <c r="B2279" s="45">
        <v>2.0536563550843496</v>
      </c>
      <c r="C2279" s="45">
        <v>0.94634364491565037</v>
      </c>
    </row>
    <row r="2280" spans="1:3" x14ac:dyDescent="0.3">
      <c r="A2280" s="45">
        <v>2256</v>
      </c>
      <c r="B2280" s="45">
        <v>2.0536563550843496</v>
      </c>
      <c r="C2280" s="45">
        <v>0.94634364491565037</v>
      </c>
    </row>
    <row r="2281" spans="1:3" x14ac:dyDescent="0.3">
      <c r="A2281" s="45">
        <v>2257</v>
      </c>
      <c r="B2281" s="45">
        <v>2.0536563550843496</v>
      </c>
      <c r="C2281" s="45">
        <v>0.94634364491565037</v>
      </c>
    </row>
    <row r="2282" spans="1:3" x14ac:dyDescent="0.3">
      <c r="A2282" s="45">
        <v>2258</v>
      </c>
      <c r="B2282" s="45">
        <v>2.0536563550843496</v>
      </c>
      <c r="C2282" s="45">
        <v>0.94634364491565037</v>
      </c>
    </row>
    <row r="2283" spans="1:3" x14ac:dyDescent="0.3">
      <c r="A2283" s="45">
        <v>2259</v>
      </c>
      <c r="B2283" s="45">
        <v>2.0536563550843496</v>
      </c>
      <c r="C2283" s="45">
        <v>0.94634364491565037</v>
      </c>
    </row>
    <row r="2284" spans="1:3" x14ac:dyDescent="0.3">
      <c r="A2284" s="45">
        <v>2260</v>
      </c>
      <c r="B2284" s="45">
        <v>2.0536563550843496</v>
      </c>
      <c r="C2284" s="45">
        <v>0.94634364491565037</v>
      </c>
    </row>
    <row r="2285" spans="1:3" x14ac:dyDescent="0.3">
      <c r="A2285" s="45">
        <v>2261</v>
      </c>
      <c r="B2285" s="45">
        <v>2.0536563550843496</v>
      </c>
      <c r="C2285" s="45">
        <v>0.94634364491565037</v>
      </c>
    </row>
    <row r="2286" spans="1:3" x14ac:dyDescent="0.3">
      <c r="A2286" s="45">
        <v>2262</v>
      </c>
      <c r="B2286" s="45">
        <v>2.0536563550843496</v>
      </c>
      <c r="C2286" s="45">
        <v>0.94634364491565037</v>
      </c>
    </row>
    <row r="2287" spans="1:3" x14ac:dyDescent="0.3">
      <c r="A2287" s="45">
        <v>2263</v>
      </c>
      <c r="B2287" s="45">
        <v>2.0536563550843496</v>
      </c>
      <c r="C2287" s="45">
        <v>0.94634364491565037</v>
      </c>
    </row>
    <row r="2288" spans="1:3" x14ac:dyDescent="0.3">
      <c r="A2288" s="45">
        <v>2264</v>
      </c>
      <c r="B2288" s="45">
        <v>2.0536563550843496</v>
      </c>
      <c r="C2288" s="45">
        <v>0.94634364491565037</v>
      </c>
    </row>
    <row r="2289" spans="1:3" x14ac:dyDescent="0.3">
      <c r="A2289" s="45">
        <v>2265</v>
      </c>
      <c r="B2289" s="45">
        <v>2.0536563550843496</v>
      </c>
      <c r="C2289" s="45">
        <v>0.94634364491565037</v>
      </c>
    </row>
    <row r="2290" spans="1:3" x14ac:dyDescent="0.3">
      <c r="A2290" s="45">
        <v>2266</v>
      </c>
      <c r="B2290" s="45">
        <v>2.0536563550843496</v>
      </c>
      <c r="C2290" s="45">
        <v>0.94634364491565037</v>
      </c>
    </row>
    <row r="2291" spans="1:3" x14ac:dyDescent="0.3">
      <c r="A2291" s="45">
        <v>2267</v>
      </c>
      <c r="B2291" s="45">
        <v>2.0536563550843496</v>
      </c>
      <c r="C2291" s="45">
        <v>0.94634364491565037</v>
      </c>
    </row>
    <row r="2292" spans="1:3" x14ac:dyDescent="0.3">
      <c r="A2292" s="45">
        <v>2268</v>
      </c>
      <c r="B2292" s="45">
        <v>2.0536563550843496</v>
      </c>
      <c r="C2292" s="45">
        <v>0.94634364491565037</v>
      </c>
    </row>
    <row r="2293" spans="1:3" x14ac:dyDescent="0.3">
      <c r="A2293" s="45">
        <v>2269</v>
      </c>
      <c r="B2293" s="45">
        <v>2.0536563550843496</v>
      </c>
      <c r="C2293" s="45">
        <v>0.94634364491565037</v>
      </c>
    </row>
    <row r="2294" spans="1:3" x14ac:dyDescent="0.3">
      <c r="A2294" s="45">
        <v>2270</v>
      </c>
      <c r="B2294" s="45">
        <v>2.0536563550843496</v>
      </c>
      <c r="C2294" s="45">
        <v>0.94634364491565037</v>
      </c>
    </row>
    <row r="2295" spans="1:3" x14ac:dyDescent="0.3">
      <c r="A2295" s="45">
        <v>2271</v>
      </c>
      <c r="B2295" s="45">
        <v>2.0536563550843496</v>
      </c>
      <c r="C2295" s="45">
        <v>0.94634364491565037</v>
      </c>
    </row>
    <row r="2296" spans="1:3" x14ac:dyDescent="0.3">
      <c r="A2296" s="45">
        <v>2272</v>
      </c>
      <c r="B2296" s="45">
        <v>2.0536563550843496</v>
      </c>
      <c r="C2296" s="45">
        <v>0.94634364491565037</v>
      </c>
    </row>
    <row r="2297" spans="1:3" x14ac:dyDescent="0.3">
      <c r="A2297" s="45">
        <v>2273</v>
      </c>
      <c r="B2297" s="45">
        <v>2.0536563550843496</v>
      </c>
      <c r="C2297" s="45">
        <v>0.94634364491565037</v>
      </c>
    </row>
    <row r="2298" spans="1:3" x14ac:dyDescent="0.3">
      <c r="A2298" s="45">
        <v>2274</v>
      </c>
      <c r="B2298" s="45">
        <v>2.0536563550843496</v>
      </c>
      <c r="C2298" s="45">
        <v>0.94634364491565037</v>
      </c>
    </row>
    <row r="2299" spans="1:3" x14ac:dyDescent="0.3">
      <c r="A2299" s="45">
        <v>2275</v>
      </c>
      <c r="B2299" s="45">
        <v>2.0536563550843496</v>
      </c>
      <c r="C2299" s="45">
        <v>0.94634364491565037</v>
      </c>
    </row>
    <row r="2300" spans="1:3" x14ac:dyDescent="0.3">
      <c r="A2300" s="45">
        <v>2276</v>
      </c>
      <c r="B2300" s="45">
        <v>2.0536563550843496</v>
      </c>
      <c r="C2300" s="45">
        <v>0.94634364491565037</v>
      </c>
    </row>
    <row r="2301" spans="1:3" x14ac:dyDescent="0.3">
      <c r="A2301" s="45">
        <v>2277</v>
      </c>
      <c r="B2301" s="45">
        <v>2.0536563550843496</v>
      </c>
      <c r="C2301" s="45">
        <v>0.94634364491565037</v>
      </c>
    </row>
    <row r="2302" spans="1:3" x14ac:dyDescent="0.3">
      <c r="A2302" s="45">
        <v>2278</v>
      </c>
      <c r="B2302" s="45">
        <v>2.0536563550843496</v>
      </c>
      <c r="C2302" s="45">
        <v>0.94634364491565037</v>
      </c>
    </row>
    <row r="2303" spans="1:3" x14ac:dyDescent="0.3">
      <c r="A2303" s="45">
        <v>2279</v>
      </c>
      <c r="B2303" s="45">
        <v>2.0536563550843496</v>
      </c>
      <c r="C2303" s="45">
        <v>0.94634364491565037</v>
      </c>
    </row>
    <row r="2304" spans="1:3" x14ac:dyDescent="0.3">
      <c r="A2304" s="45">
        <v>2280</v>
      </c>
      <c r="B2304" s="45">
        <v>2.0536563550843496</v>
      </c>
      <c r="C2304" s="45">
        <v>0.94634364491565037</v>
      </c>
    </row>
    <row r="2305" spans="1:3" x14ac:dyDescent="0.3">
      <c r="A2305" s="45">
        <v>2281</v>
      </c>
      <c r="B2305" s="45">
        <v>2.0536563550843496</v>
      </c>
      <c r="C2305" s="45">
        <v>0.94634364491565037</v>
      </c>
    </row>
    <row r="2306" spans="1:3" x14ac:dyDescent="0.3">
      <c r="A2306" s="45">
        <v>2282</v>
      </c>
      <c r="B2306" s="45">
        <v>2.0765366278473207</v>
      </c>
      <c r="C2306" s="45">
        <v>0.92346337215267926</v>
      </c>
    </row>
    <row r="2307" spans="1:3" x14ac:dyDescent="0.3">
      <c r="A2307" s="45">
        <v>2283</v>
      </c>
      <c r="B2307" s="45">
        <v>2.0765366278473207</v>
      </c>
      <c r="C2307" s="45">
        <v>0.92346337215267926</v>
      </c>
    </row>
    <row r="2308" spans="1:3" x14ac:dyDescent="0.3">
      <c r="A2308" s="45">
        <v>2284</v>
      </c>
      <c r="B2308" s="45">
        <v>2.0765366278473207</v>
      </c>
      <c r="C2308" s="45">
        <v>0.92346337215267926</v>
      </c>
    </row>
    <row r="2309" spans="1:3" x14ac:dyDescent="0.3">
      <c r="A2309" s="45">
        <v>2285</v>
      </c>
      <c r="B2309" s="45">
        <v>2.0765366278473207</v>
      </c>
      <c r="C2309" s="45">
        <v>0.92346337215267926</v>
      </c>
    </row>
    <row r="2310" spans="1:3" x14ac:dyDescent="0.3">
      <c r="A2310" s="45">
        <v>2286</v>
      </c>
      <c r="B2310" s="45">
        <v>2.0765366278473207</v>
      </c>
      <c r="C2310" s="45">
        <v>0.92346337215267926</v>
      </c>
    </row>
    <row r="2311" spans="1:3" x14ac:dyDescent="0.3">
      <c r="A2311" s="45">
        <v>2287</v>
      </c>
      <c r="B2311" s="45">
        <v>2.0765366278473207</v>
      </c>
      <c r="C2311" s="45">
        <v>0.92346337215267926</v>
      </c>
    </row>
    <row r="2312" spans="1:3" x14ac:dyDescent="0.3">
      <c r="A2312" s="45">
        <v>2288</v>
      </c>
      <c r="B2312" s="45">
        <v>2.0765366278473207</v>
      </c>
      <c r="C2312" s="45">
        <v>0.92346337215267926</v>
      </c>
    </row>
    <row r="2313" spans="1:3" x14ac:dyDescent="0.3">
      <c r="A2313" s="45">
        <v>2289</v>
      </c>
      <c r="B2313" s="45">
        <v>2.0765366278473207</v>
      </c>
      <c r="C2313" s="45">
        <v>0.92346337215267926</v>
      </c>
    </row>
    <row r="2314" spans="1:3" x14ac:dyDescent="0.3">
      <c r="A2314" s="45">
        <v>2290</v>
      </c>
      <c r="B2314" s="45">
        <v>2.0765366278473207</v>
      </c>
      <c r="C2314" s="45">
        <v>0.92346337215267926</v>
      </c>
    </row>
    <row r="2315" spans="1:3" x14ac:dyDescent="0.3">
      <c r="A2315" s="45">
        <v>2291</v>
      </c>
      <c r="B2315" s="45">
        <v>2.0765366278473207</v>
      </c>
      <c r="C2315" s="45">
        <v>0.92346337215267926</v>
      </c>
    </row>
    <row r="2316" spans="1:3" x14ac:dyDescent="0.3">
      <c r="A2316" s="45">
        <v>2292</v>
      </c>
      <c r="B2316" s="45">
        <v>2.0765366278473207</v>
      </c>
      <c r="C2316" s="45">
        <v>0.92346337215267926</v>
      </c>
    </row>
    <row r="2317" spans="1:3" x14ac:dyDescent="0.3">
      <c r="A2317" s="45">
        <v>2293</v>
      </c>
      <c r="B2317" s="45">
        <v>2.0765366278473207</v>
      </c>
      <c r="C2317" s="45">
        <v>0.92346337215267926</v>
      </c>
    </row>
    <row r="2318" spans="1:3" x14ac:dyDescent="0.3">
      <c r="A2318" s="45">
        <v>2294</v>
      </c>
      <c r="B2318" s="45">
        <v>2.0765366278473207</v>
      </c>
      <c r="C2318" s="45">
        <v>0.92346337215267926</v>
      </c>
    </row>
    <row r="2319" spans="1:3" x14ac:dyDescent="0.3">
      <c r="A2319" s="45">
        <v>2295</v>
      </c>
      <c r="B2319" s="45">
        <v>2.0765366278473207</v>
      </c>
      <c r="C2319" s="45">
        <v>0.92346337215267926</v>
      </c>
    </row>
    <row r="2320" spans="1:3" x14ac:dyDescent="0.3">
      <c r="A2320" s="45">
        <v>2296</v>
      </c>
      <c r="B2320" s="45">
        <v>2.0765366278473207</v>
      </c>
      <c r="C2320" s="45">
        <v>0.92346337215267926</v>
      </c>
    </row>
    <row r="2321" spans="1:3" x14ac:dyDescent="0.3">
      <c r="A2321" s="45">
        <v>2297</v>
      </c>
      <c r="B2321" s="45">
        <v>2.0765366278473207</v>
      </c>
      <c r="C2321" s="45">
        <v>0.92346337215267926</v>
      </c>
    </row>
    <row r="2322" spans="1:3" x14ac:dyDescent="0.3">
      <c r="A2322" s="45">
        <v>2298</v>
      </c>
      <c r="B2322" s="45">
        <v>2.0765366278473207</v>
      </c>
      <c r="C2322" s="45">
        <v>0.92346337215267926</v>
      </c>
    </row>
    <row r="2323" spans="1:3" x14ac:dyDescent="0.3">
      <c r="A2323" s="45">
        <v>2299</v>
      </c>
      <c r="B2323" s="45">
        <v>2.0765366278473207</v>
      </c>
      <c r="C2323" s="45">
        <v>0.92346337215267926</v>
      </c>
    </row>
    <row r="2324" spans="1:3" x14ac:dyDescent="0.3">
      <c r="A2324" s="45">
        <v>2300</v>
      </c>
      <c r="B2324" s="45">
        <v>2.0765366278473207</v>
      </c>
      <c r="C2324" s="45">
        <v>0.92346337215267926</v>
      </c>
    </row>
    <row r="2325" spans="1:3" x14ac:dyDescent="0.3">
      <c r="A2325" s="45">
        <v>2301</v>
      </c>
      <c r="B2325" s="45">
        <v>2.0765366278473207</v>
      </c>
      <c r="C2325" s="45">
        <v>0.92346337215267926</v>
      </c>
    </row>
    <row r="2326" spans="1:3" x14ac:dyDescent="0.3">
      <c r="A2326" s="45">
        <v>2302</v>
      </c>
      <c r="B2326" s="45">
        <v>2.133737309754749</v>
      </c>
      <c r="C2326" s="45">
        <v>0.86626269024525104</v>
      </c>
    </row>
    <row r="2327" spans="1:3" x14ac:dyDescent="0.3">
      <c r="A2327" s="45">
        <v>2303</v>
      </c>
      <c r="B2327" s="45">
        <v>2.133737309754749</v>
      </c>
      <c r="C2327" s="45">
        <v>0.86626269024525104</v>
      </c>
    </row>
    <row r="2328" spans="1:3" x14ac:dyDescent="0.3">
      <c r="A2328" s="45">
        <v>2304</v>
      </c>
      <c r="B2328" s="45">
        <v>2.133737309754749</v>
      </c>
      <c r="C2328" s="45">
        <v>0.86626269024525104</v>
      </c>
    </row>
    <row r="2329" spans="1:3" x14ac:dyDescent="0.3">
      <c r="A2329" s="45">
        <v>2305</v>
      </c>
      <c r="B2329" s="45">
        <v>2.133737309754749</v>
      </c>
      <c r="C2329" s="45">
        <v>0.86626269024525104</v>
      </c>
    </row>
    <row r="2330" spans="1:3" x14ac:dyDescent="0.3">
      <c r="A2330" s="45">
        <v>2306</v>
      </c>
      <c r="B2330" s="45">
        <v>2.133737309754749</v>
      </c>
      <c r="C2330" s="45">
        <v>0.86626269024525104</v>
      </c>
    </row>
    <row r="2331" spans="1:3" x14ac:dyDescent="0.3">
      <c r="A2331" s="45">
        <v>2307</v>
      </c>
      <c r="B2331" s="45">
        <v>2.133737309754749</v>
      </c>
      <c r="C2331" s="45">
        <v>0.86626269024525104</v>
      </c>
    </row>
    <row r="2332" spans="1:3" x14ac:dyDescent="0.3">
      <c r="A2332" s="45">
        <v>2308</v>
      </c>
      <c r="B2332" s="45">
        <v>2.133737309754749</v>
      </c>
      <c r="C2332" s="45">
        <v>0.86626269024525104</v>
      </c>
    </row>
    <row r="2333" spans="1:3" x14ac:dyDescent="0.3">
      <c r="A2333" s="45">
        <v>2309</v>
      </c>
      <c r="B2333" s="45">
        <v>2.133737309754749</v>
      </c>
      <c r="C2333" s="45">
        <v>0.86626269024525104</v>
      </c>
    </row>
    <row r="2334" spans="1:3" x14ac:dyDescent="0.3">
      <c r="A2334" s="45">
        <v>2310</v>
      </c>
      <c r="B2334" s="45">
        <v>2.133737309754749</v>
      </c>
      <c r="C2334" s="45">
        <v>0.86626269024525104</v>
      </c>
    </row>
    <row r="2335" spans="1:3" x14ac:dyDescent="0.3">
      <c r="A2335" s="45">
        <v>2311</v>
      </c>
      <c r="B2335" s="45">
        <v>2.133737309754749</v>
      </c>
      <c r="C2335" s="45">
        <v>0.86626269024525104</v>
      </c>
    </row>
    <row r="2336" spans="1:3" x14ac:dyDescent="0.3">
      <c r="A2336" s="45">
        <v>2312</v>
      </c>
      <c r="B2336" s="45">
        <v>2.133737309754749</v>
      </c>
      <c r="C2336" s="45">
        <v>0.86626269024525104</v>
      </c>
    </row>
    <row r="2337" spans="1:3" x14ac:dyDescent="0.3">
      <c r="A2337" s="45">
        <v>2313</v>
      </c>
      <c r="B2337" s="45">
        <v>2.133737309754749</v>
      </c>
      <c r="C2337" s="45">
        <v>0.86626269024525104</v>
      </c>
    </row>
    <row r="2338" spans="1:3" x14ac:dyDescent="0.3">
      <c r="A2338" s="45">
        <v>2314</v>
      </c>
      <c r="B2338" s="45">
        <v>2.133737309754749</v>
      </c>
      <c r="C2338" s="45">
        <v>0.86626269024525104</v>
      </c>
    </row>
    <row r="2339" spans="1:3" x14ac:dyDescent="0.3">
      <c r="A2339" s="45">
        <v>2315</v>
      </c>
      <c r="B2339" s="45">
        <v>2.133737309754749</v>
      </c>
      <c r="C2339" s="45">
        <v>0.86626269024525104</v>
      </c>
    </row>
    <row r="2340" spans="1:3" x14ac:dyDescent="0.3">
      <c r="A2340" s="45">
        <v>2316</v>
      </c>
      <c r="B2340" s="45">
        <v>2.133737309754749</v>
      </c>
      <c r="C2340" s="45">
        <v>0.86626269024525104</v>
      </c>
    </row>
    <row r="2341" spans="1:3" x14ac:dyDescent="0.3">
      <c r="A2341" s="45">
        <v>2317</v>
      </c>
      <c r="B2341" s="45">
        <v>2.133737309754749</v>
      </c>
      <c r="C2341" s="45">
        <v>0.86626269024525104</v>
      </c>
    </row>
    <row r="2342" spans="1:3" x14ac:dyDescent="0.3">
      <c r="A2342" s="45">
        <v>2318</v>
      </c>
      <c r="B2342" s="45">
        <v>2.133737309754749</v>
      </c>
      <c r="C2342" s="45">
        <v>0.86626269024525104</v>
      </c>
    </row>
    <row r="2343" spans="1:3" x14ac:dyDescent="0.3">
      <c r="A2343" s="45">
        <v>2319</v>
      </c>
      <c r="B2343" s="45">
        <v>2.133737309754749</v>
      </c>
      <c r="C2343" s="45">
        <v>0.86626269024525104</v>
      </c>
    </row>
    <row r="2344" spans="1:3" x14ac:dyDescent="0.3">
      <c r="A2344" s="45">
        <v>2320</v>
      </c>
      <c r="B2344" s="45">
        <v>2.133737309754749</v>
      </c>
      <c r="C2344" s="45">
        <v>0.86626269024525104</v>
      </c>
    </row>
    <row r="2345" spans="1:3" x14ac:dyDescent="0.3">
      <c r="A2345" s="45">
        <v>2321</v>
      </c>
      <c r="B2345" s="45">
        <v>2.133737309754749</v>
      </c>
      <c r="C2345" s="45">
        <v>0.86626269024525104</v>
      </c>
    </row>
    <row r="2346" spans="1:3" x14ac:dyDescent="0.3">
      <c r="A2346" s="45">
        <v>2322</v>
      </c>
      <c r="B2346" s="45">
        <v>2.0650964914658352</v>
      </c>
      <c r="C2346" s="45">
        <v>1.9349035085341648</v>
      </c>
    </row>
    <row r="2347" spans="1:3" x14ac:dyDescent="0.3">
      <c r="A2347" s="45">
        <v>2323</v>
      </c>
      <c r="B2347" s="45">
        <v>2.0650964914658352</v>
      </c>
      <c r="C2347" s="45">
        <v>1.9349035085341648</v>
      </c>
    </row>
    <row r="2348" spans="1:3" x14ac:dyDescent="0.3">
      <c r="A2348" s="45">
        <v>2324</v>
      </c>
      <c r="B2348" s="45">
        <v>2.0650964914658352</v>
      </c>
      <c r="C2348" s="45">
        <v>1.9349035085341648</v>
      </c>
    </row>
    <row r="2349" spans="1:3" x14ac:dyDescent="0.3">
      <c r="A2349" s="45">
        <v>2325</v>
      </c>
      <c r="B2349" s="45">
        <v>2.0650964914658352</v>
      </c>
      <c r="C2349" s="45">
        <v>1.9349035085341648</v>
      </c>
    </row>
    <row r="2350" spans="1:3" x14ac:dyDescent="0.3">
      <c r="A2350" s="45">
        <v>2326</v>
      </c>
      <c r="B2350" s="45">
        <v>2.0650964914658352</v>
      </c>
      <c r="C2350" s="45">
        <v>1.9349035085341648</v>
      </c>
    </row>
    <row r="2351" spans="1:3" x14ac:dyDescent="0.3">
      <c r="A2351" s="45">
        <v>2327</v>
      </c>
      <c r="B2351" s="45">
        <v>2.0650964914658352</v>
      </c>
      <c r="C2351" s="45">
        <v>1.9349035085341648</v>
      </c>
    </row>
    <row r="2352" spans="1:3" x14ac:dyDescent="0.3">
      <c r="A2352" s="45">
        <v>2328</v>
      </c>
      <c r="B2352" s="45">
        <v>2.0650964914658352</v>
      </c>
      <c r="C2352" s="45">
        <v>0.93490350853416482</v>
      </c>
    </row>
    <row r="2353" spans="1:3" x14ac:dyDescent="0.3">
      <c r="A2353" s="45">
        <v>2329</v>
      </c>
      <c r="B2353" s="45">
        <v>2.0650964914658352</v>
      </c>
      <c r="C2353" s="45">
        <v>0.93490350853416482</v>
      </c>
    </row>
    <row r="2354" spans="1:3" x14ac:dyDescent="0.3">
      <c r="A2354" s="45">
        <v>2330</v>
      </c>
      <c r="B2354" s="45">
        <v>2.0650964914658352</v>
      </c>
      <c r="C2354" s="45">
        <v>0.93490350853416482</v>
      </c>
    </row>
    <row r="2355" spans="1:3" x14ac:dyDescent="0.3">
      <c r="A2355" s="45">
        <v>2331</v>
      </c>
      <c r="B2355" s="45">
        <v>2.0650964914658352</v>
      </c>
      <c r="C2355" s="45">
        <v>0.93490350853416482</v>
      </c>
    </row>
    <row r="2356" spans="1:3" x14ac:dyDescent="0.3">
      <c r="A2356" s="45">
        <v>2332</v>
      </c>
      <c r="B2356" s="45">
        <v>2.0650964914658352</v>
      </c>
      <c r="C2356" s="45">
        <v>0.93490350853416482</v>
      </c>
    </row>
    <row r="2357" spans="1:3" x14ac:dyDescent="0.3">
      <c r="A2357" s="45">
        <v>2333</v>
      </c>
      <c r="B2357" s="45">
        <v>2.0650964914658352</v>
      </c>
      <c r="C2357" s="45">
        <v>0.93490350853416482</v>
      </c>
    </row>
    <row r="2358" spans="1:3" x14ac:dyDescent="0.3">
      <c r="A2358" s="45">
        <v>2334</v>
      </c>
      <c r="B2358" s="45">
        <v>2.0650964914658352</v>
      </c>
      <c r="C2358" s="45">
        <v>0.93490350853416482</v>
      </c>
    </row>
    <row r="2359" spans="1:3" x14ac:dyDescent="0.3">
      <c r="A2359" s="45">
        <v>2335</v>
      </c>
      <c r="B2359" s="45">
        <v>2.0650964914658352</v>
      </c>
      <c r="C2359" s="45">
        <v>0.93490350853416482</v>
      </c>
    </row>
    <row r="2360" spans="1:3" x14ac:dyDescent="0.3">
      <c r="A2360" s="45">
        <v>2336</v>
      </c>
      <c r="B2360" s="45">
        <v>2.0650964914658352</v>
      </c>
      <c r="C2360" s="45">
        <v>0.93490350853416482</v>
      </c>
    </row>
    <row r="2361" spans="1:3" x14ac:dyDescent="0.3">
      <c r="A2361" s="45">
        <v>2337</v>
      </c>
      <c r="B2361" s="45">
        <v>2.0650964914658352</v>
      </c>
      <c r="C2361" s="45">
        <v>0.93490350853416482</v>
      </c>
    </row>
    <row r="2362" spans="1:3" x14ac:dyDescent="0.3">
      <c r="A2362" s="45">
        <v>2338</v>
      </c>
      <c r="B2362" s="45">
        <v>2.0650964914658352</v>
      </c>
      <c r="C2362" s="45">
        <v>0.93490350853416482</v>
      </c>
    </row>
    <row r="2363" spans="1:3" x14ac:dyDescent="0.3">
      <c r="A2363" s="45">
        <v>2339</v>
      </c>
      <c r="B2363" s="45">
        <v>2.0650964914658352</v>
      </c>
      <c r="C2363" s="45">
        <v>0.93490350853416482</v>
      </c>
    </row>
    <row r="2364" spans="1:3" x14ac:dyDescent="0.3">
      <c r="A2364" s="45">
        <v>2340</v>
      </c>
      <c r="B2364" s="45">
        <v>2.0650964914658352</v>
      </c>
      <c r="C2364" s="45">
        <v>0.93490350853416482</v>
      </c>
    </row>
    <row r="2365" spans="1:3" x14ac:dyDescent="0.3">
      <c r="A2365" s="45">
        <v>2341</v>
      </c>
      <c r="B2365" s="45">
        <v>2.0650964914658352</v>
      </c>
      <c r="C2365" s="45">
        <v>0.93490350853416482</v>
      </c>
    </row>
    <row r="2366" spans="1:3" x14ac:dyDescent="0.3">
      <c r="A2366" s="45">
        <v>2342</v>
      </c>
      <c r="B2366" s="45">
        <v>2.0345894611152069</v>
      </c>
      <c r="C2366" s="45">
        <v>-1.0345894611152069</v>
      </c>
    </row>
    <row r="2367" spans="1:3" x14ac:dyDescent="0.3">
      <c r="A2367" s="45">
        <v>2343</v>
      </c>
      <c r="B2367" s="45">
        <v>2.0345894611152069</v>
      </c>
      <c r="C2367" s="45">
        <v>-1.0345894611152069</v>
      </c>
    </row>
    <row r="2368" spans="1:3" x14ac:dyDescent="0.3">
      <c r="A2368" s="45">
        <v>2344</v>
      </c>
      <c r="B2368" s="45">
        <v>2.0345894611152069</v>
      </c>
      <c r="C2368" s="45">
        <v>-1.0345894611152069</v>
      </c>
    </row>
    <row r="2369" spans="1:3" x14ac:dyDescent="0.3">
      <c r="A2369" s="45">
        <v>2345</v>
      </c>
      <c r="B2369" s="45">
        <v>2.0345894611152069</v>
      </c>
      <c r="C2369" s="45">
        <v>-1.0345894611152069</v>
      </c>
    </row>
    <row r="2370" spans="1:3" x14ac:dyDescent="0.3">
      <c r="A2370" s="45">
        <v>2346</v>
      </c>
      <c r="B2370" s="45">
        <v>2.0345894611152069</v>
      </c>
      <c r="C2370" s="45">
        <v>-1.0345894611152069</v>
      </c>
    </row>
    <row r="2371" spans="1:3" x14ac:dyDescent="0.3">
      <c r="A2371" s="45">
        <v>2347</v>
      </c>
      <c r="B2371" s="45">
        <v>2.0345894611152069</v>
      </c>
      <c r="C2371" s="45">
        <v>-1.0345894611152069</v>
      </c>
    </row>
    <row r="2372" spans="1:3" x14ac:dyDescent="0.3">
      <c r="A2372" s="45">
        <v>2348</v>
      </c>
      <c r="B2372" s="45">
        <v>2.0345894611152069</v>
      </c>
      <c r="C2372" s="45">
        <v>-1.0345894611152069</v>
      </c>
    </row>
    <row r="2373" spans="1:3" x14ac:dyDescent="0.3">
      <c r="A2373" s="45">
        <v>2349</v>
      </c>
      <c r="B2373" s="45">
        <v>2.0345894611152069</v>
      </c>
      <c r="C2373" s="45">
        <v>-1.0345894611152069</v>
      </c>
    </row>
    <row r="2374" spans="1:3" x14ac:dyDescent="0.3">
      <c r="A2374" s="45">
        <v>2350</v>
      </c>
      <c r="B2374" s="45">
        <v>2.0345894611152069</v>
      </c>
      <c r="C2374" s="45">
        <v>-1.0345894611152069</v>
      </c>
    </row>
    <row r="2375" spans="1:3" x14ac:dyDescent="0.3">
      <c r="A2375" s="45">
        <v>2351</v>
      </c>
      <c r="B2375" s="45">
        <v>2.0345894611152069</v>
      </c>
      <c r="C2375" s="45">
        <v>-1.0345894611152069</v>
      </c>
    </row>
    <row r="2376" spans="1:3" x14ac:dyDescent="0.3">
      <c r="A2376" s="45">
        <v>2352</v>
      </c>
      <c r="B2376" s="45">
        <v>2.0345894611152069</v>
      </c>
      <c r="C2376" s="45">
        <v>-1.0345894611152069</v>
      </c>
    </row>
    <row r="2377" spans="1:3" x14ac:dyDescent="0.3">
      <c r="A2377" s="45">
        <v>2353</v>
      </c>
      <c r="B2377" s="45">
        <v>2.0345894611152069</v>
      </c>
      <c r="C2377" s="45">
        <v>-1.0345894611152069</v>
      </c>
    </row>
    <row r="2378" spans="1:3" x14ac:dyDescent="0.3">
      <c r="A2378" s="45">
        <v>2354</v>
      </c>
      <c r="B2378" s="45">
        <v>2.0345894611152069</v>
      </c>
      <c r="C2378" s="45">
        <v>-1.0345894611152069</v>
      </c>
    </row>
    <row r="2379" spans="1:3" x14ac:dyDescent="0.3">
      <c r="A2379" s="45">
        <v>2355</v>
      </c>
      <c r="B2379" s="45">
        <v>2.0345894611152069</v>
      </c>
      <c r="C2379" s="45">
        <v>-1.0345894611152069</v>
      </c>
    </row>
    <row r="2380" spans="1:3" x14ac:dyDescent="0.3">
      <c r="A2380" s="45">
        <v>2356</v>
      </c>
      <c r="B2380" s="45">
        <v>2.0345894611152069</v>
      </c>
      <c r="C2380" s="45">
        <v>-1.0345894611152069</v>
      </c>
    </row>
    <row r="2381" spans="1:3" x14ac:dyDescent="0.3">
      <c r="A2381" s="45">
        <v>2357</v>
      </c>
      <c r="B2381" s="45">
        <v>2.0345894611152069</v>
      </c>
      <c r="C2381" s="45">
        <v>-1.0345894611152069</v>
      </c>
    </row>
    <row r="2382" spans="1:3" x14ac:dyDescent="0.3">
      <c r="A2382" s="45">
        <v>2358</v>
      </c>
      <c r="B2382" s="45">
        <v>2.0345894611152069</v>
      </c>
      <c r="C2382" s="45">
        <v>-1.0345894611152069</v>
      </c>
    </row>
    <row r="2383" spans="1:3" x14ac:dyDescent="0.3">
      <c r="A2383" s="45">
        <v>2359</v>
      </c>
      <c r="B2383" s="45">
        <v>2.0345894611152069</v>
      </c>
      <c r="C2383" s="45">
        <v>-1.0345894611152069</v>
      </c>
    </row>
    <row r="2384" spans="1:3" x14ac:dyDescent="0.3">
      <c r="A2384" s="45">
        <v>2360</v>
      </c>
      <c r="B2384" s="45">
        <v>2.0345894611152069</v>
      </c>
      <c r="C2384" s="45">
        <v>-1.0345894611152069</v>
      </c>
    </row>
    <row r="2385" spans="1:3" x14ac:dyDescent="0.3">
      <c r="A2385" s="45">
        <v>2361</v>
      </c>
      <c r="B2385" s="45">
        <v>2.0345894611152069</v>
      </c>
      <c r="C2385" s="45">
        <v>-1.0345894611152069</v>
      </c>
    </row>
    <row r="2386" spans="1:3" x14ac:dyDescent="0.3">
      <c r="A2386" s="45">
        <v>2362</v>
      </c>
      <c r="B2386" s="45">
        <v>2.0345894611152069</v>
      </c>
      <c r="C2386" s="45">
        <v>-1.0345894611152069</v>
      </c>
    </row>
    <row r="2387" spans="1:3" x14ac:dyDescent="0.3">
      <c r="A2387" s="45">
        <v>2363</v>
      </c>
      <c r="B2387" s="45">
        <v>2.0345894611152069</v>
      </c>
      <c r="C2387" s="45">
        <v>-1.0345894611152069</v>
      </c>
    </row>
    <row r="2388" spans="1:3" x14ac:dyDescent="0.3">
      <c r="A2388" s="45">
        <v>2364</v>
      </c>
      <c r="B2388" s="45">
        <v>2.0345894611152069</v>
      </c>
      <c r="C2388" s="45">
        <v>-1.0345894611152069</v>
      </c>
    </row>
    <row r="2389" spans="1:3" x14ac:dyDescent="0.3">
      <c r="A2389" s="45">
        <v>2365</v>
      </c>
      <c r="B2389" s="45">
        <v>2.0345894611152069</v>
      </c>
      <c r="C2389" s="45">
        <v>-1.0345894611152069</v>
      </c>
    </row>
    <row r="2390" spans="1:3" x14ac:dyDescent="0.3">
      <c r="A2390" s="45">
        <v>2366</v>
      </c>
      <c r="B2390" s="45">
        <v>2.0345894611152069</v>
      </c>
      <c r="C2390" s="45">
        <v>-1.0345894611152069</v>
      </c>
    </row>
    <row r="2391" spans="1:3" x14ac:dyDescent="0.3">
      <c r="A2391" s="45">
        <v>2367</v>
      </c>
      <c r="B2391" s="45">
        <v>2.0345894611152069</v>
      </c>
      <c r="C2391" s="45">
        <v>-1.0345894611152069</v>
      </c>
    </row>
    <row r="2392" spans="1:3" x14ac:dyDescent="0.3">
      <c r="A2392" s="45">
        <v>2368</v>
      </c>
      <c r="B2392" s="45">
        <v>2.0345894611152069</v>
      </c>
      <c r="C2392" s="45">
        <v>-1.0345894611152069</v>
      </c>
    </row>
    <row r="2393" spans="1:3" x14ac:dyDescent="0.3">
      <c r="A2393" s="45">
        <v>2369</v>
      </c>
      <c r="B2393" s="45">
        <v>2.0345894611152069</v>
      </c>
      <c r="C2393" s="45">
        <v>-1.0345894611152069</v>
      </c>
    </row>
    <row r="2394" spans="1:3" x14ac:dyDescent="0.3">
      <c r="A2394" s="45">
        <v>2370</v>
      </c>
      <c r="B2394" s="45">
        <v>2.0345894611152069</v>
      </c>
      <c r="C2394" s="45">
        <v>-1.0345894611152069</v>
      </c>
    </row>
    <row r="2395" spans="1:3" x14ac:dyDescent="0.3">
      <c r="A2395" s="45">
        <v>2371</v>
      </c>
      <c r="B2395" s="45">
        <v>2.0345894611152069</v>
      </c>
      <c r="C2395" s="45">
        <v>-1.0345894611152069</v>
      </c>
    </row>
    <row r="2396" spans="1:3" x14ac:dyDescent="0.3">
      <c r="A2396" s="45">
        <v>2372</v>
      </c>
      <c r="B2396" s="45">
        <v>2.0345894611152069</v>
      </c>
      <c r="C2396" s="45">
        <v>-1.0345894611152069</v>
      </c>
    </row>
    <row r="2397" spans="1:3" x14ac:dyDescent="0.3">
      <c r="A2397" s="45">
        <v>2373</v>
      </c>
      <c r="B2397" s="45">
        <v>2.0345894611152069</v>
      </c>
      <c r="C2397" s="45">
        <v>-1.0345894611152069</v>
      </c>
    </row>
    <row r="2398" spans="1:3" x14ac:dyDescent="0.3">
      <c r="A2398" s="45">
        <v>2374</v>
      </c>
      <c r="B2398" s="45">
        <v>2.0345894611152069</v>
      </c>
      <c r="C2398" s="45">
        <v>-1.0345894611152069</v>
      </c>
    </row>
    <row r="2399" spans="1:3" x14ac:dyDescent="0.3">
      <c r="A2399" s="45">
        <v>2375</v>
      </c>
      <c r="B2399" s="45">
        <v>2.0345894611152069</v>
      </c>
      <c r="C2399" s="45">
        <v>-1.0345894611152069</v>
      </c>
    </row>
    <row r="2400" spans="1:3" x14ac:dyDescent="0.3">
      <c r="A2400" s="45">
        <v>2376</v>
      </c>
      <c r="B2400" s="45">
        <v>2.0345894611152069</v>
      </c>
      <c r="C2400" s="45">
        <v>-1.0345894611152069</v>
      </c>
    </row>
    <row r="2401" spans="1:3" x14ac:dyDescent="0.3">
      <c r="A2401" s="45">
        <v>2377</v>
      </c>
      <c r="B2401" s="45">
        <v>2.0345894611152069</v>
      </c>
      <c r="C2401" s="45">
        <v>-1.0345894611152069</v>
      </c>
    </row>
    <row r="2402" spans="1:3" x14ac:dyDescent="0.3">
      <c r="A2402" s="45">
        <v>2378</v>
      </c>
      <c r="B2402" s="45">
        <v>2.0345894611152069</v>
      </c>
      <c r="C2402" s="45">
        <v>-1.0345894611152069</v>
      </c>
    </row>
    <row r="2403" spans="1:3" x14ac:dyDescent="0.3">
      <c r="A2403" s="45">
        <v>2379</v>
      </c>
      <c r="B2403" s="45">
        <v>2.0345894611152069</v>
      </c>
      <c r="C2403" s="45">
        <v>-1.0345894611152069</v>
      </c>
    </row>
    <row r="2404" spans="1:3" x14ac:dyDescent="0.3">
      <c r="A2404" s="45">
        <v>2380</v>
      </c>
      <c r="B2404" s="45">
        <v>2.0345894611152069</v>
      </c>
      <c r="C2404" s="45">
        <v>-1.0345894611152069</v>
      </c>
    </row>
    <row r="2405" spans="1:3" x14ac:dyDescent="0.3">
      <c r="A2405" s="45">
        <v>2381</v>
      </c>
      <c r="B2405" s="45">
        <v>2.0345894611152069</v>
      </c>
      <c r="C2405" s="45">
        <v>-1.0345894611152069</v>
      </c>
    </row>
    <row r="2406" spans="1:3" x14ac:dyDescent="0.3">
      <c r="A2406" s="45">
        <v>2382</v>
      </c>
      <c r="B2406" s="45">
        <v>2.0345894611152069</v>
      </c>
      <c r="C2406" s="45">
        <v>-1.0345894611152069</v>
      </c>
    </row>
    <row r="2407" spans="1:3" x14ac:dyDescent="0.3">
      <c r="A2407" s="45">
        <v>2383</v>
      </c>
      <c r="B2407" s="45">
        <v>2.0345894611152069</v>
      </c>
      <c r="C2407" s="45">
        <v>-1.0345894611152069</v>
      </c>
    </row>
    <row r="2408" spans="1:3" x14ac:dyDescent="0.3">
      <c r="A2408" s="45">
        <v>2384</v>
      </c>
      <c r="B2408" s="45">
        <v>2.0345894611152069</v>
      </c>
      <c r="C2408" s="45">
        <v>-1.0345894611152069</v>
      </c>
    </row>
    <row r="2409" spans="1:3" x14ac:dyDescent="0.3">
      <c r="A2409" s="45">
        <v>2385</v>
      </c>
      <c r="B2409" s="45">
        <v>2.0345894611152069</v>
      </c>
      <c r="C2409" s="45">
        <v>-1.0345894611152069</v>
      </c>
    </row>
    <row r="2410" spans="1:3" x14ac:dyDescent="0.3">
      <c r="A2410" s="45">
        <v>2386</v>
      </c>
      <c r="B2410" s="45">
        <v>2.0345894611152069</v>
      </c>
      <c r="C2410" s="45">
        <v>-1.0345894611152069</v>
      </c>
    </row>
    <row r="2411" spans="1:3" x14ac:dyDescent="0.3">
      <c r="A2411" s="45">
        <v>2387</v>
      </c>
      <c r="B2411" s="45">
        <v>2.0345894611152069</v>
      </c>
      <c r="C2411" s="45">
        <v>-1.0345894611152069</v>
      </c>
    </row>
    <row r="2412" spans="1:3" x14ac:dyDescent="0.3">
      <c r="A2412" s="45">
        <v>2388</v>
      </c>
      <c r="B2412" s="45">
        <v>2.0345894611152069</v>
      </c>
      <c r="C2412" s="45">
        <v>-1.0345894611152069</v>
      </c>
    </row>
    <row r="2413" spans="1:3" x14ac:dyDescent="0.3">
      <c r="A2413" s="45">
        <v>2389</v>
      </c>
      <c r="B2413" s="45">
        <v>2.0345894611152069</v>
      </c>
      <c r="C2413" s="45">
        <v>-1.0345894611152069</v>
      </c>
    </row>
    <row r="2414" spans="1:3" x14ac:dyDescent="0.3">
      <c r="A2414" s="45">
        <v>2390</v>
      </c>
      <c r="B2414" s="45">
        <v>2.0345894611152069</v>
      </c>
      <c r="C2414" s="45">
        <v>-1.0345894611152069</v>
      </c>
    </row>
    <row r="2415" spans="1:3" x14ac:dyDescent="0.3">
      <c r="A2415" s="45">
        <v>2391</v>
      </c>
      <c r="B2415" s="45">
        <v>2.0345894611152069</v>
      </c>
      <c r="C2415" s="45">
        <v>-1.0345894611152069</v>
      </c>
    </row>
    <row r="2416" spans="1:3" x14ac:dyDescent="0.3">
      <c r="A2416" s="45">
        <v>2392</v>
      </c>
      <c r="B2416" s="45">
        <v>2.0345894611152069</v>
      </c>
      <c r="C2416" s="45">
        <v>-1.0345894611152069</v>
      </c>
    </row>
    <row r="2417" spans="1:3" x14ac:dyDescent="0.3">
      <c r="A2417" s="45">
        <v>2393</v>
      </c>
      <c r="B2417" s="45">
        <v>2.0345894611152069</v>
      </c>
      <c r="C2417" s="45">
        <v>-1.0345894611152069</v>
      </c>
    </row>
    <row r="2418" spans="1:3" x14ac:dyDescent="0.3">
      <c r="A2418" s="45">
        <v>2394</v>
      </c>
      <c r="B2418" s="45">
        <v>2.0345894611152069</v>
      </c>
      <c r="C2418" s="45">
        <v>-1.0345894611152069</v>
      </c>
    </row>
    <row r="2419" spans="1:3" x14ac:dyDescent="0.3">
      <c r="A2419" s="45">
        <v>2395</v>
      </c>
      <c r="B2419" s="45">
        <v>2.0345894611152069</v>
      </c>
      <c r="C2419" s="45">
        <v>-1.0345894611152069</v>
      </c>
    </row>
    <row r="2420" spans="1:3" x14ac:dyDescent="0.3">
      <c r="A2420" s="45">
        <v>2396</v>
      </c>
      <c r="B2420" s="45">
        <v>2.0345894611152069</v>
      </c>
      <c r="C2420" s="45">
        <v>-1.0345894611152069</v>
      </c>
    </row>
    <row r="2421" spans="1:3" x14ac:dyDescent="0.3">
      <c r="A2421" s="45">
        <v>2397</v>
      </c>
      <c r="B2421" s="45">
        <v>2.0345894611152069</v>
      </c>
      <c r="C2421" s="45">
        <v>-1.0345894611152069</v>
      </c>
    </row>
    <row r="2422" spans="1:3" x14ac:dyDescent="0.3">
      <c r="A2422" s="45">
        <v>2398</v>
      </c>
      <c r="B2422" s="45">
        <v>2.0345894611152069</v>
      </c>
      <c r="C2422" s="45">
        <v>-1.0345894611152069</v>
      </c>
    </row>
    <row r="2423" spans="1:3" x14ac:dyDescent="0.3">
      <c r="A2423" s="45">
        <v>2399</v>
      </c>
      <c r="B2423" s="45">
        <v>2.0345894611152069</v>
      </c>
      <c r="C2423" s="45">
        <v>-1.0345894611152069</v>
      </c>
    </row>
    <row r="2424" spans="1:3" x14ac:dyDescent="0.3">
      <c r="A2424" s="45">
        <v>2400</v>
      </c>
      <c r="B2424" s="45">
        <v>2.0345894611152069</v>
      </c>
      <c r="C2424" s="45">
        <v>-1.0345894611152069</v>
      </c>
    </row>
    <row r="2425" spans="1:3" x14ac:dyDescent="0.3">
      <c r="A2425" s="45">
        <v>2401</v>
      </c>
      <c r="B2425" s="45">
        <v>2.0345894611152069</v>
      </c>
      <c r="C2425" s="45">
        <v>-1.0345894611152069</v>
      </c>
    </row>
    <row r="2426" spans="1:3" x14ac:dyDescent="0.3">
      <c r="A2426" s="45">
        <v>2402</v>
      </c>
      <c r="B2426" s="45">
        <v>2.1451774461362345</v>
      </c>
      <c r="C2426" s="45">
        <v>-1.1451774461362345</v>
      </c>
    </row>
    <row r="2427" spans="1:3" x14ac:dyDescent="0.3">
      <c r="A2427" s="45">
        <v>2403</v>
      </c>
      <c r="B2427" s="45">
        <v>2.1451774461362345</v>
      </c>
      <c r="C2427" s="45">
        <v>-1.1451774461362345</v>
      </c>
    </row>
    <row r="2428" spans="1:3" x14ac:dyDescent="0.3">
      <c r="A2428" s="45">
        <v>2404</v>
      </c>
      <c r="B2428" s="45">
        <v>2.1451774461362345</v>
      </c>
      <c r="C2428" s="45">
        <v>-1.1451774461362345</v>
      </c>
    </row>
    <row r="2429" spans="1:3" x14ac:dyDescent="0.3">
      <c r="A2429" s="45">
        <v>2405</v>
      </c>
      <c r="B2429" s="45">
        <v>2.1451774461362345</v>
      </c>
      <c r="C2429" s="45">
        <v>-1.1451774461362345</v>
      </c>
    </row>
    <row r="2430" spans="1:3" x14ac:dyDescent="0.3">
      <c r="A2430" s="45">
        <v>2406</v>
      </c>
      <c r="B2430" s="45">
        <v>2.1451774461362345</v>
      </c>
      <c r="C2430" s="45">
        <v>-1.1451774461362345</v>
      </c>
    </row>
    <row r="2431" spans="1:3" x14ac:dyDescent="0.3">
      <c r="A2431" s="45">
        <v>2407</v>
      </c>
      <c r="B2431" s="45">
        <v>2.1451774461362345</v>
      </c>
      <c r="C2431" s="45">
        <v>-1.1451774461362345</v>
      </c>
    </row>
    <row r="2432" spans="1:3" x14ac:dyDescent="0.3">
      <c r="A2432" s="45">
        <v>2408</v>
      </c>
      <c r="B2432" s="45">
        <v>2.1451774461362345</v>
      </c>
      <c r="C2432" s="45">
        <v>-1.1451774461362345</v>
      </c>
    </row>
    <row r="2433" spans="1:3" x14ac:dyDescent="0.3">
      <c r="A2433" s="45">
        <v>2409</v>
      </c>
      <c r="B2433" s="45">
        <v>2.1451774461362345</v>
      </c>
      <c r="C2433" s="45">
        <v>-1.1451774461362345</v>
      </c>
    </row>
    <row r="2434" spans="1:3" x14ac:dyDescent="0.3">
      <c r="A2434" s="45">
        <v>2410</v>
      </c>
      <c r="B2434" s="45">
        <v>2.1451774461362345</v>
      </c>
      <c r="C2434" s="45">
        <v>-1.1451774461362345</v>
      </c>
    </row>
    <row r="2435" spans="1:3" x14ac:dyDescent="0.3">
      <c r="A2435" s="45">
        <v>2411</v>
      </c>
      <c r="B2435" s="45">
        <v>2.1451774461362345</v>
      </c>
      <c r="C2435" s="45">
        <v>-1.1451774461362345</v>
      </c>
    </row>
    <row r="2436" spans="1:3" x14ac:dyDescent="0.3">
      <c r="A2436" s="45">
        <v>2412</v>
      </c>
      <c r="B2436" s="45">
        <v>2.1451774461362345</v>
      </c>
      <c r="C2436" s="45">
        <v>-1.1451774461362345</v>
      </c>
    </row>
    <row r="2437" spans="1:3" x14ac:dyDescent="0.3">
      <c r="A2437" s="45">
        <v>2413</v>
      </c>
      <c r="B2437" s="45">
        <v>2.1451774461362345</v>
      </c>
      <c r="C2437" s="45">
        <v>-1.1451774461362345</v>
      </c>
    </row>
    <row r="2438" spans="1:3" x14ac:dyDescent="0.3">
      <c r="A2438" s="45">
        <v>2414</v>
      </c>
      <c r="B2438" s="45">
        <v>2.1451774461362345</v>
      </c>
      <c r="C2438" s="45">
        <v>-1.1451774461362345</v>
      </c>
    </row>
    <row r="2439" spans="1:3" x14ac:dyDescent="0.3">
      <c r="A2439" s="45">
        <v>2415</v>
      </c>
      <c r="B2439" s="45">
        <v>2.1451774461362345</v>
      </c>
      <c r="C2439" s="45">
        <v>-1.1451774461362345</v>
      </c>
    </row>
    <row r="2440" spans="1:3" x14ac:dyDescent="0.3">
      <c r="A2440" s="45">
        <v>2416</v>
      </c>
      <c r="B2440" s="45">
        <v>2.1451774461362345</v>
      </c>
      <c r="C2440" s="45">
        <v>-1.1451774461362345</v>
      </c>
    </row>
    <row r="2441" spans="1:3" x14ac:dyDescent="0.3">
      <c r="A2441" s="45">
        <v>2417</v>
      </c>
      <c r="B2441" s="45">
        <v>2.1451774461362345</v>
      </c>
      <c r="C2441" s="45">
        <v>-1.1451774461362345</v>
      </c>
    </row>
    <row r="2442" spans="1:3" x14ac:dyDescent="0.3">
      <c r="A2442" s="45">
        <v>2418</v>
      </c>
      <c r="B2442" s="45">
        <v>2.1451774461362345</v>
      </c>
      <c r="C2442" s="45">
        <v>-1.1451774461362345</v>
      </c>
    </row>
    <row r="2443" spans="1:3" x14ac:dyDescent="0.3">
      <c r="A2443" s="45">
        <v>2419</v>
      </c>
      <c r="B2443" s="45">
        <v>2.1451774461362345</v>
      </c>
      <c r="C2443" s="45">
        <v>-1.1451774461362345</v>
      </c>
    </row>
    <row r="2444" spans="1:3" x14ac:dyDescent="0.3">
      <c r="A2444" s="45">
        <v>2420</v>
      </c>
      <c r="B2444" s="45">
        <v>2.1451774461362345</v>
      </c>
      <c r="C2444" s="45">
        <v>-1.1451774461362345</v>
      </c>
    </row>
    <row r="2445" spans="1:3" x14ac:dyDescent="0.3">
      <c r="A2445" s="45">
        <v>2421</v>
      </c>
      <c r="B2445" s="45">
        <v>2.1451774461362345</v>
      </c>
      <c r="C2445" s="45">
        <v>-1.1451774461362345</v>
      </c>
    </row>
    <row r="2446" spans="1:3" x14ac:dyDescent="0.3">
      <c r="A2446" s="45">
        <v>2422</v>
      </c>
      <c r="B2446" s="45">
        <v>2.1451774461362345</v>
      </c>
      <c r="C2446" s="45">
        <v>-1.1451774461362345</v>
      </c>
    </row>
    <row r="2447" spans="1:3" x14ac:dyDescent="0.3">
      <c r="A2447" s="45">
        <v>2423</v>
      </c>
      <c r="B2447" s="45">
        <v>2.1451774461362345</v>
      </c>
      <c r="C2447" s="45">
        <v>-1.1451774461362345</v>
      </c>
    </row>
    <row r="2448" spans="1:3" x14ac:dyDescent="0.3">
      <c r="A2448" s="45">
        <v>2424</v>
      </c>
      <c r="B2448" s="45">
        <v>2.1451774461362345</v>
      </c>
      <c r="C2448" s="45">
        <v>-1.1451774461362345</v>
      </c>
    </row>
    <row r="2449" spans="1:3" x14ac:dyDescent="0.3">
      <c r="A2449" s="45">
        <v>2425</v>
      </c>
      <c r="B2449" s="45">
        <v>2.1451774461362345</v>
      </c>
      <c r="C2449" s="45">
        <v>-1.1451774461362345</v>
      </c>
    </row>
    <row r="2450" spans="1:3" x14ac:dyDescent="0.3">
      <c r="A2450" s="45">
        <v>2426</v>
      </c>
      <c r="B2450" s="45">
        <v>2.1451774461362345</v>
      </c>
      <c r="C2450" s="45">
        <v>-1.1451774461362345</v>
      </c>
    </row>
    <row r="2451" spans="1:3" x14ac:dyDescent="0.3">
      <c r="A2451" s="45">
        <v>2427</v>
      </c>
      <c r="B2451" s="45">
        <v>2.1451774461362345</v>
      </c>
      <c r="C2451" s="45">
        <v>-1.1451774461362345</v>
      </c>
    </row>
    <row r="2452" spans="1:3" x14ac:dyDescent="0.3">
      <c r="A2452" s="45">
        <v>2428</v>
      </c>
      <c r="B2452" s="45">
        <v>2.1451774461362345</v>
      </c>
      <c r="C2452" s="45">
        <v>-1.1451774461362345</v>
      </c>
    </row>
    <row r="2453" spans="1:3" x14ac:dyDescent="0.3">
      <c r="A2453" s="45">
        <v>2429</v>
      </c>
      <c r="B2453" s="45">
        <v>2.1451774461362345</v>
      </c>
      <c r="C2453" s="45">
        <v>-1.1451774461362345</v>
      </c>
    </row>
    <row r="2454" spans="1:3" x14ac:dyDescent="0.3">
      <c r="A2454" s="45">
        <v>2430</v>
      </c>
      <c r="B2454" s="45">
        <v>2.1451774461362345</v>
      </c>
      <c r="C2454" s="45">
        <v>-1.1451774461362345</v>
      </c>
    </row>
    <row r="2455" spans="1:3" x14ac:dyDescent="0.3">
      <c r="A2455" s="45">
        <v>2431</v>
      </c>
      <c r="B2455" s="45">
        <v>2.1451774461362345</v>
      </c>
      <c r="C2455" s="45">
        <v>-1.1451774461362345</v>
      </c>
    </row>
    <row r="2456" spans="1:3" x14ac:dyDescent="0.3">
      <c r="A2456" s="45">
        <v>2432</v>
      </c>
      <c r="B2456" s="45">
        <v>2.1451774461362345</v>
      </c>
      <c r="C2456" s="45">
        <v>-1.1451774461362345</v>
      </c>
    </row>
    <row r="2457" spans="1:3" x14ac:dyDescent="0.3">
      <c r="A2457" s="45">
        <v>2433</v>
      </c>
      <c r="B2457" s="45">
        <v>2.1451774461362345</v>
      </c>
      <c r="C2457" s="45">
        <v>-1.1451774461362345</v>
      </c>
    </row>
    <row r="2458" spans="1:3" x14ac:dyDescent="0.3">
      <c r="A2458" s="45">
        <v>2434</v>
      </c>
      <c r="B2458" s="45">
        <v>2.1451774461362345</v>
      </c>
      <c r="C2458" s="45">
        <v>-1.1451774461362345</v>
      </c>
    </row>
    <row r="2459" spans="1:3" x14ac:dyDescent="0.3">
      <c r="A2459" s="45">
        <v>2435</v>
      </c>
      <c r="B2459" s="45">
        <v>2.1451774461362345</v>
      </c>
      <c r="C2459" s="45">
        <v>-1.1451774461362345</v>
      </c>
    </row>
    <row r="2460" spans="1:3" x14ac:dyDescent="0.3">
      <c r="A2460" s="45">
        <v>2436</v>
      </c>
      <c r="B2460" s="45">
        <v>2.1451774461362345</v>
      </c>
      <c r="C2460" s="45">
        <v>-1.1451774461362345</v>
      </c>
    </row>
    <row r="2461" spans="1:3" x14ac:dyDescent="0.3">
      <c r="A2461" s="45">
        <v>2437</v>
      </c>
      <c r="B2461" s="45">
        <v>2.1451774461362345</v>
      </c>
      <c r="C2461" s="45">
        <v>-1.1451774461362345</v>
      </c>
    </row>
    <row r="2462" spans="1:3" x14ac:dyDescent="0.3">
      <c r="A2462" s="45">
        <v>2438</v>
      </c>
      <c r="B2462" s="45">
        <v>2.1451774461362345</v>
      </c>
      <c r="C2462" s="45">
        <v>-1.1451774461362345</v>
      </c>
    </row>
    <row r="2463" spans="1:3" x14ac:dyDescent="0.3">
      <c r="A2463" s="45">
        <v>2439</v>
      </c>
      <c r="B2463" s="45">
        <v>2.1451774461362345</v>
      </c>
      <c r="C2463" s="45">
        <v>-1.1451774461362345</v>
      </c>
    </row>
    <row r="2464" spans="1:3" x14ac:dyDescent="0.3">
      <c r="A2464" s="45">
        <v>2440</v>
      </c>
      <c r="B2464" s="45">
        <v>2.1451774461362345</v>
      </c>
      <c r="C2464" s="45">
        <v>-1.1451774461362345</v>
      </c>
    </row>
    <row r="2465" spans="1:3" x14ac:dyDescent="0.3">
      <c r="A2465" s="45">
        <v>2441</v>
      </c>
      <c r="B2465" s="45">
        <v>2.1451774461362345</v>
      </c>
      <c r="C2465" s="45">
        <v>-1.1451774461362345</v>
      </c>
    </row>
    <row r="2466" spans="1:3" x14ac:dyDescent="0.3">
      <c r="A2466" s="45">
        <v>2442</v>
      </c>
      <c r="B2466" s="45">
        <v>2.0650964914658352</v>
      </c>
      <c r="C2466" s="45">
        <v>0.93490350853416482</v>
      </c>
    </row>
    <row r="2467" spans="1:3" x14ac:dyDescent="0.3">
      <c r="A2467" s="45">
        <v>2443</v>
      </c>
      <c r="B2467" s="45">
        <v>2.0650964914658352</v>
      </c>
      <c r="C2467" s="45">
        <v>0.93490350853416482</v>
      </c>
    </row>
    <row r="2468" spans="1:3" x14ac:dyDescent="0.3">
      <c r="A2468" s="45">
        <v>2444</v>
      </c>
      <c r="B2468" s="45">
        <v>2.0650964914658352</v>
      </c>
      <c r="C2468" s="45">
        <v>0.93490350853416482</v>
      </c>
    </row>
    <row r="2469" spans="1:3" x14ac:dyDescent="0.3">
      <c r="A2469" s="45">
        <v>2445</v>
      </c>
      <c r="B2469" s="45">
        <v>2.0650964914658352</v>
      </c>
      <c r="C2469" s="45">
        <v>0.93490350853416482</v>
      </c>
    </row>
    <row r="2470" spans="1:3" x14ac:dyDescent="0.3">
      <c r="A2470" s="45">
        <v>2446</v>
      </c>
      <c r="B2470" s="45">
        <v>2.0650964914658352</v>
      </c>
      <c r="C2470" s="45">
        <v>0.93490350853416482</v>
      </c>
    </row>
    <row r="2471" spans="1:3" x14ac:dyDescent="0.3">
      <c r="A2471" s="45">
        <v>2447</v>
      </c>
      <c r="B2471" s="45">
        <v>2.0650964914658352</v>
      </c>
      <c r="C2471" s="45">
        <v>0.93490350853416482</v>
      </c>
    </row>
    <row r="2472" spans="1:3" x14ac:dyDescent="0.3">
      <c r="A2472" s="45">
        <v>2448</v>
      </c>
      <c r="B2472" s="45">
        <v>2.0650964914658352</v>
      </c>
      <c r="C2472" s="45">
        <v>0.93490350853416482</v>
      </c>
    </row>
    <row r="2473" spans="1:3" x14ac:dyDescent="0.3">
      <c r="A2473" s="45">
        <v>2449</v>
      </c>
      <c r="B2473" s="45">
        <v>2.0650964914658352</v>
      </c>
      <c r="C2473" s="45">
        <v>0.93490350853416482</v>
      </c>
    </row>
    <row r="2474" spans="1:3" x14ac:dyDescent="0.3">
      <c r="A2474" s="45">
        <v>2450</v>
      </c>
      <c r="B2474" s="45">
        <v>2.0650964914658352</v>
      </c>
      <c r="C2474" s="45">
        <v>0.93490350853416482</v>
      </c>
    </row>
    <row r="2475" spans="1:3" x14ac:dyDescent="0.3">
      <c r="A2475" s="45">
        <v>2451</v>
      </c>
      <c r="B2475" s="45">
        <v>2.0650964914658352</v>
      </c>
      <c r="C2475" s="45">
        <v>0.93490350853416482</v>
      </c>
    </row>
    <row r="2476" spans="1:3" x14ac:dyDescent="0.3">
      <c r="A2476" s="45">
        <v>2452</v>
      </c>
      <c r="B2476" s="45">
        <v>2.0650964914658352</v>
      </c>
      <c r="C2476" s="45">
        <v>0.93490350853416482</v>
      </c>
    </row>
    <row r="2477" spans="1:3" x14ac:dyDescent="0.3">
      <c r="A2477" s="45">
        <v>2453</v>
      </c>
      <c r="B2477" s="45">
        <v>2.0650964914658352</v>
      </c>
      <c r="C2477" s="45">
        <v>0.93490350853416482</v>
      </c>
    </row>
    <row r="2478" spans="1:3" x14ac:dyDescent="0.3">
      <c r="A2478" s="45">
        <v>2454</v>
      </c>
      <c r="B2478" s="45">
        <v>2.0650964914658352</v>
      </c>
      <c r="C2478" s="45">
        <v>0.93490350853416482</v>
      </c>
    </row>
    <row r="2479" spans="1:3" x14ac:dyDescent="0.3">
      <c r="A2479" s="45">
        <v>2455</v>
      </c>
      <c r="B2479" s="45">
        <v>2.0650964914658352</v>
      </c>
      <c r="C2479" s="45">
        <v>0.93490350853416482</v>
      </c>
    </row>
    <row r="2480" spans="1:3" x14ac:dyDescent="0.3">
      <c r="A2480" s="45">
        <v>2456</v>
      </c>
      <c r="B2480" s="45">
        <v>2.0650964914658352</v>
      </c>
      <c r="C2480" s="45">
        <v>0.93490350853416482</v>
      </c>
    </row>
    <row r="2481" spans="1:3" x14ac:dyDescent="0.3">
      <c r="A2481" s="45">
        <v>2457</v>
      </c>
      <c r="B2481" s="45">
        <v>2.0650964914658352</v>
      </c>
      <c r="C2481" s="45">
        <v>0.93490350853416482</v>
      </c>
    </row>
    <row r="2482" spans="1:3" x14ac:dyDescent="0.3">
      <c r="A2482" s="45">
        <v>2458</v>
      </c>
      <c r="B2482" s="45">
        <v>2.0650964914658352</v>
      </c>
      <c r="C2482" s="45">
        <v>0.93490350853416482</v>
      </c>
    </row>
    <row r="2483" spans="1:3" x14ac:dyDescent="0.3">
      <c r="A2483" s="45">
        <v>2459</v>
      </c>
      <c r="B2483" s="45">
        <v>2.0650964914658352</v>
      </c>
      <c r="C2483" s="45">
        <v>0.93490350853416482</v>
      </c>
    </row>
    <row r="2484" spans="1:3" x14ac:dyDescent="0.3">
      <c r="A2484" s="45">
        <v>2460</v>
      </c>
      <c r="B2484" s="45">
        <v>2.0650964914658352</v>
      </c>
      <c r="C2484" s="45">
        <v>0.93490350853416482</v>
      </c>
    </row>
    <row r="2485" spans="1:3" x14ac:dyDescent="0.3">
      <c r="A2485" s="45">
        <v>2461</v>
      </c>
      <c r="B2485" s="45">
        <v>2.0650964914658352</v>
      </c>
      <c r="C2485" s="45">
        <v>0.93490350853416482</v>
      </c>
    </row>
    <row r="2486" spans="1:3" x14ac:dyDescent="0.3">
      <c r="A2486" s="45">
        <v>2462</v>
      </c>
      <c r="B2486" s="45">
        <v>2.133737309754749</v>
      </c>
      <c r="C2486" s="45">
        <v>0.86626269024525104</v>
      </c>
    </row>
    <row r="2487" spans="1:3" x14ac:dyDescent="0.3">
      <c r="A2487" s="45">
        <v>2463</v>
      </c>
      <c r="B2487" s="45">
        <v>2.133737309754749</v>
      </c>
      <c r="C2487" s="45">
        <v>0.86626269024525104</v>
      </c>
    </row>
    <row r="2488" spans="1:3" x14ac:dyDescent="0.3">
      <c r="A2488" s="45">
        <v>2464</v>
      </c>
      <c r="B2488" s="45">
        <v>2.133737309754749</v>
      </c>
      <c r="C2488" s="45">
        <v>0.86626269024525104</v>
      </c>
    </row>
    <row r="2489" spans="1:3" x14ac:dyDescent="0.3">
      <c r="A2489" s="45">
        <v>2465</v>
      </c>
      <c r="B2489" s="45">
        <v>2.133737309754749</v>
      </c>
      <c r="C2489" s="45">
        <v>0.86626269024525104</v>
      </c>
    </row>
    <row r="2490" spans="1:3" x14ac:dyDescent="0.3">
      <c r="A2490" s="45">
        <v>2466</v>
      </c>
      <c r="B2490" s="45">
        <v>2.133737309754749</v>
      </c>
      <c r="C2490" s="45">
        <v>0.86626269024525104</v>
      </c>
    </row>
    <row r="2491" spans="1:3" x14ac:dyDescent="0.3">
      <c r="A2491" s="45">
        <v>2467</v>
      </c>
      <c r="B2491" s="45">
        <v>2.133737309754749</v>
      </c>
      <c r="C2491" s="45">
        <v>0.86626269024525104</v>
      </c>
    </row>
    <row r="2492" spans="1:3" x14ac:dyDescent="0.3">
      <c r="A2492" s="45">
        <v>2468</v>
      </c>
      <c r="B2492" s="45">
        <v>2.133737309754749</v>
      </c>
      <c r="C2492" s="45">
        <v>0.86626269024525104</v>
      </c>
    </row>
    <row r="2493" spans="1:3" x14ac:dyDescent="0.3">
      <c r="A2493" s="45">
        <v>2469</v>
      </c>
      <c r="B2493" s="45">
        <v>2.133737309754749</v>
      </c>
      <c r="C2493" s="45">
        <v>0.86626269024525104</v>
      </c>
    </row>
    <row r="2494" spans="1:3" x14ac:dyDescent="0.3">
      <c r="A2494" s="45">
        <v>2470</v>
      </c>
      <c r="B2494" s="45">
        <v>2.133737309754749</v>
      </c>
      <c r="C2494" s="45">
        <v>0.86626269024525104</v>
      </c>
    </row>
    <row r="2495" spans="1:3" x14ac:dyDescent="0.3">
      <c r="A2495" s="45">
        <v>2471</v>
      </c>
      <c r="B2495" s="45">
        <v>2.133737309754749</v>
      </c>
      <c r="C2495" s="45">
        <v>0.86626269024525104</v>
      </c>
    </row>
    <row r="2496" spans="1:3" x14ac:dyDescent="0.3">
      <c r="A2496" s="45">
        <v>2472</v>
      </c>
      <c r="B2496" s="45">
        <v>2.133737309754749</v>
      </c>
      <c r="C2496" s="45">
        <v>0.86626269024525104</v>
      </c>
    </row>
    <row r="2497" spans="1:3" x14ac:dyDescent="0.3">
      <c r="A2497" s="45">
        <v>2473</v>
      </c>
      <c r="B2497" s="45">
        <v>2.133737309754749</v>
      </c>
      <c r="C2497" s="45">
        <v>0.86626269024525104</v>
      </c>
    </row>
    <row r="2498" spans="1:3" x14ac:dyDescent="0.3">
      <c r="A2498" s="45">
        <v>2474</v>
      </c>
      <c r="B2498" s="45">
        <v>2.133737309754749</v>
      </c>
      <c r="C2498" s="45">
        <v>0.86626269024525104</v>
      </c>
    </row>
    <row r="2499" spans="1:3" x14ac:dyDescent="0.3">
      <c r="A2499" s="45">
        <v>2475</v>
      </c>
      <c r="B2499" s="45">
        <v>2.133737309754749</v>
      </c>
      <c r="C2499" s="45">
        <v>0.86626269024525104</v>
      </c>
    </row>
    <row r="2500" spans="1:3" x14ac:dyDescent="0.3">
      <c r="A2500" s="45">
        <v>2476</v>
      </c>
      <c r="B2500" s="45">
        <v>2.133737309754749</v>
      </c>
      <c r="C2500" s="45">
        <v>0.86626269024525104</v>
      </c>
    </row>
    <row r="2501" spans="1:3" x14ac:dyDescent="0.3">
      <c r="A2501" s="45">
        <v>2477</v>
      </c>
      <c r="B2501" s="45">
        <v>2.133737309754749</v>
      </c>
      <c r="C2501" s="45">
        <v>0.86626269024525104</v>
      </c>
    </row>
    <row r="2502" spans="1:3" x14ac:dyDescent="0.3">
      <c r="A2502" s="45">
        <v>2478</v>
      </c>
      <c r="B2502" s="45">
        <v>2.133737309754749</v>
      </c>
      <c r="C2502" s="45">
        <v>0.86626269024525104</v>
      </c>
    </row>
    <row r="2503" spans="1:3" x14ac:dyDescent="0.3">
      <c r="A2503" s="45">
        <v>2479</v>
      </c>
      <c r="B2503" s="45">
        <v>2.133737309754749</v>
      </c>
      <c r="C2503" s="45">
        <v>0.86626269024525104</v>
      </c>
    </row>
    <row r="2504" spans="1:3" x14ac:dyDescent="0.3">
      <c r="A2504" s="45">
        <v>2480</v>
      </c>
      <c r="B2504" s="45">
        <v>2.133737309754749</v>
      </c>
      <c r="C2504" s="45">
        <v>0.86626269024525104</v>
      </c>
    </row>
    <row r="2505" spans="1:3" x14ac:dyDescent="0.3">
      <c r="A2505" s="45">
        <v>2481</v>
      </c>
      <c r="B2505" s="45">
        <v>2.133737309754749</v>
      </c>
      <c r="C2505" s="45">
        <v>0.86626269024525104</v>
      </c>
    </row>
    <row r="2506" spans="1:3" x14ac:dyDescent="0.3">
      <c r="A2506" s="45">
        <v>2482</v>
      </c>
      <c r="B2506" s="45">
        <v>2.133737309754749</v>
      </c>
      <c r="C2506" s="45">
        <v>0.86626269024525104</v>
      </c>
    </row>
    <row r="2507" spans="1:3" x14ac:dyDescent="0.3">
      <c r="A2507" s="45">
        <v>2483</v>
      </c>
      <c r="B2507" s="45">
        <v>2.133737309754749</v>
      </c>
      <c r="C2507" s="45">
        <v>0.86626269024525104</v>
      </c>
    </row>
    <row r="2508" spans="1:3" x14ac:dyDescent="0.3">
      <c r="A2508" s="45">
        <v>2484</v>
      </c>
      <c r="B2508" s="45">
        <v>2.133737309754749</v>
      </c>
      <c r="C2508" s="45">
        <v>0.86626269024525104</v>
      </c>
    </row>
    <row r="2509" spans="1:3" x14ac:dyDescent="0.3">
      <c r="A2509" s="45">
        <v>2485</v>
      </c>
      <c r="B2509" s="45">
        <v>2.133737309754749</v>
      </c>
      <c r="C2509" s="45">
        <v>0.86626269024525104</v>
      </c>
    </row>
    <row r="2510" spans="1:3" x14ac:dyDescent="0.3">
      <c r="A2510" s="45">
        <v>2486</v>
      </c>
      <c r="B2510" s="45">
        <v>2.133737309754749</v>
      </c>
      <c r="C2510" s="45">
        <v>0.86626269024525104</v>
      </c>
    </row>
    <row r="2511" spans="1:3" x14ac:dyDescent="0.3">
      <c r="A2511" s="45">
        <v>2487</v>
      </c>
      <c r="B2511" s="45">
        <v>2.133737309754749</v>
      </c>
      <c r="C2511" s="45">
        <v>0.86626269024525104</v>
      </c>
    </row>
    <row r="2512" spans="1:3" x14ac:dyDescent="0.3">
      <c r="A2512" s="45">
        <v>2488</v>
      </c>
      <c r="B2512" s="45">
        <v>2.133737309754749</v>
      </c>
      <c r="C2512" s="45">
        <v>0.86626269024525104</v>
      </c>
    </row>
    <row r="2513" spans="1:3" x14ac:dyDescent="0.3">
      <c r="A2513" s="45">
        <v>2489</v>
      </c>
      <c r="B2513" s="45">
        <v>2.133737309754749</v>
      </c>
      <c r="C2513" s="45">
        <v>0.86626269024525104</v>
      </c>
    </row>
    <row r="2514" spans="1:3" x14ac:dyDescent="0.3">
      <c r="A2514" s="45">
        <v>2490</v>
      </c>
      <c r="B2514" s="45">
        <v>2.133737309754749</v>
      </c>
      <c r="C2514" s="45">
        <v>0.86626269024525104</v>
      </c>
    </row>
    <row r="2515" spans="1:3" x14ac:dyDescent="0.3">
      <c r="A2515" s="45">
        <v>2491</v>
      </c>
      <c r="B2515" s="45">
        <v>2.133737309754749</v>
      </c>
      <c r="C2515" s="45">
        <v>0.86626269024525104</v>
      </c>
    </row>
    <row r="2516" spans="1:3" x14ac:dyDescent="0.3">
      <c r="A2516" s="45">
        <v>2492</v>
      </c>
      <c r="B2516" s="45">
        <v>2.133737309754749</v>
      </c>
      <c r="C2516" s="45">
        <v>0.86626269024525104</v>
      </c>
    </row>
    <row r="2517" spans="1:3" x14ac:dyDescent="0.3">
      <c r="A2517" s="45">
        <v>2493</v>
      </c>
      <c r="B2517" s="45">
        <v>2.133737309754749</v>
      </c>
      <c r="C2517" s="45">
        <v>0.86626269024525104</v>
      </c>
    </row>
    <row r="2518" spans="1:3" x14ac:dyDescent="0.3">
      <c r="A2518" s="45">
        <v>2494</v>
      </c>
      <c r="B2518" s="45">
        <v>2.133737309754749</v>
      </c>
      <c r="C2518" s="45">
        <v>0.86626269024525104</v>
      </c>
    </row>
    <row r="2519" spans="1:3" x14ac:dyDescent="0.3">
      <c r="A2519" s="45">
        <v>2495</v>
      </c>
      <c r="B2519" s="45">
        <v>2.133737309754749</v>
      </c>
      <c r="C2519" s="45">
        <v>0.86626269024525104</v>
      </c>
    </row>
    <row r="2520" spans="1:3" x14ac:dyDescent="0.3">
      <c r="A2520" s="45">
        <v>2496</v>
      </c>
      <c r="B2520" s="45">
        <v>2.133737309754749</v>
      </c>
      <c r="C2520" s="45">
        <v>0.86626269024525104</v>
      </c>
    </row>
    <row r="2521" spans="1:3" x14ac:dyDescent="0.3">
      <c r="A2521" s="45">
        <v>2497</v>
      </c>
      <c r="B2521" s="45">
        <v>2.133737309754749</v>
      </c>
      <c r="C2521" s="45">
        <v>0.86626269024525104</v>
      </c>
    </row>
    <row r="2522" spans="1:3" x14ac:dyDescent="0.3">
      <c r="A2522" s="45">
        <v>2498</v>
      </c>
      <c r="B2522" s="45">
        <v>2.133737309754749</v>
      </c>
      <c r="C2522" s="45">
        <v>0.86626269024525104</v>
      </c>
    </row>
    <row r="2523" spans="1:3" x14ac:dyDescent="0.3">
      <c r="A2523" s="45">
        <v>2499</v>
      </c>
      <c r="B2523" s="45">
        <v>2.133737309754749</v>
      </c>
      <c r="C2523" s="45">
        <v>0.86626269024525104</v>
      </c>
    </row>
    <row r="2524" spans="1:3" x14ac:dyDescent="0.3">
      <c r="A2524" s="45">
        <v>2500</v>
      </c>
      <c r="B2524" s="45">
        <v>2.133737309754749</v>
      </c>
      <c r="C2524" s="45">
        <v>0.86626269024525104</v>
      </c>
    </row>
    <row r="2525" spans="1:3" x14ac:dyDescent="0.3">
      <c r="A2525" s="45">
        <v>2501</v>
      </c>
      <c r="B2525" s="45">
        <v>2.133737309754749</v>
      </c>
      <c r="C2525" s="45">
        <v>0.86626269024525104</v>
      </c>
    </row>
    <row r="2526" spans="1:3" x14ac:dyDescent="0.3">
      <c r="A2526" s="45">
        <v>2502</v>
      </c>
      <c r="B2526" s="45">
        <v>2.0803500066411496</v>
      </c>
      <c r="C2526" s="45">
        <v>-1.0803500066411496</v>
      </c>
    </row>
    <row r="2527" spans="1:3" x14ac:dyDescent="0.3">
      <c r="A2527" s="45">
        <v>2503</v>
      </c>
      <c r="B2527" s="45">
        <v>2.0803500066411496</v>
      </c>
      <c r="C2527" s="45">
        <v>-1.0803500066411496</v>
      </c>
    </row>
    <row r="2528" spans="1:3" x14ac:dyDescent="0.3">
      <c r="A2528" s="45">
        <v>2504</v>
      </c>
      <c r="B2528" s="45">
        <v>2.0803500066411496</v>
      </c>
      <c r="C2528" s="45">
        <v>-1.0803500066411496</v>
      </c>
    </row>
    <row r="2529" spans="1:3" x14ac:dyDescent="0.3">
      <c r="A2529" s="45">
        <v>2505</v>
      </c>
      <c r="B2529" s="45">
        <v>2.0803500066411496</v>
      </c>
      <c r="C2529" s="45">
        <v>-1.0803500066411496</v>
      </c>
    </row>
    <row r="2530" spans="1:3" x14ac:dyDescent="0.3">
      <c r="A2530" s="45">
        <v>2506</v>
      </c>
      <c r="B2530" s="45">
        <v>2.0803500066411496</v>
      </c>
      <c r="C2530" s="45">
        <v>-1.0803500066411496</v>
      </c>
    </row>
    <row r="2531" spans="1:3" x14ac:dyDescent="0.3">
      <c r="A2531" s="45">
        <v>2507</v>
      </c>
      <c r="B2531" s="45">
        <v>2.0803500066411496</v>
      </c>
      <c r="C2531" s="45">
        <v>-1.0803500066411496</v>
      </c>
    </row>
    <row r="2532" spans="1:3" x14ac:dyDescent="0.3">
      <c r="A2532" s="45">
        <v>2508</v>
      </c>
      <c r="B2532" s="45">
        <v>2.0803500066411496</v>
      </c>
      <c r="C2532" s="45">
        <v>-1.0803500066411496</v>
      </c>
    </row>
    <row r="2533" spans="1:3" x14ac:dyDescent="0.3">
      <c r="A2533" s="45">
        <v>2509</v>
      </c>
      <c r="B2533" s="45">
        <v>2.0803500066411496</v>
      </c>
      <c r="C2533" s="45">
        <v>-1.0803500066411496</v>
      </c>
    </row>
    <row r="2534" spans="1:3" x14ac:dyDescent="0.3">
      <c r="A2534" s="45">
        <v>2510</v>
      </c>
      <c r="B2534" s="45">
        <v>2.0803500066411496</v>
      </c>
      <c r="C2534" s="45">
        <v>-1.0803500066411496</v>
      </c>
    </row>
    <row r="2535" spans="1:3" x14ac:dyDescent="0.3">
      <c r="A2535" s="45">
        <v>2511</v>
      </c>
      <c r="B2535" s="45">
        <v>2.0803500066411496</v>
      </c>
      <c r="C2535" s="45">
        <v>-1.0803500066411496</v>
      </c>
    </row>
    <row r="2536" spans="1:3" x14ac:dyDescent="0.3">
      <c r="A2536" s="45">
        <v>2512</v>
      </c>
      <c r="B2536" s="45">
        <v>2.0803500066411496</v>
      </c>
      <c r="C2536" s="45">
        <v>-1.0803500066411496</v>
      </c>
    </row>
    <row r="2537" spans="1:3" x14ac:dyDescent="0.3">
      <c r="A2537" s="45">
        <v>2513</v>
      </c>
      <c r="B2537" s="45">
        <v>2.0803500066411496</v>
      </c>
      <c r="C2537" s="45">
        <v>-1.0803500066411496</v>
      </c>
    </row>
    <row r="2538" spans="1:3" x14ac:dyDescent="0.3">
      <c r="A2538" s="45">
        <v>2514</v>
      </c>
      <c r="B2538" s="45">
        <v>2.0803500066411496</v>
      </c>
      <c r="C2538" s="45">
        <v>-1.0803500066411496</v>
      </c>
    </row>
    <row r="2539" spans="1:3" x14ac:dyDescent="0.3">
      <c r="A2539" s="45">
        <v>2515</v>
      </c>
      <c r="B2539" s="45">
        <v>2.0803500066411496</v>
      </c>
      <c r="C2539" s="45">
        <v>-1.0803500066411496</v>
      </c>
    </row>
    <row r="2540" spans="1:3" x14ac:dyDescent="0.3">
      <c r="A2540" s="45">
        <v>2516</v>
      </c>
      <c r="B2540" s="45">
        <v>2.0803500066411496</v>
      </c>
      <c r="C2540" s="45">
        <v>-1.0803500066411496</v>
      </c>
    </row>
    <row r="2541" spans="1:3" x14ac:dyDescent="0.3">
      <c r="A2541" s="45">
        <v>2517</v>
      </c>
      <c r="B2541" s="45">
        <v>2.0803500066411496</v>
      </c>
      <c r="C2541" s="45">
        <v>-1.0803500066411496</v>
      </c>
    </row>
    <row r="2542" spans="1:3" x14ac:dyDescent="0.3">
      <c r="A2542" s="45">
        <v>2518</v>
      </c>
      <c r="B2542" s="45">
        <v>2.0803500066411496</v>
      </c>
      <c r="C2542" s="45">
        <v>-1.0803500066411496</v>
      </c>
    </row>
    <row r="2543" spans="1:3" x14ac:dyDescent="0.3">
      <c r="A2543" s="45">
        <v>2519</v>
      </c>
      <c r="B2543" s="45">
        <v>2.0803500066411496</v>
      </c>
      <c r="C2543" s="45">
        <v>-1.0803500066411496</v>
      </c>
    </row>
    <row r="2544" spans="1:3" x14ac:dyDescent="0.3">
      <c r="A2544" s="45">
        <v>2520</v>
      </c>
      <c r="B2544" s="45">
        <v>2.0803500066411496</v>
      </c>
      <c r="C2544" s="45">
        <v>-1.0803500066411496</v>
      </c>
    </row>
    <row r="2545" spans="1:3" x14ac:dyDescent="0.3">
      <c r="A2545" s="45">
        <v>2521</v>
      </c>
      <c r="B2545" s="45">
        <v>2.0803500066411496</v>
      </c>
      <c r="C2545" s="45">
        <v>-1.0803500066411496</v>
      </c>
    </row>
    <row r="2546" spans="1:3" x14ac:dyDescent="0.3">
      <c r="A2546" s="45">
        <v>2522</v>
      </c>
      <c r="B2546" s="45">
        <v>2.1680577188992056</v>
      </c>
      <c r="C2546" s="45">
        <v>0.83194228110079438</v>
      </c>
    </row>
    <row r="2547" spans="1:3" x14ac:dyDescent="0.3">
      <c r="A2547" s="45">
        <v>2523</v>
      </c>
      <c r="B2547" s="45">
        <v>2.1680577188992056</v>
      </c>
      <c r="C2547" s="45">
        <v>0.83194228110079438</v>
      </c>
    </row>
    <row r="2548" spans="1:3" x14ac:dyDescent="0.3">
      <c r="A2548" s="45">
        <v>2524</v>
      </c>
      <c r="B2548" s="45">
        <v>2.1680577188992056</v>
      </c>
      <c r="C2548" s="45">
        <v>0.83194228110079438</v>
      </c>
    </row>
    <row r="2549" spans="1:3" x14ac:dyDescent="0.3">
      <c r="A2549" s="45">
        <v>2525</v>
      </c>
      <c r="B2549" s="45">
        <v>2.1680577188992056</v>
      </c>
      <c r="C2549" s="45">
        <v>0.83194228110079438</v>
      </c>
    </row>
    <row r="2550" spans="1:3" x14ac:dyDescent="0.3">
      <c r="A2550" s="45">
        <v>2526</v>
      </c>
      <c r="B2550" s="45">
        <v>2.1680577188992056</v>
      </c>
      <c r="C2550" s="45">
        <v>0.83194228110079438</v>
      </c>
    </row>
    <row r="2551" spans="1:3" x14ac:dyDescent="0.3">
      <c r="A2551" s="45">
        <v>2527</v>
      </c>
      <c r="B2551" s="45">
        <v>2.1680577188992056</v>
      </c>
      <c r="C2551" s="45">
        <v>0.83194228110079438</v>
      </c>
    </row>
    <row r="2552" spans="1:3" x14ac:dyDescent="0.3">
      <c r="A2552" s="45">
        <v>2528</v>
      </c>
      <c r="B2552" s="45">
        <v>2.1680577188992056</v>
      </c>
      <c r="C2552" s="45">
        <v>0.83194228110079438</v>
      </c>
    </row>
    <row r="2553" spans="1:3" x14ac:dyDescent="0.3">
      <c r="A2553" s="45">
        <v>2529</v>
      </c>
      <c r="B2553" s="45">
        <v>2.1680577188992056</v>
      </c>
      <c r="C2553" s="45">
        <v>0.83194228110079438</v>
      </c>
    </row>
    <row r="2554" spans="1:3" x14ac:dyDescent="0.3">
      <c r="A2554" s="45">
        <v>2530</v>
      </c>
      <c r="B2554" s="45">
        <v>2.1680577188992056</v>
      </c>
      <c r="C2554" s="45">
        <v>0.83194228110079438</v>
      </c>
    </row>
    <row r="2555" spans="1:3" x14ac:dyDescent="0.3">
      <c r="A2555" s="45">
        <v>2531</v>
      </c>
      <c r="B2555" s="45">
        <v>2.1680577188992056</v>
      </c>
      <c r="C2555" s="45">
        <v>0.83194228110079438</v>
      </c>
    </row>
    <row r="2556" spans="1:3" x14ac:dyDescent="0.3">
      <c r="A2556" s="45">
        <v>2532</v>
      </c>
      <c r="B2556" s="45">
        <v>2.1680577188992056</v>
      </c>
      <c r="C2556" s="45">
        <v>0.83194228110079438</v>
      </c>
    </row>
    <row r="2557" spans="1:3" x14ac:dyDescent="0.3">
      <c r="A2557" s="45">
        <v>2533</v>
      </c>
      <c r="B2557" s="45">
        <v>2.1680577188992056</v>
      </c>
      <c r="C2557" s="45">
        <v>0.83194228110079438</v>
      </c>
    </row>
    <row r="2558" spans="1:3" x14ac:dyDescent="0.3">
      <c r="A2558" s="45">
        <v>2534</v>
      </c>
      <c r="B2558" s="45">
        <v>2.1680577188992056</v>
      </c>
      <c r="C2558" s="45">
        <v>0.83194228110079438</v>
      </c>
    </row>
    <row r="2559" spans="1:3" x14ac:dyDescent="0.3">
      <c r="A2559" s="45">
        <v>2535</v>
      </c>
      <c r="B2559" s="45">
        <v>2.1680577188992056</v>
      </c>
      <c r="C2559" s="45">
        <v>0.83194228110079438</v>
      </c>
    </row>
    <row r="2560" spans="1:3" x14ac:dyDescent="0.3">
      <c r="A2560" s="45">
        <v>2536</v>
      </c>
      <c r="B2560" s="45">
        <v>2.1680577188992056</v>
      </c>
      <c r="C2560" s="45">
        <v>0.83194228110079438</v>
      </c>
    </row>
    <row r="2561" spans="1:3" x14ac:dyDescent="0.3">
      <c r="A2561" s="45">
        <v>2537</v>
      </c>
      <c r="B2561" s="45">
        <v>2.1680577188992056</v>
      </c>
      <c r="C2561" s="45">
        <v>0.83194228110079438</v>
      </c>
    </row>
    <row r="2562" spans="1:3" x14ac:dyDescent="0.3">
      <c r="A2562" s="45">
        <v>2538</v>
      </c>
      <c r="B2562" s="45">
        <v>2.1680577188992056</v>
      </c>
      <c r="C2562" s="45">
        <v>0.83194228110079438</v>
      </c>
    </row>
    <row r="2563" spans="1:3" x14ac:dyDescent="0.3">
      <c r="A2563" s="45">
        <v>2539</v>
      </c>
      <c r="B2563" s="45">
        <v>2.1680577188992056</v>
      </c>
      <c r="C2563" s="45">
        <v>0.83194228110079438</v>
      </c>
    </row>
    <row r="2564" spans="1:3" x14ac:dyDescent="0.3">
      <c r="A2564" s="45">
        <v>2540</v>
      </c>
      <c r="B2564" s="45">
        <v>2.1680577188992056</v>
      </c>
      <c r="C2564" s="45">
        <v>0.83194228110079438</v>
      </c>
    </row>
    <row r="2565" spans="1:3" x14ac:dyDescent="0.3">
      <c r="A2565" s="45">
        <v>2541</v>
      </c>
      <c r="B2565" s="45">
        <v>2.1680577188992056</v>
      </c>
      <c r="C2565" s="45">
        <v>0.83194228110079438</v>
      </c>
    </row>
    <row r="2566" spans="1:3" x14ac:dyDescent="0.3">
      <c r="A2566" s="45">
        <v>2542</v>
      </c>
      <c r="B2566" s="45">
        <v>2.1680577188992056</v>
      </c>
      <c r="C2566" s="45">
        <v>0.83194228110079438</v>
      </c>
    </row>
    <row r="2567" spans="1:3" x14ac:dyDescent="0.3">
      <c r="A2567" s="45">
        <v>2543</v>
      </c>
      <c r="B2567" s="45">
        <v>2.1680577188992056</v>
      </c>
      <c r="C2567" s="45">
        <v>0.83194228110079438</v>
      </c>
    </row>
    <row r="2568" spans="1:3" x14ac:dyDescent="0.3">
      <c r="A2568" s="45">
        <v>2544</v>
      </c>
      <c r="B2568" s="45">
        <v>2.1680577188992056</v>
      </c>
      <c r="C2568" s="45">
        <v>0.83194228110079438</v>
      </c>
    </row>
    <row r="2569" spans="1:3" x14ac:dyDescent="0.3">
      <c r="A2569" s="45">
        <v>2545</v>
      </c>
      <c r="B2569" s="45">
        <v>2.1680577188992056</v>
      </c>
      <c r="C2569" s="45">
        <v>0.83194228110079438</v>
      </c>
    </row>
    <row r="2570" spans="1:3" x14ac:dyDescent="0.3">
      <c r="A2570" s="45">
        <v>2546</v>
      </c>
      <c r="B2570" s="45">
        <v>2.1680577188992056</v>
      </c>
      <c r="C2570" s="45">
        <v>0.83194228110079438</v>
      </c>
    </row>
    <row r="2571" spans="1:3" x14ac:dyDescent="0.3">
      <c r="A2571" s="45">
        <v>2547</v>
      </c>
      <c r="B2571" s="45">
        <v>2.1680577188992056</v>
      </c>
      <c r="C2571" s="45">
        <v>0.83194228110079438</v>
      </c>
    </row>
    <row r="2572" spans="1:3" x14ac:dyDescent="0.3">
      <c r="A2572" s="45">
        <v>2548</v>
      </c>
      <c r="B2572" s="45">
        <v>2.1680577188992056</v>
      </c>
      <c r="C2572" s="45">
        <v>0.83194228110079438</v>
      </c>
    </row>
    <row r="2573" spans="1:3" x14ac:dyDescent="0.3">
      <c r="A2573" s="45">
        <v>2549</v>
      </c>
      <c r="B2573" s="45">
        <v>2.1680577188992056</v>
      </c>
      <c r="C2573" s="45">
        <v>0.83194228110079438</v>
      </c>
    </row>
    <row r="2574" spans="1:3" x14ac:dyDescent="0.3">
      <c r="A2574" s="45">
        <v>2550</v>
      </c>
      <c r="B2574" s="45">
        <v>2.1680577188992056</v>
      </c>
      <c r="C2574" s="45">
        <v>0.83194228110079438</v>
      </c>
    </row>
    <row r="2575" spans="1:3" x14ac:dyDescent="0.3">
      <c r="A2575" s="45">
        <v>2551</v>
      </c>
      <c r="B2575" s="45">
        <v>2.1680577188992056</v>
      </c>
      <c r="C2575" s="45">
        <v>0.83194228110079438</v>
      </c>
    </row>
    <row r="2576" spans="1:3" x14ac:dyDescent="0.3">
      <c r="A2576" s="45">
        <v>2552</v>
      </c>
      <c r="B2576" s="45">
        <v>2.1680577188992056</v>
      </c>
      <c r="C2576" s="45">
        <v>0.83194228110079438</v>
      </c>
    </row>
    <row r="2577" spans="1:3" x14ac:dyDescent="0.3">
      <c r="A2577" s="45">
        <v>2553</v>
      </c>
      <c r="B2577" s="45">
        <v>2.1680577188992056</v>
      </c>
      <c r="C2577" s="45">
        <v>0.83194228110079438</v>
      </c>
    </row>
    <row r="2578" spans="1:3" x14ac:dyDescent="0.3">
      <c r="A2578" s="45">
        <v>2554</v>
      </c>
      <c r="B2578" s="45">
        <v>2.1680577188992056</v>
      </c>
      <c r="C2578" s="45">
        <v>0.83194228110079438</v>
      </c>
    </row>
    <row r="2579" spans="1:3" x14ac:dyDescent="0.3">
      <c r="A2579" s="45">
        <v>2555</v>
      </c>
      <c r="B2579" s="45">
        <v>2.1680577188992056</v>
      </c>
      <c r="C2579" s="45">
        <v>0.83194228110079438</v>
      </c>
    </row>
    <row r="2580" spans="1:3" x14ac:dyDescent="0.3">
      <c r="A2580" s="45">
        <v>2556</v>
      </c>
      <c r="B2580" s="45">
        <v>2.1680577188992056</v>
      </c>
      <c r="C2580" s="45">
        <v>0.83194228110079438</v>
      </c>
    </row>
    <row r="2581" spans="1:3" x14ac:dyDescent="0.3">
      <c r="A2581" s="45">
        <v>2557</v>
      </c>
      <c r="B2581" s="45">
        <v>2.1680577188992056</v>
      </c>
      <c r="C2581" s="45">
        <v>0.83194228110079438</v>
      </c>
    </row>
    <row r="2582" spans="1:3" x14ac:dyDescent="0.3">
      <c r="A2582" s="45">
        <v>2558</v>
      </c>
      <c r="B2582" s="45">
        <v>2.1680577188992056</v>
      </c>
      <c r="C2582" s="45">
        <v>0.83194228110079438</v>
      </c>
    </row>
    <row r="2583" spans="1:3" x14ac:dyDescent="0.3">
      <c r="A2583" s="45">
        <v>2559</v>
      </c>
      <c r="B2583" s="45">
        <v>2.1680577188992056</v>
      </c>
      <c r="C2583" s="45">
        <v>0.83194228110079438</v>
      </c>
    </row>
    <row r="2584" spans="1:3" x14ac:dyDescent="0.3">
      <c r="A2584" s="45">
        <v>2560</v>
      </c>
      <c r="B2584" s="45">
        <v>2.1680577188992056</v>
      </c>
      <c r="C2584" s="45">
        <v>0.83194228110079438</v>
      </c>
    </row>
    <row r="2585" spans="1:3" x14ac:dyDescent="0.3">
      <c r="A2585" s="45">
        <v>2561</v>
      </c>
      <c r="B2585" s="45">
        <v>2.1680577188992056</v>
      </c>
      <c r="C2585" s="45">
        <v>0.83194228110079438</v>
      </c>
    </row>
    <row r="2586" spans="1:3" x14ac:dyDescent="0.3">
      <c r="A2586" s="45">
        <v>2562</v>
      </c>
      <c r="B2586" s="45">
        <v>2.1451774461362345</v>
      </c>
      <c r="C2586" s="45">
        <v>-1.1451774461362345</v>
      </c>
    </row>
    <row r="2587" spans="1:3" x14ac:dyDescent="0.3">
      <c r="A2587" s="45">
        <v>2563</v>
      </c>
      <c r="B2587" s="45">
        <v>2.1451774461362345</v>
      </c>
      <c r="C2587" s="45">
        <v>-1.1451774461362345</v>
      </c>
    </row>
    <row r="2588" spans="1:3" x14ac:dyDescent="0.3">
      <c r="A2588" s="45">
        <v>2564</v>
      </c>
      <c r="B2588" s="45">
        <v>2.1451774461362345</v>
      </c>
      <c r="C2588" s="45">
        <v>-1.1451774461362345</v>
      </c>
    </row>
    <row r="2589" spans="1:3" x14ac:dyDescent="0.3">
      <c r="A2589" s="45">
        <v>2565</v>
      </c>
      <c r="B2589" s="45">
        <v>2.1451774461362345</v>
      </c>
      <c r="C2589" s="45">
        <v>-1.1451774461362345</v>
      </c>
    </row>
    <row r="2590" spans="1:3" x14ac:dyDescent="0.3">
      <c r="A2590" s="45">
        <v>2566</v>
      </c>
      <c r="B2590" s="45">
        <v>2.1451774461362345</v>
      </c>
      <c r="C2590" s="45">
        <v>-1.1451774461362345</v>
      </c>
    </row>
    <row r="2591" spans="1:3" x14ac:dyDescent="0.3">
      <c r="A2591" s="45">
        <v>2567</v>
      </c>
      <c r="B2591" s="45">
        <v>2.1451774461362345</v>
      </c>
      <c r="C2591" s="45">
        <v>-1.1451774461362345</v>
      </c>
    </row>
    <row r="2592" spans="1:3" x14ac:dyDescent="0.3">
      <c r="A2592" s="45">
        <v>2568</v>
      </c>
      <c r="B2592" s="45">
        <v>2.1451774461362345</v>
      </c>
      <c r="C2592" s="45">
        <v>-1.1451774461362345</v>
      </c>
    </row>
    <row r="2593" spans="1:3" x14ac:dyDescent="0.3">
      <c r="A2593" s="45">
        <v>2569</v>
      </c>
      <c r="B2593" s="45">
        <v>2.1451774461362345</v>
      </c>
      <c r="C2593" s="45">
        <v>-1.1451774461362345</v>
      </c>
    </row>
    <row r="2594" spans="1:3" x14ac:dyDescent="0.3">
      <c r="A2594" s="45">
        <v>2570</v>
      </c>
      <c r="B2594" s="45">
        <v>2.1451774461362345</v>
      </c>
      <c r="C2594" s="45">
        <v>-1.1451774461362345</v>
      </c>
    </row>
    <row r="2595" spans="1:3" x14ac:dyDescent="0.3">
      <c r="A2595" s="45">
        <v>2571</v>
      </c>
      <c r="B2595" s="45">
        <v>2.1451774461362345</v>
      </c>
      <c r="C2595" s="45">
        <v>-1.1451774461362345</v>
      </c>
    </row>
    <row r="2596" spans="1:3" x14ac:dyDescent="0.3">
      <c r="A2596" s="45">
        <v>2572</v>
      </c>
      <c r="B2596" s="45">
        <v>2.1451774461362345</v>
      </c>
      <c r="C2596" s="45">
        <v>-1.1451774461362345</v>
      </c>
    </row>
    <row r="2597" spans="1:3" x14ac:dyDescent="0.3">
      <c r="A2597" s="45">
        <v>2573</v>
      </c>
      <c r="B2597" s="45">
        <v>2.1451774461362345</v>
      </c>
      <c r="C2597" s="45">
        <v>-1.1451774461362345</v>
      </c>
    </row>
    <row r="2598" spans="1:3" x14ac:dyDescent="0.3">
      <c r="A2598" s="45">
        <v>2574</v>
      </c>
      <c r="B2598" s="45">
        <v>2.1451774461362345</v>
      </c>
      <c r="C2598" s="45">
        <v>-1.1451774461362345</v>
      </c>
    </row>
    <row r="2599" spans="1:3" x14ac:dyDescent="0.3">
      <c r="A2599" s="45">
        <v>2575</v>
      </c>
      <c r="B2599" s="45">
        <v>2.1451774461362345</v>
      </c>
      <c r="C2599" s="45">
        <v>-1.1451774461362345</v>
      </c>
    </row>
    <row r="2600" spans="1:3" x14ac:dyDescent="0.3">
      <c r="A2600" s="45">
        <v>2576</v>
      </c>
      <c r="B2600" s="45">
        <v>2.1451774461362345</v>
      </c>
      <c r="C2600" s="45">
        <v>-1.1451774461362345</v>
      </c>
    </row>
    <row r="2601" spans="1:3" x14ac:dyDescent="0.3">
      <c r="A2601" s="45">
        <v>2577</v>
      </c>
      <c r="B2601" s="45">
        <v>2.1451774461362345</v>
      </c>
      <c r="C2601" s="45">
        <v>-1.1451774461362345</v>
      </c>
    </row>
    <row r="2602" spans="1:3" x14ac:dyDescent="0.3">
      <c r="A2602" s="45">
        <v>2578</v>
      </c>
      <c r="B2602" s="45">
        <v>2.1451774461362345</v>
      </c>
      <c r="C2602" s="45">
        <v>-1.1451774461362345</v>
      </c>
    </row>
    <row r="2603" spans="1:3" x14ac:dyDescent="0.3">
      <c r="A2603" s="45">
        <v>2579</v>
      </c>
      <c r="B2603" s="45">
        <v>2.1451774461362345</v>
      </c>
      <c r="C2603" s="45">
        <v>-1.1451774461362345</v>
      </c>
    </row>
    <row r="2604" spans="1:3" x14ac:dyDescent="0.3">
      <c r="A2604" s="45">
        <v>2580</v>
      </c>
      <c r="B2604" s="45">
        <v>2.1451774461362345</v>
      </c>
      <c r="C2604" s="45">
        <v>-1.1451774461362345</v>
      </c>
    </row>
    <row r="2605" spans="1:3" x14ac:dyDescent="0.3">
      <c r="A2605" s="45">
        <v>2581</v>
      </c>
      <c r="B2605" s="45">
        <v>2.1451774461362345</v>
      </c>
      <c r="C2605" s="45">
        <v>-1.1451774461362345</v>
      </c>
    </row>
    <row r="2606" spans="1:3" x14ac:dyDescent="0.3">
      <c r="A2606" s="45">
        <v>2582</v>
      </c>
      <c r="B2606" s="45">
        <v>2.1451774461362345</v>
      </c>
      <c r="C2606" s="45">
        <v>-1.1451774461362345</v>
      </c>
    </row>
    <row r="2607" spans="1:3" x14ac:dyDescent="0.3">
      <c r="A2607" s="45">
        <v>2583</v>
      </c>
      <c r="B2607" s="45">
        <v>2.1451774461362345</v>
      </c>
      <c r="C2607" s="45">
        <v>-1.1451774461362345</v>
      </c>
    </row>
    <row r="2608" spans="1:3" x14ac:dyDescent="0.3">
      <c r="A2608" s="45">
        <v>2584</v>
      </c>
      <c r="B2608" s="45">
        <v>2.1451774461362345</v>
      </c>
      <c r="C2608" s="45">
        <v>-1.1451774461362345</v>
      </c>
    </row>
    <row r="2609" spans="1:3" x14ac:dyDescent="0.3">
      <c r="A2609" s="45">
        <v>2585</v>
      </c>
      <c r="B2609" s="45">
        <v>2.1451774461362345</v>
      </c>
      <c r="C2609" s="45">
        <v>-1.1451774461362345</v>
      </c>
    </row>
    <row r="2610" spans="1:3" x14ac:dyDescent="0.3">
      <c r="A2610" s="45">
        <v>2586</v>
      </c>
      <c r="B2610" s="45">
        <v>2.1451774461362345</v>
      </c>
      <c r="C2610" s="45">
        <v>-1.1451774461362345</v>
      </c>
    </row>
    <row r="2611" spans="1:3" x14ac:dyDescent="0.3">
      <c r="A2611" s="45">
        <v>2587</v>
      </c>
      <c r="B2611" s="45">
        <v>2.1451774461362345</v>
      </c>
      <c r="C2611" s="45">
        <v>-1.1451774461362345</v>
      </c>
    </row>
    <row r="2612" spans="1:3" x14ac:dyDescent="0.3">
      <c r="A2612" s="45">
        <v>2588</v>
      </c>
      <c r="B2612" s="45">
        <v>2.1451774461362345</v>
      </c>
      <c r="C2612" s="45">
        <v>-1.1451774461362345</v>
      </c>
    </row>
    <row r="2613" spans="1:3" x14ac:dyDescent="0.3">
      <c r="A2613" s="45">
        <v>2589</v>
      </c>
      <c r="B2613" s="45">
        <v>2.1451774461362345</v>
      </c>
      <c r="C2613" s="45">
        <v>-1.1451774461362345</v>
      </c>
    </row>
    <row r="2614" spans="1:3" x14ac:dyDescent="0.3">
      <c r="A2614" s="45">
        <v>2590</v>
      </c>
      <c r="B2614" s="45">
        <v>2.1451774461362345</v>
      </c>
      <c r="C2614" s="45">
        <v>-1.1451774461362345</v>
      </c>
    </row>
    <row r="2615" spans="1:3" x14ac:dyDescent="0.3">
      <c r="A2615" s="45">
        <v>2591</v>
      </c>
      <c r="B2615" s="45">
        <v>2.1451774461362345</v>
      </c>
      <c r="C2615" s="45">
        <v>-1.1451774461362345</v>
      </c>
    </row>
    <row r="2616" spans="1:3" x14ac:dyDescent="0.3">
      <c r="A2616" s="45">
        <v>2592</v>
      </c>
      <c r="B2616" s="45">
        <v>2.1451774461362345</v>
      </c>
      <c r="C2616" s="45">
        <v>-1.1451774461362345</v>
      </c>
    </row>
    <row r="2617" spans="1:3" x14ac:dyDescent="0.3">
      <c r="A2617" s="45">
        <v>2593</v>
      </c>
      <c r="B2617" s="45">
        <v>2.1451774461362345</v>
      </c>
      <c r="C2617" s="45">
        <v>-1.1451774461362345</v>
      </c>
    </row>
    <row r="2618" spans="1:3" x14ac:dyDescent="0.3">
      <c r="A2618" s="45">
        <v>2594</v>
      </c>
      <c r="B2618" s="45">
        <v>2.1451774461362345</v>
      </c>
      <c r="C2618" s="45">
        <v>-1.1451774461362345</v>
      </c>
    </row>
    <row r="2619" spans="1:3" x14ac:dyDescent="0.3">
      <c r="A2619" s="45">
        <v>2595</v>
      </c>
      <c r="B2619" s="45">
        <v>2.1451774461362345</v>
      </c>
      <c r="C2619" s="45">
        <v>-1.1451774461362345</v>
      </c>
    </row>
    <row r="2620" spans="1:3" x14ac:dyDescent="0.3">
      <c r="A2620" s="45">
        <v>2596</v>
      </c>
      <c r="B2620" s="45">
        <v>2.1451774461362345</v>
      </c>
      <c r="C2620" s="45">
        <v>-1.1451774461362345</v>
      </c>
    </row>
    <row r="2621" spans="1:3" x14ac:dyDescent="0.3">
      <c r="A2621" s="45">
        <v>2597</v>
      </c>
      <c r="B2621" s="45">
        <v>2.1451774461362345</v>
      </c>
      <c r="C2621" s="45">
        <v>-1.1451774461362345</v>
      </c>
    </row>
    <row r="2622" spans="1:3" x14ac:dyDescent="0.3">
      <c r="A2622" s="45">
        <v>2598</v>
      </c>
      <c r="B2622" s="45">
        <v>2.1451774461362345</v>
      </c>
      <c r="C2622" s="45">
        <v>-1.1451774461362345</v>
      </c>
    </row>
    <row r="2623" spans="1:3" x14ac:dyDescent="0.3">
      <c r="A2623" s="45">
        <v>2599</v>
      </c>
      <c r="B2623" s="45">
        <v>2.1451774461362345</v>
      </c>
      <c r="C2623" s="45">
        <v>-1.1451774461362345</v>
      </c>
    </row>
    <row r="2624" spans="1:3" x14ac:dyDescent="0.3">
      <c r="A2624" s="45">
        <v>2600</v>
      </c>
      <c r="B2624" s="45">
        <v>2.1451774461362345</v>
      </c>
      <c r="C2624" s="45">
        <v>-1.1451774461362345</v>
      </c>
    </row>
    <row r="2625" spans="1:3" x14ac:dyDescent="0.3">
      <c r="A2625" s="45">
        <v>2601</v>
      </c>
      <c r="B2625" s="45">
        <v>2.1451774461362345</v>
      </c>
      <c r="C2625" s="45">
        <v>-1.1451774461362345</v>
      </c>
    </row>
    <row r="2626" spans="1:3" x14ac:dyDescent="0.3">
      <c r="A2626" s="45">
        <v>2602</v>
      </c>
      <c r="B2626" s="45">
        <v>2.0612831126720068</v>
      </c>
      <c r="C2626" s="45">
        <v>0.93871688732799319</v>
      </c>
    </row>
    <row r="2627" spans="1:3" x14ac:dyDescent="0.3">
      <c r="A2627" s="45">
        <v>2603</v>
      </c>
      <c r="B2627" s="45">
        <v>2.0612831126720068</v>
      </c>
      <c r="C2627" s="45">
        <v>0.93871688732799319</v>
      </c>
    </row>
    <row r="2628" spans="1:3" x14ac:dyDescent="0.3">
      <c r="A2628" s="45">
        <v>2604</v>
      </c>
      <c r="B2628" s="45">
        <v>2.0612831126720068</v>
      </c>
      <c r="C2628" s="45">
        <v>0.93871688732799319</v>
      </c>
    </row>
    <row r="2629" spans="1:3" x14ac:dyDescent="0.3">
      <c r="A2629" s="45">
        <v>2605</v>
      </c>
      <c r="B2629" s="45">
        <v>2.0612831126720068</v>
      </c>
      <c r="C2629" s="45">
        <v>0.93871688732799319</v>
      </c>
    </row>
    <row r="2630" spans="1:3" x14ac:dyDescent="0.3">
      <c r="A2630" s="45">
        <v>2606</v>
      </c>
      <c r="B2630" s="45">
        <v>2.0612831126720068</v>
      </c>
      <c r="C2630" s="45">
        <v>0.93871688732799319</v>
      </c>
    </row>
    <row r="2631" spans="1:3" x14ac:dyDescent="0.3">
      <c r="A2631" s="45">
        <v>2607</v>
      </c>
      <c r="B2631" s="45">
        <v>2.0612831126720068</v>
      </c>
      <c r="C2631" s="45">
        <v>0.93871688732799319</v>
      </c>
    </row>
    <row r="2632" spans="1:3" x14ac:dyDescent="0.3">
      <c r="A2632" s="45">
        <v>2608</v>
      </c>
      <c r="B2632" s="45">
        <v>2.0612831126720068</v>
      </c>
      <c r="C2632" s="45">
        <v>0.93871688732799319</v>
      </c>
    </row>
    <row r="2633" spans="1:3" x14ac:dyDescent="0.3">
      <c r="A2633" s="45">
        <v>2609</v>
      </c>
      <c r="B2633" s="45">
        <v>2.0612831126720068</v>
      </c>
      <c r="C2633" s="45">
        <v>0.93871688732799319</v>
      </c>
    </row>
    <row r="2634" spans="1:3" x14ac:dyDescent="0.3">
      <c r="A2634" s="45">
        <v>2610</v>
      </c>
      <c r="B2634" s="45">
        <v>2.0612831126720068</v>
      </c>
      <c r="C2634" s="45">
        <v>0.93871688732799319</v>
      </c>
    </row>
    <row r="2635" spans="1:3" x14ac:dyDescent="0.3">
      <c r="A2635" s="45">
        <v>2611</v>
      </c>
      <c r="B2635" s="45">
        <v>2.0612831126720068</v>
      </c>
      <c r="C2635" s="45">
        <v>0.93871688732799319</v>
      </c>
    </row>
    <row r="2636" spans="1:3" x14ac:dyDescent="0.3">
      <c r="A2636" s="45">
        <v>2612</v>
      </c>
      <c r="B2636" s="45">
        <v>2.0612831126720068</v>
      </c>
      <c r="C2636" s="45">
        <v>0.93871688732799319</v>
      </c>
    </row>
    <row r="2637" spans="1:3" x14ac:dyDescent="0.3">
      <c r="A2637" s="45">
        <v>2613</v>
      </c>
      <c r="B2637" s="45">
        <v>2.0612831126720068</v>
      </c>
      <c r="C2637" s="45">
        <v>0.93871688732799319</v>
      </c>
    </row>
    <row r="2638" spans="1:3" x14ac:dyDescent="0.3">
      <c r="A2638" s="45">
        <v>2614</v>
      </c>
      <c r="B2638" s="45">
        <v>2.0612831126720068</v>
      </c>
      <c r="C2638" s="45">
        <v>0.93871688732799319</v>
      </c>
    </row>
    <row r="2639" spans="1:3" x14ac:dyDescent="0.3">
      <c r="A2639" s="45">
        <v>2615</v>
      </c>
      <c r="B2639" s="45">
        <v>2.0612831126720068</v>
      </c>
      <c r="C2639" s="45">
        <v>0.93871688732799319</v>
      </c>
    </row>
    <row r="2640" spans="1:3" x14ac:dyDescent="0.3">
      <c r="A2640" s="45">
        <v>2616</v>
      </c>
      <c r="B2640" s="45">
        <v>2.0612831126720068</v>
      </c>
      <c r="C2640" s="45">
        <v>0.93871688732799319</v>
      </c>
    </row>
    <row r="2641" spans="1:3" x14ac:dyDescent="0.3">
      <c r="A2641" s="45">
        <v>2617</v>
      </c>
      <c r="B2641" s="45">
        <v>2.0612831126720068</v>
      </c>
      <c r="C2641" s="45">
        <v>0.93871688732799319</v>
      </c>
    </row>
    <row r="2642" spans="1:3" x14ac:dyDescent="0.3">
      <c r="A2642" s="45">
        <v>2618</v>
      </c>
      <c r="B2642" s="45">
        <v>2.0612831126720068</v>
      </c>
      <c r="C2642" s="45">
        <v>0.93871688732799319</v>
      </c>
    </row>
    <row r="2643" spans="1:3" x14ac:dyDescent="0.3">
      <c r="A2643" s="45">
        <v>2619</v>
      </c>
      <c r="B2643" s="45">
        <v>2.0612831126720068</v>
      </c>
      <c r="C2643" s="45">
        <v>0.93871688732799319</v>
      </c>
    </row>
    <row r="2644" spans="1:3" x14ac:dyDescent="0.3">
      <c r="A2644" s="45">
        <v>2620</v>
      </c>
      <c r="B2644" s="45">
        <v>2.0612831126720068</v>
      </c>
      <c r="C2644" s="45">
        <v>0.93871688732799319</v>
      </c>
    </row>
    <row r="2645" spans="1:3" x14ac:dyDescent="0.3">
      <c r="A2645" s="45">
        <v>2621</v>
      </c>
      <c r="B2645" s="45">
        <v>2.0612831126720068</v>
      </c>
      <c r="C2645" s="45">
        <v>0.93871688732799319</v>
      </c>
    </row>
    <row r="2646" spans="1:3" x14ac:dyDescent="0.3">
      <c r="A2646" s="45">
        <v>2622</v>
      </c>
      <c r="B2646" s="45">
        <v>2.0612831126720068</v>
      </c>
      <c r="C2646" s="45">
        <v>0.93871688732799319</v>
      </c>
    </row>
    <row r="2647" spans="1:3" x14ac:dyDescent="0.3">
      <c r="A2647" s="45">
        <v>2623</v>
      </c>
      <c r="B2647" s="45">
        <v>2.0612831126720068</v>
      </c>
      <c r="C2647" s="45">
        <v>0.93871688732799319</v>
      </c>
    </row>
    <row r="2648" spans="1:3" x14ac:dyDescent="0.3">
      <c r="A2648" s="45">
        <v>2624</v>
      </c>
      <c r="B2648" s="45">
        <v>2.0612831126720068</v>
      </c>
      <c r="C2648" s="45">
        <v>0.93871688732799319</v>
      </c>
    </row>
    <row r="2649" spans="1:3" x14ac:dyDescent="0.3">
      <c r="A2649" s="45">
        <v>2625</v>
      </c>
      <c r="B2649" s="45">
        <v>2.0612831126720068</v>
      </c>
      <c r="C2649" s="45">
        <v>0.93871688732799319</v>
      </c>
    </row>
    <row r="2650" spans="1:3" x14ac:dyDescent="0.3">
      <c r="A2650" s="45">
        <v>2626</v>
      </c>
      <c r="B2650" s="45">
        <v>2.0612831126720068</v>
      </c>
      <c r="C2650" s="45">
        <v>0.93871688732799319</v>
      </c>
    </row>
    <row r="2651" spans="1:3" x14ac:dyDescent="0.3">
      <c r="A2651" s="45">
        <v>2627</v>
      </c>
      <c r="B2651" s="45">
        <v>2.0612831126720068</v>
      </c>
      <c r="C2651" s="45">
        <v>0.93871688732799319</v>
      </c>
    </row>
    <row r="2652" spans="1:3" x14ac:dyDescent="0.3">
      <c r="A2652" s="45">
        <v>2628</v>
      </c>
      <c r="B2652" s="45">
        <v>2.0612831126720068</v>
      </c>
      <c r="C2652" s="45">
        <v>0.93871688732799319</v>
      </c>
    </row>
    <row r="2653" spans="1:3" x14ac:dyDescent="0.3">
      <c r="A2653" s="45">
        <v>2629</v>
      </c>
      <c r="B2653" s="45">
        <v>2.0612831126720068</v>
      </c>
      <c r="C2653" s="45">
        <v>0.93871688732799319</v>
      </c>
    </row>
    <row r="2654" spans="1:3" x14ac:dyDescent="0.3">
      <c r="A2654" s="45">
        <v>2630</v>
      </c>
      <c r="B2654" s="45">
        <v>2.0612831126720068</v>
      </c>
      <c r="C2654" s="45">
        <v>0.93871688732799319</v>
      </c>
    </row>
    <row r="2655" spans="1:3" x14ac:dyDescent="0.3">
      <c r="A2655" s="45">
        <v>2631</v>
      </c>
      <c r="B2655" s="45">
        <v>2.0612831126720068</v>
      </c>
      <c r="C2655" s="45">
        <v>0.93871688732799319</v>
      </c>
    </row>
    <row r="2656" spans="1:3" x14ac:dyDescent="0.3">
      <c r="A2656" s="45">
        <v>2632</v>
      </c>
      <c r="B2656" s="45">
        <v>2.0612831126720068</v>
      </c>
      <c r="C2656" s="45">
        <v>0.93871688732799319</v>
      </c>
    </row>
    <row r="2657" spans="1:3" x14ac:dyDescent="0.3">
      <c r="A2657" s="45">
        <v>2633</v>
      </c>
      <c r="B2657" s="45">
        <v>2.0612831126720068</v>
      </c>
      <c r="C2657" s="45">
        <v>0.93871688732799319</v>
      </c>
    </row>
    <row r="2658" spans="1:3" x14ac:dyDescent="0.3">
      <c r="A2658" s="45">
        <v>2634</v>
      </c>
      <c r="B2658" s="45">
        <v>2.0612831126720068</v>
      </c>
      <c r="C2658" s="45">
        <v>0.93871688732799319</v>
      </c>
    </row>
    <row r="2659" spans="1:3" x14ac:dyDescent="0.3">
      <c r="A2659" s="45">
        <v>2635</v>
      </c>
      <c r="B2659" s="45">
        <v>2.0612831126720068</v>
      </c>
      <c r="C2659" s="45">
        <v>0.93871688732799319</v>
      </c>
    </row>
    <row r="2660" spans="1:3" x14ac:dyDescent="0.3">
      <c r="A2660" s="45">
        <v>2636</v>
      </c>
      <c r="B2660" s="45">
        <v>2.0612831126720068</v>
      </c>
      <c r="C2660" s="45">
        <v>0.93871688732799319</v>
      </c>
    </row>
    <row r="2661" spans="1:3" x14ac:dyDescent="0.3">
      <c r="A2661" s="45">
        <v>2637</v>
      </c>
      <c r="B2661" s="45">
        <v>2.0612831126720068</v>
      </c>
      <c r="C2661" s="45">
        <v>0.93871688732799319</v>
      </c>
    </row>
    <row r="2662" spans="1:3" x14ac:dyDescent="0.3">
      <c r="A2662" s="45">
        <v>2638</v>
      </c>
      <c r="B2662" s="45">
        <v>2.0612831126720068</v>
      </c>
      <c r="C2662" s="45">
        <v>0.93871688732799319</v>
      </c>
    </row>
    <row r="2663" spans="1:3" x14ac:dyDescent="0.3">
      <c r="A2663" s="45">
        <v>2639</v>
      </c>
      <c r="B2663" s="45">
        <v>2.0612831126720068</v>
      </c>
      <c r="C2663" s="45">
        <v>0.93871688732799319</v>
      </c>
    </row>
    <row r="2664" spans="1:3" x14ac:dyDescent="0.3">
      <c r="A2664" s="45">
        <v>2640</v>
      </c>
      <c r="B2664" s="45">
        <v>2.0612831126720068</v>
      </c>
      <c r="C2664" s="45">
        <v>0.93871688732799319</v>
      </c>
    </row>
    <row r="2665" spans="1:3" x14ac:dyDescent="0.3">
      <c r="A2665" s="45">
        <v>2641</v>
      </c>
      <c r="B2665" s="45">
        <v>2.0612831126720068</v>
      </c>
      <c r="C2665" s="45">
        <v>0.93871688732799319</v>
      </c>
    </row>
    <row r="2666" spans="1:3" x14ac:dyDescent="0.3">
      <c r="A2666" s="45">
        <v>2642</v>
      </c>
      <c r="B2666" s="45">
        <v>2.0612831126720068</v>
      </c>
      <c r="C2666" s="45">
        <v>-1.0612831126720068</v>
      </c>
    </row>
    <row r="2667" spans="1:3" x14ac:dyDescent="0.3">
      <c r="A2667" s="45">
        <v>2643</v>
      </c>
      <c r="B2667" s="45">
        <v>2.0612831126720068</v>
      </c>
      <c r="C2667" s="45">
        <v>-1.0612831126720068</v>
      </c>
    </row>
    <row r="2668" spans="1:3" x14ac:dyDescent="0.3">
      <c r="A2668" s="45">
        <v>2644</v>
      </c>
      <c r="B2668" s="45">
        <v>2.0612831126720068</v>
      </c>
      <c r="C2668" s="45">
        <v>-1.0612831126720068</v>
      </c>
    </row>
    <row r="2669" spans="1:3" x14ac:dyDescent="0.3">
      <c r="A2669" s="45">
        <v>2645</v>
      </c>
      <c r="B2669" s="45">
        <v>2.0612831126720068</v>
      </c>
      <c r="C2669" s="45">
        <v>-1.0612831126720068</v>
      </c>
    </row>
    <row r="2670" spans="1:3" x14ac:dyDescent="0.3">
      <c r="A2670" s="45">
        <v>2646</v>
      </c>
      <c r="B2670" s="45">
        <v>2.0612831126720068</v>
      </c>
      <c r="C2670" s="45">
        <v>-1.0612831126720068</v>
      </c>
    </row>
    <row r="2671" spans="1:3" x14ac:dyDescent="0.3">
      <c r="A2671" s="45">
        <v>2647</v>
      </c>
      <c r="B2671" s="45">
        <v>2.0612831126720068</v>
      </c>
      <c r="C2671" s="45">
        <v>-1.0612831126720068</v>
      </c>
    </row>
    <row r="2672" spans="1:3" x14ac:dyDescent="0.3">
      <c r="A2672" s="45">
        <v>2648</v>
      </c>
      <c r="B2672" s="45">
        <v>2.0612831126720068</v>
      </c>
      <c r="C2672" s="45">
        <v>-1.0612831126720068</v>
      </c>
    </row>
    <row r="2673" spans="1:3" x14ac:dyDescent="0.3">
      <c r="A2673" s="45">
        <v>2649</v>
      </c>
      <c r="B2673" s="45">
        <v>2.0612831126720068</v>
      </c>
      <c r="C2673" s="45">
        <v>-1.0612831126720068</v>
      </c>
    </row>
    <row r="2674" spans="1:3" x14ac:dyDescent="0.3">
      <c r="A2674" s="45">
        <v>2650</v>
      </c>
      <c r="B2674" s="45">
        <v>2.0612831126720068</v>
      </c>
      <c r="C2674" s="45">
        <v>-1.0612831126720068</v>
      </c>
    </row>
    <row r="2675" spans="1:3" x14ac:dyDescent="0.3">
      <c r="A2675" s="45">
        <v>2651</v>
      </c>
      <c r="B2675" s="45">
        <v>2.0612831126720068</v>
      </c>
      <c r="C2675" s="45">
        <v>-1.0612831126720068</v>
      </c>
    </row>
    <row r="2676" spans="1:3" x14ac:dyDescent="0.3">
      <c r="A2676" s="45">
        <v>2652</v>
      </c>
      <c r="B2676" s="45">
        <v>2.0612831126720068</v>
      </c>
      <c r="C2676" s="45">
        <v>-1.0612831126720068</v>
      </c>
    </row>
    <row r="2677" spans="1:3" x14ac:dyDescent="0.3">
      <c r="A2677" s="45">
        <v>2653</v>
      </c>
      <c r="B2677" s="45">
        <v>2.0612831126720068</v>
      </c>
      <c r="C2677" s="45">
        <v>-1.0612831126720068</v>
      </c>
    </row>
    <row r="2678" spans="1:3" x14ac:dyDescent="0.3">
      <c r="A2678" s="45">
        <v>2654</v>
      </c>
      <c r="B2678" s="45">
        <v>2.0612831126720068</v>
      </c>
      <c r="C2678" s="45">
        <v>-1.0612831126720068</v>
      </c>
    </row>
    <row r="2679" spans="1:3" x14ac:dyDescent="0.3">
      <c r="A2679" s="45">
        <v>2655</v>
      </c>
      <c r="B2679" s="45">
        <v>2.0612831126720068</v>
      </c>
      <c r="C2679" s="45">
        <v>-1.0612831126720068</v>
      </c>
    </row>
    <row r="2680" spans="1:3" x14ac:dyDescent="0.3">
      <c r="A2680" s="45">
        <v>2656</v>
      </c>
      <c r="B2680" s="45">
        <v>2.0612831126720068</v>
      </c>
      <c r="C2680" s="45">
        <v>-1.0612831126720068</v>
      </c>
    </row>
    <row r="2681" spans="1:3" x14ac:dyDescent="0.3">
      <c r="A2681" s="45">
        <v>2657</v>
      </c>
      <c r="B2681" s="45">
        <v>2.0612831126720068</v>
      </c>
      <c r="C2681" s="45">
        <v>-1.0612831126720068</v>
      </c>
    </row>
    <row r="2682" spans="1:3" x14ac:dyDescent="0.3">
      <c r="A2682" s="45">
        <v>2658</v>
      </c>
      <c r="B2682" s="45">
        <v>2.0612831126720068</v>
      </c>
      <c r="C2682" s="45">
        <v>-1.0612831126720068</v>
      </c>
    </row>
    <row r="2683" spans="1:3" x14ac:dyDescent="0.3">
      <c r="A2683" s="45">
        <v>2659</v>
      </c>
      <c r="B2683" s="45">
        <v>2.0612831126720068</v>
      </c>
      <c r="C2683" s="45">
        <v>-1.0612831126720068</v>
      </c>
    </row>
    <row r="2684" spans="1:3" x14ac:dyDescent="0.3">
      <c r="A2684" s="45">
        <v>2660</v>
      </c>
      <c r="B2684" s="45">
        <v>2.0612831126720068</v>
      </c>
      <c r="C2684" s="45">
        <v>-1.0612831126720068</v>
      </c>
    </row>
    <row r="2685" spans="1:3" x14ac:dyDescent="0.3">
      <c r="A2685" s="45">
        <v>2661</v>
      </c>
      <c r="B2685" s="45">
        <v>2.0612831126720068</v>
      </c>
      <c r="C2685" s="45">
        <v>-1.0612831126720068</v>
      </c>
    </row>
    <row r="2686" spans="1:3" x14ac:dyDescent="0.3">
      <c r="A2686" s="45">
        <v>2662</v>
      </c>
      <c r="B2686" s="45">
        <v>2.1261105521670918</v>
      </c>
      <c r="C2686" s="45">
        <v>0.87388944783290823</v>
      </c>
    </row>
    <row r="2687" spans="1:3" x14ac:dyDescent="0.3">
      <c r="A2687" s="45">
        <v>2663</v>
      </c>
      <c r="B2687" s="45">
        <v>2.1261105521670918</v>
      </c>
      <c r="C2687" s="45">
        <v>0.87388944783290823</v>
      </c>
    </row>
    <row r="2688" spans="1:3" x14ac:dyDescent="0.3">
      <c r="A2688" s="45">
        <v>2664</v>
      </c>
      <c r="B2688" s="45">
        <v>2.1261105521670918</v>
      </c>
      <c r="C2688" s="45">
        <v>0.87388944783290823</v>
      </c>
    </row>
    <row r="2689" spans="1:3" x14ac:dyDescent="0.3">
      <c r="A2689" s="45">
        <v>2665</v>
      </c>
      <c r="B2689" s="45">
        <v>2.1261105521670918</v>
      </c>
      <c r="C2689" s="45">
        <v>0.87388944783290823</v>
      </c>
    </row>
    <row r="2690" spans="1:3" x14ac:dyDescent="0.3">
      <c r="A2690" s="45">
        <v>2666</v>
      </c>
      <c r="B2690" s="45">
        <v>2.1261105521670918</v>
      </c>
      <c r="C2690" s="45">
        <v>0.87388944783290823</v>
      </c>
    </row>
    <row r="2691" spans="1:3" x14ac:dyDescent="0.3">
      <c r="A2691" s="45">
        <v>2667</v>
      </c>
      <c r="B2691" s="45">
        <v>2.1261105521670918</v>
      </c>
      <c r="C2691" s="45">
        <v>0.87388944783290823</v>
      </c>
    </row>
    <row r="2692" spans="1:3" x14ac:dyDescent="0.3">
      <c r="A2692" s="45">
        <v>2668</v>
      </c>
      <c r="B2692" s="45">
        <v>2.1261105521670918</v>
      </c>
      <c r="C2692" s="45">
        <v>0.87388944783290823</v>
      </c>
    </row>
    <row r="2693" spans="1:3" x14ac:dyDescent="0.3">
      <c r="A2693" s="45">
        <v>2669</v>
      </c>
      <c r="B2693" s="45">
        <v>2.1261105521670918</v>
      </c>
      <c r="C2693" s="45">
        <v>0.87388944783290823</v>
      </c>
    </row>
    <row r="2694" spans="1:3" x14ac:dyDescent="0.3">
      <c r="A2694" s="45">
        <v>2670</v>
      </c>
      <c r="B2694" s="45">
        <v>2.1261105521670918</v>
      </c>
      <c r="C2694" s="45">
        <v>0.87388944783290823</v>
      </c>
    </row>
    <row r="2695" spans="1:3" x14ac:dyDescent="0.3">
      <c r="A2695" s="45">
        <v>2671</v>
      </c>
      <c r="B2695" s="45">
        <v>2.1261105521670918</v>
      </c>
      <c r="C2695" s="45">
        <v>-1.1261105521670918</v>
      </c>
    </row>
    <row r="2696" spans="1:3" x14ac:dyDescent="0.3">
      <c r="A2696" s="45">
        <v>2672</v>
      </c>
      <c r="B2696" s="45">
        <v>2.1261105521670918</v>
      </c>
      <c r="C2696" s="45">
        <v>-1.1261105521670918</v>
      </c>
    </row>
    <row r="2697" spans="1:3" x14ac:dyDescent="0.3">
      <c r="A2697" s="45">
        <v>2673</v>
      </c>
      <c r="B2697" s="45">
        <v>2.1261105521670918</v>
      </c>
      <c r="C2697" s="45">
        <v>-1.1261105521670918</v>
      </c>
    </row>
    <row r="2698" spans="1:3" x14ac:dyDescent="0.3">
      <c r="A2698" s="45">
        <v>2674</v>
      </c>
      <c r="B2698" s="45">
        <v>2.1261105521670918</v>
      </c>
      <c r="C2698" s="45">
        <v>-1.1261105521670918</v>
      </c>
    </row>
    <row r="2699" spans="1:3" x14ac:dyDescent="0.3">
      <c r="A2699" s="45">
        <v>2675</v>
      </c>
      <c r="B2699" s="45">
        <v>2.1261105521670918</v>
      </c>
      <c r="C2699" s="45">
        <v>-1.1261105521670918</v>
      </c>
    </row>
    <row r="2700" spans="1:3" x14ac:dyDescent="0.3">
      <c r="A2700" s="45">
        <v>2676</v>
      </c>
      <c r="B2700" s="45">
        <v>2.1261105521670918</v>
      </c>
      <c r="C2700" s="45">
        <v>-1.1261105521670918</v>
      </c>
    </row>
    <row r="2701" spans="1:3" x14ac:dyDescent="0.3">
      <c r="A2701" s="45">
        <v>2677</v>
      </c>
      <c r="B2701" s="45">
        <v>2.1261105521670918</v>
      </c>
      <c r="C2701" s="45">
        <v>-1.1261105521670918</v>
      </c>
    </row>
    <row r="2702" spans="1:3" x14ac:dyDescent="0.3">
      <c r="A2702" s="45">
        <v>2678</v>
      </c>
      <c r="B2702" s="45">
        <v>2.1261105521670918</v>
      </c>
      <c r="C2702" s="45">
        <v>-1.1261105521670918</v>
      </c>
    </row>
    <row r="2703" spans="1:3" x14ac:dyDescent="0.3">
      <c r="A2703" s="45">
        <v>2679</v>
      </c>
      <c r="B2703" s="45">
        <v>2.1261105521670918</v>
      </c>
      <c r="C2703" s="45">
        <v>-1.1261105521670918</v>
      </c>
    </row>
    <row r="2704" spans="1:3" x14ac:dyDescent="0.3">
      <c r="A2704" s="45">
        <v>2680</v>
      </c>
      <c r="B2704" s="45">
        <v>2.1261105521670918</v>
      </c>
      <c r="C2704" s="45">
        <v>-1.1261105521670918</v>
      </c>
    </row>
    <row r="2705" spans="1:3" x14ac:dyDescent="0.3">
      <c r="A2705" s="45">
        <v>2681</v>
      </c>
      <c r="B2705" s="45">
        <v>2.1261105521670918</v>
      </c>
      <c r="C2705" s="45">
        <v>-1.1261105521670918</v>
      </c>
    </row>
    <row r="2706" spans="1:3" x14ac:dyDescent="0.3">
      <c r="A2706" s="45">
        <v>2682</v>
      </c>
      <c r="B2706" s="45">
        <v>2.1451774461362345</v>
      </c>
      <c r="C2706" s="45">
        <v>-1.1451774461362345</v>
      </c>
    </row>
    <row r="2707" spans="1:3" x14ac:dyDescent="0.3">
      <c r="A2707" s="45">
        <v>2683</v>
      </c>
      <c r="B2707" s="45">
        <v>2.1451774461362345</v>
      </c>
      <c r="C2707" s="45">
        <v>-1.1451774461362345</v>
      </c>
    </row>
    <row r="2708" spans="1:3" x14ac:dyDescent="0.3">
      <c r="A2708" s="45">
        <v>2684</v>
      </c>
      <c r="B2708" s="45">
        <v>2.1451774461362345</v>
      </c>
      <c r="C2708" s="45">
        <v>-1.1451774461362345</v>
      </c>
    </row>
    <row r="2709" spans="1:3" x14ac:dyDescent="0.3">
      <c r="A2709" s="45">
        <v>2685</v>
      </c>
      <c r="B2709" s="45">
        <v>2.1451774461362345</v>
      </c>
      <c r="C2709" s="45">
        <v>-1.1451774461362345</v>
      </c>
    </row>
    <row r="2710" spans="1:3" x14ac:dyDescent="0.3">
      <c r="A2710" s="45">
        <v>2686</v>
      </c>
      <c r="B2710" s="45">
        <v>2.1451774461362345</v>
      </c>
      <c r="C2710" s="45">
        <v>-1.1451774461362345</v>
      </c>
    </row>
    <row r="2711" spans="1:3" x14ac:dyDescent="0.3">
      <c r="A2711" s="45">
        <v>2687</v>
      </c>
      <c r="B2711" s="45">
        <v>2.1451774461362345</v>
      </c>
      <c r="C2711" s="45">
        <v>-1.1451774461362345</v>
      </c>
    </row>
    <row r="2712" spans="1:3" x14ac:dyDescent="0.3">
      <c r="A2712" s="45">
        <v>2688</v>
      </c>
      <c r="B2712" s="45">
        <v>2.1451774461362345</v>
      </c>
      <c r="C2712" s="45">
        <v>-1.1451774461362345</v>
      </c>
    </row>
    <row r="2713" spans="1:3" x14ac:dyDescent="0.3">
      <c r="A2713" s="45">
        <v>2689</v>
      </c>
      <c r="B2713" s="45">
        <v>2.1451774461362345</v>
      </c>
      <c r="C2713" s="45">
        <v>-1.1451774461362345</v>
      </c>
    </row>
    <row r="2714" spans="1:3" x14ac:dyDescent="0.3">
      <c r="A2714" s="45">
        <v>2690</v>
      </c>
      <c r="B2714" s="45">
        <v>2.1451774461362345</v>
      </c>
      <c r="C2714" s="45">
        <v>-1.1451774461362345</v>
      </c>
    </row>
    <row r="2715" spans="1:3" x14ac:dyDescent="0.3">
      <c r="A2715" s="45">
        <v>2691</v>
      </c>
      <c r="B2715" s="45">
        <v>2.1451774461362345</v>
      </c>
      <c r="C2715" s="45">
        <v>-1.1451774461362345</v>
      </c>
    </row>
    <row r="2716" spans="1:3" x14ac:dyDescent="0.3">
      <c r="A2716" s="45">
        <v>2692</v>
      </c>
      <c r="B2716" s="45">
        <v>2.1451774461362345</v>
      </c>
      <c r="C2716" s="45">
        <v>-1.1451774461362345</v>
      </c>
    </row>
    <row r="2717" spans="1:3" x14ac:dyDescent="0.3">
      <c r="A2717" s="45">
        <v>2693</v>
      </c>
      <c r="B2717" s="45">
        <v>2.1451774461362345</v>
      </c>
      <c r="C2717" s="45">
        <v>-1.1451774461362345</v>
      </c>
    </row>
    <row r="2718" spans="1:3" x14ac:dyDescent="0.3">
      <c r="A2718" s="45">
        <v>2694</v>
      </c>
      <c r="B2718" s="45">
        <v>2.1451774461362345</v>
      </c>
      <c r="C2718" s="45">
        <v>-1.1451774461362345</v>
      </c>
    </row>
    <row r="2719" spans="1:3" x14ac:dyDescent="0.3">
      <c r="A2719" s="45">
        <v>2695</v>
      </c>
      <c r="B2719" s="45">
        <v>2.1451774461362345</v>
      </c>
      <c r="C2719" s="45">
        <v>-1.1451774461362345</v>
      </c>
    </row>
    <row r="2720" spans="1:3" x14ac:dyDescent="0.3">
      <c r="A2720" s="45">
        <v>2696</v>
      </c>
      <c r="B2720" s="45">
        <v>2.1451774461362345</v>
      </c>
      <c r="C2720" s="45">
        <v>-1.1451774461362345</v>
      </c>
    </row>
    <row r="2721" spans="1:3" x14ac:dyDescent="0.3">
      <c r="A2721" s="45">
        <v>2697</v>
      </c>
      <c r="B2721" s="45">
        <v>2.1451774461362345</v>
      </c>
      <c r="C2721" s="45">
        <v>-1.1451774461362345</v>
      </c>
    </row>
    <row r="2722" spans="1:3" x14ac:dyDescent="0.3">
      <c r="A2722" s="45">
        <v>2698</v>
      </c>
      <c r="B2722" s="45">
        <v>2.1451774461362345</v>
      </c>
      <c r="C2722" s="45">
        <v>-1.1451774461362345</v>
      </c>
    </row>
    <row r="2723" spans="1:3" x14ac:dyDescent="0.3">
      <c r="A2723" s="45">
        <v>2699</v>
      </c>
      <c r="B2723" s="45">
        <v>2.1451774461362345</v>
      </c>
      <c r="C2723" s="45">
        <v>-1.1451774461362345</v>
      </c>
    </row>
    <row r="2724" spans="1:3" x14ac:dyDescent="0.3">
      <c r="A2724" s="45">
        <v>2700</v>
      </c>
      <c r="B2724" s="45">
        <v>2.1451774461362345</v>
      </c>
      <c r="C2724" s="45">
        <v>-1.1451774461362345</v>
      </c>
    </row>
    <row r="2725" spans="1:3" x14ac:dyDescent="0.3">
      <c r="A2725" s="45">
        <v>2701</v>
      </c>
      <c r="B2725" s="45">
        <v>2.1451774461362345</v>
      </c>
      <c r="C2725" s="45">
        <v>-1.1451774461362345</v>
      </c>
    </row>
    <row r="2726" spans="1:3" x14ac:dyDescent="0.3">
      <c r="A2726" s="45">
        <v>2702</v>
      </c>
      <c r="B2726" s="45">
        <v>2.0574697338781784</v>
      </c>
      <c r="C2726" s="45">
        <v>1.9425302661218216</v>
      </c>
    </row>
    <row r="2727" spans="1:3" x14ac:dyDescent="0.3">
      <c r="A2727" s="45">
        <v>2703</v>
      </c>
      <c r="B2727" s="45">
        <v>2.0574697338781784</v>
      </c>
      <c r="C2727" s="45">
        <v>1.9425302661218216</v>
      </c>
    </row>
    <row r="2728" spans="1:3" x14ac:dyDescent="0.3">
      <c r="A2728" s="45">
        <v>2704</v>
      </c>
      <c r="B2728" s="45">
        <v>2.0574697338781784</v>
      </c>
      <c r="C2728" s="45">
        <v>1.9425302661218216</v>
      </c>
    </row>
    <row r="2729" spans="1:3" x14ac:dyDescent="0.3">
      <c r="A2729" s="45">
        <v>2705</v>
      </c>
      <c r="B2729" s="45">
        <v>2.0574697338781784</v>
      </c>
      <c r="C2729" s="45">
        <v>1.9425302661218216</v>
      </c>
    </row>
    <row r="2730" spans="1:3" x14ac:dyDescent="0.3">
      <c r="A2730" s="45">
        <v>2706</v>
      </c>
      <c r="B2730" s="45">
        <v>2.0574697338781784</v>
      </c>
      <c r="C2730" s="45">
        <v>1.9425302661218216</v>
      </c>
    </row>
    <row r="2731" spans="1:3" x14ac:dyDescent="0.3">
      <c r="A2731" s="45">
        <v>2707</v>
      </c>
      <c r="B2731" s="45">
        <v>2.0574697338781784</v>
      </c>
      <c r="C2731" s="45">
        <v>0.94253026612182156</v>
      </c>
    </row>
    <row r="2732" spans="1:3" x14ac:dyDescent="0.3">
      <c r="A2732" s="45">
        <v>2708</v>
      </c>
      <c r="B2732" s="45">
        <v>2.0574697338781784</v>
      </c>
      <c r="C2732" s="45">
        <v>0.94253026612182156</v>
      </c>
    </row>
    <row r="2733" spans="1:3" x14ac:dyDescent="0.3">
      <c r="A2733" s="45">
        <v>2709</v>
      </c>
      <c r="B2733" s="45">
        <v>2.0574697338781784</v>
      </c>
      <c r="C2733" s="45">
        <v>0.94253026612182156</v>
      </c>
    </row>
    <row r="2734" spans="1:3" x14ac:dyDescent="0.3">
      <c r="A2734" s="45">
        <v>2710</v>
      </c>
      <c r="B2734" s="45">
        <v>2.0574697338781784</v>
      </c>
      <c r="C2734" s="45">
        <v>0.94253026612182156</v>
      </c>
    </row>
    <row r="2735" spans="1:3" x14ac:dyDescent="0.3">
      <c r="A2735" s="45">
        <v>2711</v>
      </c>
      <c r="B2735" s="45">
        <v>2.0574697338781784</v>
      </c>
      <c r="C2735" s="45">
        <v>0.94253026612182156</v>
      </c>
    </row>
    <row r="2736" spans="1:3" x14ac:dyDescent="0.3">
      <c r="A2736" s="45">
        <v>2712</v>
      </c>
      <c r="B2736" s="45">
        <v>2.0574697338781784</v>
      </c>
      <c r="C2736" s="45">
        <v>0.94253026612182156</v>
      </c>
    </row>
    <row r="2737" spans="1:3" x14ac:dyDescent="0.3">
      <c r="A2737" s="45">
        <v>2713</v>
      </c>
      <c r="B2737" s="45">
        <v>2.0574697338781784</v>
      </c>
      <c r="C2737" s="45">
        <v>0.94253026612182156</v>
      </c>
    </row>
    <row r="2738" spans="1:3" x14ac:dyDescent="0.3">
      <c r="A2738" s="45">
        <v>2714</v>
      </c>
      <c r="B2738" s="45">
        <v>2.0574697338781784</v>
      </c>
      <c r="C2738" s="45">
        <v>0.94253026612182156</v>
      </c>
    </row>
    <row r="2739" spans="1:3" x14ac:dyDescent="0.3">
      <c r="A2739" s="45">
        <v>2715</v>
      </c>
      <c r="B2739" s="45">
        <v>2.0574697338781784</v>
      </c>
      <c r="C2739" s="45">
        <v>0.94253026612182156</v>
      </c>
    </row>
    <row r="2740" spans="1:3" x14ac:dyDescent="0.3">
      <c r="A2740" s="45">
        <v>2716</v>
      </c>
      <c r="B2740" s="45">
        <v>2.0574697338781784</v>
      </c>
      <c r="C2740" s="45">
        <v>0.94253026612182156</v>
      </c>
    </row>
    <row r="2741" spans="1:3" x14ac:dyDescent="0.3">
      <c r="A2741" s="45">
        <v>2717</v>
      </c>
      <c r="B2741" s="45">
        <v>2.0574697338781784</v>
      </c>
      <c r="C2741" s="45">
        <v>0.94253026612182156</v>
      </c>
    </row>
    <row r="2742" spans="1:3" x14ac:dyDescent="0.3">
      <c r="A2742" s="45">
        <v>2718</v>
      </c>
      <c r="B2742" s="45">
        <v>2.0574697338781784</v>
      </c>
      <c r="C2742" s="45">
        <v>0.94253026612182156</v>
      </c>
    </row>
    <row r="2743" spans="1:3" x14ac:dyDescent="0.3">
      <c r="A2743" s="45">
        <v>2719</v>
      </c>
      <c r="B2743" s="45">
        <v>2.0574697338781784</v>
      </c>
      <c r="C2743" s="45">
        <v>0.94253026612182156</v>
      </c>
    </row>
    <row r="2744" spans="1:3" x14ac:dyDescent="0.3">
      <c r="A2744" s="45">
        <v>2720</v>
      </c>
      <c r="B2744" s="45">
        <v>2.0574697338781784</v>
      </c>
      <c r="C2744" s="45">
        <v>0.94253026612182156</v>
      </c>
    </row>
    <row r="2745" spans="1:3" x14ac:dyDescent="0.3">
      <c r="A2745" s="45">
        <v>2721</v>
      </c>
      <c r="B2745" s="45">
        <v>2.0574697338781784</v>
      </c>
      <c r="C2745" s="45">
        <v>0.94253026612182156</v>
      </c>
    </row>
    <row r="2746" spans="1:3" x14ac:dyDescent="0.3">
      <c r="A2746" s="45">
        <v>2722</v>
      </c>
      <c r="B2746" s="45">
        <v>2.1375506885485773</v>
      </c>
      <c r="C2746" s="45">
        <v>0.86244931145142267</v>
      </c>
    </row>
    <row r="2747" spans="1:3" x14ac:dyDescent="0.3">
      <c r="A2747" s="45">
        <v>2723</v>
      </c>
      <c r="B2747" s="45">
        <v>2.1375506885485773</v>
      </c>
      <c r="C2747" s="45">
        <v>0.86244931145142267</v>
      </c>
    </row>
    <row r="2748" spans="1:3" x14ac:dyDescent="0.3">
      <c r="A2748" s="45">
        <v>2724</v>
      </c>
      <c r="B2748" s="45">
        <v>2.1375506885485773</v>
      </c>
      <c r="C2748" s="45">
        <v>0.86244931145142267</v>
      </c>
    </row>
    <row r="2749" spans="1:3" x14ac:dyDescent="0.3">
      <c r="A2749" s="45">
        <v>2725</v>
      </c>
      <c r="B2749" s="45">
        <v>2.1375506885485773</v>
      </c>
      <c r="C2749" s="45">
        <v>0.86244931145142267</v>
      </c>
    </row>
    <row r="2750" spans="1:3" x14ac:dyDescent="0.3">
      <c r="A2750" s="45">
        <v>2726</v>
      </c>
      <c r="B2750" s="45">
        <v>2.1375506885485773</v>
      </c>
      <c r="C2750" s="45">
        <v>0.86244931145142267</v>
      </c>
    </row>
    <row r="2751" spans="1:3" x14ac:dyDescent="0.3">
      <c r="A2751" s="45">
        <v>2727</v>
      </c>
      <c r="B2751" s="45">
        <v>2.1375506885485773</v>
      </c>
      <c r="C2751" s="45">
        <v>0.86244931145142267</v>
      </c>
    </row>
    <row r="2752" spans="1:3" x14ac:dyDescent="0.3">
      <c r="A2752" s="45">
        <v>2728</v>
      </c>
      <c r="B2752" s="45">
        <v>2.1375506885485773</v>
      </c>
      <c r="C2752" s="45">
        <v>0.86244931145142267</v>
      </c>
    </row>
    <row r="2753" spans="1:3" x14ac:dyDescent="0.3">
      <c r="A2753" s="45">
        <v>2729</v>
      </c>
      <c r="B2753" s="45">
        <v>2.1375506885485773</v>
      </c>
      <c r="C2753" s="45">
        <v>0.86244931145142267</v>
      </c>
    </row>
    <row r="2754" spans="1:3" x14ac:dyDescent="0.3">
      <c r="A2754" s="45">
        <v>2730</v>
      </c>
      <c r="B2754" s="45">
        <v>2.1375506885485773</v>
      </c>
      <c r="C2754" s="45">
        <v>0.86244931145142267</v>
      </c>
    </row>
    <row r="2755" spans="1:3" x14ac:dyDescent="0.3">
      <c r="A2755" s="45">
        <v>2731</v>
      </c>
      <c r="B2755" s="45">
        <v>2.1375506885485773</v>
      </c>
      <c r="C2755" s="45">
        <v>0.86244931145142267</v>
      </c>
    </row>
    <row r="2756" spans="1:3" x14ac:dyDescent="0.3">
      <c r="A2756" s="45">
        <v>2732</v>
      </c>
      <c r="B2756" s="45">
        <v>2.1375506885485773</v>
      </c>
      <c r="C2756" s="45">
        <v>0.86244931145142267</v>
      </c>
    </row>
    <row r="2757" spans="1:3" x14ac:dyDescent="0.3">
      <c r="A2757" s="45">
        <v>2733</v>
      </c>
      <c r="B2757" s="45">
        <v>2.1375506885485773</v>
      </c>
      <c r="C2757" s="45">
        <v>0.86244931145142267</v>
      </c>
    </row>
    <row r="2758" spans="1:3" x14ac:dyDescent="0.3">
      <c r="A2758" s="45">
        <v>2734</v>
      </c>
      <c r="B2758" s="45">
        <v>2.1375506885485773</v>
      </c>
      <c r="C2758" s="45">
        <v>0.86244931145142267</v>
      </c>
    </row>
    <row r="2759" spans="1:3" x14ac:dyDescent="0.3">
      <c r="A2759" s="45">
        <v>2735</v>
      </c>
      <c r="B2759" s="45">
        <v>2.1375506885485773</v>
      </c>
      <c r="C2759" s="45">
        <v>0.86244931145142267</v>
      </c>
    </row>
    <row r="2760" spans="1:3" x14ac:dyDescent="0.3">
      <c r="A2760" s="45">
        <v>2736</v>
      </c>
      <c r="B2760" s="45">
        <v>2.1375506885485773</v>
      </c>
      <c r="C2760" s="45">
        <v>0.86244931145142267</v>
      </c>
    </row>
    <row r="2761" spans="1:3" x14ac:dyDescent="0.3">
      <c r="A2761" s="45">
        <v>2737</v>
      </c>
      <c r="B2761" s="45">
        <v>2.1375506885485773</v>
      </c>
      <c r="C2761" s="45">
        <v>0.86244931145142267</v>
      </c>
    </row>
    <row r="2762" spans="1:3" x14ac:dyDescent="0.3">
      <c r="A2762" s="45">
        <v>2738</v>
      </c>
      <c r="B2762" s="45">
        <v>2.1375506885485773</v>
      </c>
      <c r="C2762" s="45">
        <v>0.86244931145142267</v>
      </c>
    </row>
    <row r="2763" spans="1:3" x14ac:dyDescent="0.3">
      <c r="A2763" s="45">
        <v>2739</v>
      </c>
      <c r="B2763" s="45">
        <v>2.1375506885485773</v>
      </c>
      <c r="C2763" s="45">
        <v>0.86244931145142267</v>
      </c>
    </row>
    <row r="2764" spans="1:3" x14ac:dyDescent="0.3">
      <c r="A2764" s="45">
        <v>2740</v>
      </c>
      <c r="B2764" s="45">
        <v>2.1375506885485773</v>
      </c>
      <c r="C2764" s="45">
        <v>0.86244931145142267</v>
      </c>
    </row>
    <row r="2765" spans="1:3" x14ac:dyDescent="0.3">
      <c r="A2765" s="45">
        <v>2741</v>
      </c>
      <c r="B2765" s="45">
        <v>2.1375506885485773</v>
      </c>
      <c r="C2765" s="45">
        <v>0.86244931145142267</v>
      </c>
    </row>
    <row r="2766" spans="1:3" x14ac:dyDescent="0.3">
      <c r="A2766" s="45">
        <v>2742</v>
      </c>
      <c r="B2766" s="45">
        <v>2.1718710976930344</v>
      </c>
      <c r="C2766" s="45">
        <v>-1.1718710976930344</v>
      </c>
    </row>
    <row r="2767" spans="1:3" x14ac:dyDescent="0.3">
      <c r="A2767" s="45">
        <v>2743</v>
      </c>
      <c r="B2767" s="45">
        <v>2.1718710976930344</v>
      </c>
      <c r="C2767" s="45">
        <v>-1.1718710976930344</v>
      </c>
    </row>
    <row r="2768" spans="1:3" x14ac:dyDescent="0.3">
      <c r="A2768" s="45">
        <v>2744</v>
      </c>
      <c r="B2768" s="45">
        <v>2.1718710976930344</v>
      </c>
      <c r="C2768" s="45">
        <v>-1.1718710976930344</v>
      </c>
    </row>
    <row r="2769" spans="1:3" x14ac:dyDescent="0.3">
      <c r="A2769" s="45">
        <v>2745</v>
      </c>
      <c r="B2769" s="45">
        <v>2.1718710976930344</v>
      </c>
      <c r="C2769" s="45">
        <v>-1.1718710976930344</v>
      </c>
    </row>
    <row r="2770" spans="1:3" x14ac:dyDescent="0.3">
      <c r="A2770" s="45">
        <v>2746</v>
      </c>
      <c r="B2770" s="45">
        <v>2.1718710976930344</v>
      </c>
      <c r="C2770" s="45">
        <v>-1.1718710976930344</v>
      </c>
    </row>
    <row r="2771" spans="1:3" x14ac:dyDescent="0.3">
      <c r="A2771" s="45">
        <v>2747</v>
      </c>
      <c r="B2771" s="45">
        <v>2.1718710976930344</v>
      </c>
      <c r="C2771" s="45">
        <v>-1.1718710976930344</v>
      </c>
    </row>
    <row r="2772" spans="1:3" x14ac:dyDescent="0.3">
      <c r="A2772" s="45">
        <v>2748</v>
      </c>
      <c r="B2772" s="45">
        <v>2.1718710976930344</v>
      </c>
      <c r="C2772" s="45">
        <v>-1.1718710976930344</v>
      </c>
    </row>
    <row r="2773" spans="1:3" x14ac:dyDescent="0.3">
      <c r="A2773" s="45">
        <v>2749</v>
      </c>
      <c r="B2773" s="45">
        <v>2.1718710976930344</v>
      </c>
      <c r="C2773" s="45">
        <v>-1.1718710976930344</v>
      </c>
    </row>
    <row r="2774" spans="1:3" x14ac:dyDescent="0.3">
      <c r="A2774" s="45">
        <v>2750</v>
      </c>
      <c r="B2774" s="45">
        <v>2.1718710976930344</v>
      </c>
      <c r="C2774" s="45">
        <v>-1.1718710976930344</v>
      </c>
    </row>
    <row r="2775" spans="1:3" x14ac:dyDescent="0.3">
      <c r="A2775" s="45">
        <v>2751</v>
      </c>
      <c r="B2775" s="45">
        <v>2.1718710976930344</v>
      </c>
      <c r="C2775" s="45">
        <v>-1.1718710976930344</v>
      </c>
    </row>
    <row r="2776" spans="1:3" x14ac:dyDescent="0.3">
      <c r="A2776" s="45">
        <v>2752</v>
      </c>
      <c r="B2776" s="45">
        <v>2.1718710976930344</v>
      </c>
      <c r="C2776" s="45">
        <v>-1.1718710976930344</v>
      </c>
    </row>
    <row r="2777" spans="1:3" x14ac:dyDescent="0.3">
      <c r="A2777" s="45">
        <v>2753</v>
      </c>
      <c r="B2777" s="45">
        <v>2.1718710976930344</v>
      </c>
      <c r="C2777" s="45">
        <v>-1.1718710976930344</v>
      </c>
    </row>
    <row r="2778" spans="1:3" x14ac:dyDescent="0.3">
      <c r="A2778" s="45">
        <v>2754</v>
      </c>
      <c r="B2778" s="45">
        <v>2.1718710976930344</v>
      </c>
      <c r="C2778" s="45">
        <v>-1.1718710976930344</v>
      </c>
    </row>
    <row r="2779" spans="1:3" x14ac:dyDescent="0.3">
      <c r="A2779" s="45">
        <v>2755</v>
      </c>
      <c r="B2779" s="45">
        <v>2.1718710976930344</v>
      </c>
      <c r="C2779" s="45">
        <v>-1.1718710976930344</v>
      </c>
    </row>
    <row r="2780" spans="1:3" x14ac:dyDescent="0.3">
      <c r="A2780" s="45">
        <v>2756</v>
      </c>
      <c r="B2780" s="45">
        <v>2.1718710976930344</v>
      </c>
      <c r="C2780" s="45">
        <v>-1.1718710976930344</v>
      </c>
    </row>
    <row r="2781" spans="1:3" x14ac:dyDescent="0.3">
      <c r="A2781" s="45">
        <v>2757</v>
      </c>
      <c r="B2781" s="45">
        <v>2.1718710976930344</v>
      </c>
      <c r="C2781" s="45">
        <v>-1.1718710976930344</v>
      </c>
    </row>
    <row r="2782" spans="1:3" x14ac:dyDescent="0.3">
      <c r="A2782" s="45">
        <v>2758</v>
      </c>
      <c r="B2782" s="45">
        <v>2.1718710976930344</v>
      </c>
      <c r="C2782" s="45">
        <v>-1.1718710976930344</v>
      </c>
    </row>
    <row r="2783" spans="1:3" x14ac:dyDescent="0.3">
      <c r="A2783" s="45">
        <v>2759</v>
      </c>
      <c r="B2783" s="45">
        <v>2.1718710976930344</v>
      </c>
      <c r="C2783" s="45">
        <v>-1.1718710976930344</v>
      </c>
    </row>
    <row r="2784" spans="1:3" x14ac:dyDescent="0.3">
      <c r="A2784" s="45">
        <v>2760</v>
      </c>
      <c r="B2784" s="45">
        <v>2.1718710976930344</v>
      </c>
      <c r="C2784" s="45">
        <v>-1.1718710976930344</v>
      </c>
    </row>
    <row r="2785" spans="1:3" x14ac:dyDescent="0.3">
      <c r="A2785" s="45">
        <v>2761</v>
      </c>
      <c r="B2785" s="45">
        <v>2.1718710976930344</v>
      </c>
      <c r="C2785" s="45">
        <v>-1.1718710976930344</v>
      </c>
    </row>
    <row r="2786" spans="1:3" x14ac:dyDescent="0.3">
      <c r="A2786" s="45">
        <v>2762</v>
      </c>
      <c r="B2786" s="45">
        <v>2.1718710976930344</v>
      </c>
      <c r="C2786" s="45">
        <v>-1.1718710976930344</v>
      </c>
    </row>
    <row r="2787" spans="1:3" x14ac:dyDescent="0.3">
      <c r="A2787" s="45">
        <v>2763</v>
      </c>
      <c r="B2787" s="45">
        <v>2.1718710976930344</v>
      </c>
      <c r="C2787" s="45">
        <v>-1.1718710976930344</v>
      </c>
    </row>
    <row r="2788" spans="1:3" x14ac:dyDescent="0.3">
      <c r="A2788" s="45">
        <v>2764</v>
      </c>
      <c r="B2788" s="45">
        <v>2.1718710976930344</v>
      </c>
      <c r="C2788" s="45">
        <v>-1.1718710976930344</v>
      </c>
    </row>
    <row r="2789" spans="1:3" x14ac:dyDescent="0.3">
      <c r="A2789" s="45">
        <v>2765</v>
      </c>
      <c r="B2789" s="45">
        <v>2.1718710976930344</v>
      </c>
      <c r="C2789" s="45">
        <v>-1.1718710976930344</v>
      </c>
    </row>
    <row r="2790" spans="1:3" x14ac:dyDescent="0.3">
      <c r="A2790" s="45">
        <v>2766</v>
      </c>
      <c r="B2790" s="45">
        <v>2.1718710976930344</v>
      </c>
      <c r="C2790" s="45">
        <v>-1.1718710976930344</v>
      </c>
    </row>
    <row r="2791" spans="1:3" x14ac:dyDescent="0.3">
      <c r="A2791" s="45">
        <v>2767</v>
      </c>
      <c r="B2791" s="45">
        <v>2.1718710976930344</v>
      </c>
      <c r="C2791" s="45">
        <v>-1.1718710976930344</v>
      </c>
    </row>
    <row r="2792" spans="1:3" x14ac:dyDescent="0.3">
      <c r="A2792" s="45">
        <v>2768</v>
      </c>
      <c r="B2792" s="45">
        <v>2.1718710976930344</v>
      </c>
      <c r="C2792" s="45">
        <v>-1.1718710976930344</v>
      </c>
    </row>
    <row r="2793" spans="1:3" x14ac:dyDescent="0.3">
      <c r="A2793" s="45">
        <v>2769</v>
      </c>
      <c r="B2793" s="45">
        <v>2.1718710976930344</v>
      </c>
      <c r="C2793" s="45">
        <v>-1.1718710976930344</v>
      </c>
    </row>
    <row r="2794" spans="1:3" x14ac:dyDescent="0.3">
      <c r="A2794" s="45">
        <v>2770</v>
      </c>
      <c r="B2794" s="45">
        <v>2.1718710976930344</v>
      </c>
      <c r="C2794" s="45">
        <v>-1.1718710976930344</v>
      </c>
    </row>
    <row r="2795" spans="1:3" x14ac:dyDescent="0.3">
      <c r="A2795" s="45">
        <v>2771</v>
      </c>
      <c r="B2795" s="45">
        <v>2.1718710976930344</v>
      </c>
      <c r="C2795" s="45">
        <v>-1.1718710976930344</v>
      </c>
    </row>
    <row r="2796" spans="1:3" x14ac:dyDescent="0.3">
      <c r="A2796" s="45">
        <v>2772</v>
      </c>
      <c r="B2796" s="45">
        <v>2.1718710976930344</v>
      </c>
      <c r="C2796" s="45">
        <v>-1.1718710976930344</v>
      </c>
    </row>
    <row r="2797" spans="1:3" x14ac:dyDescent="0.3">
      <c r="A2797" s="45">
        <v>2773</v>
      </c>
      <c r="B2797" s="45">
        <v>2.1718710976930344</v>
      </c>
      <c r="C2797" s="45">
        <v>-1.1718710976930344</v>
      </c>
    </row>
    <row r="2798" spans="1:3" x14ac:dyDescent="0.3">
      <c r="A2798" s="45">
        <v>2774</v>
      </c>
      <c r="B2798" s="45">
        <v>2.1718710976930344</v>
      </c>
      <c r="C2798" s="45">
        <v>-1.1718710976930344</v>
      </c>
    </row>
    <row r="2799" spans="1:3" x14ac:dyDescent="0.3">
      <c r="A2799" s="45">
        <v>2775</v>
      </c>
      <c r="B2799" s="45">
        <v>2.1718710976930344</v>
      </c>
      <c r="C2799" s="45">
        <v>-1.1718710976930344</v>
      </c>
    </row>
    <row r="2800" spans="1:3" x14ac:dyDescent="0.3">
      <c r="A2800" s="45">
        <v>2776</v>
      </c>
      <c r="B2800" s="45">
        <v>2.1718710976930344</v>
      </c>
      <c r="C2800" s="45">
        <v>-1.1718710976930344</v>
      </c>
    </row>
    <row r="2801" spans="1:3" x14ac:dyDescent="0.3">
      <c r="A2801" s="45">
        <v>2777</v>
      </c>
      <c r="B2801" s="45">
        <v>2.1718710976930344</v>
      </c>
      <c r="C2801" s="45">
        <v>-1.1718710976930344</v>
      </c>
    </row>
    <row r="2802" spans="1:3" x14ac:dyDescent="0.3">
      <c r="A2802" s="45">
        <v>2778</v>
      </c>
      <c r="B2802" s="45">
        <v>2.1718710976930344</v>
      </c>
      <c r="C2802" s="45">
        <v>-1.1718710976930344</v>
      </c>
    </row>
    <row r="2803" spans="1:3" x14ac:dyDescent="0.3">
      <c r="A2803" s="45">
        <v>2779</v>
      </c>
      <c r="B2803" s="45">
        <v>2.1718710976930344</v>
      </c>
      <c r="C2803" s="45">
        <v>-1.1718710976930344</v>
      </c>
    </row>
    <row r="2804" spans="1:3" x14ac:dyDescent="0.3">
      <c r="A2804" s="45">
        <v>2780</v>
      </c>
      <c r="B2804" s="45">
        <v>2.1718710976930344</v>
      </c>
      <c r="C2804" s="45">
        <v>-1.1718710976930344</v>
      </c>
    </row>
    <row r="2805" spans="1:3" x14ac:dyDescent="0.3">
      <c r="A2805" s="45">
        <v>2781</v>
      </c>
      <c r="B2805" s="45">
        <v>2.1718710976930344</v>
      </c>
      <c r="C2805" s="45">
        <v>-1.1718710976930344</v>
      </c>
    </row>
    <row r="2806" spans="1:3" x14ac:dyDescent="0.3">
      <c r="A2806" s="45">
        <v>2782</v>
      </c>
      <c r="B2806" s="45">
        <v>2.0917901430226351</v>
      </c>
      <c r="C2806" s="45">
        <v>0.90820985697736489</v>
      </c>
    </row>
    <row r="2807" spans="1:3" x14ac:dyDescent="0.3">
      <c r="A2807" s="45">
        <v>2783</v>
      </c>
      <c r="B2807" s="45">
        <v>2.0917901430226351</v>
      </c>
      <c r="C2807" s="45">
        <v>0.90820985697736489</v>
      </c>
    </row>
    <row r="2808" spans="1:3" x14ac:dyDescent="0.3">
      <c r="A2808" s="45">
        <v>2784</v>
      </c>
      <c r="B2808" s="45">
        <v>2.0917901430226351</v>
      </c>
      <c r="C2808" s="45">
        <v>0.90820985697736489</v>
      </c>
    </row>
    <row r="2809" spans="1:3" x14ac:dyDescent="0.3">
      <c r="A2809" s="45">
        <v>2785</v>
      </c>
      <c r="B2809" s="45">
        <v>2.0917901430226351</v>
      </c>
      <c r="C2809" s="45">
        <v>0.90820985697736489</v>
      </c>
    </row>
    <row r="2810" spans="1:3" x14ac:dyDescent="0.3">
      <c r="A2810" s="45">
        <v>2786</v>
      </c>
      <c r="B2810" s="45">
        <v>2.0917901430226351</v>
      </c>
      <c r="C2810" s="45">
        <v>0.90820985697736489</v>
      </c>
    </row>
    <row r="2811" spans="1:3" x14ac:dyDescent="0.3">
      <c r="A2811" s="45">
        <v>2787</v>
      </c>
      <c r="B2811" s="45">
        <v>2.0917901430226351</v>
      </c>
      <c r="C2811" s="45">
        <v>0.90820985697736489</v>
      </c>
    </row>
    <row r="2812" spans="1:3" x14ac:dyDescent="0.3">
      <c r="A2812" s="45">
        <v>2788</v>
      </c>
      <c r="B2812" s="45">
        <v>2.0917901430226351</v>
      </c>
      <c r="C2812" s="45">
        <v>0.90820985697736489</v>
      </c>
    </row>
    <row r="2813" spans="1:3" x14ac:dyDescent="0.3">
      <c r="A2813" s="45">
        <v>2789</v>
      </c>
      <c r="B2813" s="45">
        <v>2.0917901430226351</v>
      </c>
      <c r="C2813" s="45">
        <v>0.90820985697736489</v>
      </c>
    </row>
    <row r="2814" spans="1:3" x14ac:dyDescent="0.3">
      <c r="A2814" s="45">
        <v>2790</v>
      </c>
      <c r="B2814" s="45">
        <v>2.0917901430226351</v>
      </c>
      <c r="C2814" s="45">
        <v>0.90820985697736489</v>
      </c>
    </row>
    <row r="2815" spans="1:3" x14ac:dyDescent="0.3">
      <c r="A2815" s="45">
        <v>2791</v>
      </c>
      <c r="B2815" s="45">
        <v>2.0917901430226351</v>
      </c>
      <c r="C2815" s="45">
        <v>0.90820985697736489</v>
      </c>
    </row>
    <row r="2816" spans="1:3" x14ac:dyDescent="0.3">
      <c r="A2816" s="45">
        <v>2792</v>
      </c>
      <c r="B2816" s="45">
        <v>2.0917901430226351</v>
      </c>
      <c r="C2816" s="45">
        <v>0.90820985697736489</v>
      </c>
    </row>
    <row r="2817" spans="1:3" x14ac:dyDescent="0.3">
      <c r="A2817" s="45">
        <v>2793</v>
      </c>
      <c r="B2817" s="45">
        <v>2.0917901430226351</v>
      </c>
      <c r="C2817" s="45">
        <v>0.90820985697736489</v>
      </c>
    </row>
    <row r="2818" spans="1:3" x14ac:dyDescent="0.3">
      <c r="A2818" s="45">
        <v>2794</v>
      </c>
      <c r="B2818" s="45">
        <v>2.0917901430226351</v>
      </c>
      <c r="C2818" s="45">
        <v>0.90820985697736489</v>
      </c>
    </row>
    <row r="2819" spans="1:3" x14ac:dyDescent="0.3">
      <c r="A2819" s="45">
        <v>2795</v>
      </c>
      <c r="B2819" s="45">
        <v>2.0917901430226351</v>
      </c>
      <c r="C2819" s="45">
        <v>0.90820985697736489</v>
      </c>
    </row>
    <row r="2820" spans="1:3" x14ac:dyDescent="0.3">
      <c r="A2820" s="45">
        <v>2796</v>
      </c>
      <c r="B2820" s="45">
        <v>2.0917901430226351</v>
      </c>
      <c r="C2820" s="45">
        <v>0.90820985697736489</v>
      </c>
    </row>
    <row r="2821" spans="1:3" x14ac:dyDescent="0.3">
      <c r="A2821" s="45">
        <v>2797</v>
      </c>
      <c r="B2821" s="45">
        <v>2.0917901430226351</v>
      </c>
      <c r="C2821" s="45">
        <v>0.90820985697736489</v>
      </c>
    </row>
    <row r="2822" spans="1:3" x14ac:dyDescent="0.3">
      <c r="A2822" s="45">
        <v>2798</v>
      </c>
      <c r="B2822" s="45">
        <v>2.0917901430226351</v>
      </c>
      <c r="C2822" s="45">
        <v>0.90820985697736489</v>
      </c>
    </row>
    <row r="2823" spans="1:3" x14ac:dyDescent="0.3">
      <c r="A2823" s="45">
        <v>2799</v>
      </c>
      <c r="B2823" s="45">
        <v>2.0917901430226351</v>
      </c>
      <c r="C2823" s="45">
        <v>0.90820985697736489</v>
      </c>
    </row>
    <row r="2824" spans="1:3" x14ac:dyDescent="0.3">
      <c r="A2824" s="45">
        <v>2800</v>
      </c>
      <c r="B2824" s="45">
        <v>2.0917901430226351</v>
      </c>
      <c r="C2824" s="45">
        <v>0.90820985697736489</v>
      </c>
    </row>
    <row r="2825" spans="1:3" x14ac:dyDescent="0.3">
      <c r="A2825" s="45">
        <v>2801</v>
      </c>
      <c r="B2825" s="45">
        <v>2.0917901430226351</v>
      </c>
      <c r="C2825" s="45">
        <v>0.90820985697736489</v>
      </c>
    </row>
    <row r="2826" spans="1:3" x14ac:dyDescent="0.3">
      <c r="A2826" s="45">
        <v>2802</v>
      </c>
      <c r="B2826" s="45">
        <v>2.0917901430226351</v>
      </c>
      <c r="C2826" s="45">
        <v>0.90820985697736489</v>
      </c>
    </row>
    <row r="2827" spans="1:3" x14ac:dyDescent="0.3">
      <c r="A2827" s="45">
        <v>2803</v>
      </c>
      <c r="B2827" s="45">
        <v>2.0917901430226351</v>
      </c>
      <c r="C2827" s="45">
        <v>0.90820985697736489</v>
      </c>
    </row>
    <row r="2828" spans="1:3" x14ac:dyDescent="0.3">
      <c r="A2828" s="45">
        <v>2804</v>
      </c>
      <c r="B2828" s="45">
        <v>2.0917901430226351</v>
      </c>
      <c r="C2828" s="45">
        <v>0.90820985697736489</v>
      </c>
    </row>
    <row r="2829" spans="1:3" x14ac:dyDescent="0.3">
      <c r="A2829" s="45">
        <v>2805</v>
      </c>
      <c r="B2829" s="45">
        <v>2.0917901430226351</v>
      </c>
      <c r="C2829" s="45">
        <v>0.90820985697736489</v>
      </c>
    </row>
    <row r="2830" spans="1:3" x14ac:dyDescent="0.3">
      <c r="A2830" s="45">
        <v>2806</v>
      </c>
      <c r="B2830" s="45">
        <v>2.0917901430226351</v>
      </c>
      <c r="C2830" s="45">
        <v>0.90820985697736489</v>
      </c>
    </row>
    <row r="2831" spans="1:3" x14ac:dyDescent="0.3">
      <c r="A2831" s="45">
        <v>2807</v>
      </c>
      <c r="B2831" s="45">
        <v>2.0917901430226351</v>
      </c>
      <c r="C2831" s="45">
        <v>0.90820985697736489</v>
      </c>
    </row>
    <row r="2832" spans="1:3" x14ac:dyDescent="0.3">
      <c r="A2832" s="45">
        <v>2808</v>
      </c>
      <c r="B2832" s="45">
        <v>2.0917901430226351</v>
      </c>
      <c r="C2832" s="45">
        <v>0.90820985697736489</v>
      </c>
    </row>
    <row r="2833" spans="1:3" x14ac:dyDescent="0.3">
      <c r="A2833" s="45">
        <v>2809</v>
      </c>
      <c r="B2833" s="45">
        <v>2.0917901430226351</v>
      </c>
      <c r="C2833" s="45">
        <v>0.90820985697736489</v>
      </c>
    </row>
    <row r="2834" spans="1:3" x14ac:dyDescent="0.3">
      <c r="A2834" s="45">
        <v>2810</v>
      </c>
      <c r="B2834" s="45">
        <v>2.0917901430226351</v>
      </c>
      <c r="C2834" s="45">
        <v>0.90820985697736489</v>
      </c>
    </row>
    <row r="2835" spans="1:3" x14ac:dyDescent="0.3">
      <c r="A2835" s="45">
        <v>2811</v>
      </c>
      <c r="B2835" s="45">
        <v>2.0917901430226351</v>
      </c>
      <c r="C2835" s="45">
        <v>0.90820985697736489</v>
      </c>
    </row>
    <row r="2836" spans="1:3" x14ac:dyDescent="0.3">
      <c r="A2836" s="45">
        <v>2812</v>
      </c>
      <c r="B2836" s="45">
        <v>2.0917901430226351</v>
      </c>
      <c r="C2836" s="45">
        <v>0.90820985697736489</v>
      </c>
    </row>
    <row r="2837" spans="1:3" x14ac:dyDescent="0.3">
      <c r="A2837" s="45">
        <v>2813</v>
      </c>
      <c r="B2837" s="45">
        <v>2.0917901430226351</v>
      </c>
      <c r="C2837" s="45">
        <v>0.90820985697736489</v>
      </c>
    </row>
    <row r="2838" spans="1:3" x14ac:dyDescent="0.3">
      <c r="A2838" s="45">
        <v>2814</v>
      </c>
      <c r="B2838" s="45">
        <v>2.0917901430226351</v>
      </c>
      <c r="C2838" s="45">
        <v>0.90820985697736489</v>
      </c>
    </row>
    <row r="2839" spans="1:3" x14ac:dyDescent="0.3">
      <c r="A2839" s="45">
        <v>2815</v>
      </c>
      <c r="B2839" s="45">
        <v>2.0917901430226351</v>
      </c>
      <c r="C2839" s="45">
        <v>0.90820985697736489</v>
      </c>
    </row>
    <row r="2840" spans="1:3" x14ac:dyDescent="0.3">
      <c r="A2840" s="45">
        <v>2816</v>
      </c>
      <c r="B2840" s="45">
        <v>2.0917901430226351</v>
      </c>
      <c r="C2840" s="45">
        <v>0.90820985697736489</v>
      </c>
    </row>
    <row r="2841" spans="1:3" x14ac:dyDescent="0.3">
      <c r="A2841" s="45">
        <v>2817</v>
      </c>
      <c r="B2841" s="45">
        <v>2.0917901430226351</v>
      </c>
      <c r="C2841" s="45">
        <v>0.90820985697736489</v>
      </c>
    </row>
    <row r="2842" spans="1:3" x14ac:dyDescent="0.3">
      <c r="A2842" s="45">
        <v>2818</v>
      </c>
      <c r="B2842" s="45">
        <v>2.0917901430226351</v>
      </c>
      <c r="C2842" s="45">
        <v>0.90820985697736489</v>
      </c>
    </row>
    <row r="2843" spans="1:3" x14ac:dyDescent="0.3">
      <c r="A2843" s="45">
        <v>2819</v>
      </c>
      <c r="B2843" s="45">
        <v>2.0917901430226351</v>
      </c>
      <c r="C2843" s="45">
        <v>0.90820985697736489</v>
      </c>
    </row>
    <row r="2844" spans="1:3" x14ac:dyDescent="0.3">
      <c r="A2844" s="45">
        <v>2820</v>
      </c>
      <c r="B2844" s="45">
        <v>2.0917901430226351</v>
      </c>
      <c r="C2844" s="45">
        <v>0.90820985697736489</v>
      </c>
    </row>
    <row r="2845" spans="1:3" x14ac:dyDescent="0.3">
      <c r="A2845" s="45">
        <v>2821</v>
      </c>
      <c r="B2845" s="45">
        <v>2.0917901430226351</v>
      </c>
      <c r="C2845" s="45">
        <v>0.90820985697736489</v>
      </c>
    </row>
    <row r="2846" spans="1:3" x14ac:dyDescent="0.3">
      <c r="A2846" s="45">
        <v>2822</v>
      </c>
      <c r="B2846" s="45">
        <v>2.0917901430226351</v>
      </c>
      <c r="C2846" s="45">
        <v>0.90820985697736489</v>
      </c>
    </row>
    <row r="2847" spans="1:3" x14ac:dyDescent="0.3">
      <c r="A2847" s="45">
        <v>2823</v>
      </c>
      <c r="B2847" s="45">
        <v>2.0917901430226351</v>
      </c>
      <c r="C2847" s="45">
        <v>0.90820985697736489</v>
      </c>
    </row>
    <row r="2848" spans="1:3" x14ac:dyDescent="0.3">
      <c r="A2848" s="45">
        <v>2824</v>
      </c>
      <c r="B2848" s="45">
        <v>2.0917901430226351</v>
      </c>
      <c r="C2848" s="45">
        <v>0.90820985697736489</v>
      </c>
    </row>
    <row r="2849" spans="1:3" x14ac:dyDescent="0.3">
      <c r="A2849" s="45">
        <v>2825</v>
      </c>
      <c r="B2849" s="45">
        <v>2.0917901430226351</v>
      </c>
      <c r="C2849" s="45">
        <v>0.90820985697736489</v>
      </c>
    </row>
    <row r="2850" spans="1:3" x14ac:dyDescent="0.3">
      <c r="A2850" s="45">
        <v>2826</v>
      </c>
      <c r="B2850" s="45">
        <v>2.0917901430226351</v>
      </c>
      <c r="C2850" s="45">
        <v>0.90820985697736489</v>
      </c>
    </row>
    <row r="2851" spans="1:3" x14ac:dyDescent="0.3">
      <c r="A2851" s="45">
        <v>2827</v>
      </c>
      <c r="B2851" s="45">
        <v>2.0917901430226351</v>
      </c>
      <c r="C2851" s="45">
        <v>0.90820985697736489</v>
      </c>
    </row>
    <row r="2852" spans="1:3" x14ac:dyDescent="0.3">
      <c r="A2852" s="45">
        <v>2828</v>
      </c>
      <c r="B2852" s="45">
        <v>2.0917901430226351</v>
      </c>
      <c r="C2852" s="45">
        <v>0.90820985697736489</v>
      </c>
    </row>
    <row r="2853" spans="1:3" x14ac:dyDescent="0.3">
      <c r="A2853" s="45">
        <v>2829</v>
      </c>
      <c r="B2853" s="45">
        <v>2.0917901430226351</v>
      </c>
      <c r="C2853" s="45">
        <v>0.90820985697736489</v>
      </c>
    </row>
    <row r="2854" spans="1:3" x14ac:dyDescent="0.3">
      <c r="A2854" s="45">
        <v>2830</v>
      </c>
      <c r="B2854" s="45">
        <v>2.0917901430226351</v>
      </c>
      <c r="C2854" s="45">
        <v>0.90820985697736489</v>
      </c>
    </row>
    <row r="2855" spans="1:3" x14ac:dyDescent="0.3">
      <c r="A2855" s="45">
        <v>2831</v>
      </c>
      <c r="B2855" s="45">
        <v>2.0917901430226351</v>
      </c>
      <c r="C2855" s="45">
        <v>0.90820985697736489</v>
      </c>
    </row>
    <row r="2856" spans="1:3" x14ac:dyDescent="0.3">
      <c r="A2856" s="45">
        <v>2832</v>
      </c>
      <c r="B2856" s="45">
        <v>2.0917901430226351</v>
      </c>
      <c r="C2856" s="45">
        <v>0.90820985697736489</v>
      </c>
    </row>
    <row r="2857" spans="1:3" x14ac:dyDescent="0.3">
      <c r="A2857" s="45">
        <v>2833</v>
      </c>
      <c r="B2857" s="45">
        <v>2.0917901430226351</v>
      </c>
      <c r="C2857" s="45">
        <v>0.90820985697736489</v>
      </c>
    </row>
    <row r="2858" spans="1:3" x14ac:dyDescent="0.3">
      <c r="A2858" s="45">
        <v>2834</v>
      </c>
      <c r="B2858" s="45">
        <v>2.0917901430226351</v>
      </c>
      <c r="C2858" s="45">
        <v>0.90820985697736489</v>
      </c>
    </row>
    <row r="2859" spans="1:3" x14ac:dyDescent="0.3">
      <c r="A2859" s="45">
        <v>2835</v>
      </c>
      <c r="B2859" s="45">
        <v>2.0917901430226351</v>
      </c>
      <c r="C2859" s="45">
        <v>0.90820985697736489</v>
      </c>
    </row>
    <row r="2860" spans="1:3" x14ac:dyDescent="0.3">
      <c r="A2860" s="45">
        <v>2836</v>
      </c>
      <c r="B2860" s="45">
        <v>2.0917901430226351</v>
      </c>
      <c r="C2860" s="45">
        <v>0.90820985697736489</v>
      </c>
    </row>
    <row r="2861" spans="1:3" x14ac:dyDescent="0.3">
      <c r="A2861" s="45">
        <v>2837</v>
      </c>
      <c r="B2861" s="45">
        <v>2.0917901430226351</v>
      </c>
      <c r="C2861" s="45">
        <v>0.90820985697736489</v>
      </c>
    </row>
    <row r="2862" spans="1:3" x14ac:dyDescent="0.3">
      <c r="A2862" s="45">
        <v>2838</v>
      </c>
      <c r="B2862" s="45">
        <v>2.0917901430226351</v>
      </c>
      <c r="C2862" s="45">
        <v>0.90820985697736489</v>
      </c>
    </row>
    <row r="2863" spans="1:3" x14ac:dyDescent="0.3">
      <c r="A2863" s="45">
        <v>2839</v>
      </c>
      <c r="B2863" s="45">
        <v>2.0917901430226351</v>
      </c>
      <c r="C2863" s="45">
        <v>0.90820985697736489</v>
      </c>
    </row>
    <row r="2864" spans="1:3" x14ac:dyDescent="0.3">
      <c r="A2864" s="45">
        <v>2840</v>
      </c>
      <c r="B2864" s="45">
        <v>2.0917901430226351</v>
      </c>
      <c r="C2864" s="45">
        <v>0.90820985697736489</v>
      </c>
    </row>
    <row r="2865" spans="1:3" x14ac:dyDescent="0.3">
      <c r="A2865" s="45">
        <v>2841</v>
      </c>
      <c r="B2865" s="45">
        <v>2.0917901430226351</v>
      </c>
      <c r="C2865" s="45">
        <v>0.90820985697736489</v>
      </c>
    </row>
    <row r="2866" spans="1:3" x14ac:dyDescent="0.3">
      <c r="A2866" s="45">
        <v>2842</v>
      </c>
      <c r="B2866" s="45">
        <v>2.0917901430226351</v>
      </c>
      <c r="C2866" s="45">
        <v>-1.0917901430226351</v>
      </c>
    </row>
    <row r="2867" spans="1:3" x14ac:dyDescent="0.3">
      <c r="A2867" s="45">
        <v>2843</v>
      </c>
      <c r="B2867" s="45">
        <v>2.0917901430226351</v>
      </c>
      <c r="C2867" s="45">
        <v>-1.0917901430226351</v>
      </c>
    </row>
    <row r="2868" spans="1:3" x14ac:dyDescent="0.3">
      <c r="A2868" s="45">
        <v>2844</v>
      </c>
      <c r="B2868" s="45">
        <v>2.0917901430226351</v>
      </c>
      <c r="C2868" s="45">
        <v>-1.0917901430226351</v>
      </c>
    </row>
    <row r="2869" spans="1:3" x14ac:dyDescent="0.3">
      <c r="A2869" s="45">
        <v>2845</v>
      </c>
      <c r="B2869" s="45">
        <v>2.0917901430226351</v>
      </c>
      <c r="C2869" s="45">
        <v>-1.0917901430226351</v>
      </c>
    </row>
    <row r="2870" spans="1:3" x14ac:dyDescent="0.3">
      <c r="A2870" s="45">
        <v>2846</v>
      </c>
      <c r="B2870" s="45">
        <v>2.0917901430226351</v>
      </c>
      <c r="C2870" s="45">
        <v>-1.0917901430226351</v>
      </c>
    </row>
    <row r="2871" spans="1:3" x14ac:dyDescent="0.3">
      <c r="A2871" s="45">
        <v>2847</v>
      </c>
      <c r="B2871" s="45">
        <v>2.0917901430226351</v>
      </c>
      <c r="C2871" s="45">
        <v>-1.0917901430226351</v>
      </c>
    </row>
    <row r="2872" spans="1:3" x14ac:dyDescent="0.3">
      <c r="A2872" s="45">
        <v>2848</v>
      </c>
      <c r="B2872" s="45">
        <v>2.0917901430226351</v>
      </c>
      <c r="C2872" s="45">
        <v>-1.0917901430226351</v>
      </c>
    </row>
    <row r="2873" spans="1:3" x14ac:dyDescent="0.3">
      <c r="A2873" s="45">
        <v>2849</v>
      </c>
      <c r="B2873" s="45">
        <v>2.0917901430226351</v>
      </c>
      <c r="C2873" s="45">
        <v>-1.0917901430226351</v>
      </c>
    </row>
    <row r="2874" spans="1:3" x14ac:dyDescent="0.3">
      <c r="A2874" s="45">
        <v>2850</v>
      </c>
      <c r="B2874" s="45">
        <v>2.0917901430226351</v>
      </c>
      <c r="C2874" s="45">
        <v>-1.0917901430226351</v>
      </c>
    </row>
    <row r="2875" spans="1:3" x14ac:dyDescent="0.3">
      <c r="A2875" s="45">
        <v>2851</v>
      </c>
      <c r="B2875" s="45">
        <v>2.0917901430226351</v>
      </c>
      <c r="C2875" s="45">
        <v>-1.0917901430226351</v>
      </c>
    </row>
    <row r="2876" spans="1:3" x14ac:dyDescent="0.3">
      <c r="A2876" s="45">
        <v>2852</v>
      </c>
      <c r="B2876" s="45">
        <v>2.0917901430226351</v>
      </c>
      <c r="C2876" s="45">
        <v>-1.0917901430226351</v>
      </c>
    </row>
    <row r="2877" spans="1:3" x14ac:dyDescent="0.3">
      <c r="A2877" s="45">
        <v>2853</v>
      </c>
      <c r="B2877" s="45">
        <v>2.0917901430226351</v>
      </c>
      <c r="C2877" s="45">
        <v>-1.0917901430226351</v>
      </c>
    </row>
    <row r="2878" spans="1:3" x14ac:dyDescent="0.3">
      <c r="A2878" s="45">
        <v>2854</v>
      </c>
      <c r="B2878" s="45">
        <v>2.0917901430226351</v>
      </c>
      <c r="C2878" s="45">
        <v>-1.0917901430226351</v>
      </c>
    </row>
    <row r="2879" spans="1:3" x14ac:dyDescent="0.3">
      <c r="A2879" s="45">
        <v>2855</v>
      </c>
      <c r="B2879" s="45">
        <v>2.0917901430226351</v>
      </c>
      <c r="C2879" s="45">
        <v>-1.0917901430226351</v>
      </c>
    </row>
    <row r="2880" spans="1:3" x14ac:dyDescent="0.3">
      <c r="A2880" s="45">
        <v>2856</v>
      </c>
      <c r="B2880" s="45">
        <v>2.0917901430226351</v>
      </c>
      <c r="C2880" s="45">
        <v>-1.0917901430226351</v>
      </c>
    </row>
    <row r="2881" spans="1:3" x14ac:dyDescent="0.3">
      <c r="A2881" s="45">
        <v>2857</v>
      </c>
      <c r="B2881" s="45">
        <v>2.0917901430226351</v>
      </c>
      <c r="C2881" s="45">
        <v>-1.0917901430226351</v>
      </c>
    </row>
    <row r="2882" spans="1:3" x14ac:dyDescent="0.3">
      <c r="A2882" s="45">
        <v>2858</v>
      </c>
      <c r="B2882" s="45">
        <v>2.0917901430226351</v>
      </c>
      <c r="C2882" s="45">
        <v>-1.0917901430226351</v>
      </c>
    </row>
    <row r="2883" spans="1:3" x14ac:dyDescent="0.3">
      <c r="A2883" s="45">
        <v>2859</v>
      </c>
      <c r="B2883" s="45">
        <v>2.0917901430226351</v>
      </c>
      <c r="C2883" s="45">
        <v>-1.0917901430226351</v>
      </c>
    </row>
    <row r="2884" spans="1:3" x14ac:dyDescent="0.3">
      <c r="A2884" s="45">
        <v>2860</v>
      </c>
      <c r="B2884" s="45">
        <v>2.0917901430226351</v>
      </c>
      <c r="C2884" s="45">
        <v>-1.0917901430226351</v>
      </c>
    </row>
    <row r="2885" spans="1:3" x14ac:dyDescent="0.3">
      <c r="A2885" s="45">
        <v>2861</v>
      </c>
      <c r="B2885" s="45">
        <v>2.0917901430226351</v>
      </c>
      <c r="C2885" s="45">
        <v>-1.0917901430226351</v>
      </c>
    </row>
    <row r="2886" spans="1:3" x14ac:dyDescent="0.3">
      <c r="A2886" s="45">
        <v>2862</v>
      </c>
      <c r="B2886" s="45">
        <v>2.0917901430226351</v>
      </c>
      <c r="C2886" s="45">
        <v>-1.0917901430226351</v>
      </c>
    </row>
    <row r="2887" spans="1:3" x14ac:dyDescent="0.3">
      <c r="A2887" s="45">
        <v>2863</v>
      </c>
      <c r="B2887" s="45">
        <v>2.0917901430226351</v>
      </c>
      <c r="C2887" s="45">
        <v>-1.0917901430226351</v>
      </c>
    </row>
    <row r="2888" spans="1:3" x14ac:dyDescent="0.3">
      <c r="A2888" s="45">
        <v>2864</v>
      </c>
      <c r="B2888" s="45">
        <v>2.0917901430226351</v>
      </c>
      <c r="C2888" s="45">
        <v>-1.0917901430226351</v>
      </c>
    </row>
    <row r="2889" spans="1:3" x14ac:dyDescent="0.3">
      <c r="A2889" s="45">
        <v>2865</v>
      </c>
      <c r="B2889" s="45">
        <v>2.0917901430226351</v>
      </c>
      <c r="C2889" s="45">
        <v>-1.0917901430226351</v>
      </c>
    </row>
    <row r="2890" spans="1:3" x14ac:dyDescent="0.3">
      <c r="A2890" s="45">
        <v>2866</v>
      </c>
      <c r="B2890" s="45">
        <v>2.0917901430226351</v>
      </c>
      <c r="C2890" s="45">
        <v>-1.0917901430226351</v>
      </c>
    </row>
    <row r="2891" spans="1:3" x14ac:dyDescent="0.3">
      <c r="A2891" s="45">
        <v>2867</v>
      </c>
      <c r="B2891" s="45">
        <v>2.0917901430226351</v>
      </c>
      <c r="C2891" s="45">
        <v>-1.0917901430226351</v>
      </c>
    </row>
    <row r="2892" spans="1:3" x14ac:dyDescent="0.3">
      <c r="A2892" s="45">
        <v>2868</v>
      </c>
      <c r="B2892" s="45">
        <v>2.0917901430226351</v>
      </c>
      <c r="C2892" s="45">
        <v>-1.0917901430226351</v>
      </c>
    </row>
    <row r="2893" spans="1:3" x14ac:dyDescent="0.3">
      <c r="A2893" s="45">
        <v>2869</v>
      </c>
      <c r="B2893" s="45">
        <v>2.0917901430226351</v>
      </c>
      <c r="C2893" s="45">
        <v>-1.0917901430226351</v>
      </c>
    </row>
    <row r="2894" spans="1:3" x14ac:dyDescent="0.3">
      <c r="A2894" s="45">
        <v>2870</v>
      </c>
      <c r="B2894" s="45">
        <v>2.0917901430226351</v>
      </c>
      <c r="C2894" s="45">
        <v>-1.0917901430226351</v>
      </c>
    </row>
    <row r="2895" spans="1:3" x14ac:dyDescent="0.3">
      <c r="A2895" s="45">
        <v>2871</v>
      </c>
      <c r="B2895" s="45">
        <v>2.0917901430226351</v>
      </c>
      <c r="C2895" s="45">
        <v>-1.0917901430226351</v>
      </c>
    </row>
    <row r="2896" spans="1:3" x14ac:dyDescent="0.3">
      <c r="A2896" s="45">
        <v>2872</v>
      </c>
      <c r="B2896" s="45">
        <v>2.0917901430226351</v>
      </c>
      <c r="C2896" s="45">
        <v>-1.0917901430226351</v>
      </c>
    </row>
    <row r="2897" spans="1:3" x14ac:dyDescent="0.3">
      <c r="A2897" s="45">
        <v>2873</v>
      </c>
      <c r="B2897" s="45">
        <v>2.0917901430226351</v>
      </c>
      <c r="C2897" s="45">
        <v>-1.0917901430226351</v>
      </c>
    </row>
    <row r="2898" spans="1:3" x14ac:dyDescent="0.3">
      <c r="A2898" s="45">
        <v>2874</v>
      </c>
      <c r="B2898" s="45">
        <v>2.0917901430226351</v>
      </c>
      <c r="C2898" s="45">
        <v>-1.0917901430226351</v>
      </c>
    </row>
    <row r="2899" spans="1:3" x14ac:dyDescent="0.3">
      <c r="A2899" s="45">
        <v>2875</v>
      </c>
      <c r="B2899" s="45">
        <v>2.0917901430226351</v>
      </c>
      <c r="C2899" s="45">
        <v>-1.0917901430226351</v>
      </c>
    </row>
    <row r="2900" spans="1:3" x14ac:dyDescent="0.3">
      <c r="A2900" s="45">
        <v>2876</v>
      </c>
      <c r="B2900" s="45">
        <v>2.0917901430226351</v>
      </c>
      <c r="C2900" s="45">
        <v>-1.0917901430226351</v>
      </c>
    </row>
    <row r="2901" spans="1:3" x14ac:dyDescent="0.3">
      <c r="A2901" s="45">
        <v>2877</v>
      </c>
      <c r="B2901" s="45">
        <v>2.0917901430226351</v>
      </c>
      <c r="C2901" s="45">
        <v>-1.0917901430226351</v>
      </c>
    </row>
    <row r="2902" spans="1:3" x14ac:dyDescent="0.3">
      <c r="A2902" s="45">
        <v>2878</v>
      </c>
      <c r="B2902" s="45">
        <v>2.0917901430226351</v>
      </c>
      <c r="C2902" s="45">
        <v>-1.0917901430226351</v>
      </c>
    </row>
    <row r="2903" spans="1:3" x14ac:dyDescent="0.3">
      <c r="A2903" s="45">
        <v>2879</v>
      </c>
      <c r="B2903" s="45">
        <v>2.0917901430226351</v>
      </c>
      <c r="C2903" s="45">
        <v>-1.0917901430226351</v>
      </c>
    </row>
    <row r="2904" spans="1:3" x14ac:dyDescent="0.3">
      <c r="A2904" s="45">
        <v>2880</v>
      </c>
      <c r="B2904" s="45">
        <v>2.0917901430226351</v>
      </c>
      <c r="C2904" s="45">
        <v>-1.0917901430226351</v>
      </c>
    </row>
    <row r="2905" spans="1:3" x14ac:dyDescent="0.3">
      <c r="A2905" s="45">
        <v>2881</v>
      </c>
      <c r="B2905" s="45">
        <v>2.0917901430226351</v>
      </c>
      <c r="C2905" s="45">
        <v>-1.0917901430226351</v>
      </c>
    </row>
    <row r="2906" spans="1:3" x14ac:dyDescent="0.3">
      <c r="A2906" s="45">
        <v>2882</v>
      </c>
      <c r="B2906" s="45">
        <v>2.0917901430226351</v>
      </c>
      <c r="C2906" s="45">
        <v>-1.0917901430226351</v>
      </c>
    </row>
    <row r="2907" spans="1:3" x14ac:dyDescent="0.3">
      <c r="A2907" s="45">
        <v>2883</v>
      </c>
      <c r="B2907" s="45">
        <v>2.0917901430226351</v>
      </c>
      <c r="C2907" s="45">
        <v>-1.0917901430226351</v>
      </c>
    </row>
    <row r="2908" spans="1:3" x14ac:dyDescent="0.3">
      <c r="A2908" s="45">
        <v>2884</v>
      </c>
      <c r="B2908" s="45">
        <v>2.0917901430226351</v>
      </c>
      <c r="C2908" s="45">
        <v>-1.0917901430226351</v>
      </c>
    </row>
    <row r="2909" spans="1:3" x14ac:dyDescent="0.3">
      <c r="A2909" s="45">
        <v>2885</v>
      </c>
      <c r="B2909" s="45">
        <v>2.0917901430226351</v>
      </c>
      <c r="C2909" s="45">
        <v>-1.0917901430226351</v>
      </c>
    </row>
    <row r="2910" spans="1:3" x14ac:dyDescent="0.3">
      <c r="A2910" s="45">
        <v>2886</v>
      </c>
      <c r="B2910" s="45">
        <v>2.0917901430226351</v>
      </c>
      <c r="C2910" s="45">
        <v>-1.0917901430226351</v>
      </c>
    </row>
    <row r="2911" spans="1:3" x14ac:dyDescent="0.3">
      <c r="A2911" s="45">
        <v>2887</v>
      </c>
      <c r="B2911" s="45">
        <v>2.0917901430226351</v>
      </c>
      <c r="C2911" s="45">
        <v>-1.0917901430226351</v>
      </c>
    </row>
    <row r="2912" spans="1:3" x14ac:dyDescent="0.3">
      <c r="A2912" s="45">
        <v>2888</v>
      </c>
      <c r="B2912" s="45">
        <v>2.0917901430226351</v>
      </c>
      <c r="C2912" s="45">
        <v>-1.0917901430226351</v>
      </c>
    </row>
    <row r="2913" spans="1:3" x14ac:dyDescent="0.3">
      <c r="A2913" s="45">
        <v>2889</v>
      </c>
      <c r="B2913" s="45">
        <v>2.0917901430226351</v>
      </c>
      <c r="C2913" s="45">
        <v>-1.0917901430226351</v>
      </c>
    </row>
    <row r="2914" spans="1:3" x14ac:dyDescent="0.3">
      <c r="A2914" s="45">
        <v>2890</v>
      </c>
      <c r="B2914" s="45">
        <v>2.0917901430226351</v>
      </c>
      <c r="C2914" s="45">
        <v>-1.0917901430226351</v>
      </c>
    </row>
    <row r="2915" spans="1:3" x14ac:dyDescent="0.3">
      <c r="A2915" s="45">
        <v>2891</v>
      </c>
      <c r="B2915" s="45">
        <v>2.0917901430226351</v>
      </c>
      <c r="C2915" s="45">
        <v>-1.0917901430226351</v>
      </c>
    </row>
    <row r="2916" spans="1:3" x14ac:dyDescent="0.3">
      <c r="A2916" s="45">
        <v>2892</v>
      </c>
      <c r="B2916" s="45">
        <v>2.0917901430226351</v>
      </c>
      <c r="C2916" s="45">
        <v>-1.0917901430226351</v>
      </c>
    </row>
    <row r="2917" spans="1:3" x14ac:dyDescent="0.3">
      <c r="A2917" s="45">
        <v>2893</v>
      </c>
      <c r="B2917" s="45">
        <v>2.0917901430226351</v>
      </c>
      <c r="C2917" s="45">
        <v>-1.0917901430226351</v>
      </c>
    </row>
    <row r="2918" spans="1:3" x14ac:dyDescent="0.3">
      <c r="A2918" s="45">
        <v>2894</v>
      </c>
      <c r="B2918" s="45">
        <v>2.0917901430226351</v>
      </c>
      <c r="C2918" s="45">
        <v>-1.0917901430226351</v>
      </c>
    </row>
    <row r="2919" spans="1:3" x14ac:dyDescent="0.3">
      <c r="A2919" s="45">
        <v>2895</v>
      </c>
      <c r="B2919" s="45">
        <v>2.0917901430226351</v>
      </c>
      <c r="C2919" s="45">
        <v>-1.0917901430226351</v>
      </c>
    </row>
    <row r="2920" spans="1:3" x14ac:dyDescent="0.3">
      <c r="A2920" s="45">
        <v>2896</v>
      </c>
      <c r="B2920" s="45">
        <v>2.0917901430226351</v>
      </c>
      <c r="C2920" s="45">
        <v>-1.0917901430226351</v>
      </c>
    </row>
    <row r="2921" spans="1:3" x14ac:dyDescent="0.3">
      <c r="A2921" s="45">
        <v>2897</v>
      </c>
      <c r="B2921" s="45">
        <v>2.0917901430226351</v>
      </c>
      <c r="C2921" s="45">
        <v>-1.0917901430226351</v>
      </c>
    </row>
    <row r="2922" spans="1:3" x14ac:dyDescent="0.3">
      <c r="A2922" s="45">
        <v>2898</v>
      </c>
      <c r="B2922" s="45">
        <v>2.0917901430226351</v>
      </c>
      <c r="C2922" s="45">
        <v>-1.0917901430226351</v>
      </c>
    </row>
    <row r="2923" spans="1:3" x14ac:dyDescent="0.3">
      <c r="A2923" s="45">
        <v>2899</v>
      </c>
      <c r="B2923" s="45">
        <v>2.0917901430226351</v>
      </c>
      <c r="C2923" s="45">
        <v>-1.0917901430226351</v>
      </c>
    </row>
    <row r="2924" spans="1:3" x14ac:dyDescent="0.3">
      <c r="A2924" s="45">
        <v>2900</v>
      </c>
      <c r="B2924" s="45">
        <v>2.0917901430226351</v>
      </c>
      <c r="C2924" s="45">
        <v>-1.0917901430226351</v>
      </c>
    </row>
    <row r="2925" spans="1:3" x14ac:dyDescent="0.3">
      <c r="A2925" s="45">
        <v>2901</v>
      </c>
      <c r="B2925" s="45">
        <v>2.0917901430226351</v>
      </c>
      <c r="C2925" s="45">
        <v>-1.0917901430226351</v>
      </c>
    </row>
    <row r="2926" spans="1:3" x14ac:dyDescent="0.3">
      <c r="A2926" s="45">
        <v>2902</v>
      </c>
      <c r="B2926" s="45">
        <v>2.0917901430226351</v>
      </c>
      <c r="C2926" s="45">
        <v>-1.0917901430226351</v>
      </c>
    </row>
    <row r="2927" spans="1:3" x14ac:dyDescent="0.3">
      <c r="A2927" s="45">
        <v>2903</v>
      </c>
      <c r="B2927" s="45">
        <v>2.0917901430226351</v>
      </c>
      <c r="C2927" s="45">
        <v>-1.0917901430226351</v>
      </c>
    </row>
    <row r="2928" spans="1:3" x14ac:dyDescent="0.3">
      <c r="A2928" s="45">
        <v>2904</v>
      </c>
      <c r="B2928" s="45">
        <v>2.0917901430226351</v>
      </c>
      <c r="C2928" s="45">
        <v>-1.0917901430226351</v>
      </c>
    </row>
    <row r="2929" spans="1:3" x14ac:dyDescent="0.3">
      <c r="A2929" s="45">
        <v>2905</v>
      </c>
      <c r="B2929" s="45">
        <v>2.0917901430226351</v>
      </c>
      <c r="C2929" s="45">
        <v>-1.0917901430226351</v>
      </c>
    </row>
    <row r="2930" spans="1:3" x14ac:dyDescent="0.3">
      <c r="A2930" s="45">
        <v>2906</v>
      </c>
      <c r="B2930" s="45">
        <v>2.0917901430226351</v>
      </c>
      <c r="C2930" s="45">
        <v>-1.0917901430226351</v>
      </c>
    </row>
    <row r="2931" spans="1:3" x14ac:dyDescent="0.3">
      <c r="A2931" s="45">
        <v>2907</v>
      </c>
      <c r="B2931" s="45">
        <v>2.0917901430226351</v>
      </c>
      <c r="C2931" s="45">
        <v>-1.0917901430226351</v>
      </c>
    </row>
    <row r="2932" spans="1:3" x14ac:dyDescent="0.3">
      <c r="A2932" s="45">
        <v>2908</v>
      </c>
      <c r="B2932" s="45">
        <v>2.0917901430226351</v>
      </c>
      <c r="C2932" s="45">
        <v>-1.0917901430226351</v>
      </c>
    </row>
    <row r="2933" spans="1:3" x14ac:dyDescent="0.3">
      <c r="A2933" s="45">
        <v>2909</v>
      </c>
      <c r="B2933" s="45">
        <v>2.0917901430226351</v>
      </c>
      <c r="C2933" s="45">
        <v>-1.0917901430226351</v>
      </c>
    </row>
    <row r="2934" spans="1:3" x14ac:dyDescent="0.3">
      <c r="A2934" s="45">
        <v>2910</v>
      </c>
      <c r="B2934" s="45">
        <v>2.0917901430226351</v>
      </c>
      <c r="C2934" s="45">
        <v>-1.0917901430226351</v>
      </c>
    </row>
    <row r="2935" spans="1:3" x14ac:dyDescent="0.3">
      <c r="A2935" s="45">
        <v>2911</v>
      </c>
      <c r="B2935" s="45">
        <v>2.0917901430226351</v>
      </c>
      <c r="C2935" s="45">
        <v>-1.0917901430226351</v>
      </c>
    </row>
    <row r="2936" spans="1:3" x14ac:dyDescent="0.3">
      <c r="A2936" s="45">
        <v>2912</v>
      </c>
      <c r="B2936" s="45">
        <v>2.0917901430226351</v>
      </c>
      <c r="C2936" s="45">
        <v>-1.0917901430226351</v>
      </c>
    </row>
    <row r="2937" spans="1:3" x14ac:dyDescent="0.3">
      <c r="A2937" s="45">
        <v>2913</v>
      </c>
      <c r="B2937" s="45">
        <v>2.0917901430226351</v>
      </c>
      <c r="C2937" s="45">
        <v>-1.0917901430226351</v>
      </c>
    </row>
    <row r="2938" spans="1:3" x14ac:dyDescent="0.3">
      <c r="A2938" s="45">
        <v>2914</v>
      </c>
      <c r="B2938" s="45">
        <v>2.0917901430226351</v>
      </c>
      <c r="C2938" s="45">
        <v>-1.0917901430226351</v>
      </c>
    </row>
    <row r="2939" spans="1:3" x14ac:dyDescent="0.3">
      <c r="A2939" s="45">
        <v>2915</v>
      </c>
      <c r="B2939" s="45">
        <v>2.0917901430226351</v>
      </c>
      <c r="C2939" s="45">
        <v>-1.0917901430226351</v>
      </c>
    </row>
    <row r="2940" spans="1:3" x14ac:dyDescent="0.3">
      <c r="A2940" s="45">
        <v>2916</v>
      </c>
      <c r="B2940" s="45">
        <v>2.0917901430226351</v>
      </c>
      <c r="C2940" s="45">
        <v>-1.0917901430226351</v>
      </c>
    </row>
    <row r="2941" spans="1:3" x14ac:dyDescent="0.3">
      <c r="A2941" s="45">
        <v>2917</v>
      </c>
      <c r="B2941" s="45">
        <v>2.0917901430226351</v>
      </c>
      <c r="C2941" s="45">
        <v>-1.0917901430226351</v>
      </c>
    </row>
    <row r="2942" spans="1:3" x14ac:dyDescent="0.3">
      <c r="A2942" s="45">
        <v>2918</v>
      </c>
      <c r="B2942" s="45">
        <v>2.0917901430226351</v>
      </c>
      <c r="C2942" s="45">
        <v>-1.0917901430226351</v>
      </c>
    </row>
    <row r="2943" spans="1:3" x14ac:dyDescent="0.3">
      <c r="A2943" s="45">
        <v>2919</v>
      </c>
      <c r="B2943" s="45">
        <v>2.0917901430226351</v>
      </c>
      <c r="C2943" s="45">
        <v>-1.0917901430226351</v>
      </c>
    </row>
    <row r="2944" spans="1:3" x14ac:dyDescent="0.3">
      <c r="A2944" s="45">
        <v>2920</v>
      </c>
      <c r="B2944" s="45">
        <v>2.0917901430226351</v>
      </c>
      <c r="C2944" s="45">
        <v>-1.0917901430226351</v>
      </c>
    </row>
    <row r="2945" spans="1:3" x14ac:dyDescent="0.3">
      <c r="A2945" s="45">
        <v>2921</v>
      </c>
      <c r="B2945" s="45">
        <v>2.0917901430226351</v>
      </c>
      <c r="C2945" s="45">
        <v>-1.0917901430226351</v>
      </c>
    </row>
    <row r="2946" spans="1:3" x14ac:dyDescent="0.3">
      <c r="A2946" s="45">
        <v>2922</v>
      </c>
      <c r="B2946" s="45">
        <v>2.1146704157856062</v>
      </c>
      <c r="C2946" s="45">
        <v>0.88532958421439378</v>
      </c>
    </row>
    <row r="2947" spans="1:3" x14ac:dyDescent="0.3">
      <c r="A2947" s="45">
        <v>2923</v>
      </c>
      <c r="B2947" s="45">
        <v>2.1146704157856062</v>
      </c>
      <c r="C2947" s="45">
        <v>0.88532958421439378</v>
      </c>
    </row>
    <row r="2948" spans="1:3" x14ac:dyDescent="0.3">
      <c r="A2948" s="45">
        <v>2924</v>
      </c>
      <c r="B2948" s="45">
        <v>2.1146704157856062</v>
      </c>
      <c r="C2948" s="45">
        <v>0.88532958421439378</v>
      </c>
    </row>
    <row r="2949" spans="1:3" x14ac:dyDescent="0.3">
      <c r="A2949" s="45">
        <v>2925</v>
      </c>
      <c r="B2949" s="45">
        <v>2.1146704157856062</v>
      </c>
      <c r="C2949" s="45">
        <v>0.88532958421439378</v>
      </c>
    </row>
    <row r="2950" spans="1:3" x14ac:dyDescent="0.3">
      <c r="A2950" s="45">
        <v>2926</v>
      </c>
      <c r="B2950" s="45">
        <v>2.1146704157856062</v>
      </c>
      <c r="C2950" s="45">
        <v>0.88532958421439378</v>
      </c>
    </row>
    <row r="2951" spans="1:3" x14ac:dyDescent="0.3">
      <c r="A2951" s="45">
        <v>2927</v>
      </c>
      <c r="B2951" s="45">
        <v>2.1146704157856062</v>
      </c>
      <c r="C2951" s="45">
        <v>0.88532958421439378</v>
      </c>
    </row>
    <row r="2952" spans="1:3" x14ac:dyDescent="0.3">
      <c r="A2952" s="45">
        <v>2928</v>
      </c>
      <c r="B2952" s="45">
        <v>2.1146704157856062</v>
      </c>
      <c r="C2952" s="45">
        <v>0.88532958421439378</v>
      </c>
    </row>
    <row r="2953" spans="1:3" x14ac:dyDescent="0.3">
      <c r="A2953" s="45">
        <v>2929</v>
      </c>
      <c r="B2953" s="45">
        <v>2.1146704157856062</v>
      </c>
      <c r="C2953" s="45">
        <v>0.88532958421439378</v>
      </c>
    </row>
    <row r="2954" spans="1:3" x14ac:dyDescent="0.3">
      <c r="A2954" s="45">
        <v>2930</v>
      </c>
      <c r="B2954" s="45">
        <v>2.1146704157856062</v>
      </c>
      <c r="C2954" s="45">
        <v>0.88532958421439378</v>
      </c>
    </row>
    <row r="2955" spans="1:3" x14ac:dyDescent="0.3">
      <c r="A2955" s="45">
        <v>2931</v>
      </c>
      <c r="B2955" s="45">
        <v>2.1146704157856062</v>
      </c>
      <c r="C2955" s="45">
        <v>0.88532958421439378</v>
      </c>
    </row>
    <row r="2956" spans="1:3" x14ac:dyDescent="0.3">
      <c r="A2956" s="45">
        <v>2932</v>
      </c>
      <c r="B2956" s="45">
        <v>2.1146704157856062</v>
      </c>
      <c r="C2956" s="45">
        <v>0.88532958421439378</v>
      </c>
    </row>
    <row r="2957" spans="1:3" x14ac:dyDescent="0.3">
      <c r="A2957" s="45">
        <v>2933</v>
      </c>
      <c r="B2957" s="45">
        <v>2.1146704157856062</v>
      </c>
      <c r="C2957" s="45">
        <v>0.88532958421439378</v>
      </c>
    </row>
    <row r="2958" spans="1:3" x14ac:dyDescent="0.3">
      <c r="A2958" s="45">
        <v>2934</v>
      </c>
      <c r="B2958" s="45">
        <v>2.1146704157856062</v>
      </c>
      <c r="C2958" s="45">
        <v>0.88532958421439378</v>
      </c>
    </row>
    <row r="2959" spans="1:3" x14ac:dyDescent="0.3">
      <c r="A2959" s="45">
        <v>2935</v>
      </c>
      <c r="B2959" s="45">
        <v>2.1146704157856062</v>
      </c>
      <c r="C2959" s="45">
        <v>0.88532958421439378</v>
      </c>
    </row>
    <row r="2960" spans="1:3" x14ac:dyDescent="0.3">
      <c r="A2960" s="45">
        <v>2936</v>
      </c>
      <c r="B2960" s="45">
        <v>2.1146704157856062</v>
      </c>
      <c r="C2960" s="45">
        <v>0.88532958421439378</v>
      </c>
    </row>
    <row r="2961" spans="1:3" x14ac:dyDescent="0.3">
      <c r="A2961" s="45">
        <v>2937</v>
      </c>
      <c r="B2961" s="45">
        <v>2.1146704157856062</v>
      </c>
      <c r="C2961" s="45">
        <v>0.88532958421439378</v>
      </c>
    </row>
    <row r="2962" spans="1:3" x14ac:dyDescent="0.3">
      <c r="A2962" s="45">
        <v>2938</v>
      </c>
      <c r="B2962" s="45">
        <v>2.1146704157856062</v>
      </c>
      <c r="C2962" s="45">
        <v>0.88532958421439378</v>
      </c>
    </row>
    <row r="2963" spans="1:3" x14ac:dyDescent="0.3">
      <c r="A2963" s="45">
        <v>2939</v>
      </c>
      <c r="B2963" s="45">
        <v>2.1146704157856062</v>
      </c>
      <c r="C2963" s="45">
        <v>0.88532958421439378</v>
      </c>
    </row>
    <row r="2964" spans="1:3" x14ac:dyDescent="0.3">
      <c r="A2964" s="45">
        <v>2940</v>
      </c>
      <c r="B2964" s="45">
        <v>2.1146704157856062</v>
      </c>
      <c r="C2964" s="45">
        <v>0.88532958421439378</v>
      </c>
    </row>
    <row r="2965" spans="1:3" x14ac:dyDescent="0.3">
      <c r="A2965" s="45">
        <v>2941</v>
      </c>
      <c r="B2965" s="45">
        <v>2.1146704157856062</v>
      </c>
      <c r="C2965" s="45">
        <v>0.88532958421439378</v>
      </c>
    </row>
    <row r="2966" spans="1:3" x14ac:dyDescent="0.3">
      <c r="A2966" s="45">
        <v>2942</v>
      </c>
      <c r="B2966" s="45">
        <v>2.0574697338781784</v>
      </c>
      <c r="C2966" s="45">
        <v>-1.0574697338781784</v>
      </c>
    </row>
    <row r="2967" spans="1:3" x14ac:dyDescent="0.3">
      <c r="A2967" s="45">
        <v>2943</v>
      </c>
      <c r="B2967" s="45">
        <v>2.0574697338781784</v>
      </c>
      <c r="C2967" s="45">
        <v>-1.0574697338781784</v>
      </c>
    </row>
    <row r="2968" spans="1:3" x14ac:dyDescent="0.3">
      <c r="A2968" s="45">
        <v>2944</v>
      </c>
      <c r="B2968" s="45">
        <v>2.0574697338781784</v>
      </c>
      <c r="C2968" s="45">
        <v>-1.0574697338781784</v>
      </c>
    </row>
    <row r="2969" spans="1:3" x14ac:dyDescent="0.3">
      <c r="A2969" s="45">
        <v>2945</v>
      </c>
      <c r="B2969" s="45">
        <v>2.0574697338781784</v>
      </c>
      <c r="C2969" s="45">
        <v>-1.0574697338781784</v>
      </c>
    </row>
    <row r="2970" spans="1:3" x14ac:dyDescent="0.3">
      <c r="A2970" s="45">
        <v>2946</v>
      </c>
      <c r="B2970" s="45">
        <v>2.0574697338781784</v>
      </c>
      <c r="C2970" s="45">
        <v>-1.0574697338781784</v>
      </c>
    </row>
    <row r="2971" spans="1:3" x14ac:dyDescent="0.3">
      <c r="A2971" s="45">
        <v>2947</v>
      </c>
      <c r="B2971" s="45">
        <v>2.0574697338781784</v>
      </c>
      <c r="C2971" s="45">
        <v>-1.0574697338781784</v>
      </c>
    </row>
    <row r="2972" spans="1:3" x14ac:dyDescent="0.3">
      <c r="A2972" s="45">
        <v>2948</v>
      </c>
      <c r="B2972" s="45">
        <v>2.0574697338781784</v>
      </c>
      <c r="C2972" s="45">
        <v>-1.0574697338781784</v>
      </c>
    </row>
    <row r="2973" spans="1:3" x14ac:dyDescent="0.3">
      <c r="A2973" s="45">
        <v>2949</v>
      </c>
      <c r="B2973" s="45">
        <v>2.0574697338781784</v>
      </c>
      <c r="C2973" s="45">
        <v>-1.0574697338781784</v>
      </c>
    </row>
    <row r="2974" spans="1:3" x14ac:dyDescent="0.3">
      <c r="A2974" s="45">
        <v>2950</v>
      </c>
      <c r="B2974" s="45">
        <v>2.0574697338781784</v>
      </c>
      <c r="C2974" s="45">
        <v>-1.0574697338781784</v>
      </c>
    </row>
    <row r="2975" spans="1:3" x14ac:dyDescent="0.3">
      <c r="A2975" s="45">
        <v>2951</v>
      </c>
      <c r="B2975" s="45">
        <v>2.0574697338781784</v>
      </c>
      <c r="C2975" s="45">
        <v>-1.0574697338781784</v>
      </c>
    </row>
    <row r="2976" spans="1:3" x14ac:dyDescent="0.3">
      <c r="A2976" s="45">
        <v>2952</v>
      </c>
      <c r="B2976" s="45">
        <v>2.0574697338781784</v>
      </c>
      <c r="C2976" s="45">
        <v>-1.0574697338781784</v>
      </c>
    </row>
    <row r="2977" spans="1:3" x14ac:dyDescent="0.3">
      <c r="A2977" s="45">
        <v>2953</v>
      </c>
      <c r="B2977" s="45">
        <v>2.0574697338781784</v>
      </c>
      <c r="C2977" s="45">
        <v>-1.0574697338781784</v>
      </c>
    </row>
    <row r="2978" spans="1:3" x14ac:dyDescent="0.3">
      <c r="A2978" s="45">
        <v>2954</v>
      </c>
      <c r="B2978" s="45">
        <v>2.0574697338781784</v>
      </c>
      <c r="C2978" s="45">
        <v>-1.0574697338781784</v>
      </c>
    </row>
    <row r="2979" spans="1:3" x14ac:dyDescent="0.3">
      <c r="A2979" s="45">
        <v>2955</v>
      </c>
      <c r="B2979" s="45">
        <v>2.0574697338781784</v>
      </c>
      <c r="C2979" s="45">
        <v>-1.0574697338781784</v>
      </c>
    </row>
    <row r="2980" spans="1:3" x14ac:dyDescent="0.3">
      <c r="A2980" s="45">
        <v>2956</v>
      </c>
      <c r="B2980" s="45">
        <v>2.0574697338781784</v>
      </c>
      <c r="C2980" s="45">
        <v>-1.0574697338781784</v>
      </c>
    </row>
    <row r="2981" spans="1:3" x14ac:dyDescent="0.3">
      <c r="A2981" s="45">
        <v>2957</v>
      </c>
      <c r="B2981" s="45">
        <v>2.0574697338781784</v>
      </c>
      <c r="C2981" s="45">
        <v>-1.0574697338781784</v>
      </c>
    </row>
    <row r="2982" spans="1:3" x14ac:dyDescent="0.3">
      <c r="A2982" s="45">
        <v>2958</v>
      </c>
      <c r="B2982" s="45">
        <v>2.0574697338781784</v>
      </c>
      <c r="C2982" s="45">
        <v>-1.0574697338781784</v>
      </c>
    </row>
    <row r="2983" spans="1:3" x14ac:dyDescent="0.3">
      <c r="A2983" s="45">
        <v>2959</v>
      </c>
      <c r="B2983" s="45">
        <v>2.0574697338781784</v>
      </c>
      <c r="C2983" s="45">
        <v>-1.0574697338781784</v>
      </c>
    </row>
    <row r="2984" spans="1:3" x14ac:dyDescent="0.3">
      <c r="A2984" s="45">
        <v>2960</v>
      </c>
      <c r="B2984" s="45">
        <v>2.0574697338781784</v>
      </c>
      <c r="C2984" s="45">
        <v>-1.0574697338781784</v>
      </c>
    </row>
    <row r="2985" spans="1:3" x14ac:dyDescent="0.3">
      <c r="A2985" s="45">
        <v>2961</v>
      </c>
      <c r="B2985" s="45">
        <v>2.0574697338781784</v>
      </c>
      <c r="C2985" s="45">
        <v>-1.0574697338781784</v>
      </c>
    </row>
    <row r="2986" spans="1:3" x14ac:dyDescent="0.3">
      <c r="A2986" s="45">
        <v>2962</v>
      </c>
      <c r="B2986" s="45">
        <v>2.0917901430226351</v>
      </c>
      <c r="C2986" s="45">
        <v>0.90820985697736489</v>
      </c>
    </row>
    <row r="2987" spans="1:3" x14ac:dyDescent="0.3">
      <c r="A2987" s="45">
        <v>2963</v>
      </c>
      <c r="B2987" s="45">
        <v>2.0917901430226351</v>
      </c>
      <c r="C2987" s="45">
        <v>0.90820985697736489</v>
      </c>
    </row>
    <row r="2988" spans="1:3" x14ac:dyDescent="0.3">
      <c r="A2988" s="45">
        <v>2964</v>
      </c>
      <c r="B2988" s="45">
        <v>2.0917901430226351</v>
      </c>
      <c r="C2988" s="45">
        <v>0.90820985697736489</v>
      </c>
    </row>
    <row r="2989" spans="1:3" x14ac:dyDescent="0.3">
      <c r="A2989" s="45">
        <v>2965</v>
      </c>
      <c r="B2989" s="45">
        <v>2.0917901430226351</v>
      </c>
      <c r="C2989" s="45">
        <v>0.90820985697736489</v>
      </c>
    </row>
    <row r="2990" spans="1:3" x14ac:dyDescent="0.3">
      <c r="A2990" s="45">
        <v>2966</v>
      </c>
      <c r="B2990" s="45">
        <v>2.0917901430226351</v>
      </c>
      <c r="C2990" s="45">
        <v>0.90820985697736489</v>
      </c>
    </row>
    <row r="2991" spans="1:3" x14ac:dyDescent="0.3">
      <c r="A2991" s="45">
        <v>2967</v>
      </c>
      <c r="B2991" s="45">
        <v>2.0917901430226351</v>
      </c>
      <c r="C2991" s="45">
        <v>0.90820985697736489</v>
      </c>
    </row>
    <row r="2992" spans="1:3" x14ac:dyDescent="0.3">
      <c r="A2992" s="45">
        <v>2968</v>
      </c>
      <c r="B2992" s="45">
        <v>2.0917901430226351</v>
      </c>
      <c r="C2992" s="45">
        <v>0.90820985697736489</v>
      </c>
    </row>
    <row r="2993" spans="1:3" x14ac:dyDescent="0.3">
      <c r="A2993" s="45">
        <v>2969</v>
      </c>
      <c r="B2993" s="45">
        <v>2.0917901430226351</v>
      </c>
      <c r="C2993" s="45">
        <v>0.90820985697736489</v>
      </c>
    </row>
    <row r="2994" spans="1:3" x14ac:dyDescent="0.3">
      <c r="A2994" s="45">
        <v>2970</v>
      </c>
      <c r="B2994" s="45">
        <v>2.0917901430226351</v>
      </c>
      <c r="C2994" s="45">
        <v>0.90820985697736489</v>
      </c>
    </row>
    <row r="2995" spans="1:3" x14ac:dyDescent="0.3">
      <c r="A2995" s="45">
        <v>2971</v>
      </c>
      <c r="B2995" s="45">
        <v>2.0917901430226351</v>
      </c>
      <c r="C2995" s="45">
        <v>0.90820985697736489</v>
      </c>
    </row>
    <row r="2996" spans="1:3" x14ac:dyDescent="0.3">
      <c r="A2996" s="45">
        <v>2972</v>
      </c>
      <c r="B2996" s="45">
        <v>2.0917901430226351</v>
      </c>
      <c r="C2996" s="45">
        <v>0.90820985697736489</v>
      </c>
    </row>
    <row r="2997" spans="1:3" x14ac:dyDescent="0.3">
      <c r="A2997" s="45">
        <v>2973</v>
      </c>
      <c r="B2997" s="45">
        <v>2.0917901430226351</v>
      </c>
      <c r="C2997" s="45">
        <v>0.90820985697736489</v>
      </c>
    </row>
    <row r="2998" spans="1:3" x14ac:dyDescent="0.3">
      <c r="A2998" s="45">
        <v>2974</v>
      </c>
      <c r="B2998" s="45">
        <v>2.0917901430226351</v>
      </c>
      <c r="C2998" s="45">
        <v>0.90820985697736489</v>
      </c>
    </row>
    <row r="2999" spans="1:3" x14ac:dyDescent="0.3">
      <c r="A2999" s="45">
        <v>2975</v>
      </c>
      <c r="B2999" s="45">
        <v>2.0917901430226351</v>
      </c>
      <c r="C2999" s="45">
        <v>0.90820985697736489</v>
      </c>
    </row>
    <row r="3000" spans="1:3" x14ac:dyDescent="0.3">
      <c r="A3000" s="45">
        <v>2976</v>
      </c>
      <c r="B3000" s="45">
        <v>2.0917901430226351</v>
      </c>
      <c r="C3000" s="45">
        <v>0.90820985697736489</v>
      </c>
    </row>
    <row r="3001" spans="1:3" x14ac:dyDescent="0.3">
      <c r="A3001" s="45">
        <v>2977</v>
      </c>
      <c r="B3001" s="45">
        <v>2.0917901430226351</v>
      </c>
      <c r="C3001" s="45">
        <v>0.90820985697736489</v>
      </c>
    </row>
    <row r="3002" spans="1:3" x14ac:dyDescent="0.3">
      <c r="A3002" s="45">
        <v>2978</v>
      </c>
      <c r="B3002" s="45">
        <v>2.0917901430226351</v>
      </c>
      <c r="C3002" s="45">
        <v>0.90820985697736489</v>
      </c>
    </row>
    <row r="3003" spans="1:3" x14ac:dyDescent="0.3">
      <c r="A3003" s="45">
        <v>2979</v>
      </c>
      <c r="B3003" s="45">
        <v>2.0917901430226351</v>
      </c>
      <c r="C3003" s="45">
        <v>0.90820985697736489</v>
      </c>
    </row>
    <row r="3004" spans="1:3" x14ac:dyDescent="0.3">
      <c r="A3004" s="45">
        <v>2980</v>
      </c>
      <c r="B3004" s="45">
        <v>2.0917901430226351</v>
      </c>
      <c r="C3004" s="45">
        <v>0.90820985697736489</v>
      </c>
    </row>
    <row r="3005" spans="1:3" x14ac:dyDescent="0.3">
      <c r="A3005" s="45">
        <v>2981</v>
      </c>
      <c r="B3005" s="45">
        <v>2.0917901430226351</v>
      </c>
      <c r="C3005" s="45">
        <v>0.90820985697736489</v>
      </c>
    </row>
    <row r="3006" spans="1:3" x14ac:dyDescent="0.3">
      <c r="A3006" s="45">
        <v>2982</v>
      </c>
      <c r="B3006" s="45">
        <v>2.0574697338781784</v>
      </c>
      <c r="C3006" s="45">
        <v>0.94253026612182156</v>
      </c>
    </row>
    <row r="3007" spans="1:3" x14ac:dyDescent="0.3">
      <c r="A3007" s="45">
        <v>2983</v>
      </c>
      <c r="B3007" s="45">
        <v>2.0574697338781784</v>
      </c>
      <c r="C3007" s="45">
        <v>0.94253026612182156</v>
      </c>
    </row>
    <row r="3008" spans="1:3" x14ac:dyDescent="0.3">
      <c r="A3008" s="45">
        <v>2984</v>
      </c>
      <c r="B3008" s="45">
        <v>2.0574697338781784</v>
      </c>
      <c r="C3008" s="45">
        <v>0.94253026612182156</v>
      </c>
    </row>
    <row r="3009" spans="1:3" x14ac:dyDescent="0.3">
      <c r="A3009" s="45">
        <v>2985</v>
      </c>
      <c r="B3009" s="45">
        <v>2.0574697338781784</v>
      </c>
      <c r="C3009" s="45">
        <v>0.94253026612182156</v>
      </c>
    </row>
    <row r="3010" spans="1:3" x14ac:dyDescent="0.3">
      <c r="A3010" s="45">
        <v>2986</v>
      </c>
      <c r="B3010" s="45">
        <v>2.0574697338781784</v>
      </c>
      <c r="C3010" s="45">
        <v>0.94253026612182156</v>
      </c>
    </row>
    <row r="3011" spans="1:3" x14ac:dyDescent="0.3">
      <c r="A3011" s="45">
        <v>2987</v>
      </c>
      <c r="B3011" s="45">
        <v>2.0574697338781784</v>
      </c>
      <c r="C3011" s="45">
        <v>0.94253026612182156</v>
      </c>
    </row>
    <row r="3012" spans="1:3" x14ac:dyDescent="0.3">
      <c r="A3012" s="45">
        <v>2988</v>
      </c>
      <c r="B3012" s="45">
        <v>2.0574697338781784</v>
      </c>
      <c r="C3012" s="45">
        <v>0.94253026612182156</v>
      </c>
    </row>
    <row r="3013" spans="1:3" x14ac:dyDescent="0.3">
      <c r="A3013" s="45">
        <v>2989</v>
      </c>
      <c r="B3013" s="45">
        <v>2.0574697338781784</v>
      </c>
      <c r="C3013" s="45">
        <v>0.94253026612182156</v>
      </c>
    </row>
    <row r="3014" spans="1:3" x14ac:dyDescent="0.3">
      <c r="A3014" s="45">
        <v>2990</v>
      </c>
      <c r="B3014" s="45">
        <v>2.0574697338781784</v>
      </c>
      <c r="C3014" s="45">
        <v>0.94253026612182156</v>
      </c>
    </row>
    <row r="3015" spans="1:3" x14ac:dyDescent="0.3">
      <c r="A3015" s="45">
        <v>2991</v>
      </c>
      <c r="B3015" s="45">
        <v>2.0574697338781784</v>
      </c>
      <c r="C3015" s="45">
        <v>0.94253026612182156</v>
      </c>
    </row>
    <row r="3016" spans="1:3" x14ac:dyDescent="0.3">
      <c r="A3016" s="45">
        <v>2992</v>
      </c>
      <c r="B3016" s="45">
        <v>2.0574697338781784</v>
      </c>
      <c r="C3016" s="45">
        <v>0.94253026612182156</v>
      </c>
    </row>
    <row r="3017" spans="1:3" x14ac:dyDescent="0.3">
      <c r="A3017" s="45">
        <v>2993</v>
      </c>
      <c r="B3017" s="45">
        <v>2.0574697338781784</v>
      </c>
      <c r="C3017" s="45">
        <v>0.94253026612182156</v>
      </c>
    </row>
    <row r="3018" spans="1:3" x14ac:dyDescent="0.3">
      <c r="A3018" s="45">
        <v>2994</v>
      </c>
      <c r="B3018" s="45">
        <v>2.0574697338781784</v>
      </c>
      <c r="C3018" s="45">
        <v>0.94253026612182156</v>
      </c>
    </row>
    <row r="3019" spans="1:3" x14ac:dyDescent="0.3">
      <c r="A3019" s="45">
        <v>2995</v>
      </c>
      <c r="B3019" s="45">
        <v>2.0574697338781784</v>
      </c>
      <c r="C3019" s="45">
        <v>0.94253026612182156</v>
      </c>
    </row>
    <row r="3020" spans="1:3" x14ac:dyDescent="0.3">
      <c r="A3020" s="45">
        <v>2996</v>
      </c>
      <c r="B3020" s="45">
        <v>2.0574697338781784</v>
      </c>
      <c r="C3020" s="45">
        <v>0.94253026612182156</v>
      </c>
    </row>
    <row r="3021" spans="1:3" x14ac:dyDescent="0.3">
      <c r="A3021" s="45">
        <v>2997</v>
      </c>
      <c r="B3021" s="45">
        <v>2.0574697338781784</v>
      </c>
      <c r="C3021" s="45">
        <v>0.94253026612182156</v>
      </c>
    </row>
    <row r="3022" spans="1:3" x14ac:dyDescent="0.3">
      <c r="A3022" s="45">
        <v>2998</v>
      </c>
      <c r="B3022" s="45">
        <v>2.0574697338781784</v>
      </c>
      <c r="C3022" s="45">
        <v>0.94253026612182156</v>
      </c>
    </row>
    <row r="3023" spans="1:3" x14ac:dyDescent="0.3">
      <c r="A3023" s="45">
        <v>2999</v>
      </c>
      <c r="B3023" s="45">
        <v>2.0574697338781784</v>
      </c>
      <c r="C3023" s="45">
        <v>0.94253026612182156</v>
      </c>
    </row>
    <row r="3024" spans="1:3" x14ac:dyDescent="0.3">
      <c r="A3024" s="45">
        <v>3000</v>
      </c>
      <c r="B3024" s="45">
        <v>2.0574697338781784</v>
      </c>
      <c r="C3024" s="45">
        <v>0.94253026612182156</v>
      </c>
    </row>
    <row r="3025" spans="1:3" x14ac:dyDescent="0.3">
      <c r="A3025" s="45">
        <v>3001</v>
      </c>
      <c r="B3025" s="45">
        <v>2.0574697338781784</v>
      </c>
      <c r="C3025" s="45">
        <v>0.94253026612182156</v>
      </c>
    </row>
    <row r="3026" spans="1:3" x14ac:dyDescent="0.3">
      <c r="A3026" s="45">
        <v>3002</v>
      </c>
      <c r="B3026" s="45">
        <v>2.0574697338781784</v>
      </c>
      <c r="C3026" s="45">
        <v>0.94253026612182156</v>
      </c>
    </row>
    <row r="3027" spans="1:3" x14ac:dyDescent="0.3">
      <c r="A3027" s="45">
        <v>3003</v>
      </c>
      <c r="B3027" s="45">
        <v>2.0574697338781784</v>
      </c>
      <c r="C3027" s="45">
        <v>0.94253026612182156</v>
      </c>
    </row>
    <row r="3028" spans="1:3" x14ac:dyDescent="0.3">
      <c r="A3028" s="45">
        <v>3004</v>
      </c>
      <c r="B3028" s="45">
        <v>2.0574697338781784</v>
      </c>
      <c r="C3028" s="45">
        <v>0.94253026612182156</v>
      </c>
    </row>
    <row r="3029" spans="1:3" x14ac:dyDescent="0.3">
      <c r="A3029" s="45">
        <v>3005</v>
      </c>
      <c r="B3029" s="45">
        <v>2.0574697338781784</v>
      </c>
      <c r="C3029" s="45">
        <v>0.94253026612182156</v>
      </c>
    </row>
    <row r="3030" spans="1:3" x14ac:dyDescent="0.3">
      <c r="A3030" s="45">
        <v>3006</v>
      </c>
      <c r="B3030" s="45">
        <v>2.0574697338781784</v>
      </c>
      <c r="C3030" s="45">
        <v>0.94253026612182156</v>
      </c>
    </row>
    <row r="3031" spans="1:3" x14ac:dyDescent="0.3">
      <c r="A3031" s="45">
        <v>3007</v>
      </c>
      <c r="B3031" s="45">
        <v>2.0574697338781784</v>
      </c>
      <c r="C3031" s="45">
        <v>0.94253026612182156</v>
      </c>
    </row>
    <row r="3032" spans="1:3" x14ac:dyDescent="0.3">
      <c r="A3032" s="45">
        <v>3008</v>
      </c>
      <c r="B3032" s="45">
        <v>2.0574697338781784</v>
      </c>
      <c r="C3032" s="45">
        <v>0.94253026612182156</v>
      </c>
    </row>
    <row r="3033" spans="1:3" x14ac:dyDescent="0.3">
      <c r="A3033" s="45">
        <v>3009</v>
      </c>
      <c r="B3033" s="45">
        <v>2.0574697338781784</v>
      </c>
      <c r="C3033" s="45">
        <v>0.94253026612182156</v>
      </c>
    </row>
    <row r="3034" spans="1:3" x14ac:dyDescent="0.3">
      <c r="A3034" s="45">
        <v>3010</v>
      </c>
      <c r="B3034" s="45">
        <v>2.0574697338781784</v>
      </c>
      <c r="C3034" s="45">
        <v>0.94253026612182156</v>
      </c>
    </row>
    <row r="3035" spans="1:3" x14ac:dyDescent="0.3">
      <c r="A3035" s="45">
        <v>3011</v>
      </c>
      <c r="B3035" s="45">
        <v>2.0574697338781784</v>
      </c>
      <c r="C3035" s="45">
        <v>0.94253026612182156</v>
      </c>
    </row>
    <row r="3036" spans="1:3" x14ac:dyDescent="0.3">
      <c r="A3036" s="45">
        <v>3012</v>
      </c>
      <c r="B3036" s="45">
        <v>2.0574697338781784</v>
      </c>
      <c r="C3036" s="45">
        <v>0.94253026612182156</v>
      </c>
    </row>
    <row r="3037" spans="1:3" x14ac:dyDescent="0.3">
      <c r="A3037" s="45">
        <v>3013</v>
      </c>
      <c r="B3037" s="45">
        <v>2.0574697338781784</v>
      </c>
      <c r="C3037" s="45">
        <v>0.94253026612182156</v>
      </c>
    </row>
    <row r="3038" spans="1:3" x14ac:dyDescent="0.3">
      <c r="A3038" s="45">
        <v>3014</v>
      </c>
      <c r="B3038" s="45">
        <v>2.0574697338781784</v>
      </c>
      <c r="C3038" s="45">
        <v>0.94253026612182156</v>
      </c>
    </row>
    <row r="3039" spans="1:3" x14ac:dyDescent="0.3">
      <c r="A3039" s="45">
        <v>3015</v>
      </c>
      <c r="B3039" s="45">
        <v>2.0574697338781784</v>
      </c>
      <c r="C3039" s="45">
        <v>0.94253026612182156</v>
      </c>
    </row>
    <row r="3040" spans="1:3" x14ac:dyDescent="0.3">
      <c r="A3040" s="45">
        <v>3016</v>
      </c>
      <c r="B3040" s="45">
        <v>2.0574697338781784</v>
      </c>
      <c r="C3040" s="45">
        <v>0.94253026612182156</v>
      </c>
    </row>
    <row r="3041" spans="1:3" x14ac:dyDescent="0.3">
      <c r="A3041" s="45">
        <v>3017</v>
      </c>
      <c r="B3041" s="45">
        <v>2.0574697338781784</v>
      </c>
      <c r="C3041" s="45">
        <v>0.94253026612182156</v>
      </c>
    </row>
    <row r="3042" spans="1:3" x14ac:dyDescent="0.3">
      <c r="A3042" s="45">
        <v>3018</v>
      </c>
      <c r="B3042" s="45">
        <v>2.0574697338781784</v>
      </c>
      <c r="C3042" s="45">
        <v>0.94253026612182156</v>
      </c>
    </row>
    <row r="3043" spans="1:3" x14ac:dyDescent="0.3">
      <c r="A3043" s="45">
        <v>3019</v>
      </c>
      <c r="B3043" s="45">
        <v>2.0574697338781784</v>
      </c>
      <c r="C3043" s="45">
        <v>0.94253026612182156</v>
      </c>
    </row>
    <row r="3044" spans="1:3" x14ac:dyDescent="0.3">
      <c r="A3044" s="45">
        <v>3020</v>
      </c>
      <c r="B3044" s="45">
        <v>2.0574697338781784</v>
      </c>
      <c r="C3044" s="45">
        <v>0.94253026612182156</v>
      </c>
    </row>
    <row r="3045" spans="1:3" x14ac:dyDescent="0.3">
      <c r="A3045" s="45">
        <v>3021</v>
      </c>
      <c r="B3045" s="45">
        <v>2.0574697338781784</v>
      </c>
      <c r="C3045" s="45">
        <v>0.94253026612182156</v>
      </c>
    </row>
    <row r="3046" spans="1:3" x14ac:dyDescent="0.3">
      <c r="A3046" s="45">
        <v>3022</v>
      </c>
      <c r="B3046" s="45">
        <v>2.0574697338781784</v>
      </c>
      <c r="C3046" s="45">
        <v>0.94253026612182156</v>
      </c>
    </row>
    <row r="3047" spans="1:3" x14ac:dyDescent="0.3">
      <c r="A3047" s="45">
        <v>3023</v>
      </c>
      <c r="B3047" s="45">
        <v>2.0574697338781784</v>
      </c>
      <c r="C3047" s="45">
        <v>0.94253026612182156</v>
      </c>
    </row>
    <row r="3048" spans="1:3" x14ac:dyDescent="0.3">
      <c r="A3048" s="45">
        <v>3024</v>
      </c>
      <c r="B3048" s="45">
        <v>2.0574697338781784</v>
      </c>
      <c r="C3048" s="45">
        <v>0.94253026612182156</v>
      </c>
    </row>
    <row r="3049" spans="1:3" x14ac:dyDescent="0.3">
      <c r="A3049" s="45">
        <v>3025</v>
      </c>
      <c r="B3049" s="45">
        <v>2.0574697338781784</v>
      </c>
      <c r="C3049" s="45">
        <v>0.94253026612182156</v>
      </c>
    </row>
    <row r="3050" spans="1:3" x14ac:dyDescent="0.3">
      <c r="A3050" s="45">
        <v>3026</v>
      </c>
      <c r="B3050" s="45">
        <v>2.0574697338781784</v>
      </c>
      <c r="C3050" s="45">
        <v>0.94253026612182156</v>
      </c>
    </row>
    <row r="3051" spans="1:3" x14ac:dyDescent="0.3">
      <c r="A3051" s="45">
        <v>3027</v>
      </c>
      <c r="B3051" s="45">
        <v>2.0574697338781784</v>
      </c>
      <c r="C3051" s="45">
        <v>0.94253026612182156</v>
      </c>
    </row>
    <row r="3052" spans="1:3" x14ac:dyDescent="0.3">
      <c r="A3052" s="45">
        <v>3028</v>
      </c>
      <c r="B3052" s="45">
        <v>2.0574697338781784</v>
      </c>
      <c r="C3052" s="45">
        <v>0.94253026612182156</v>
      </c>
    </row>
    <row r="3053" spans="1:3" x14ac:dyDescent="0.3">
      <c r="A3053" s="45">
        <v>3029</v>
      </c>
      <c r="B3053" s="45">
        <v>2.0574697338781784</v>
      </c>
      <c r="C3053" s="45">
        <v>0.94253026612182156</v>
      </c>
    </row>
    <row r="3054" spans="1:3" x14ac:dyDescent="0.3">
      <c r="A3054" s="45">
        <v>3030</v>
      </c>
      <c r="B3054" s="45">
        <v>2.0574697338781784</v>
      </c>
      <c r="C3054" s="45">
        <v>0.94253026612182156</v>
      </c>
    </row>
    <row r="3055" spans="1:3" x14ac:dyDescent="0.3">
      <c r="A3055" s="45">
        <v>3031</v>
      </c>
      <c r="B3055" s="45">
        <v>2.0574697338781784</v>
      </c>
      <c r="C3055" s="45">
        <v>0.94253026612182156</v>
      </c>
    </row>
    <row r="3056" spans="1:3" x14ac:dyDescent="0.3">
      <c r="A3056" s="45">
        <v>3032</v>
      </c>
      <c r="B3056" s="45">
        <v>2.0574697338781784</v>
      </c>
      <c r="C3056" s="45">
        <v>0.94253026612182156</v>
      </c>
    </row>
    <row r="3057" spans="1:3" x14ac:dyDescent="0.3">
      <c r="A3057" s="45">
        <v>3033</v>
      </c>
      <c r="B3057" s="45">
        <v>2.0574697338781784</v>
      </c>
      <c r="C3057" s="45">
        <v>0.94253026612182156</v>
      </c>
    </row>
    <row r="3058" spans="1:3" x14ac:dyDescent="0.3">
      <c r="A3058" s="45">
        <v>3034</v>
      </c>
      <c r="B3058" s="45">
        <v>2.0574697338781784</v>
      </c>
      <c r="C3058" s="45">
        <v>0.94253026612182156</v>
      </c>
    </row>
    <row r="3059" spans="1:3" x14ac:dyDescent="0.3">
      <c r="A3059" s="45">
        <v>3035</v>
      </c>
      <c r="B3059" s="45">
        <v>2.0574697338781784</v>
      </c>
      <c r="C3059" s="45">
        <v>0.94253026612182156</v>
      </c>
    </row>
    <row r="3060" spans="1:3" x14ac:dyDescent="0.3">
      <c r="A3060" s="45">
        <v>3036</v>
      </c>
      <c r="B3060" s="45">
        <v>2.0574697338781784</v>
      </c>
      <c r="C3060" s="45">
        <v>0.94253026612182156</v>
      </c>
    </row>
    <row r="3061" spans="1:3" x14ac:dyDescent="0.3">
      <c r="A3061" s="45">
        <v>3037</v>
      </c>
      <c r="B3061" s="45">
        <v>2.0574697338781784</v>
      </c>
      <c r="C3061" s="45">
        <v>0.94253026612182156</v>
      </c>
    </row>
    <row r="3062" spans="1:3" x14ac:dyDescent="0.3">
      <c r="A3062" s="45">
        <v>3038</v>
      </c>
      <c r="B3062" s="45">
        <v>2.0574697338781784</v>
      </c>
      <c r="C3062" s="45">
        <v>0.94253026612182156</v>
      </c>
    </row>
    <row r="3063" spans="1:3" x14ac:dyDescent="0.3">
      <c r="A3063" s="45">
        <v>3039</v>
      </c>
      <c r="B3063" s="45">
        <v>2.0574697338781784</v>
      </c>
      <c r="C3063" s="45">
        <v>0.94253026612182156</v>
      </c>
    </row>
    <row r="3064" spans="1:3" x14ac:dyDescent="0.3">
      <c r="A3064" s="45">
        <v>3040</v>
      </c>
      <c r="B3064" s="45">
        <v>2.0574697338781784</v>
      </c>
      <c r="C3064" s="45">
        <v>0.94253026612182156</v>
      </c>
    </row>
    <row r="3065" spans="1:3" x14ac:dyDescent="0.3">
      <c r="A3065" s="45">
        <v>3041</v>
      </c>
      <c r="B3065" s="45">
        <v>2.0574697338781784</v>
      </c>
      <c r="C3065" s="45">
        <v>0.94253026612182156</v>
      </c>
    </row>
    <row r="3066" spans="1:3" x14ac:dyDescent="0.3">
      <c r="A3066" s="45">
        <v>3042</v>
      </c>
      <c r="B3066" s="45">
        <v>2.0574697338781784</v>
      </c>
      <c r="C3066" s="45">
        <v>0.94253026612182156</v>
      </c>
    </row>
    <row r="3067" spans="1:3" x14ac:dyDescent="0.3">
      <c r="A3067" s="45">
        <v>3043</v>
      </c>
      <c r="B3067" s="45">
        <v>2.0574697338781784</v>
      </c>
      <c r="C3067" s="45">
        <v>0.94253026612182156</v>
      </c>
    </row>
    <row r="3068" spans="1:3" x14ac:dyDescent="0.3">
      <c r="A3068" s="45">
        <v>3044</v>
      </c>
      <c r="B3068" s="45">
        <v>2.0574697338781784</v>
      </c>
      <c r="C3068" s="45">
        <v>0.94253026612182156</v>
      </c>
    </row>
    <row r="3069" spans="1:3" x14ac:dyDescent="0.3">
      <c r="A3069" s="45">
        <v>3045</v>
      </c>
      <c r="B3069" s="45">
        <v>2.0574697338781784</v>
      </c>
      <c r="C3069" s="45">
        <v>0.94253026612182156</v>
      </c>
    </row>
    <row r="3070" spans="1:3" x14ac:dyDescent="0.3">
      <c r="A3070" s="45">
        <v>3046</v>
      </c>
      <c r="B3070" s="45">
        <v>2.0574697338781784</v>
      </c>
      <c r="C3070" s="45">
        <v>0.94253026612182156</v>
      </c>
    </row>
    <row r="3071" spans="1:3" x14ac:dyDescent="0.3">
      <c r="A3071" s="45">
        <v>3047</v>
      </c>
      <c r="B3071" s="45">
        <v>2.0574697338781784</v>
      </c>
      <c r="C3071" s="45">
        <v>0.94253026612182156</v>
      </c>
    </row>
    <row r="3072" spans="1:3" x14ac:dyDescent="0.3">
      <c r="A3072" s="45">
        <v>3048</v>
      </c>
      <c r="B3072" s="45">
        <v>2.0574697338781784</v>
      </c>
      <c r="C3072" s="45">
        <v>0.94253026612182156</v>
      </c>
    </row>
    <row r="3073" spans="1:3" x14ac:dyDescent="0.3">
      <c r="A3073" s="45">
        <v>3049</v>
      </c>
      <c r="B3073" s="45">
        <v>2.0574697338781784</v>
      </c>
      <c r="C3073" s="45">
        <v>0.94253026612182156</v>
      </c>
    </row>
    <row r="3074" spans="1:3" x14ac:dyDescent="0.3">
      <c r="A3074" s="45">
        <v>3050</v>
      </c>
      <c r="B3074" s="45">
        <v>2.0574697338781784</v>
      </c>
      <c r="C3074" s="45">
        <v>0.94253026612182156</v>
      </c>
    </row>
    <row r="3075" spans="1:3" x14ac:dyDescent="0.3">
      <c r="A3075" s="45">
        <v>3051</v>
      </c>
      <c r="B3075" s="45">
        <v>2.0574697338781784</v>
      </c>
      <c r="C3075" s="45">
        <v>0.94253026612182156</v>
      </c>
    </row>
    <row r="3076" spans="1:3" x14ac:dyDescent="0.3">
      <c r="A3076" s="45">
        <v>3052</v>
      </c>
      <c r="B3076" s="45">
        <v>2.0574697338781784</v>
      </c>
      <c r="C3076" s="45">
        <v>-1.0574697338781784</v>
      </c>
    </row>
    <row r="3077" spans="1:3" x14ac:dyDescent="0.3">
      <c r="A3077" s="45">
        <v>3053</v>
      </c>
      <c r="B3077" s="45">
        <v>2.0574697338781784</v>
      </c>
      <c r="C3077" s="45">
        <v>-1.0574697338781784</v>
      </c>
    </row>
    <row r="3078" spans="1:3" x14ac:dyDescent="0.3">
      <c r="A3078" s="45">
        <v>3054</v>
      </c>
      <c r="B3078" s="45">
        <v>2.0574697338781784</v>
      </c>
      <c r="C3078" s="45">
        <v>-1.0574697338781784</v>
      </c>
    </row>
    <row r="3079" spans="1:3" x14ac:dyDescent="0.3">
      <c r="A3079" s="45">
        <v>3055</v>
      </c>
      <c r="B3079" s="45">
        <v>2.0574697338781784</v>
      </c>
      <c r="C3079" s="45">
        <v>-1.0574697338781784</v>
      </c>
    </row>
    <row r="3080" spans="1:3" x14ac:dyDescent="0.3">
      <c r="A3080" s="45">
        <v>3056</v>
      </c>
      <c r="B3080" s="45">
        <v>2.0574697338781784</v>
      </c>
      <c r="C3080" s="45">
        <v>-1.0574697338781784</v>
      </c>
    </row>
    <row r="3081" spans="1:3" x14ac:dyDescent="0.3">
      <c r="A3081" s="45">
        <v>3057</v>
      </c>
      <c r="B3081" s="45">
        <v>2.0574697338781784</v>
      </c>
      <c r="C3081" s="45">
        <v>-1.0574697338781784</v>
      </c>
    </row>
    <row r="3082" spans="1:3" x14ac:dyDescent="0.3">
      <c r="A3082" s="45">
        <v>3058</v>
      </c>
      <c r="B3082" s="45">
        <v>2.0574697338781784</v>
      </c>
      <c r="C3082" s="45">
        <v>-1.0574697338781784</v>
      </c>
    </row>
    <row r="3083" spans="1:3" x14ac:dyDescent="0.3">
      <c r="A3083" s="45">
        <v>3059</v>
      </c>
      <c r="B3083" s="45">
        <v>2.0574697338781784</v>
      </c>
      <c r="C3083" s="45">
        <v>-1.0574697338781784</v>
      </c>
    </row>
    <row r="3084" spans="1:3" x14ac:dyDescent="0.3">
      <c r="A3084" s="45">
        <v>3060</v>
      </c>
      <c r="B3084" s="45">
        <v>2.0574697338781784</v>
      </c>
      <c r="C3084" s="45">
        <v>-1.0574697338781784</v>
      </c>
    </row>
    <row r="3085" spans="1:3" x14ac:dyDescent="0.3">
      <c r="A3085" s="45">
        <v>3061</v>
      </c>
      <c r="B3085" s="45">
        <v>2.0574697338781784</v>
      </c>
      <c r="C3085" s="45">
        <v>-1.0574697338781784</v>
      </c>
    </row>
    <row r="3086" spans="1:3" x14ac:dyDescent="0.3">
      <c r="A3086" s="45">
        <v>3062</v>
      </c>
      <c r="B3086" s="45">
        <v>2.0574697338781784</v>
      </c>
      <c r="C3086" s="45">
        <v>-1.0574697338781784</v>
      </c>
    </row>
    <row r="3087" spans="1:3" x14ac:dyDescent="0.3">
      <c r="A3087" s="45">
        <v>3063</v>
      </c>
      <c r="B3087" s="45">
        <v>2.0574697338781784</v>
      </c>
      <c r="C3087" s="45">
        <v>-1.0574697338781784</v>
      </c>
    </row>
    <row r="3088" spans="1:3" x14ac:dyDescent="0.3">
      <c r="A3088" s="45">
        <v>3064</v>
      </c>
      <c r="B3088" s="45">
        <v>2.0574697338781784</v>
      </c>
      <c r="C3088" s="45">
        <v>-1.0574697338781784</v>
      </c>
    </row>
    <row r="3089" spans="1:3" x14ac:dyDescent="0.3">
      <c r="A3089" s="45">
        <v>3065</v>
      </c>
      <c r="B3089" s="45">
        <v>2.0574697338781784</v>
      </c>
      <c r="C3089" s="45">
        <v>-1.0574697338781784</v>
      </c>
    </row>
    <row r="3090" spans="1:3" x14ac:dyDescent="0.3">
      <c r="A3090" s="45">
        <v>3066</v>
      </c>
      <c r="B3090" s="45">
        <v>2.0574697338781784</v>
      </c>
      <c r="C3090" s="45">
        <v>-1.0574697338781784</v>
      </c>
    </row>
    <row r="3091" spans="1:3" x14ac:dyDescent="0.3">
      <c r="A3091" s="45">
        <v>3067</v>
      </c>
      <c r="B3091" s="45">
        <v>2.0574697338781784</v>
      </c>
      <c r="C3091" s="45">
        <v>-1.0574697338781784</v>
      </c>
    </row>
    <row r="3092" spans="1:3" x14ac:dyDescent="0.3">
      <c r="A3092" s="45">
        <v>3068</v>
      </c>
      <c r="B3092" s="45">
        <v>2.0574697338781784</v>
      </c>
      <c r="C3092" s="45">
        <v>-1.0574697338781784</v>
      </c>
    </row>
    <row r="3093" spans="1:3" x14ac:dyDescent="0.3">
      <c r="A3093" s="45">
        <v>3069</v>
      </c>
      <c r="B3093" s="45">
        <v>2.0574697338781784</v>
      </c>
      <c r="C3093" s="45">
        <v>-1.0574697338781784</v>
      </c>
    </row>
    <row r="3094" spans="1:3" x14ac:dyDescent="0.3">
      <c r="A3094" s="45">
        <v>3070</v>
      </c>
      <c r="B3094" s="45">
        <v>2.0574697338781784</v>
      </c>
      <c r="C3094" s="45">
        <v>-1.0574697338781784</v>
      </c>
    </row>
    <row r="3095" spans="1:3" x14ac:dyDescent="0.3">
      <c r="A3095" s="45">
        <v>3071</v>
      </c>
      <c r="B3095" s="45">
        <v>2.0574697338781784</v>
      </c>
      <c r="C3095" s="45">
        <v>-1.0574697338781784</v>
      </c>
    </row>
    <row r="3096" spans="1:3" x14ac:dyDescent="0.3">
      <c r="A3096" s="45">
        <v>3072</v>
      </c>
      <c r="B3096" s="45">
        <v>2.0574697338781784</v>
      </c>
      <c r="C3096" s="45">
        <v>-1.0574697338781784</v>
      </c>
    </row>
    <row r="3097" spans="1:3" x14ac:dyDescent="0.3">
      <c r="A3097" s="45">
        <v>3073</v>
      </c>
      <c r="B3097" s="45">
        <v>2.0574697338781784</v>
      </c>
      <c r="C3097" s="45">
        <v>-1.0574697338781784</v>
      </c>
    </row>
    <row r="3098" spans="1:3" x14ac:dyDescent="0.3">
      <c r="A3098" s="45">
        <v>3074</v>
      </c>
      <c r="B3098" s="45">
        <v>2.0574697338781784</v>
      </c>
      <c r="C3098" s="45">
        <v>-1.0574697338781784</v>
      </c>
    </row>
    <row r="3099" spans="1:3" x14ac:dyDescent="0.3">
      <c r="A3099" s="45">
        <v>3075</v>
      </c>
      <c r="B3099" s="45">
        <v>2.0574697338781784</v>
      </c>
      <c r="C3099" s="45">
        <v>-1.0574697338781784</v>
      </c>
    </row>
    <row r="3100" spans="1:3" x14ac:dyDescent="0.3">
      <c r="A3100" s="45">
        <v>3076</v>
      </c>
      <c r="B3100" s="45">
        <v>2.0574697338781784</v>
      </c>
      <c r="C3100" s="45">
        <v>-1.0574697338781784</v>
      </c>
    </row>
    <row r="3101" spans="1:3" x14ac:dyDescent="0.3">
      <c r="A3101" s="45">
        <v>3077</v>
      </c>
      <c r="B3101" s="45">
        <v>2.0574697338781784</v>
      </c>
      <c r="C3101" s="45">
        <v>-1.0574697338781784</v>
      </c>
    </row>
    <row r="3102" spans="1:3" x14ac:dyDescent="0.3">
      <c r="A3102" s="45">
        <v>3078</v>
      </c>
      <c r="B3102" s="45">
        <v>2.0574697338781784</v>
      </c>
      <c r="C3102" s="45">
        <v>-1.0574697338781784</v>
      </c>
    </row>
    <row r="3103" spans="1:3" x14ac:dyDescent="0.3">
      <c r="A3103" s="45">
        <v>3079</v>
      </c>
      <c r="B3103" s="45">
        <v>2.0574697338781784</v>
      </c>
      <c r="C3103" s="45">
        <v>-1.0574697338781784</v>
      </c>
    </row>
    <row r="3104" spans="1:3" x14ac:dyDescent="0.3">
      <c r="A3104" s="45">
        <v>3080</v>
      </c>
      <c r="B3104" s="45">
        <v>2.0574697338781784</v>
      </c>
      <c r="C3104" s="45">
        <v>-1.0574697338781784</v>
      </c>
    </row>
    <row r="3105" spans="1:3" x14ac:dyDescent="0.3">
      <c r="A3105" s="45">
        <v>3081</v>
      </c>
      <c r="B3105" s="45">
        <v>2.0574697338781784</v>
      </c>
      <c r="C3105" s="45">
        <v>-1.0574697338781784</v>
      </c>
    </row>
    <row r="3106" spans="1:3" x14ac:dyDescent="0.3">
      <c r="A3106" s="45">
        <v>3082</v>
      </c>
      <c r="B3106" s="45">
        <v>2.0574697338781784</v>
      </c>
      <c r="C3106" s="45">
        <v>-1.0574697338781784</v>
      </c>
    </row>
    <row r="3107" spans="1:3" x14ac:dyDescent="0.3">
      <c r="A3107" s="45">
        <v>3083</v>
      </c>
      <c r="B3107" s="45">
        <v>2.0574697338781784</v>
      </c>
      <c r="C3107" s="45">
        <v>-1.0574697338781784</v>
      </c>
    </row>
    <row r="3108" spans="1:3" x14ac:dyDescent="0.3">
      <c r="A3108" s="45">
        <v>3084</v>
      </c>
      <c r="B3108" s="45">
        <v>2.0574697338781784</v>
      </c>
      <c r="C3108" s="45">
        <v>-1.0574697338781784</v>
      </c>
    </row>
    <row r="3109" spans="1:3" x14ac:dyDescent="0.3">
      <c r="A3109" s="45">
        <v>3085</v>
      </c>
      <c r="B3109" s="45">
        <v>2.0574697338781784</v>
      </c>
      <c r="C3109" s="45">
        <v>-1.0574697338781784</v>
      </c>
    </row>
    <row r="3110" spans="1:3" x14ac:dyDescent="0.3">
      <c r="A3110" s="45">
        <v>3086</v>
      </c>
      <c r="B3110" s="45">
        <v>2.0574697338781784</v>
      </c>
      <c r="C3110" s="45">
        <v>-1.0574697338781784</v>
      </c>
    </row>
    <row r="3111" spans="1:3" x14ac:dyDescent="0.3">
      <c r="A3111" s="45">
        <v>3087</v>
      </c>
      <c r="B3111" s="45">
        <v>2.0574697338781784</v>
      </c>
      <c r="C3111" s="45">
        <v>-1.0574697338781784</v>
      </c>
    </row>
    <row r="3112" spans="1:3" x14ac:dyDescent="0.3">
      <c r="A3112" s="45">
        <v>3088</v>
      </c>
      <c r="B3112" s="45">
        <v>2.0574697338781784</v>
      </c>
      <c r="C3112" s="45">
        <v>-1.0574697338781784</v>
      </c>
    </row>
    <row r="3113" spans="1:3" x14ac:dyDescent="0.3">
      <c r="A3113" s="45">
        <v>3089</v>
      </c>
      <c r="B3113" s="45">
        <v>2.0574697338781784</v>
      </c>
      <c r="C3113" s="45">
        <v>-1.0574697338781784</v>
      </c>
    </row>
    <row r="3114" spans="1:3" x14ac:dyDescent="0.3">
      <c r="A3114" s="45">
        <v>3090</v>
      </c>
      <c r="B3114" s="45">
        <v>2.0574697338781784</v>
      </c>
      <c r="C3114" s="45">
        <v>-1.0574697338781784</v>
      </c>
    </row>
    <row r="3115" spans="1:3" x14ac:dyDescent="0.3">
      <c r="A3115" s="45">
        <v>3091</v>
      </c>
      <c r="B3115" s="45">
        <v>2.0574697338781784</v>
      </c>
      <c r="C3115" s="45">
        <v>-1.0574697338781784</v>
      </c>
    </row>
    <row r="3116" spans="1:3" x14ac:dyDescent="0.3">
      <c r="A3116" s="45">
        <v>3092</v>
      </c>
      <c r="B3116" s="45">
        <v>2.0574697338781784</v>
      </c>
      <c r="C3116" s="45">
        <v>-1.0574697338781784</v>
      </c>
    </row>
    <row r="3117" spans="1:3" x14ac:dyDescent="0.3">
      <c r="A3117" s="45">
        <v>3093</v>
      </c>
      <c r="B3117" s="45">
        <v>2.0574697338781784</v>
      </c>
      <c r="C3117" s="45">
        <v>-1.0574697338781784</v>
      </c>
    </row>
    <row r="3118" spans="1:3" x14ac:dyDescent="0.3">
      <c r="A3118" s="45">
        <v>3094</v>
      </c>
      <c r="B3118" s="45">
        <v>2.0574697338781784</v>
      </c>
      <c r="C3118" s="45">
        <v>-1.0574697338781784</v>
      </c>
    </row>
    <row r="3119" spans="1:3" x14ac:dyDescent="0.3">
      <c r="A3119" s="45">
        <v>3095</v>
      </c>
      <c r="B3119" s="45">
        <v>2.0574697338781784</v>
      </c>
      <c r="C3119" s="45">
        <v>-1.0574697338781784</v>
      </c>
    </row>
    <row r="3120" spans="1:3" x14ac:dyDescent="0.3">
      <c r="A3120" s="45">
        <v>3096</v>
      </c>
      <c r="B3120" s="45">
        <v>2.0574697338781784</v>
      </c>
      <c r="C3120" s="45">
        <v>-1.0574697338781784</v>
      </c>
    </row>
    <row r="3121" spans="1:3" x14ac:dyDescent="0.3">
      <c r="A3121" s="45">
        <v>3097</v>
      </c>
      <c r="B3121" s="45">
        <v>2.0574697338781784</v>
      </c>
      <c r="C3121" s="45">
        <v>-1.0574697338781784</v>
      </c>
    </row>
    <row r="3122" spans="1:3" x14ac:dyDescent="0.3">
      <c r="A3122" s="45">
        <v>3098</v>
      </c>
      <c r="B3122" s="45">
        <v>2.0574697338781784</v>
      </c>
      <c r="C3122" s="45">
        <v>-1.0574697338781784</v>
      </c>
    </row>
    <row r="3123" spans="1:3" x14ac:dyDescent="0.3">
      <c r="A3123" s="45">
        <v>3099</v>
      </c>
      <c r="B3123" s="45">
        <v>2.0574697338781784</v>
      </c>
      <c r="C3123" s="45">
        <v>-1.0574697338781784</v>
      </c>
    </row>
    <row r="3124" spans="1:3" x14ac:dyDescent="0.3">
      <c r="A3124" s="45">
        <v>3100</v>
      </c>
      <c r="B3124" s="45">
        <v>2.0574697338781784</v>
      </c>
      <c r="C3124" s="45">
        <v>-1.0574697338781784</v>
      </c>
    </row>
    <row r="3125" spans="1:3" x14ac:dyDescent="0.3">
      <c r="A3125" s="45">
        <v>3101</v>
      </c>
      <c r="B3125" s="45">
        <v>2.0574697338781784</v>
      </c>
      <c r="C3125" s="45">
        <v>-1.0574697338781784</v>
      </c>
    </row>
    <row r="3126" spans="1:3" x14ac:dyDescent="0.3">
      <c r="A3126" s="45">
        <v>3102</v>
      </c>
      <c r="B3126" s="45">
        <v>2.0574697338781784</v>
      </c>
      <c r="C3126" s="45">
        <v>-1.0574697338781784</v>
      </c>
    </row>
    <row r="3127" spans="1:3" x14ac:dyDescent="0.3">
      <c r="A3127" s="45">
        <v>3103</v>
      </c>
      <c r="B3127" s="45">
        <v>2.0574697338781784</v>
      </c>
      <c r="C3127" s="45">
        <v>-1.0574697338781784</v>
      </c>
    </row>
    <row r="3128" spans="1:3" x14ac:dyDescent="0.3">
      <c r="A3128" s="45">
        <v>3104</v>
      </c>
      <c r="B3128" s="45">
        <v>2.0574697338781784</v>
      </c>
      <c r="C3128" s="45">
        <v>-1.0574697338781784</v>
      </c>
    </row>
    <row r="3129" spans="1:3" x14ac:dyDescent="0.3">
      <c r="A3129" s="45">
        <v>3105</v>
      </c>
      <c r="B3129" s="45">
        <v>2.0574697338781784</v>
      </c>
      <c r="C3129" s="45">
        <v>-1.0574697338781784</v>
      </c>
    </row>
    <row r="3130" spans="1:3" x14ac:dyDescent="0.3">
      <c r="A3130" s="45">
        <v>3106</v>
      </c>
      <c r="B3130" s="45">
        <v>2.0574697338781784</v>
      </c>
      <c r="C3130" s="45">
        <v>-1.0574697338781784</v>
      </c>
    </row>
    <row r="3131" spans="1:3" x14ac:dyDescent="0.3">
      <c r="A3131" s="45">
        <v>3107</v>
      </c>
      <c r="B3131" s="45">
        <v>2.0574697338781784</v>
      </c>
      <c r="C3131" s="45">
        <v>-1.0574697338781784</v>
      </c>
    </row>
    <row r="3132" spans="1:3" x14ac:dyDescent="0.3">
      <c r="A3132" s="45">
        <v>3108</v>
      </c>
      <c r="B3132" s="45">
        <v>2.0574697338781784</v>
      </c>
      <c r="C3132" s="45">
        <v>-1.0574697338781784</v>
      </c>
    </row>
    <row r="3133" spans="1:3" x14ac:dyDescent="0.3">
      <c r="A3133" s="45">
        <v>3109</v>
      </c>
      <c r="B3133" s="45">
        <v>2.0574697338781784</v>
      </c>
      <c r="C3133" s="45">
        <v>-1.0574697338781784</v>
      </c>
    </row>
    <row r="3134" spans="1:3" x14ac:dyDescent="0.3">
      <c r="A3134" s="45">
        <v>3110</v>
      </c>
      <c r="B3134" s="45">
        <v>2.0574697338781784</v>
      </c>
      <c r="C3134" s="45">
        <v>-1.0574697338781784</v>
      </c>
    </row>
    <row r="3135" spans="1:3" x14ac:dyDescent="0.3">
      <c r="A3135" s="45">
        <v>3111</v>
      </c>
      <c r="B3135" s="45">
        <v>2.0574697338781784</v>
      </c>
      <c r="C3135" s="45">
        <v>-1.0574697338781784</v>
      </c>
    </row>
    <row r="3136" spans="1:3" x14ac:dyDescent="0.3">
      <c r="A3136" s="45">
        <v>3112</v>
      </c>
      <c r="B3136" s="45">
        <v>2.0574697338781784</v>
      </c>
      <c r="C3136" s="45">
        <v>-1.0574697338781784</v>
      </c>
    </row>
    <row r="3137" spans="1:3" x14ac:dyDescent="0.3">
      <c r="A3137" s="45">
        <v>3113</v>
      </c>
      <c r="B3137" s="45">
        <v>2.0574697338781784</v>
      </c>
      <c r="C3137" s="45">
        <v>-1.0574697338781784</v>
      </c>
    </row>
    <row r="3138" spans="1:3" x14ac:dyDescent="0.3">
      <c r="A3138" s="45">
        <v>3114</v>
      </c>
      <c r="B3138" s="45">
        <v>2.0574697338781784</v>
      </c>
      <c r="C3138" s="45">
        <v>-1.0574697338781784</v>
      </c>
    </row>
    <row r="3139" spans="1:3" x14ac:dyDescent="0.3">
      <c r="A3139" s="45">
        <v>3115</v>
      </c>
      <c r="B3139" s="45">
        <v>2.0574697338781784</v>
      </c>
      <c r="C3139" s="45">
        <v>-1.0574697338781784</v>
      </c>
    </row>
    <row r="3140" spans="1:3" x14ac:dyDescent="0.3">
      <c r="A3140" s="45">
        <v>3116</v>
      </c>
      <c r="B3140" s="45">
        <v>2.0574697338781784</v>
      </c>
      <c r="C3140" s="45">
        <v>-1.0574697338781784</v>
      </c>
    </row>
    <row r="3141" spans="1:3" x14ac:dyDescent="0.3">
      <c r="A3141" s="45">
        <v>3117</v>
      </c>
      <c r="B3141" s="45">
        <v>2.0574697338781784</v>
      </c>
      <c r="C3141" s="45">
        <v>-1.0574697338781784</v>
      </c>
    </row>
    <row r="3142" spans="1:3" x14ac:dyDescent="0.3">
      <c r="A3142" s="45">
        <v>3118</v>
      </c>
      <c r="B3142" s="45">
        <v>2.0574697338781784</v>
      </c>
      <c r="C3142" s="45">
        <v>-1.0574697338781784</v>
      </c>
    </row>
    <row r="3143" spans="1:3" x14ac:dyDescent="0.3">
      <c r="A3143" s="45">
        <v>3119</v>
      </c>
      <c r="B3143" s="45">
        <v>2.0574697338781784</v>
      </c>
      <c r="C3143" s="45">
        <v>-1.0574697338781784</v>
      </c>
    </row>
    <row r="3144" spans="1:3" x14ac:dyDescent="0.3">
      <c r="A3144" s="45">
        <v>3120</v>
      </c>
      <c r="B3144" s="45">
        <v>2.0574697338781784</v>
      </c>
      <c r="C3144" s="45">
        <v>-1.0574697338781784</v>
      </c>
    </row>
    <row r="3145" spans="1:3" x14ac:dyDescent="0.3">
      <c r="A3145" s="45">
        <v>3121</v>
      </c>
      <c r="B3145" s="45">
        <v>2.0574697338781784</v>
      </c>
      <c r="C3145" s="45">
        <v>-1.0574697338781784</v>
      </c>
    </row>
    <row r="3146" spans="1:3" x14ac:dyDescent="0.3">
      <c r="A3146" s="45">
        <v>3122</v>
      </c>
      <c r="B3146" s="45">
        <v>2.0574697338781784</v>
      </c>
      <c r="C3146" s="45">
        <v>-1.0574697338781784</v>
      </c>
    </row>
    <row r="3147" spans="1:3" x14ac:dyDescent="0.3">
      <c r="A3147" s="45">
        <v>3123</v>
      </c>
      <c r="B3147" s="45">
        <v>2.0574697338781784</v>
      </c>
      <c r="C3147" s="45">
        <v>-1.0574697338781784</v>
      </c>
    </row>
    <row r="3148" spans="1:3" x14ac:dyDescent="0.3">
      <c r="A3148" s="45">
        <v>3124</v>
      </c>
      <c r="B3148" s="45">
        <v>2.0574697338781784</v>
      </c>
      <c r="C3148" s="45">
        <v>-1.0574697338781784</v>
      </c>
    </row>
    <row r="3149" spans="1:3" x14ac:dyDescent="0.3">
      <c r="A3149" s="45">
        <v>3125</v>
      </c>
      <c r="B3149" s="45">
        <v>2.0574697338781784</v>
      </c>
      <c r="C3149" s="45">
        <v>-1.0574697338781784</v>
      </c>
    </row>
    <row r="3150" spans="1:3" x14ac:dyDescent="0.3">
      <c r="A3150" s="45">
        <v>3126</v>
      </c>
      <c r="B3150" s="45">
        <v>2.0574697338781784</v>
      </c>
      <c r="C3150" s="45">
        <v>-1.0574697338781784</v>
      </c>
    </row>
    <row r="3151" spans="1:3" x14ac:dyDescent="0.3">
      <c r="A3151" s="45">
        <v>3127</v>
      </c>
      <c r="B3151" s="45">
        <v>2.0574697338781784</v>
      </c>
      <c r="C3151" s="45">
        <v>-1.0574697338781784</v>
      </c>
    </row>
    <row r="3152" spans="1:3" x14ac:dyDescent="0.3">
      <c r="A3152" s="45">
        <v>3128</v>
      </c>
      <c r="B3152" s="45">
        <v>2.0574697338781784</v>
      </c>
      <c r="C3152" s="45">
        <v>-1.0574697338781784</v>
      </c>
    </row>
    <row r="3153" spans="1:3" x14ac:dyDescent="0.3">
      <c r="A3153" s="45">
        <v>3129</v>
      </c>
      <c r="B3153" s="45">
        <v>2.0917901430226351</v>
      </c>
      <c r="C3153" s="45">
        <v>1.9082098569773649</v>
      </c>
    </row>
    <row r="3154" spans="1:3" x14ac:dyDescent="0.3">
      <c r="A3154" s="45">
        <v>3130</v>
      </c>
      <c r="B3154" s="45">
        <v>2.0917901430226351</v>
      </c>
      <c r="C3154" s="45">
        <v>1.9082098569773649</v>
      </c>
    </row>
    <row r="3155" spans="1:3" x14ac:dyDescent="0.3">
      <c r="A3155" s="45">
        <v>3131</v>
      </c>
      <c r="B3155" s="45">
        <v>2.0917901430226351</v>
      </c>
      <c r="C3155" s="45">
        <v>1.9082098569773649</v>
      </c>
    </row>
    <row r="3156" spans="1:3" x14ac:dyDescent="0.3">
      <c r="A3156" s="45">
        <v>3132</v>
      </c>
      <c r="B3156" s="45">
        <v>2.0917901430226351</v>
      </c>
      <c r="C3156" s="45">
        <v>1.9082098569773649</v>
      </c>
    </row>
    <row r="3157" spans="1:3" x14ac:dyDescent="0.3">
      <c r="A3157" s="45">
        <v>3133</v>
      </c>
      <c r="B3157" s="45">
        <v>2.0917901430226351</v>
      </c>
      <c r="C3157" s="45">
        <v>1.9082098569773649</v>
      </c>
    </row>
    <row r="3158" spans="1:3" x14ac:dyDescent="0.3">
      <c r="A3158" s="45">
        <v>3134</v>
      </c>
      <c r="B3158" s="45">
        <v>2.0917901430226351</v>
      </c>
      <c r="C3158" s="45">
        <v>1.9082098569773649</v>
      </c>
    </row>
    <row r="3159" spans="1:3" x14ac:dyDescent="0.3">
      <c r="A3159" s="45">
        <v>3135</v>
      </c>
      <c r="B3159" s="45">
        <v>2.0917901430226351</v>
      </c>
      <c r="C3159" s="45">
        <v>1.9082098569773649</v>
      </c>
    </row>
    <row r="3160" spans="1:3" x14ac:dyDescent="0.3">
      <c r="A3160" s="45">
        <v>3136</v>
      </c>
      <c r="B3160" s="45">
        <v>2.0917901430226351</v>
      </c>
      <c r="C3160" s="45">
        <v>1.9082098569773649</v>
      </c>
    </row>
    <row r="3161" spans="1:3" x14ac:dyDescent="0.3">
      <c r="A3161" s="45">
        <v>3137</v>
      </c>
      <c r="B3161" s="45">
        <v>2.0917901430226351</v>
      </c>
      <c r="C3161" s="45">
        <v>1.9082098569773649</v>
      </c>
    </row>
    <row r="3162" spans="1:3" x14ac:dyDescent="0.3">
      <c r="A3162" s="45">
        <v>3138</v>
      </c>
      <c r="B3162" s="45">
        <v>2.0917901430226351</v>
      </c>
      <c r="C3162" s="45">
        <v>1.9082098569773649</v>
      </c>
    </row>
    <row r="3163" spans="1:3" x14ac:dyDescent="0.3">
      <c r="A3163" s="45">
        <v>3139</v>
      </c>
      <c r="B3163" s="45">
        <v>2.0917901430226351</v>
      </c>
      <c r="C3163" s="45">
        <v>1.9082098569773649</v>
      </c>
    </row>
    <row r="3164" spans="1:3" x14ac:dyDescent="0.3">
      <c r="A3164" s="45">
        <v>3140</v>
      </c>
      <c r="B3164" s="45">
        <v>2.0917901430226351</v>
      </c>
      <c r="C3164" s="45">
        <v>1.9082098569773649</v>
      </c>
    </row>
    <row r="3165" spans="1:3" x14ac:dyDescent="0.3">
      <c r="A3165" s="45">
        <v>3141</v>
      </c>
      <c r="B3165" s="45">
        <v>2.0917901430226351</v>
      </c>
      <c r="C3165" s="45">
        <v>1.9082098569773649</v>
      </c>
    </row>
    <row r="3166" spans="1:3" x14ac:dyDescent="0.3">
      <c r="A3166" s="45">
        <v>3142</v>
      </c>
      <c r="B3166" s="45">
        <v>2.0917901430226351</v>
      </c>
      <c r="C3166" s="45">
        <v>1.9082098569773649</v>
      </c>
    </row>
    <row r="3167" spans="1:3" x14ac:dyDescent="0.3">
      <c r="A3167" s="45">
        <v>3143</v>
      </c>
      <c r="B3167" s="45">
        <v>2.0917901430226351</v>
      </c>
      <c r="C3167" s="45">
        <v>1.9082098569773649</v>
      </c>
    </row>
    <row r="3168" spans="1:3" x14ac:dyDescent="0.3">
      <c r="A3168" s="45">
        <v>3144</v>
      </c>
      <c r="B3168" s="45">
        <v>2.0917901430226351</v>
      </c>
      <c r="C3168" s="45">
        <v>1.9082098569773649</v>
      </c>
    </row>
    <row r="3169" spans="1:3" x14ac:dyDescent="0.3">
      <c r="A3169" s="45">
        <v>3145</v>
      </c>
      <c r="B3169" s="45">
        <v>2.0917901430226351</v>
      </c>
      <c r="C3169" s="45">
        <v>1.9082098569773649</v>
      </c>
    </row>
    <row r="3170" spans="1:3" x14ac:dyDescent="0.3">
      <c r="A3170" s="45">
        <v>3146</v>
      </c>
      <c r="B3170" s="45">
        <v>2.0917901430226351</v>
      </c>
      <c r="C3170" s="45">
        <v>1.9082098569773649</v>
      </c>
    </row>
    <row r="3171" spans="1:3" x14ac:dyDescent="0.3">
      <c r="A3171" s="45">
        <v>3147</v>
      </c>
      <c r="B3171" s="45">
        <v>2.0917901430226351</v>
      </c>
      <c r="C3171" s="45">
        <v>1.9082098569773649</v>
      </c>
    </row>
    <row r="3172" spans="1:3" x14ac:dyDescent="0.3">
      <c r="A3172" s="45">
        <v>3148</v>
      </c>
      <c r="B3172" s="45">
        <v>2.0917901430226351</v>
      </c>
      <c r="C3172" s="45">
        <v>0.90820985697736489</v>
      </c>
    </row>
    <row r="3173" spans="1:3" x14ac:dyDescent="0.3">
      <c r="A3173" s="45">
        <v>3149</v>
      </c>
      <c r="B3173" s="45">
        <v>2.0917901430226351</v>
      </c>
      <c r="C3173" s="45">
        <v>0.90820985697736489</v>
      </c>
    </row>
    <row r="3174" spans="1:3" x14ac:dyDescent="0.3">
      <c r="A3174" s="45">
        <v>3150</v>
      </c>
      <c r="B3174" s="45">
        <v>2.0917901430226351</v>
      </c>
      <c r="C3174" s="45">
        <v>0.90820985697736489</v>
      </c>
    </row>
    <row r="3175" spans="1:3" x14ac:dyDescent="0.3">
      <c r="A3175" s="45">
        <v>3151</v>
      </c>
      <c r="B3175" s="45">
        <v>2.0917901430226351</v>
      </c>
      <c r="C3175" s="45">
        <v>0.90820985697736489</v>
      </c>
    </row>
    <row r="3176" spans="1:3" x14ac:dyDescent="0.3">
      <c r="A3176" s="45">
        <v>3152</v>
      </c>
      <c r="B3176" s="45">
        <v>2.0917901430226351</v>
      </c>
      <c r="C3176" s="45">
        <v>0.90820985697736489</v>
      </c>
    </row>
    <row r="3177" spans="1:3" x14ac:dyDescent="0.3">
      <c r="A3177" s="45">
        <v>3153</v>
      </c>
      <c r="B3177" s="45">
        <v>2.0917901430226351</v>
      </c>
      <c r="C3177" s="45">
        <v>0.90820985697736489</v>
      </c>
    </row>
    <row r="3178" spans="1:3" x14ac:dyDescent="0.3">
      <c r="A3178" s="45">
        <v>3154</v>
      </c>
      <c r="B3178" s="45">
        <v>2.0917901430226351</v>
      </c>
      <c r="C3178" s="45">
        <v>0.90820985697736489</v>
      </c>
    </row>
    <row r="3179" spans="1:3" x14ac:dyDescent="0.3">
      <c r="A3179" s="45">
        <v>3155</v>
      </c>
      <c r="B3179" s="45">
        <v>2.0917901430226351</v>
      </c>
      <c r="C3179" s="45">
        <v>0.90820985697736489</v>
      </c>
    </row>
    <row r="3180" spans="1:3" x14ac:dyDescent="0.3">
      <c r="A3180" s="45">
        <v>3156</v>
      </c>
      <c r="B3180" s="45">
        <v>2.0917901430226351</v>
      </c>
      <c r="C3180" s="45">
        <v>0.90820985697736489</v>
      </c>
    </row>
    <row r="3181" spans="1:3" x14ac:dyDescent="0.3">
      <c r="A3181" s="45">
        <v>3157</v>
      </c>
      <c r="B3181" s="45">
        <v>2.0917901430226351</v>
      </c>
      <c r="C3181" s="45">
        <v>0.90820985697736489</v>
      </c>
    </row>
    <row r="3182" spans="1:3" x14ac:dyDescent="0.3">
      <c r="A3182" s="45">
        <v>3158</v>
      </c>
      <c r="B3182" s="45">
        <v>2.0917901430226351</v>
      </c>
      <c r="C3182" s="45">
        <v>0.90820985697736489</v>
      </c>
    </row>
    <row r="3183" spans="1:3" x14ac:dyDescent="0.3">
      <c r="A3183" s="45">
        <v>3159</v>
      </c>
      <c r="B3183" s="45">
        <v>2.0917901430226351</v>
      </c>
      <c r="C3183" s="45">
        <v>0.90820985697736489</v>
      </c>
    </row>
    <row r="3184" spans="1:3" x14ac:dyDescent="0.3">
      <c r="A3184" s="45">
        <v>3160</v>
      </c>
      <c r="B3184" s="45">
        <v>2.0917901430226351</v>
      </c>
      <c r="C3184" s="45">
        <v>0.90820985697736489</v>
      </c>
    </row>
    <row r="3185" spans="1:3" x14ac:dyDescent="0.3">
      <c r="A3185" s="45">
        <v>3161</v>
      </c>
      <c r="B3185" s="45">
        <v>2.0917901430226351</v>
      </c>
      <c r="C3185" s="45">
        <v>0.90820985697736489</v>
      </c>
    </row>
    <row r="3186" spans="1:3" x14ac:dyDescent="0.3">
      <c r="A3186" s="45">
        <v>3162</v>
      </c>
      <c r="B3186" s="45">
        <v>2.0917901430226351</v>
      </c>
      <c r="C3186" s="45">
        <v>0.90820985697736489</v>
      </c>
    </row>
    <row r="3187" spans="1:3" x14ac:dyDescent="0.3">
      <c r="A3187" s="45">
        <v>3163</v>
      </c>
      <c r="B3187" s="45">
        <v>2.0917901430226351</v>
      </c>
      <c r="C3187" s="45">
        <v>0.90820985697736489</v>
      </c>
    </row>
    <row r="3188" spans="1:3" x14ac:dyDescent="0.3">
      <c r="A3188" s="45">
        <v>3164</v>
      </c>
      <c r="B3188" s="45">
        <v>2.0917901430226351</v>
      </c>
      <c r="C3188" s="45">
        <v>0.90820985697736489</v>
      </c>
    </row>
    <row r="3189" spans="1:3" x14ac:dyDescent="0.3">
      <c r="A3189" s="45">
        <v>3165</v>
      </c>
      <c r="B3189" s="45">
        <v>2.0917901430226351</v>
      </c>
      <c r="C3189" s="45">
        <v>0.90820985697736489</v>
      </c>
    </row>
    <row r="3190" spans="1:3" x14ac:dyDescent="0.3">
      <c r="A3190" s="45">
        <v>3166</v>
      </c>
      <c r="B3190" s="45">
        <v>2.0917901430226351</v>
      </c>
      <c r="C3190" s="45">
        <v>0.90820985697736489</v>
      </c>
    </row>
    <row r="3191" spans="1:3" x14ac:dyDescent="0.3">
      <c r="A3191" s="45">
        <v>3167</v>
      </c>
      <c r="B3191" s="45">
        <v>2.0917901430226351</v>
      </c>
      <c r="C3191" s="45">
        <v>0.90820985697736489</v>
      </c>
    </row>
    <row r="3192" spans="1:3" x14ac:dyDescent="0.3">
      <c r="A3192" s="45">
        <v>3168</v>
      </c>
      <c r="B3192" s="45">
        <v>2.0917901430226351</v>
      </c>
      <c r="C3192" s="45">
        <v>0.90820985697736489</v>
      </c>
    </row>
    <row r="3193" spans="1:3" x14ac:dyDescent="0.3">
      <c r="A3193" s="45">
        <v>3169</v>
      </c>
      <c r="B3193" s="45">
        <v>2.0917901430226351</v>
      </c>
      <c r="C3193" s="45">
        <v>0.90820985697736489</v>
      </c>
    </row>
    <row r="3194" spans="1:3" x14ac:dyDescent="0.3">
      <c r="A3194" s="45">
        <v>3170</v>
      </c>
      <c r="B3194" s="45">
        <v>2.0917901430226351</v>
      </c>
      <c r="C3194" s="45">
        <v>0.90820985697736489</v>
      </c>
    </row>
    <row r="3195" spans="1:3" x14ac:dyDescent="0.3">
      <c r="A3195" s="45">
        <v>3171</v>
      </c>
      <c r="B3195" s="45">
        <v>2.0917901430226351</v>
      </c>
      <c r="C3195" s="45">
        <v>0.90820985697736489</v>
      </c>
    </row>
    <row r="3196" spans="1:3" x14ac:dyDescent="0.3">
      <c r="A3196" s="45">
        <v>3172</v>
      </c>
      <c r="B3196" s="45">
        <v>2.0917901430226351</v>
      </c>
      <c r="C3196" s="45">
        <v>0.90820985697736489</v>
      </c>
    </row>
    <row r="3197" spans="1:3" x14ac:dyDescent="0.3">
      <c r="A3197" s="45">
        <v>3173</v>
      </c>
      <c r="B3197" s="45">
        <v>2.0917901430226351</v>
      </c>
      <c r="C3197" s="45">
        <v>0.90820985697736489</v>
      </c>
    </row>
    <row r="3198" spans="1:3" x14ac:dyDescent="0.3">
      <c r="A3198" s="45">
        <v>3174</v>
      </c>
      <c r="B3198" s="45">
        <v>2.0917901430226351</v>
      </c>
      <c r="C3198" s="45">
        <v>0.90820985697736489</v>
      </c>
    </row>
    <row r="3199" spans="1:3" x14ac:dyDescent="0.3">
      <c r="A3199" s="45">
        <v>3175</v>
      </c>
      <c r="B3199" s="45">
        <v>2.0917901430226351</v>
      </c>
      <c r="C3199" s="45">
        <v>0.90820985697736489</v>
      </c>
    </row>
    <row r="3200" spans="1:3" x14ac:dyDescent="0.3">
      <c r="A3200" s="45">
        <v>3176</v>
      </c>
      <c r="B3200" s="45">
        <v>2.0917901430226351</v>
      </c>
      <c r="C3200" s="45">
        <v>0.90820985697736489</v>
      </c>
    </row>
    <row r="3201" spans="1:3" x14ac:dyDescent="0.3">
      <c r="A3201" s="45">
        <v>3177</v>
      </c>
      <c r="B3201" s="45">
        <v>2.0917901430226351</v>
      </c>
      <c r="C3201" s="45">
        <v>0.90820985697736489</v>
      </c>
    </row>
    <row r="3202" spans="1:3" x14ac:dyDescent="0.3">
      <c r="A3202" s="45">
        <v>3178</v>
      </c>
      <c r="B3202" s="45">
        <v>2.0917901430226351</v>
      </c>
      <c r="C3202" s="45">
        <v>0.90820985697736489</v>
      </c>
    </row>
    <row r="3203" spans="1:3" x14ac:dyDescent="0.3">
      <c r="A3203" s="45">
        <v>3179</v>
      </c>
      <c r="B3203" s="45">
        <v>2.0917901430226351</v>
      </c>
      <c r="C3203" s="45">
        <v>0.90820985697736489</v>
      </c>
    </row>
    <row r="3204" spans="1:3" x14ac:dyDescent="0.3">
      <c r="A3204" s="45">
        <v>3180</v>
      </c>
      <c r="B3204" s="45">
        <v>2.0917901430226351</v>
      </c>
      <c r="C3204" s="45">
        <v>0.90820985697736489</v>
      </c>
    </row>
    <row r="3205" spans="1:3" x14ac:dyDescent="0.3">
      <c r="A3205" s="45">
        <v>3181</v>
      </c>
      <c r="B3205" s="45">
        <v>2.0917901430226351</v>
      </c>
      <c r="C3205" s="45">
        <v>0.90820985697736489</v>
      </c>
    </row>
    <row r="3206" spans="1:3" x14ac:dyDescent="0.3">
      <c r="A3206" s="45">
        <v>3182</v>
      </c>
      <c r="B3206" s="45">
        <v>2.0917901430226351</v>
      </c>
      <c r="C3206" s="45">
        <v>0.90820985697736489</v>
      </c>
    </row>
    <row r="3207" spans="1:3" x14ac:dyDescent="0.3">
      <c r="A3207" s="45">
        <v>3183</v>
      </c>
      <c r="B3207" s="45">
        <v>2.0917901430226351</v>
      </c>
      <c r="C3207" s="45">
        <v>0.90820985697736489</v>
      </c>
    </row>
    <row r="3208" spans="1:3" x14ac:dyDescent="0.3">
      <c r="A3208" s="45">
        <v>3184</v>
      </c>
      <c r="B3208" s="45">
        <v>2.0917901430226351</v>
      </c>
      <c r="C3208" s="45">
        <v>0.90820985697736489</v>
      </c>
    </row>
    <row r="3209" spans="1:3" x14ac:dyDescent="0.3">
      <c r="A3209" s="45">
        <v>3185</v>
      </c>
      <c r="B3209" s="45">
        <v>2.0917901430226351</v>
      </c>
      <c r="C3209" s="45">
        <v>0.90820985697736489</v>
      </c>
    </row>
    <row r="3210" spans="1:3" x14ac:dyDescent="0.3">
      <c r="A3210" s="45">
        <v>3186</v>
      </c>
      <c r="B3210" s="45">
        <v>2.0917901430226351</v>
      </c>
      <c r="C3210" s="45">
        <v>0.90820985697736489</v>
      </c>
    </row>
    <row r="3211" spans="1:3" x14ac:dyDescent="0.3">
      <c r="A3211" s="45">
        <v>3187</v>
      </c>
      <c r="B3211" s="45">
        <v>2.0917901430226351</v>
      </c>
      <c r="C3211" s="45">
        <v>0.90820985697736489</v>
      </c>
    </row>
    <row r="3212" spans="1:3" x14ac:dyDescent="0.3">
      <c r="A3212" s="45">
        <v>3188</v>
      </c>
      <c r="B3212" s="45">
        <v>2.0917901430226351</v>
      </c>
      <c r="C3212" s="45">
        <v>0.90820985697736489</v>
      </c>
    </row>
    <row r="3213" spans="1:3" x14ac:dyDescent="0.3">
      <c r="A3213" s="45">
        <v>3189</v>
      </c>
      <c r="B3213" s="45">
        <v>2.1146704157856062</v>
      </c>
      <c r="C3213" s="45">
        <v>-1.1146704157856062</v>
      </c>
    </row>
    <row r="3214" spans="1:3" x14ac:dyDescent="0.3">
      <c r="A3214" s="45">
        <v>3190</v>
      </c>
      <c r="B3214" s="45">
        <v>2.1146704157856062</v>
      </c>
      <c r="C3214" s="45">
        <v>-1.1146704157856062</v>
      </c>
    </row>
    <row r="3215" spans="1:3" x14ac:dyDescent="0.3">
      <c r="A3215" s="45">
        <v>3191</v>
      </c>
      <c r="B3215" s="45">
        <v>2.1146704157856062</v>
      </c>
      <c r="C3215" s="45">
        <v>-1.1146704157856062</v>
      </c>
    </row>
    <row r="3216" spans="1:3" x14ac:dyDescent="0.3">
      <c r="A3216" s="45">
        <v>3192</v>
      </c>
      <c r="B3216" s="45">
        <v>2.1146704157856062</v>
      </c>
      <c r="C3216" s="45">
        <v>-1.1146704157856062</v>
      </c>
    </row>
    <row r="3217" spans="1:3" x14ac:dyDescent="0.3">
      <c r="A3217" s="45">
        <v>3193</v>
      </c>
      <c r="B3217" s="45">
        <v>2.1146704157856062</v>
      </c>
      <c r="C3217" s="45">
        <v>-1.1146704157856062</v>
      </c>
    </row>
    <row r="3218" spans="1:3" x14ac:dyDescent="0.3">
      <c r="A3218" s="45">
        <v>3194</v>
      </c>
      <c r="B3218" s="45">
        <v>2.1146704157856062</v>
      </c>
      <c r="C3218" s="45">
        <v>-1.1146704157856062</v>
      </c>
    </row>
    <row r="3219" spans="1:3" x14ac:dyDescent="0.3">
      <c r="A3219" s="45">
        <v>3195</v>
      </c>
      <c r="B3219" s="45">
        <v>2.1146704157856062</v>
      </c>
      <c r="C3219" s="45">
        <v>-1.1146704157856062</v>
      </c>
    </row>
    <row r="3220" spans="1:3" x14ac:dyDescent="0.3">
      <c r="A3220" s="45">
        <v>3196</v>
      </c>
      <c r="B3220" s="45">
        <v>2.1146704157856062</v>
      </c>
      <c r="C3220" s="45">
        <v>-1.1146704157856062</v>
      </c>
    </row>
    <row r="3221" spans="1:3" x14ac:dyDescent="0.3">
      <c r="A3221" s="45">
        <v>3197</v>
      </c>
      <c r="B3221" s="45">
        <v>2.1146704157856062</v>
      </c>
      <c r="C3221" s="45">
        <v>-1.1146704157856062</v>
      </c>
    </row>
    <row r="3222" spans="1:3" x14ac:dyDescent="0.3">
      <c r="A3222" s="45">
        <v>3198</v>
      </c>
      <c r="B3222" s="45">
        <v>2.1146704157856062</v>
      </c>
      <c r="C3222" s="45">
        <v>-1.1146704157856062</v>
      </c>
    </row>
    <row r="3223" spans="1:3" x14ac:dyDescent="0.3">
      <c r="A3223" s="45">
        <v>3199</v>
      </c>
      <c r="B3223" s="45">
        <v>2.1146704157856062</v>
      </c>
      <c r="C3223" s="45">
        <v>-1.1146704157856062</v>
      </c>
    </row>
    <row r="3224" spans="1:3" x14ac:dyDescent="0.3">
      <c r="A3224" s="45">
        <v>3200</v>
      </c>
      <c r="B3224" s="45">
        <v>2.1146704157856062</v>
      </c>
      <c r="C3224" s="45">
        <v>-1.1146704157856062</v>
      </c>
    </row>
    <row r="3225" spans="1:3" x14ac:dyDescent="0.3">
      <c r="A3225" s="45">
        <v>3201</v>
      </c>
      <c r="B3225" s="45">
        <v>2.1146704157856062</v>
      </c>
      <c r="C3225" s="45">
        <v>-1.1146704157856062</v>
      </c>
    </row>
    <row r="3226" spans="1:3" x14ac:dyDescent="0.3">
      <c r="A3226" s="45">
        <v>3202</v>
      </c>
      <c r="B3226" s="45">
        <v>2.1146704157856062</v>
      </c>
      <c r="C3226" s="45">
        <v>-1.1146704157856062</v>
      </c>
    </row>
    <row r="3227" spans="1:3" x14ac:dyDescent="0.3">
      <c r="A3227" s="45">
        <v>3203</v>
      </c>
      <c r="B3227" s="45">
        <v>2.1146704157856062</v>
      </c>
      <c r="C3227" s="45">
        <v>-1.1146704157856062</v>
      </c>
    </row>
    <row r="3228" spans="1:3" x14ac:dyDescent="0.3">
      <c r="A3228" s="45">
        <v>3204</v>
      </c>
      <c r="B3228" s="45">
        <v>2.1146704157856062</v>
      </c>
      <c r="C3228" s="45">
        <v>-1.1146704157856062</v>
      </c>
    </row>
    <row r="3229" spans="1:3" x14ac:dyDescent="0.3">
      <c r="A3229" s="45">
        <v>3205</v>
      </c>
      <c r="B3229" s="45">
        <v>2.1146704157856062</v>
      </c>
      <c r="C3229" s="45">
        <v>-1.1146704157856062</v>
      </c>
    </row>
    <row r="3230" spans="1:3" x14ac:dyDescent="0.3">
      <c r="A3230" s="45">
        <v>3206</v>
      </c>
      <c r="B3230" s="45">
        <v>2.1146704157856062</v>
      </c>
      <c r="C3230" s="45">
        <v>-1.1146704157856062</v>
      </c>
    </row>
    <row r="3231" spans="1:3" x14ac:dyDescent="0.3">
      <c r="A3231" s="45">
        <v>3207</v>
      </c>
      <c r="B3231" s="45">
        <v>2.1146704157856062</v>
      </c>
      <c r="C3231" s="45">
        <v>-1.1146704157856062</v>
      </c>
    </row>
    <row r="3232" spans="1:3" x14ac:dyDescent="0.3">
      <c r="A3232" s="45">
        <v>3208</v>
      </c>
      <c r="B3232" s="45">
        <v>2.1146704157856062</v>
      </c>
      <c r="C3232" s="45">
        <v>-1.1146704157856062</v>
      </c>
    </row>
    <row r="3233" spans="1:3" x14ac:dyDescent="0.3">
      <c r="A3233" s="45">
        <v>3209</v>
      </c>
      <c r="B3233" s="45">
        <v>2.0917901430226351</v>
      </c>
      <c r="C3233" s="45">
        <v>0.90820985697736489</v>
      </c>
    </row>
    <row r="3234" spans="1:3" x14ac:dyDescent="0.3">
      <c r="A3234" s="45">
        <v>3210</v>
      </c>
      <c r="B3234" s="45">
        <v>2.0917901430226351</v>
      </c>
      <c r="C3234" s="45">
        <v>0.90820985697736489</v>
      </c>
    </row>
    <row r="3235" spans="1:3" x14ac:dyDescent="0.3">
      <c r="A3235" s="45">
        <v>3211</v>
      </c>
      <c r="B3235" s="45">
        <v>2.0917901430226351</v>
      </c>
      <c r="C3235" s="45">
        <v>0.90820985697736489</v>
      </c>
    </row>
    <row r="3236" spans="1:3" x14ac:dyDescent="0.3">
      <c r="A3236" s="45">
        <v>3212</v>
      </c>
      <c r="B3236" s="45">
        <v>2.0917901430226351</v>
      </c>
      <c r="C3236" s="45">
        <v>0.90820985697736489</v>
      </c>
    </row>
    <row r="3237" spans="1:3" x14ac:dyDescent="0.3">
      <c r="A3237" s="45">
        <v>3213</v>
      </c>
      <c r="B3237" s="45">
        <v>2.0917901430226351</v>
      </c>
      <c r="C3237" s="45">
        <v>0.90820985697736489</v>
      </c>
    </row>
    <row r="3238" spans="1:3" x14ac:dyDescent="0.3">
      <c r="A3238" s="45">
        <v>3214</v>
      </c>
      <c r="B3238" s="45">
        <v>2.0917901430226351</v>
      </c>
      <c r="C3238" s="45">
        <v>0.90820985697736489</v>
      </c>
    </row>
    <row r="3239" spans="1:3" x14ac:dyDescent="0.3">
      <c r="A3239" s="45">
        <v>3215</v>
      </c>
      <c r="B3239" s="45">
        <v>2.0917901430226351</v>
      </c>
      <c r="C3239" s="45">
        <v>0.90820985697736489</v>
      </c>
    </row>
    <row r="3240" spans="1:3" x14ac:dyDescent="0.3">
      <c r="A3240" s="45">
        <v>3216</v>
      </c>
      <c r="B3240" s="45">
        <v>2.0917901430226351</v>
      </c>
      <c r="C3240" s="45">
        <v>0.90820985697736489</v>
      </c>
    </row>
    <row r="3241" spans="1:3" x14ac:dyDescent="0.3">
      <c r="A3241" s="45">
        <v>3217</v>
      </c>
      <c r="B3241" s="45">
        <v>2.0917901430226351</v>
      </c>
      <c r="C3241" s="45">
        <v>0.90820985697736489</v>
      </c>
    </row>
    <row r="3242" spans="1:3" x14ac:dyDescent="0.3">
      <c r="A3242" s="45">
        <v>3218</v>
      </c>
      <c r="B3242" s="45">
        <v>2.0917901430226351</v>
      </c>
      <c r="C3242" s="45">
        <v>0.90820985697736489</v>
      </c>
    </row>
    <row r="3243" spans="1:3" x14ac:dyDescent="0.3">
      <c r="A3243" s="45">
        <v>3219</v>
      </c>
      <c r="B3243" s="45">
        <v>2.0917901430226351</v>
      </c>
      <c r="C3243" s="45">
        <v>0.90820985697736489</v>
      </c>
    </row>
    <row r="3244" spans="1:3" x14ac:dyDescent="0.3">
      <c r="A3244" s="45">
        <v>3220</v>
      </c>
      <c r="B3244" s="45">
        <v>2.0917901430226351</v>
      </c>
      <c r="C3244" s="45">
        <v>0.90820985697736489</v>
      </c>
    </row>
    <row r="3245" spans="1:3" x14ac:dyDescent="0.3">
      <c r="A3245" s="45">
        <v>3221</v>
      </c>
      <c r="B3245" s="45">
        <v>2.0917901430226351</v>
      </c>
      <c r="C3245" s="45">
        <v>0.90820985697736489</v>
      </c>
    </row>
    <row r="3246" spans="1:3" x14ac:dyDescent="0.3">
      <c r="A3246" s="45">
        <v>3222</v>
      </c>
      <c r="B3246" s="45">
        <v>2.0917901430226351</v>
      </c>
      <c r="C3246" s="45">
        <v>0.90820985697736489</v>
      </c>
    </row>
    <row r="3247" spans="1:3" x14ac:dyDescent="0.3">
      <c r="A3247" s="45">
        <v>3223</v>
      </c>
      <c r="B3247" s="45">
        <v>2.0917901430226351</v>
      </c>
      <c r="C3247" s="45">
        <v>0.90820985697736489</v>
      </c>
    </row>
    <row r="3248" spans="1:3" x14ac:dyDescent="0.3">
      <c r="A3248" s="45">
        <v>3224</v>
      </c>
      <c r="B3248" s="45">
        <v>2.0917901430226351</v>
      </c>
      <c r="C3248" s="45">
        <v>0.90820985697736489</v>
      </c>
    </row>
    <row r="3249" spans="1:3" x14ac:dyDescent="0.3">
      <c r="A3249" s="45">
        <v>3225</v>
      </c>
      <c r="B3249" s="45">
        <v>2.0917901430226351</v>
      </c>
      <c r="C3249" s="45">
        <v>0.90820985697736489</v>
      </c>
    </row>
    <row r="3250" spans="1:3" x14ac:dyDescent="0.3">
      <c r="A3250" s="45">
        <v>3226</v>
      </c>
      <c r="B3250" s="45">
        <v>2.0917901430226351</v>
      </c>
      <c r="C3250" s="45">
        <v>0.90820985697736489</v>
      </c>
    </row>
    <row r="3251" spans="1:3" x14ac:dyDescent="0.3">
      <c r="A3251" s="45">
        <v>3227</v>
      </c>
      <c r="B3251" s="45">
        <v>2.0917901430226351</v>
      </c>
      <c r="C3251" s="45">
        <v>0.90820985697736489</v>
      </c>
    </row>
    <row r="3252" spans="1:3" x14ac:dyDescent="0.3">
      <c r="A3252" s="45">
        <v>3228</v>
      </c>
      <c r="B3252" s="45">
        <v>2.0917901430226351</v>
      </c>
      <c r="C3252" s="45">
        <v>0.90820985697736489</v>
      </c>
    </row>
    <row r="3253" spans="1:3" x14ac:dyDescent="0.3">
      <c r="A3253" s="45">
        <v>3229</v>
      </c>
      <c r="B3253" s="45">
        <v>2.0917901430226351</v>
      </c>
      <c r="C3253" s="45">
        <v>0.90820985697736489</v>
      </c>
    </row>
    <row r="3254" spans="1:3" x14ac:dyDescent="0.3">
      <c r="A3254" s="45">
        <v>3230</v>
      </c>
      <c r="B3254" s="45">
        <v>2.0917901430226351</v>
      </c>
      <c r="C3254" s="45">
        <v>0.90820985697736489</v>
      </c>
    </row>
    <row r="3255" spans="1:3" x14ac:dyDescent="0.3">
      <c r="A3255" s="45">
        <v>3231</v>
      </c>
      <c r="B3255" s="45">
        <v>2.0917901430226351</v>
      </c>
      <c r="C3255" s="45">
        <v>0.90820985697736489</v>
      </c>
    </row>
    <row r="3256" spans="1:3" x14ac:dyDescent="0.3">
      <c r="A3256" s="45">
        <v>3232</v>
      </c>
      <c r="B3256" s="45">
        <v>2.0917901430226351</v>
      </c>
      <c r="C3256" s="45">
        <v>0.90820985697736489</v>
      </c>
    </row>
    <row r="3257" spans="1:3" x14ac:dyDescent="0.3">
      <c r="A3257" s="45">
        <v>3233</v>
      </c>
      <c r="B3257" s="45">
        <v>2.0917901430226351</v>
      </c>
      <c r="C3257" s="45">
        <v>0.90820985697736489</v>
      </c>
    </row>
    <row r="3258" spans="1:3" x14ac:dyDescent="0.3">
      <c r="A3258" s="45">
        <v>3234</v>
      </c>
      <c r="B3258" s="45">
        <v>2.0917901430226351</v>
      </c>
      <c r="C3258" s="45">
        <v>0.90820985697736489</v>
      </c>
    </row>
    <row r="3259" spans="1:3" x14ac:dyDescent="0.3">
      <c r="A3259" s="45">
        <v>3235</v>
      </c>
      <c r="B3259" s="45">
        <v>2.0917901430226351</v>
      </c>
      <c r="C3259" s="45">
        <v>0.90820985697736489</v>
      </c>
    </row>
    <row r="3260" spans="1:3" x14ac:dyDescent="0.3">
      <c r="A3260" s="45">
        <v>3236</v>
      </c>
      <c r="B3260" s="45">
        <v>2.0917901430226351</v>
      </c>
      <c r="C3260" s="45">
        <v>0.90820985697736489</v>
      </c>
    </row>
    <row r="3261" spans="1:3" x14ac:dyDescent="0.3">
      <c r="A3261" s="45">
        <v>3237</v>
      </c>
      <c r="B3261" s="45">
        <v>2.0917901430226351</v>
      </c>
      <c r="C3261" s="45">
        <v>0.90820985697736489</v>
      </c>
    </row>
    <row r="3262" spans="1:3" x14ac:dyDescent="0.3">
      <c r="A3262" s="45">
        <v>3238</v>
      </c>
      <c r="B3262" s="45">
        <v>2.0917901430226351</v>
      </c>
      <c r="C3262" s="45">
        <v>0.90820985697736489</v>
      </c>
    </row>
    <row r="3263" spans="1:3" x14ac:dyDescent="0.3">
      <c r="A3263" s="45">
        <v>3239</v>
      </c>
      <c r="B3263" s="45">
        <v>2.0917901430226351</v>
      </c>
      <c r="C3263" s="45">
        <v>0.90820985697736489</v>
      </c>
    </row>
    <row r="3264" spans="1:3" x14ac:dyDescent="0.3">
      <c r="A3264" s="45">
        <v>3240</v>
      </c>
      <c r="B3264" s="45">
        <v>2.0917901430226351</v>
      </c>
      <c r="C3264" s="45">
        <v>0.90820985697736489</v>
      </c>
    </row>
    <row r="3265" spans="1:3" x14ac:dyDescent="0.3">
      <c r="A3265" s="45">
        <v>3241</v>
      </c>
      <c r="B3265" s="45">
        <v>2.0917901430226351</v>
      </c>
      <c r="C3265" s="45">
        <v>0.90820985697736489</v>
      </c>
    </row>
    <row r="3266" spans="1:3" x14ac:dyDescent="0.3">
      <c r="A3266" s="45">
        <v>3242</v>
      </c>
      <c r="B3266" s="45">
        <v>2.0917901430226351</v>
      </c>
      <c r="C3266" s="45">
        <v>0.90820985697736489</v>
      </c>
    </row>
    <row r="3267" spans="1:3" x14ac:dyDescent="0.3">
      <c r="A3267" s="45">
        <v>3243</v>
      </c>
      <c r="B3267" s="45">
        <v>2.0917901430226351</v>
      </c>
      <c r="C3267" s="45">
        <v>0.90820985697736489</v>
      </c>
    </row>
    <row r="3268" spans="1:3" x14ac:dyDescent="0.3">
      <c r="A3268" s="45">
        <v>3244</v>
      </c>
      <c r="B3268" s="45">
        <v>2.0917901430226351</v>
      </c>
      <c r="C3268" s="45">
        <v>0.90820985697736489</v>
      </c>
    </row>
    <row r="3269" spans="1:3" x14ac:dyDescent="0.3">
      <c r="A3269" s="45">
        <v>3245</v>
      </c>
      <c r="B3269" s="45">
        <v>2.0917901430226351</v>
      </c>
      <c r="C3269" s="45">
        <v>0.90820985697736489</v>
      </c>
    </row>
    <row r="3270" spans="1:3" x14ac:dyDescent="0.3">
      <c r="A3270" s="45">
        <v>3246</v>
      </c>
      <c r="B3270" s="45">
        <v>2.0917901430226351</v>
      </c>
      <c r="C3270" s="45">
        <v>0.90820985697736489</v>
      </c>
    </row>
    <row r="3271" spans="1:3" x14ac:dyDescent="0.3">
      <c r="A3271" s="45">
        <v>3247</v>
      </c>
      <c r="B3271" s="45">
        <v>2.0917901430226351</v>
      </c>
      <c r="C3271" s="45">
        <v>0.90820985697736489</v>
      </c>
    </row>
    <row r="3272" spans="1:3" x14ac:dyDescent="0.3">
      <c r="A3272" s="45">
        <v>3248</v>
      </c>
      <c r="B3272" s="45">
        <v>2.0917901430226351</v>
      </c>
      <c r="C3272" s="45">
        <v>0.90820985697736489</v>
      </c>
    </row>
    <row r="3273" spans="1:3" x14ac:dyDescent="0.3">
      <c r="A3273" s="45">
        <v>3249</v>
      </c>
      <c r="B3273" s="45">
        <v>2.0917901430226351</v>
      </c>
      <c r="C3273" s="45">
        <v>0.90820985697736489</v>
      </c>
    </row>
    <row r="3274" spans="1:3" x14ac:dyDescent="0.3">
      <c r="A3274" s="45">
        <v>3250</v>
      </c>
      <c r="B3274" s="45">
        <v>2.0917901430226351</v>
      </c>
      <c r="C3274" s="45">
        <v>0.90820985697736489</v>
      </c>
    </row>
    <row r="3275" spans="1:3" x14ac:dyDescent="0.3">
      <c r="A3275" s="45">
        <v>3251</v>
      </c>
      <c r="B3275" s="45">
        <v>2.0917901430226351</v>
      </c>
      <c r="C3275" s="45">
        <v>0.90820985697736489</v>
      </c>
    </row>
    <row r="3276" spans="1:3" x14ac:dyDescent="0.3">
      <c r="A3276" s="45">
        <v>3252</v>
      </c>
      <c r="B3276" s="45">
        <v>2.0917901430226351</v>
      </c>
      <c r="C3276" s="45">
        <v>0.90820985697736489</v>
      </c>
    </row>
    <row r="3277" spans="1:3" x14ac:dyDescent="0.3">
      <c r="A3277" s="45">
        <v>3253</v>
      </c>
      <c r="B3277" s="45">
        <v>2.0917901430226351</v>
      </c>
      <c r="C3277" s="45">
        <v>0.90820985697736489</v>
      </c>
    </row>
    <row r="3278" spans="1:3" x14ac:dyDescent="0.3">
      <c r="A3278" s="45">
        <v>3254</v>
      </c>
      <c r="B3278" s="45">
        <v>2.0917901430226351</v>
      </c>
      <c r="C3278" s="45">
        <v>0.90820985697736489</v>
      </c>
    </row>
    <row r="3279" spans="1:3" x14ac:dyDescent="0.3">
      <c r="A3279" s="45">
        <v>3255</v>
      </c>
      <c r="B3279" s="45">
        <v>2.0917901430226351</v>
      </c>
      <c r="C3279" s="45">
        <v>0.90820985697736489</v>
      </c>
    </row>
    <row r="3280" spans="1:3" x14ac:dyDescent="0.3">
      <c r="A3280" s="45">
        <v>3256</v>
      </c>
      <c r="B3280" s="45">
        <v>2.0917901430226351</v>
      </c>
      <c r="C3280" s="45">
        <v>0.90820985697736489</v>
      </c>
    </row>
    <row r="3281" spans="1:3" x14ac:dyDescent="0.3">
      <c r="A3281" s="45">
        <v>3257</v>
      </c>
      <c r="B3281" s="45">
        <v>2.0917901430226351</v>
      </c>
      <c r="C3281" s="45">
        <v>0.90820985697736489</v>
      </c>
    </row>
    <row r="3282" spans="1:3" x14ac:dyDescent="0.3">
      <c r="A3282" s="45">
        <v>3258</v>
      </c>
      <c r="B3282" s="45">
        <v>2.0917901430226351</v>
      </c>
      <c r="C3282" s="45">
        <v>0.90820985697736489</v>
      </c>
    </row>
    <row r="3283" spans="1:3" x14ac:dyDescent="0.3">
      <c r="A3283" s="45">
        <v>3259</v>
      </c>
      <c r="B3283" s="45">
        <v>2.0917901430226351</v>
      </c>
      <c r="C3283" s="45">
        <v>0.90820985697736489</v>
      </c>
    </row>
    <row r="3284" spans="1:3" x14ac:dyDescent="0.3">
      <c r="A3284" s="45">
        <v>3260</v>
      </c>
      <c r="B3284" s="45">
        <v>2.0917901430226351</v>
      </c>
      <c r="C3284" s="45">
        <v>0.90820985697736489</v>
      </c>
    </row>
    <row r="3285" spans="1:3" x14ac:dyDescent="0.3">
      <c r="A3285" s="45">
        <v>3261</v>
      </c>
      <c r="B3285" s="45">
        <v>2.0917901430226351</v>
      </c>
      <c r="C3285" s="45">
        <v>0.90820985697736489</v>
      </c>
    </row>
    <row r="3286" spans="1:3" x14ac:dyDescent="0.3">
      <c r="A3286" s="45">
        <v>3262</v>
      </c>
      <c r="B3286" s="45">
        <v>2.0917901430226351</v>
      </c>
      <c r="C3286" s="45">
        <v>0.90820985697736489</v>
      </c>
    </row>
    <row r="3287" spans="1:3" x14ac:dyDescent="0.3">
      <c r="A3287" s="45">
        <v>3263</v>
      </c>
      <c r="B3287" s="45">
        <v>2.0917901430226351</v>
      </c>
      <c r="C3287" s="45">
        <v>0.90820985697736489</v>
      </c>
    </row>
    <row r="3288" spans="1:3" x14ac:dyDescent="0.3">
      <c r="A3288" s="45">
        <v>3264</v>
      </c>
      <c r="B3288" s="45">
        <v>2.0917901430226351</v>
      </c>
      <c r="C3288" s="45">
        <v>0.90820985697736489</v>
      </c>
    </row>
    <row r="3289" spans="1:3" x14ac:dyDescent="0.3">
      <c r="A3289" s="45">
        <v>3265</v>
      </c>
      <c r="B3289" s="45">
        <v>2.0917901430226351</v>
      </c>
      <c r="C3289" s="45">
        <v>0.90820985697736489</v>
      </c>
    </row>
    <row r="3290" spans="1:3" x14ac:dyDescent="0.3">
      <c r="A3290" s="45">
        <v>3266</v>
      </c>
      <c r="B3290" s="45">
        <v>2.0917901430226351</v>
      </c>
      <c r="C3290" s="45">
        <v>0.90820985697736489</v>
      </c>
    </row>
    <row r="3291" spans="1:3" x14ac:dyDescent="0.3">
      <c r="A3291" s="45">
        <v>3267</v>
      </c>
      <c r="B3291" s="45">
        <v>2.0917901430226351</v>
      </c>
      <c r="C3291" s="45">
        <v>0.90820985697736489</v>
      </c>
    </row>
    <row r="3292" spans="1:3" x14ac:dyDescent="0.3">
      <c r="A3292" s="45">
        <v>3268</v>
      </c>
      <c r="B3292" s="45">
        <v>2.0917901430226351</v>
      </c>
      <c r="C3292" s="45">
        <v>0.90820985697736489</v>
      </c>
    </row>
    <row r="3293" spans="1:3" x14ac:dyDescent="0.3">
      <c r="A3293" s="45">
        <v>3269</v>
      </c>
      <c r="B3293" s="45">
        <v>2.0917901430226351</v>
      </c>
      <c r="C3293" s="45">
        <v>0.90820985697736489</v>
      </c>
    </row>
    <row r="3294" spans="1:3" x14ac:dyDescent="0.3">
      <c r="A3294" s="45">
        <v>3270</v>
      </c>
      <c r="B3294" s="45">
        <v>2.0917901430226351</v>
      </c>
      <c r="C3294" s="45">
        <v>0.90820985697736489</v>
      </c>
    </row>
    <row r="3295" spans="1:3" x14ac:dyDescent="0.3">
      <c r="A3295" s="45">
        <v>3271</v>
      </c>
      <c r="B3295" s="45">
        <v>2.0917901430226351</v>
      </c>
      <c r="C3295" s="45">
        <v>0.90820985697736489</v>
      </c>
    </row>
    <row r="3296" spans="1:3" x14ac:dyDescent="0.3">
      <c r="A3296" s="45">
        <v>3272</v>
      </c>
      <c r="B3296" s="45">
        <v>2.0917901430226351</v>
      </c>
      <c r="C3296" s="45">
        <v>0.90820985697736489</v>
      </c>
    </row>
    <row r="3297" spans="1:3" x14ac:dyDescent="0.3">
      <c r="A3297" s="45">
        <v>3273</v>
      </c>
      <c r="B3297" s="45">
        <v>2.0917901430226351</v>
      </c>
      <c r="C3297" s="45">
        <v>0.90820985697736489</v>
      </c>
    </row>
    <row r="3298" spans="1:3" x14ac:dyDescent="0.3">
      <c r="A3298" s="45">
        <v>3274</v>
      </c>
      <c r="B3298" s="45">
        <v>2.0917901430226351</v>
      </c>
      <c r="C3298" s="45">
        <v>0.90820985697736489</v>
      </c>
    </row>
    <row r="3299" spans="1:3" x14ac:dyDescent="0.3">
      <c r="A3299" s="45">
        <v>3275</v>
      </c>
      <c r="B3299" s="45">
        <v>2.0917901430226351</v>
      </c>
      <c r="C3299" s="45">
        <v>0.90820985697736489</v>
      </c>
    </row>
    <row r="3300" spans="1:3" x14ac:dyDescent="0.3">
      <c r="A3300" s="45">
        <v>3276</v>
      </c>
      <c r="B3300" s="45">
        <v>2.0917901430226351</v>
      </c>
      <c r="C3300" s="45">
        <v>0.90820985697736489</v>
      </c>
    </row>
    <row r="3301" spans="1:3" x14ac:dyDescent="0.3">
      <c r="A3301" s="45">
        <v>3277</v>
      </c>
      <c r="B3301" s="45">
        <v>2.0917901430226351</v>
      </c>
      <c r="C3301" s="45">
        <v>0.90820985697736489</v>
      </c>
    </row>
    <row r="3302" spans="1:3" x14ac:dyDescent="0.3">
      <c r="A3302" s="45">
        <v>3278</v>
      </c>
      <c r="B3302" s="45">
        <v>2.0917901430226351</v>
      </c>
      <c r="C3302" s="45">
        <v>0.90820985697736489</v>
      </c>
    </row>
    <row r="3303" spans="1:3" x14ac:dyDescent="0.3">
      <c r="A3303" s="45">
        <v>3279</v>
      </c>
      <c r="B3303" s="45">
        <v>2.0917901430226351</v>
      </c>
      <c r="C3303" s="45">
        <v>0.90820985697736489</v>
      </c>
    </row>
    <row r="3304" spans="1:3" x14ac:dyDescent="0.3">
      <c r="A3304" s="45">
        <v>3280</v>
      </c>
      <c r="B3304" s="45">
        <v>2.0917901430226351</v>
      </c>
      <c r="C3304" s="45">
        <v>0.90820985697736489</v>
      </c>
    </row>
    <row r="3305" spans="1:3" x14ac:dyDescent="0.3">
      <c r="A3305" s="45">
        <v>3281</v>
      </c>
      <c r="B3305" s="45">
        <v>2.0917901430226351</v>
      </c>
      <c r="C3305" s="45">
        <v>0.90820985697736489</v>
      </c>
    </row>
    <row r="3306" spans="1:3" x14ac:dyDescent="0.3">
      <c r="A3306" s="45">
        <v>3282</v>
      </c>
      <c r="B3306" s="45">
        <v>2.0917901430226351</v>
      </c>
      <c r="C3306" s="45">
        <v>0.90820985697736489</v>
      </c>
    </row>
    <row r="3307" spans="1:3" x14ac:dyDescent="0.3">
      <c r="A3307" s="45">
        <v>3283</v>
      </c>
      <c r="B3307" s="45">
        <v>2.0917901430226351</v>
      </c>
      <c r="C3307" s="45">
        <v>0.90820985697736489</v>
      </c>
    </row>
    <row r="3308" spans="1:3" x14ac:dyDescent="0.3">
      <c r="A3308" s="45">
        <v>3284</v>
      </c>
      <c r="B3308" s="45">
        <v>2.0917901430226351</v>
      </c>
      <c r="C3308" s="45">
        <v>0.90820985697736489</v>
      </c>
    </row>
    <row r="3309" spans="1:3" x14ac:dyDescent="0.3">
      <c r="A3309" s="45">
        <v>3285</v>
      </c>
      <c r="B3309" s="45">
        <v>2.0917901430226351</v>
      </c>
      <c r="C3309" s="45">
        <v>0.90820985697736489</v>
      </c>
    </row>
    <row r="3310" spans="1:3" x14ac:dyDescent="0.3">
      <c r="A3310" s="45">
        <v>3286</v>
      </c>
      <c r="B3310" s="45">
        <v>2.0917901430226351</v>
      </c>
      <c r="C3310" s="45">
        <v>0.90820985697736489</v>
      </c>
    </row>
    <row r="3311" spans="1:3" x14ac:dyDescent="0.3">
      <c r="A3311" s="45">
        <v>3287</v>
      </c>
      <c r="B3311" s="45">
        <v>2.0917901430226351</v>
      </c>
      <c r="C3311" s="45">
        <v>0.90820985697736489</v>
      </c>
    </row>
    <row r="3312" spans="1:3" x14ac:dyDescent="0.3">
      <c r="A3312" s="45">
        <v>3288</v>
      </c>
      <c r="B3312" s="45">
        <v>2.0917901430226351</v>
      </c>
      <c r="C3312" s="45">
        <v>0.90820985697736489</v>
      </c>
    </row>
    <row r="3313" spans="1:3" x14ac:dyDescent="0.3">
      <c r="A3313" s="45">
        <v>3289</v>
      </c>
      <c r="B3313" s="45">
        <v>2.0917901430226351</v>
      </c>
      <c r="C3313" s="45">
        <v>0.90820985697736489</v>
      </c>
    </row>
    <row r="3314" spans="1:3" x14ac:dyDescent="0.3">
      <c r="A3314" s="45">
        <v>3290</v>
      </c>
      <c r="B3314" s="45">
        <v>2.0917901430226351</v>
      </c>
      <c r="C3314" s="45">
        <v>0.90820985697736489</v>
      </c>
    </row>
    <row r="3315" spans="1:3" x14ac:dyDescent="0.3">
      <c r="A3315" s="45">
        <v>3291</v>
      </c>
      <c r="B3315" s="45">
        <v>2.0917901430226351</v>
      </c>
      <c r="C3315" s="45">
        <v>0.90820985697736489</v>
      </c>
    </row>
    <row r="3316" spans="1:3" x14ac:dyDescent="0.3">
      <c r="A3316" s="45">
        <v>3292</v>
      </c>
      <c r="B3316" s="45">
        <v>2.0917901430226351</v>
      </c>
      <c r="C3316" s="45">
        <v>0.90820985697736489</v>
      </c>
    </row>
    <row r="3317" spans="1:3" x14ac:dyDescent="0.3">
      <c r="A3317" s="45">
        <v>3293</v>
      </c>
      <c r="B3317" s="45">
        <v>2.0917901430226351</v>
      </c>
      <c r="C3317" s="45">
        <v>0.90820985697736489</v>
      </c>
    </row>
    <row r="3318" spans="1:3" x14ac:dyDescent="0.3">
      <c r="A3318" s="45">
        <v>3294</v>
      </c>
      <c r="B3318" s="45">
        <v>2.0917901430226351</v>
      </c>
      <c r="C3318" s="45">
        <v>0.90820985697736489</v>
      </c>
    </row>
    <row r="3319" spans="1:3" x14ac:dyDescent="0.3">
      <c r="A3319" s="45">
        <v>3295</v>
      </c>
      <c r="B3319" s="45">
        <v>2.0917901430226351</v>
      </c>
      <c r="C3319" s="45">
        <v>0.90820985697736489</v>
      </c>
    </row>
    <row r="3320" spans="1:3" x14ac:dyDescent="0.3">
      <c r="A3320" s="45">
        <v>3296</v>
      </c>
      <c r="B3320" s="45">
        <v>2.0917901430226351</v>
      </c>
      <c r="C3320" s="45">
        <v>0.90820985697736489</v>
      </c>
    </row>
    <row r="3321" spans="1:3" x14ac:dyDescent="0.3">
      <c r="A3321" s="45">
        <v>3297</v>
      </c>
      <c r="B3321" s="45">
        <v>2.0917901430226351</v>
      </c>
      <c r="C3321" s="45">
        <v>0.90820985697736489</v>
      </c>
    </row>
    <row r="3322" spans="1:3" x14ac:dyDescent="0.3">
      <c r="A3322" s="45">
        <v>3298</v>
      </c>
      <c r="B3322" s="45">
        <v>2.0917901430226351</v>
      </c>
      <c r="C3322" s="45">
        <v>0.90820985697736489</v>
      </c>
    </row>
    <row r="3323" spans="1:3" x14ac:dyDescent="0.3">
      <c r="A3323" s="45">
        <v>3299</v>
      </c>
      <c r="B3323" s="45">
        <v>2.0917901430226351</v>
      </c>
      <c r="C3323" s="45">
        <v>0.90820985697736489</v>
      </c>
    </row>
    <row r="3324" spans="1:3" x14ac:dyDescent="0.3">
      <c r="A3324" s="45">
        <v>3300</v>
      </c>
      <c r="B3324" s="45">
        <v>2.0917901430226351</v>
      </c>
      <c r="C3324" s="45">
        <v>0.90820985697736489</v>
      </c>
    </row>
    <row r="3325" spans="1:3" x14ac:dyDescent="0.3">
      <c r="A3325" s="45">
        <v>3301</v>
      </c>
      <c r="B3325" s="45">
        <v>2.0917901430226351</v>
      </c>
      <c r="C3325" s="45">
        <v>0.90820985697736489</v>
      </c>
    </row>
    <row r="3326" spans="1:3" x14ac:dyDescent="0.3">
      <c r="A3326" s="45">
        <v>3302</v>
      </c>
      <c r="B3326" s="45">
        <v>2.0917901430226351</v>
      </c>
      <c r="C3326" s="45">
        <v>0.90820985697736489</v>
      </c>
    </row>
    <row r="3327" spans="1:3" x14ac:dyDescent="0.3">
      <c r="A3327" s="45">
        <v>3303</v>
      </c>
      <c r="B3327" s="45">
        <v>2.0917901430226351</v>
      </c>
      <c r="C3327" s="45">
        <v>0.90820985697736489</v>
      </c>
    </row>
    <row r="3328" spans="1:3" x14ac:dyDescent="0.3">
      <c r="A3328" s="45">
        <v>3304</v>
      </c>
      <c r="B3328" s="45">
        <v>2.0917901430226351</v>
      </c>
      <c r="C3328" s="45">
        <v>0.90820985697736489</v>
      </c>
    </row>
    <row r="3329" spans="1:3" x14ac:dyDescent="0.3">
      <c r="A3329" s="45">
        <v>3305</v>
      </c>
      <c r="B3329" s="45">
        <v>2.0917901430226351</v>
      </c>
      <c r="C3329" s="45">
        <v>0.90820985697736489</v>
      </c>
    </row>
    <row r="3330" spans="1:3" x14ac:dyDescent="0.3">
      <c r="A3330" s="45">
        <v>3306</v>
      </c>
      <c r="B3330" s="45">
        <v>2.0917901430226351</v>
      </c>
      <c r="C3330" s="45">
        <v>0.90820985697736489</v>
      </c>
    </row>
    <row r="3331" spans="1:3" x14ac:dyDescent="0.3">
      <c r="A3331" s="45">
        <v>3307</v>
      </c>
      <c r="B3331" s="45">
        <v>2.0917901430226351</v>
      </c>
      <c r="C3331" s="45">
        <v>0.90820985697736489</v>
      </c>
    </row>
    <row r="3332" spans="1:3" x14ac:dyDescent="0.3">
      <c r="A3332" s="45">
        <v>3308</v>
      </c>
      <c r="B3332" s="45">
        <v>2.0917901430226351</v>
      </c>
      <c r="C3332" s="45">
        <v>0.90820985697736489</v>
      </c>
    </row>
    <row r="3333" spans="1:3" x14ac:dyDescent="0.3">
      <c r="A3333" s="45">
        <v>3309</v>
      </c>
      <c r="B3333" s="45">
        <v>2.0917901430226351</v>
      </c>
      <c r="C3333" s="45">
        <v>0.90820985697736489</v>
      </c>
    </row>
    <row r="3334" spans="1:3" x14ac:dyDescent="0.3">
      <c r="A3334" s="45">
        <v>3310</v>
      </c>
      <c r="B3334" s="45">
        <v>2.0917901430226351</v>
      </c>
      <c r="C3334" s="45">
        <v>0.90820985697736489</v>
      </c>
    </row>
    <row r="3335" spans="1:3" x14ac:dyDescent="0.3">
      <c r="A3335" s="45">
        <v>3311</v>
      </c>
      <c r="B3335" s="45">
        <v>2.0917901430226351</v>
      </c>
      <c r="C3335" s="45">
        <v>0.90820985697736489</v>
      </c>
    </row>
    <row r="3336" spans="1:3" x14ac:dyDescent="0.3">
      <c r="A3336" s="45">
        <v>3312</v>
      </c>
      <c r="B3336" s="45">
        <v>2.0917901430226351</v>
      </c>
      <c r="C3336" s="45">
        <v>0.90820985697736489</v>
      </c>
    </row>
    <row r="3337" spans="1:3" x14ac:dyDescent="0.3">
      <c r="A3337" s="45">
        <v>3313</v>
      </c>
      <c r="B3337" s="45">
        <v>2.0917901430226351</v>
      </c>
      <c r="C3337" s="45">
        <v>0.90820985697736489</v>
      </c>
    </row>
    <row r="3338" spans="1:3" x14ac:dyDescent="0.3">
      <c r="A3338" s="45">
        <v>3314</v>
      </c>
      <c r="B3338" s="45">
        <v>2.0917901430226351</v>
      </c>
      <c r="C3338" s="45">
        <v>0.90820985697736489</v>
      </c>
    </row>
    <row r="3339" spans="1:3" x14ac:dyDescent="0.3">
      <c r="A3339" s="45">
        <v>3315</v>
      </c>
      <c r="B3339" s="45">
        <v>2.0917901430226351</v>
      </c>
      <c r="C3339" s="45">
        <v>0.90820985697736489</v>
      </c>
    </row>
    <row r="3340" spans="1:3" x14ac:dyDescent="0.3">
      <c r="A3340" s="45">
        <v>3316</v>
      </c>
      <c r="B3340" s="45">
        <v>2.0917901430226351</v>
      </c>
      <c r="C3340" s="45">
        <v>0.90820985697736489</v>
      </c>
    </row>
    <row r="3341" spans="1:3" x14ac:dyDescent="0.3">
      <c r="A3341" s="45">
        <v>3317</v>
      </c>
      <c r="B3341" s="45">
        <v>2.0917901430226351</v>
      </c>
      <c r="C3341" s="45">
        <v>0.90820985697736489</v>
      </c>
    </row>
    <row r="3342" spans="1:3" x14ac:dyDescent="0.3">
      <c r="A3342" s="45">
        <v>3318</v>
      </c>
      <c r="B3342" s="45">
        <v>2.0917901430226351</v>
      </c>
      <c r="C3342" s="45">
        <v>0.90820985697736489</v>
      </c>
    </row>
    <row r="3343" spans="1:3" x14ac:dyDescent="0.3">
      <c r="A3343" s="45">
        <v>3319</v>
      </c>
      <c r="B3343" s="45">
        <v>2.0917901430226351</v>
      </c>
      <c r="C3343" s="45">
        <v>0.90820985697736489</v>
      </c>
    </row>
    <row r="3344" spans="1:3" x14ac:dyDescent="0.3">
      <c r="A3344" s="45">
        <v>3320</v>
      </c>
      <c r="B3344" s="45">
        <v>2.0917901430226351</v>
      </c>
      <c r="C3344" s="45">
        <v>0.90820985697736489</v>
      </c>
    </row>
    <row r="3345" spans="1:3" x14ac:dyDescent="0.3">
      <c r="A3345" s="45">
        <v>3321</v>
      </c>
      <c r="B3345" s="45">
        <v>2.0917901430226351</v>
      </c>
      <c r="C3345" s="45">
        <v>0.90820985697736489</v>
      </c>
    </row>
    <row r="3346" spans="1:3" x14ac:dyDescent="0.3">
      <c r="A3346" s="45">
        <v>3322</v>
      </c>
      <c r="B3346" s="45">
        <v>2.0917901430226351</v>
      </c>
      <c r="C3346" s="45">
        <v>0.90820985697736489</v>
      </c>
    </row>
    <row r="3347" spans="1:3" x14ac:dyDescent="0.3">
      <c r="A3347" s="45">
        <v>3323</v>
      </c>
      <c r="B3347" s="45">
        <v>2.0917901430226351</v>
      </c>
      <c r="C3347" s="45">
        <v>0.90820985697736489</v>
      </c>
    </row>
    <row r="3348" spans="1:3" x14ac:dyDescent="0.3">
      <c r="A3348" s="45">
        <v>3324</v>
      </c>
      <c r="B3348" s="45">
        <v>2.0917901430226351</v>
      </c>
      <c r="C3348" s="45">
        <v>0.90820985697736489</v>
      </c>
    </row>
    <row r="3349" spans="1:3" x14ac:dyDescent="0.3">
      <c r="A3349" s="45">
        <v>3325</v>
      </c>
      <c r="B3349" s="45">
        <v>2.0917901430226351</v>
      </c>
      <c r="C3349" s="45">
        <v>0.90820985697736489</v>
      </c>
    </row>
    <row r="3350" spans="1:3" x14ac:dyDescent="0.3">
      <c r="A3350" s="45">
        <v>3326</v>
      </c>
      <c r="B3350" s="45">
        <v>2.0917901430226351</v>
      </c>
      <c r="C3350" s="45">
        <v>0.90820985697736489</v>
      </c>
    </row>
    <row r="3351" spans="1:3" x14ac:dyDescent="0.3">
      <c r="A3351" s="45">
        <v>3327</v>
      </c>
      <c r="B3351" s="45">
        <v>2.0917901430226351</v>
      </c>
      <c r="C3351" s="45">
        <v>0.90820985697736489</v>
      </c>
    </row>
    <row r="3352" spans="1:3" x14ac:dyDescent="0.3">
      <c r="A3352" s="45">
        <v>3328</v>
      </c>
      <c r="B3352" s="45">
        <v>2.0917901430226351</v>
      </c>
      <c r="C3352" s="45">
        <v>0.90820985697736489</v>
      </c>
    </row>
    <row r="3353" spans="1:3" x14ac:dyDescent="0.3">
      <c r="A3353" s="45">
        <v>3329</v>
      </c>
      <c r="B3353" s="45">
        <v>2.0917901430226351</v>
      </c>
      <c r="C3353" s="45">
        <v>0.90820985697736489</v>
      </c>
    </row>
    <row r="3354" spans="1:3" x14ac:dyDescent="0.3">
      <c r="A3354" s="45">
        <v>3330</v>
      </c>
      <c r="B3354" s="45">
        <v>2.0917901430226351</v>
      </c>
      <c r="C3354" s="45">
        <v>0.90820985697736489</v>
      </c>
    </row>
    <row r="3355" spans="1:3" x14ac:dyDescent="0.3">
      <c r="A3355" s="45">
        <v>3331</v>
      </c>
      <c r="B3355" s="45">
        <v>2.0917901430226351</v>
      </c>
      <c r="C3355" s="45">
        <v>0.90820985697736489</v>
      </c>
    </row>
    <row r="3356" spans="1:3" x14ac:dyDescent="0.3">
      <c r="A3356" s="45">
        <v>3332</v>
      </c>
      <c r="B3356" s="45">
        <v>2.0917901430226351</v>
      </c>
      <c r="C3356" s="45">
        <v>0.90820985697736489</v>
      </c>
    </row>
    <row r="3357" spans="1:3" x14ac:dyDescent="0.3">
      <c r="A3357" s="45">
        <v>3333</v>
      </c>
      <c r="B3357" s="45">
        <v>2.0917901430226351</v>
      </c>
      <c r="C3357" s="45">
        <v>0.90820985697736489</v>
      </c>
    </row>
    <row r="3358" spans="1:3" x14ac:dyDescent="0.3">
      <c r="A3358" s="45">
        <v>3334</v>
      </c>
      <c r="B3358" s="45">
        <v>2.0917901430226351</v>
      </c>
      <c r="C3358" s="45">
        <v>0.90820985697736489</v>
      </c>
    </row>
    <row r="3359" spans="1:3" x14ac:dyDescent="0.3">
      <c r="A3359" s="45">
        <v>3335</v>
      </c>
      <c r="B3359" s="45">
        <v>2.0917901430226351</v>
      </c>
      <c r="C3359" s="45">
        <v>0.90820985697736489</v>
      </c>
    </row>
    <row r="3360" spans="1:3" x14ac:dyDescent="0.3">
      <c r="A3360" s="45">
        <v>3336</v>
      </c>
      <c r="B3360" s="45">
        <v>2.0917901430226351</v>
      </c>
      <c r="C3360" s="45">
        <v>0.90820985697736489</v>
      </c>
    </row>
    <row r="3361" spans="1:3" x14ac:dyDescent="0.3">
      <c r="A3361" s="45">
        <v>3337</v>
      </c>
      <c r="B3361" s="45">
        <v>2.0917901430226351</v>
      </c>
      <c r="C3361" s="45">
        <v>0.90820985697736489</v>
      </c>
    </row>
    <row r="3362" spans="1:3" x14ac:dyDescent="0.3">
      <c r="A3362" s="45">
        <v>3338</v>
      </c>
      <c r="B3362" s="45">
        <v>2.0917901430226351</v>
      </c>
      <c r="C3362" s="45">
        <v>0.90820985697736489</v>
      </c>
    </row>
    <row r="3363" spans="1:3" x14ac:dyDescent="0.3">
      <c r="A3363" s="45">
        <v>3339</v>
      </c>
      <c r="B3363" s="45">
        <v>2.0917901430226351</v>
      </c>
      <c r="C3363" s="45">
        <v>0.90820985697736489</v>
      </c>
    </row>
    <row r="3364" spans="1:3" x14ac:dyDescent="0.3">
      <c r="A3364" s="45">
        <v>3340</v>
      </c>
      <c r="B3364" s="45">
        <v>2.0917901430226351</v>
      </c>
      <c r="C3364" s="45">
        <v>0.90820985697736489</v>
      </c>
    </row>
    <row r="3365" spans="1:3" x14ac:dyDescent="0.3">
      <c r="A3365" s="45">
        <v>3341</v>
      </c>
      <c r="B3365" s="45">
        <v>2.0917901430226351</v>
      </c>
      <c r="C3365" s="45">
        <v>0.90820985697736489</v>
      </c>
    </row>
    <row r="3366" spans="1:3" x14ac:dyDescent="0.3">
      <c r="A3366" s="45">
        <v>3342</v>
      </c>
      <c r="B3366" s="45">
        <v>2.0917901430226351</v>
      </c>
      <c r="C3366" s="45">
        <v>0.90820985697736489</v>
      </c>
    </row>
    <row r="3367" spans="1:3" x14ac:dyDescent="0.3">
      <c r="A3367" s="45">
        <v>3343</v>
      </c>
      <c r="B3367" s="45">
        <v>2.0917901430226351</v>
      </c>
      <c r="C3367" s="45">
        <v>0.90820985697736489</v>
      </c>
    </row>
    <row r="3368" spans="1:3" x14ac:dyDescent="0.3">
      <c r="A3368" s="45">
        <v>3344</v>
      </c>
      <c r="B3368" s="45">
        <v>2.0917901430226351</v>
      </c>
      <c r="C3368" s="45">
        <v>0.90820985697736489</v>
      </c>
    </row>
    <row r="3369" spans="1:3" x14ac:dyDescent="0.3">
      <c r="A3369" s="45">
        <v>3345</v>
      </c>
      <c r="B3369" s="45">
        <v>2.0917901430226351</v>
      </c>
      <c r="C3369" s="45">
        <v>0.90820985697736489</v>
      </c>
    </row>
    <row r="3370" spans="1:3" x14ac:dyDescent="0.3">
      <c r="A3370" s="45">
        <v>3346</v>
      </c>
      <c r="B3370" s="45">
        <v>2.0917901430226351</v>
      </c>
      <c r="C3370" s="45">
        <v>0.90820985697736489</v>
      </c>
    </row>
    <row r="3371" spans="1:3" x14ac:dyDescent="0.3">
      <c r="A3371" s="45">
        <v>3347</v>
      </c>
      <c r="B3371" s="45">
        <v>2.0917901430226351</v>
      </c>
      <c r="C3371" s="45">
        <v>0.90820985697736489</v>
      </c>
    </row>
    <row r="3372" spans="1:3" x14ac:dyDescent="0.3">
      <c r="A3372" s="45">
        <v>3348</v>
      </c>
      <c r="B3372" s="45">
        <v>2.0917901430226351</v>
      </c>
      <c r="C3372" s="45">
        <v>0.90820985697736489</v>
      </c>
    </row>
    <row r="3373" spans="1:3" x14ac:dyDescent="0.3">
      <c r="A3373" s="45">
        <v>3349</v>
      </c>
      <c r="B3373" s="45">
        <v>2.0917901430226351</v>
      </c>
      <c r="C3373" s="45">
        <v>0.90820985697736489</v>
      </c>
    </row>
    <row r="3374" spans="1:3" x14ac:dyDescent="0.3">
      <c r="A3374" s="45">
        <v>3350</v>
      </c>
      <c r="B3374" s="45">
        <v>2.0917901430226351</v>
      </c>
      <c r="C3374" s="45">
        <v>0.90820985697736489</v>
      </c>
    </row>
    <row r="3375" spans="1:3" x14ac:dyDescent="0.3">
      <c r="A3375" s="45">
        <v>3351</v>
      </c>
      <c r="B3375" s="45">
        <v>2.0917901430226351</v>
      </c>
      <c r="C3375" s="45">
        <v>0.90820985697736489</v>
      </c>
    </row>
    <row r="3376" spans="1:3" x14ac:dyDescent="0.3">
      <c r="A3376" s="45">
        <v>3352</v>
      </c>
      <c r="B3376" s="45">
        <v>2.0917901430226351</v>
      </c>
      <c r="C3376" s="45">
        <v>0.90820985697736489</v>
      </c>
    </row>
    <row r="3377" spans="1:3" x14ac:dyDescent="0.3">
      <c r="A3377" s="45">
        <v>3353</v>
      </c>
      <c r="B3377" s="45">
        <v>2.0917901430226351</v>
      </c>
      <c r="C3377" s="45">
        <v>0.90820985697736489</v>
      </c>
    </row>
    <row r="3378" spans="1:3" x14ac:dyDescent="0.3">
      <c r="A3378" s="45">
        <v>3354</v>
      </c>
      <c r="B3378" s="45">
        <v>2.0917901430226351</v>
      </c>
      <c r="C3378" s="45">
        <v>0.90820985697736489</v>
      </c>
    </row>
    <row r="3379" spans="1:3" x14ac:dyDescent="0.3">
      <c r="A3379" s="45">
        <v>3355</v>
      </c>
      <c r="B3379" s="45">
        <v>2.0917901430226351</v>
      </c>
      <c r="C3379" s="45">
        <v>0.90820985697736489</v>
      </c>
    </row>
    <row r="3380" spans="1:3" x14ac:dyDescent="0.3">
      <c r="A3380" s="45">
        <v>3356</v>
      </c>
      <c r="B3380" s="45">
        <v>2.0917901430226351</v>
      </c>
      <c r="C3380" s="45">
        <v>0.90820985697736489</v>
      </c>
    </row>
    <row r="3381" spans="1:3" x14ac:dyDescent="0.3">
      <c r="A3381" s="45">
        <v>3357</v>
      </c>
      <c r="B3381" s="45">
        <v>2.0917901430226351</v>
      </c>
      <c r="C3381" s="45">
        <v>0.90820985697736489</v>
      </c>
    </row>
    <row r="3382" spans="1:3" x14ac:dyDescent="0.3">
      <c r="A3382" s="45">
        <v>3358</v>
      </c>
      <c r="B3382" s="45">
        <v>2.0917901430226351</v>
      </c>
      <c r="C3382" s="45">
        <v>0.90820985697736489</v>
      </c>
    </row>
    <row r="3383" spans="1:3" x14ac:dyDescent="0.3">
      <c r="A3383" s="45">
        <v>3359</v>
      </c>
      <c r="B3383" s="45">
        <v>2.0917901430226351</v>
      </c>
      <c r="C3383" s="45">
        <v>0.90820985697736489</v>
      </c>
    </row>
    <row r="3384" spans="1:3" x14ac:dyDescent="0.3">
      <c r="A3384" s="45">
        <v>3360</v>
      </c>
      <c r="B3384" s="45">
        <v>2.0917901430226351</v>
      </c>
      <c r="C3384" s="45">
        <v>0.90820985697736489</v>
      </c>
    </row>
    <row r="3385" spans="1:3" x14ac:dyDescent="0.3">
      <c r="A3385" s="45">
        <v>3361</v>
      </c>
      <c r="B3385" s="45">
        <v>2.0917901430226351</v>
      </c>
      <c r="C3385" s="45">
        <v>0.90820985697736489</v>
      </c>
    </row>
    <row r="3386" spans="1:3" x14ac:dyDescent="0.3">
      <c r="A3386" s="45">
        <v>3362</v>
      </c>
      <c r="B3386" s="45">
        <v>2.0917901430226351</v>
      </c>
      <c r="C3386" s="45">
        <v>0.90820985697736489</v>
      </c>
    </row>
    <row r="3387" spans="1:3" x14ac:dyDescent="0.3">
      <c r="A3387" s="45">
        <v>3363</v>
      </c>
      <c r="B3387" s="45">
        <v>2.0917901430226351</v>
      </c>
      <c r="C3387" s="45">
        <v>0.90820985697736489</v>
      </c>
    </row>
    <row r="3388" spans="1:3" x14ac:dyDescent="0.3">
      <c r="A3388" s="45">
        <v>3364</v>
      </c>
      <c r="B3388" s="45">
        <v>2.0917901430226351</v>
      </c>
      <c r="C3388" s="45">
        <v>0.90820985697736489</v>
      </c>
    </row>
    <row r="3389" spans="1:3" x14ac:dyDescent="0.3">
      <c r="A3389" s="45">
        <v>3365</v>
      </c>
      <c r="B3389" s="45">
        <v>2.0917901430226351</v>
      </c>
      <c r="C3389" s="45">
        <v>0.90820985697736489</v>
      </c>
    </row>
    <row r="3390" spans="1:3" x14ac:dyDescent="0.3">
      <c r="A3390" s="45">
        <v>3366</v>
      </c>
      <c r="B3390" s="45">
        <v>2.0917901430226351</v>
      </c>
      <c r="C3390" s="45">
        <v>0.90820985697736489</v>
      </c>
    </row>
    <row r="3391" spans="1:3" x14ac:dyDescent="0.3">
      <c r="A3391" s="45">
        <v>3367</v>
      </c>
      <c r="B3391" s="45">
        <v>2.0917901430226351</v>
      </c>
      <c r="C3391" s="45">
        <v>0.90820985697736489</v>
      </c>
    </row>
    <row r="3392" spans="1:3" x14ac:dyDescent="0.3">
      <c r="A3392" s="45">
        <v>3368</v>
      </c>
      <c r="B3392" s="45">
        <v>2.0917901430226351</v>
      </c>
      <c r="C3392" s="45">
        <v>0.90820985697736489</v>
      </c>
    </row>
    <row r="3393" spans="1:3" x14ac:dyDescent="0.3">
      <c r="A3393" s="45">
        <v>3369</v>
      </c>
      <c r="B3393" s="45">
        <v>2.0917901430226351</v>
      </c>
      <c r="C3393" s="45">
        <v>0.90820985697736489</v>
      </c>
    </row>
    <row r="3394" spans="1:3" x14ac:dyDescent="0.3">
      <c r="A3394" s="45">
        <v>3370</v>
      </c>
      <c r="B3394" s="45">
        <v>2.0917901430226351</v>
      </c>
      <c r="C3394" s="45">
        <v>0.90820985697736489</v>
      </c>
    </row>
    <row r="3395" spans="1:3" x14ac:dyDescent="0.3">
      <c r="A3395" s="45">
        <v>3371</v>
      </c>
      <c r="B3395" s="45">
        <v>2.0917901430226351</v>
      </c>
      <c r="C3395" s="45">
        <v>0.90820985697736489</v>
      </c>
    </row>
    <row r="3396" spans="1:3" x14ac:dyDescent="0.3">
      <c r="A3396" s="45">
        <v>3372</v>
      </c>
      <c r="B3396" s="45">
        <v>2.0917901430226351</v>
      </c>
      <c r="C3396" s="45">
        <v>0.90820985697736489</v>
      </c>
    </row>
    <row r="3397" spans="1:3" x14ac:dyDescent="0.3">
      <c r="A3397" s="45">
        <v>3373</v>
      </c>
      <c r="B3397" s="45">
        <v>2.0917901430226351</v>
      </c>
      <c r="C3397" s="45">
        <v>0.90820985697736489</v>
      </c>
    </row>
    <row r="3398" spans="1:3" x14ac:dyDescent="0.3">
      <c r="A3398" s="45">
        <v>3374</v>
      </c>
      <c r="B3398" s="45">
        <v>2.0917901430226351</v>
      </c>
      <c r="C3398" s="45">
        <v>0.90820985697736489</v>
      </c>
    </row>
    <row r="3399" spans="1:3" x14ac:dyDescent="0.3">
      <c r="A3399" s="45">
        <v>3375</v>
      </c>
      <c r="B3399" s="45">
        <v>2.0917901430226351</v>
      </c>
      <c r="C3399" s="45">
        <v>0.90820985697736489</v>
      </c>
    </row>
    <row r="3400" spans="1:3" x14ac:dyDescent="0.3">
      <c r="A3400" s="45">
        <v>3376</v>
      </c>
      <c r="B3400" s="45">
        <v>2.0917901430226351</v>
      </c>
      <c r="C3400" s="45">
        <v>0.90820985697736489</v>
      </c>
    </row>
    <row r="3401" spans="1:3" x14ac:dyDescent="0.3">
      <c r="A3401" s="45">
        <v>3377</v>
      </c>
      <c r="B3401" s="45">
        <v>2.0917901430226351</v>
      </c>
      <c r="C3401" s="45">
        <v>0.90820985697736489</v>
      </c>
    </row>
    <row r="3402" spans="1:3" x14ac:dyDescent="0.3">
      <c r="A3402" s="45">
        <v>3378</v>
      </c>
      <c r="B3402" s="45">
        <v>2.0917901430226351</v>
      </c>
      <c r="C3402" s="45">
        <v>0.90820985697736489</v>
      </c>
    </row>
    <row r="3403" spans="1:3" x14ac:dyDescent="0.3">
      <c r="A3403" s="45">
        <v>3379</v>
      </c>
      <c r="B3403" s="45">
        <v>2.0917901430226351</v>
      </c>
      <c r="C3403" s="45">
        <v>0.90820985697736489</v>
      </c>
    </row>
    <row r="3404" spans="1:3" x14ac:dyDescent="0.3">
      <c r="A3404" s="45">
        <v>3380</v>
      </c>
      <c r="B3404" s="45">
        <v>2.0917901430226351</v>
      </c>
      <c r="C3404" s="45">
        <v>0.90820985697736489</v>
      </c>
    </row>
    <row r="3405" spans="1:3" x14ac:dyDescent="0.3">
      <c r="A3405" s="45">
        <v>3381</v>
      </c>
      <c r="B3405" s="45">
        <v>2.0917901430226351</v>
      </c>
      <c r="C3405" s="45">
        <v>0.90820985697736489</v>
      </c>
    </row>
    <row r="3406" spans="1:3" x14ac:dyDescent="0.3">
      <c r="A3406" s="45">
        <v>3382</v>
      </c>
      <c r="B3406" s="45">
        <v>2.0917901430226351</v>
      </c>
      <c r="C3406" s="45">
        <v>0.90820985697736489</v>
      </c>
    </row>
    <row r="3407" spans="1:3" x14ac:dyDescent="0.3">
      <c r="A3407" s="45">
        <v>3383</v>
      </c>
      <c r="B3407" s="45">
        <v>2.0917901430226351</v>
      </c>
      <c r="C3407" s="45">
        <v>0.90820985697736489</v>
      </c>
    </row>
    <row r="3408" spans="1:3" x14ac:dyDescent="0.3">
      <c r="A3408" s="45">
        <v>3384</v>
      </c>
      <c r="B3408" s="45">
        <v>2.0917901430226351</v>
      </c>
      <c r="C3408" s="45">
        <v>0.90820985697736489</v>
      </c>
    </row>
    <row r="3409" spans="1:3" x14ac:dyDescent="0.3">
      <c r="A3409" s="45">
        <v>3385</v>
      </c>
      <c r="B3409" s="45">
        <v>2.0917901430226351</v>
      </c>
      <c r="C3409" s="45">
        <v>0.90820985697736489</v>
      </c>
    </row>
    <row r="3410" spans="1:3" x14ac:dyDescent="0.3">
      <c r="A3410" s="45">
        <v>3386</v>
      </c>
      <c r="B3410" s="45">
        <v>2.0917901430226351</v>
      </c>
      <c r="C3410" s="45">
        <v>0.90820985697736489</v>
      </c>
    </row>
    <row r="3411" spans="1:3" x14ac:dyDescent="0.3">
      <c r="A3411" s="45">
        <v>3387</v>
      </c>
      <c r="B3411" s="45">
        <v>2.0917901430226351</v>
      </c>
      <c r="C3411" s="45">
        <v>0.90820985697736489</v>
      </c>
    </row>
    <row r="3412" spans="1:3" x14ac:dyDescent="0.3">
      <c r="A3412" s="45">
        <v>3388</v>
      </c>
      <c r="B3412" s="45">
        <v>2.0917901430226351</v>
      </c>
      <c r="C3412" s="45">
        <v>0.90820985697736489</v>
      </c>
    </row>
    <row r="3413" spans="1:3" x14ac:dyDescent="0.3">
      <c r="A3413" s="45">
        <v>3389</v>
      </c>
      <c r="B3413" s="45">
        <v>2.0917901430226351</v>
      </c>
      <c r="C3413" s="45">
        <v>0.90820985697736489</v>
      </c>
    </row>
    <row r="3414" spans="1:3" x14ac:dyDescent="0.3">
      <c r="A3414" s="45">
        <v>3390</v>
      </c>
      <c r="B3414" s="45">
        <v>2.0917901430226351</v>
      </c>
      <c r="C3414" s="45">
        <v>0.90820985697736489</v>
      </c>
    </row>
    <row r="3415" spans="1:3" x14ac:dyDescent="0.3">
      <c r="A3415" s="45">
        <v>3391</v>
      </c>
      <c r="B3415" s="45">
        <v>2.0917901430226351</v>
      </c>
      <c r="C3415" s="45">
        <v>0.90820985697736489</v>
      </c>
    </row>
    <row r="3416" spans="1:3" x14ac:dyDescent="0.3">
      <c r="A3416" s="45">
        <v>3392</v>
      </c>
      <c r="B3416" s="45">
        <v>2.0917901430226351</v>
      </c>
      <c r="C3416" s="45">
        <v>0.90820985697736489</v>
      </c>
    </row>
    <row r="3417" spans="1:3" x14ac:dyDescent="0.3">
      <c r="A3417" s="45">
        <v>3393</v>
      </c>
      <c r="B3417" s="45">
        <v>2.0917901430226351</v>
      </c>
      <c r="C3417" s="45">
        <v>0.90820985697736489</v>
      </c>
    </row>
    <row r="3418" spans="1:3" x14ac:dyDescent="0.3">
      <c r="A3418" s="45">
        <v>3394</v>
      </c>
      <c r="B3418" s="45">
        <v>2.0917901430226351</v>
      </c>
      <c r="C3418" s="45">
        <v>0.90820985697736489</v>
      </c>
    </row>
    <row r="3419" spans="1:3" x14ac:dyDescent="0.3">
      <c r="A3419" s="45">
        <v>3395</v>
      </c>
      <c r="B3419" s="45">
        <v>2.0917901430226351</v>
      </c>
      <c r="C3419" s="45">
        <v>0.90820985697736489</v>
      </c>
    </row>
    <row r="3420" spans="1:3" x14ac:dyDescent="0.3">
      <c r="A3420" s="45">
        <v>3396</v>
      </c>
      <c r="B3420" s="45">
        <v>2.0917901430226351</v>
      </c>
      <c r="C3420" s="45">
        <v>0.90820985697736489</v>
      </c>
    </row>
    <row r="3421" spans="1:3" x14ac:dyDescent="0.3">
      <c r="A3421" s="45">
        <v>3397</v>
      </c>
      <c r="B3421" s="45">
        <v>2.0917901430226351</v>
      </c>
      <c r="C3421" s="45">
        <v>0.90820985697736489</v>
      </c>
    </row>
    <row r="3422" spans="1:3" x14ac:dyDescent="0.3">
      <c r="A3422" s="45">
        <v>3398</v>
      </c>
      <c r="B3422" s="45">
        <v>2.0917901430226351</v>
      </c>
      <c r="C3422" s="45">
        <v>0.90820985697736489</v>
      </c>
    </row>
    <row r="3423" spans="1:3" x14ac:dyDescent="0.3">
      <c r="A3423" s="45">
        <v>3399</v>
      </c>
      <c r="B3423" s="45">
        <v>2.0917901430226351</v>
      </c>
      <c r="C3423" s="45">
        <v>0.90820985697736489</v>
      </c>
    </row>
    <row r="3424" spans="1:3" x14ac:dyDescent="0.3">
      <c r="A3424" s="45">
        <v>3400</v>
      </c>
      <c r="B3424" s="45">
        <v>2.0917901430226351</v>
      </c>
      <c r="C3424" s="45">
        <v>0.90820985697736489</v>
      </c>
    </row>
    <row r="3425" spans="1:3" x14ac:dyDescent="0.3">
      <c r="A3425" s="45">
        <v>3401</v>
      </c>
      <c r="B3425" s="45">
        <v>2.0917901430226351</v>
      </c>
      <c r="C3425" s="45">
        <v>0.90820985697736489</v>
      </c>
    </row>
    <row r="3426" spans="1:3" x14ac:dyDescent="0.3">
      <c r="A3426" s="45">
        <v>3402</v>
      </c>
      <c r="B3426" s="45">
        <v>2.0917901430226351</v>
      </c>
      <c r="C3426" s="45">
        <v>0.90820985697736489</v>
      </c>
    </row>
    <row r="3427" spans="1:3" x14ac:dyDescent="0.3">
      <c r="A3427" s="45">
        <v>3403</v>
      </c>
      <c r="B3427" s="45">
        <v>2.0917901430226351</v>
      </c>
      <c r="C3427" s="45">
        <v>0.90820985697736489</v>
      </c>
    </row>
    <row r="3428" spans="1:3" x14ac:dyDescent="0.3">
      <c r="A3428" s="45">
        <v>3404</v>
      </c>
      <c r="B3428" s="45">
        <v>2.0917901430226351</v>
      </c>
      <c r="C3428" s="45">
        <v>0.90820985697736489</v>
      </c>
    </row>
    <row r="3429" spans="1:3" x14ac:dyDescent="0.3">
      <c r="A3429" s="45">
        <v>3405</v>
      </c>
      <c r="B3429" s="45">
        <v>2.0917901430226351</v>
      </c>
      <c r="C3429" s="45">
        <v>0.90820985697736489</v>
      </c>
    </row>
    <row r="3430" spans="1:3" x14ac:dyDescent="0.3">
      <c r="A3430" s="45">
        <v>3406</v>
      </c>
      <c r="B3430" s="45">
        <v>2.0917901430226351</v>
      </c>
      <c r="C3430" s="45">
        <v>0.90820985697736489</v>
      </c>
    </row>
    <row r="3431" spans="1:3" x14ac:dyDescent="0.3">
      <c r="A3431" s="45">
        <v>3407</v>
      </c>
      <c r="B3431" s="45">
        <v>2.0917901430226351</v>
      </c>
      <c r="C3431" s="45">
        <v>0.90820985697736489</v>
      </c>
    </row>
    <row r="3432" spans="1:3" x14ac:dyDescent="0.3">
      <c r="A3432" s="45">
        <v>3408</v>
      </c>
      <c r="B3432" s="45">
        <v>2.0917901430226351</v>
      </c>
      <c r="C3432" s="45">
        <v>0.90820985697736489</v>
      </c>
    </row>
    <row r="3433" spans="1:3" x14ac:dyDescent="0.3">
      <c r="A3433" s="45">
        <v>3409</v>
      </c>
      <c r="B3433" s="45">
        <v>2.0917901430226351</v>
      </c>
      <c r="C3433" s="45">
        <v>0.90820985697736489</v>
      </c>
    </row>
    <row r="3434" spans="1:3" x14ac:dyDescent="0.3">
      <c r="A3434" s="45">
        <v>3410</v>
      </c>
      <c r="B3434" s="45">
        <v>2.0917901430226351</v>
      </c>
      <c r="C3434" s="45">
        <v>0.90820985697736489</v>
      </c>
    </row>
    <row r="3435" spans="1:3" x14ac:dyDescent="0.3">
      <c r="A3435" s="45">
        <v>3411</v>
      </c>
      <c r="B3435" s="45">
        <v>2.0917901430226351</v>
      </c>
      <c r="C3435" s="45">
        <v>0.90820985697736489</v>
      </c>
    </row>
    <row r="3436" spans="1:3" x14ac:dyDescent="0.3">
      <c r="A3436" s="45">
        <v>3412</v>
      </c>
      <c r="B3436" s="45">
        <v>2.0917901430226351</v>
      </c>
      <c r="C3436" s="45">
        <v>0.90820985697736489</v>
      </c>
    </row>
    <row r="3437" spans="1:3" x14ac:dyDescent="0.3">
      <c r="A3437" s="45">
        <v>3413</v>
      </c>
      <c r="B3437" s="45">
        <v>2.0917901430226351</v>
      </c>
      <c r="C3437" s="45">
        <v>0.90820985697736489</v>
      </c>
    </row>
    <row r="3438" spans="1:3" x14ac:dyDescent="0.3">
      <c r="A3438" s="45">
        <v>3414</v>
      </c>
      <c r="B3438" s="45">
        <v>2.0917901430226351</v>
      </c>
      <c r="C3438" s="45">
        <v>0.90820985697736489</v>
      </c>
    </row>
    <row r="3439" spans="1:3" x14ac:dyDescent="0.3">
      <c r="A3439" s="45">
        <v>3415</v>
      </c>
      <c r="B3439" s="45">
        <v>2.0917901430226351</v>
      </c>
      <c r="C3439" s="45">
        <v>0.90820985697736489</v>
      </c>
    </row>
    <row r="3440" spans="1:3" x14ac:dyDescent="0.3">
      <c r="A3440" s="45">
        <v>3416</v>
      </c>
      <c r="B3440" s="45">
        <v>2.0917901430226351</v>
      </c>
      <c r="C3440" s="45">
        <v>0.90820985697736489</v>
      </c>
    </row>
    <row r="3441" spans="1:3" x14ac:dyDescent="0.3">
      <c r="A3441" s="45">
        <v>3417</v>
      </c>
      <c r="B3441" s="45">
        <v>2.0917901430226351</v>
      </c>
      <c r="C3441" s="45">
        <v>0.90820985697736489</v>
      </c>
    </row>
    <row r="3442" spans="1:3" x14ac:dyDescent="0.3">
      <c r="A3442" s="45">
        <v>3418</v>
      </c>
      <c r="B3442" s="45">
        <v>2.0917901430226351</v>
      </c>
      <c r="C3442" s="45">
        <v>0.90820985697736489</v>
      </c>
    </row>
    <row r="3443" spans="1:3" x14ac:dyDescent="0.3">
      <c r="A3443" s="45">
        <v>3419</v>
      </c>
      <c r="B3443" s="45">
        <v>2.0917901430226351</v>
      </c>
      <c r="C3443" s="45">
        <v>0.90820985697736489</v>
      </c>
    </row>
    <row r="3444" spans="1:3" x14ac:dyDescent="0.3">
      <c r="A3444" s="45">
        <v>3420</v>
      </c>
      <c r="B3444" s="45">
        <v>2.0917901430226351</v>
      </c>
      <c r="C3444" s="45">
        <v>0.90820985697736489</v>
      </c>
    </row>
    <row r="3445" spans="1:3" x14ac:dyDescent="0.3">
      <c r="A3445" s="45">
        <v>3421</v>
      </c>
      <c r="B3445" s="45">
        <v>2.0917901430226351</v>
      </c>
      <c r="C3445" s="45">
        <v>0.90820985697736489</v>
      </c>
    </row>
    <row r="3446" spans="1:3" x14ac:dyDescent="0.3">
      <c r="A3446" s="45">
        <v>3422</v>
      </c>
      <c r="B3446" s="45">
        <v>2.0917901430226351</v>
      </c>
      <c r="C3446" s="45">
        <v>0.90820985697736489</v>
      </c>
    </row>
    <row r="3447" spans="1:3" x14ac:dyDescent="0.3">
      <c r="A3447" s="45">
        <v>3423</v>
      </c>
      <c r="B3447" s="45">
        <v>2.0917901430226351</v>
      </c>
      <c r="C3447" s="45">
        <v>0.90820985697736489</v>
      </c>
    </row>
    <row r="3448" spans="1:3" x14ac:dyDescent="0.3">
      <c r="A3448" s="45">
        <v>3424</v>
      </c>
      <c r="B3448" s="45">
        <v>2.0917901430226351</v>
      </c>
      <c r="C3448" s="45">
        <v>0.90820985697736489</v>
      </c>
    </row>
    <row r="3449" spans="1:3" x14ac:dyDescent="0.3">
      <c r="A3449" s="45">
        <v>3425</v>
      </c>
      <c r="B3449" s="45">
        <v>2.0917901430226351</v>
      </c>
      <c r="C3449" s="45">
        <v>0.90820985697736489</v>
      </c>
    </row>
    <row r="3450" spans="1:3" x14ac:dyDescent="0.3">
      <c r="A3450" s="45">
        <v>3426</v>
      </c>
      <c r="B3450" s="45">
        <v>2.0917901430226351</v>
      </c>
      <c r="C3450" s="45">
        <v>0.90820985697736489</v>
      </c>
    </row>
    <row r="3451" spans="1:3" x14ac:dyDescent="0.3">
      <c r="A3451" s="45">
        <v>3427</v>
      </c>
      <c r="B3451" s="45">
        <v>2.0917901430226351</v>
      </c>
      <c r="C3451" s="45">
        <v>0.90820985697736489</v>
      </c>
    </row>
    <row r="3452" spans="1:3" x14ac:dyDescent="0.3">
      <c r="A3452" s="45">
        <v>3428</v>
      </c>
      <c r="B3452" s="45">
        <v>2.0917901430226351</v>
      </c>
      <c r="C3452" s="45">
        <v>0.90820985697736489</v>
      </c>
    </row>
    <row r="3453" spans="1:3" x14ac:dyDescent="0.3">
      <c r="A3453" s="45">
        <v>3429</v>
      </c>
      <c r="B3453" s="45">
        <v>2.0917901430226351</v>
      </c>
      <c r="C3453" s="45">
        <v>0.90820985697736489</v>
      </c>
    </row>
    <row r="3454" spans="1:3" x14ac:dyDescent="0.3">
      <c r="A3454" s="45">
        <v>3430</v>
      </c>
      <c r="B3454" s="45">
        <v>2.0917901430226351</v>
      </c>
      <c r="C3454" s="45">
        <v>0.90820985697736489</v>
      </c>
    </row>
    <row r="3455" spans="1:3" x14ac:dyDescent="0.3">
      <c r="A3455" s="45">
        <v>3431</v>
      </c>
      <c r="B3455" s="45">
        <v>2.0917901430226351</v>
      </c>
      <c r="C3455" s="45">
        <v>0.90820985697736489</v>
      </c>
    </row>
    <row r="3456" spans="1:3" x14ac:dyDescent="0.3">
      <c r="A3456" s="45">
        <v>3432</v>
      </c>
      <c r="B3456" s="45">
        <v>2.0917901430226351</v>
      </c>
      <c r="C3456" s="45">
        <v>0.90820985697736489</v>
      </c>
    </row>
    <row r="3457" spans="1:3" x14ac:dyDescent="0.3">
      <c r="A3457" s="45">
        <v>3433</v>
      </c>
      <c r="B3457" s="45">
        <v>2.0917901430226351</v>
      </c>
      <c r="C3457" s="45">
        <v>0.90820985697736489</v>
      </c>
    </row>
    <row r="3458" spans="1:3" x14ac:dyDescent="0.3">
      <c r="A3458" s="45">
        <v>3434</v>
      </c>
      <c r="B3458" s="45">
        <v>2.0917901430226351</v>
      </c>
      <c r="C3458" s="45">
        <v>0.90820985697736489</v>
      </c>
    </row>
    <row r="3459" spans="1:3" x14ac:dyDescent="0.3">
      <c r="A3459" s="45">
        <v>3435</v>
      </c>
      <c r="B3459" s="45">
        <v>2.0917901430226351</v>
      </c>
      <c r="C3459" s="45">
        <v>0.90820985697736489</v>
      </c>
    </row>
    <row r="3460" spans="1:3" x14ac:dyDescent="0.3">
      <c r="A3460" s="45">
        <v>3436</v>
      </c>
      <c r="B3460" s="45">
        <v>2.0917901430226351</v>
      </c>
      <c r="C3460" s="45">
        <v>0.90820985697736489</v>
      </c>
    </row>
    <row r="3461" spans="1:3" x14ac:dyDescent="0.3">
      <c r="A3461" s="45">
        <v>3437</v>
      </c>
      <c r="B3461" s="45">
        <v>2.0917901430226351</v>
      </c>
      <c r="C3461" s="45">
        <v>0.90820985697736489</v>
      </c>
    </row>
    <row r="3462" spans="1:3" x14ac:dyDescent="0.3">
      <c r="A3462" s="45">
        <v>3438</v>
      </c>
      <c r="B3462" s="45">
        <v>2.0917901430226351</v>
      </c>
      <c r="C3462" s="45">
        <v>0.90820985697736489</v>
      </c>
    </row>
    <row r="3463" spans="1:3" x14ac:dyDescent="0.3">
      <c r="A3463" s="45">
        <v>3439</v>
      </c>
      <c r="B3463" s="45">
        <v>2.0917901430226351</v>
      </c>
      <c r="C3463" s="45">
        <v>0.90820985697736489</v>
      </c>
    </row>
    <row r="3464" spans="1:3" x14ac:dyDescent="0.3">
      <c r="A3464" s="45">
        <v>3440</v>
      </c>
      <c r="B3464" s="45">
        <v>2.0917901430226351</v>
      </c>
      <c r="C3464" s="45">
        <v>0.90820985697736489</v>
      </c>
    </row>
    <row r="3465" spans="1:3" x14ac:dyDescent="0.3">
      <c r="A3465" s="45">
        <v>3441</v>
      </c>
      <c r="B3465" s="45">
        <v>2.0917901430226351</v>
      </c>
      <c r="C3465" s="45">
        <v>0.90820985697736489</v>
      </c>
    </row>
    <row r="3466" spans="1:3" x14ac:dyDescent="0.3">
      <c r="A3466" s="45">
        <v>3442</v>
      </c>
      <c r="B3466" s="45">
        <v>2.0917901430226351</v>
      </c>
      <c r="C3466" s="45">
        <v>0.90820985697736489</v>
      </c>
    </row>
    <row r="3467" spans="1:3" x14ac:dyDescent="0.3">
      <c r="A3467" s="45">
        <v>3443</v>
      </c>
      <c r="B3467" s="45">
        <v>2.0917901430226351</v>
      </c>
      <c r="C3467" s="45">
        <v>0.90820985697736489</v>
      </c>
    </row>
    <row r="3468" spans="1:3" x14ac:dyDescent="0.3">
      <c r="A3468" s="45">
        <v>3444</v>
      </c>
      <c r="B3468" s="45">
        <v>2.0917901430226351</v>
      </c>
      <c r="C3468" s="45">
        <v>0.90820985697736489</v>
      </c>
    </row>
    <row r="3469" spans="1:3" x14ac:dyDescent="0.3">
      <c r="A3469" s="45">
        <v>3445</v>
      </c>
      <c r="B3469" s="45">
        <v>2.0917901430226351</v>
      </c>
      <c r="C3469" s="45">
        <v>0.90820985697736489</v>
      </c>
    </row>
    <row r="3470" spans="1:3" x14ac:dyDescent="0.3">
      <c r="A3470" s="45">
        <v>3446</v>
      </c>
      <c r="B3470" s="45">
        <v>2.0917901430226351</v>
      </c>
      <c r="C3470" s="45">
        <v>0.90820985697736489</v>
      </c>
    </row>
    <row r="3471" spans="1:3" x14ac:dyDescent="0.3">
      <c r="A3471" s="45">
        <v>3447</v>
      </c>
      <c r="B3471" s="45">
        <v>2.0917901430226351</v>
      </c>
      <c r="C3471" s="45">
        <v>0.90820985697736489</v>
      </c>
    </row>
    <row r="3472" spans="1:3" x14ac:dyDescent="0.3">
      <c r="A3472" s="45">
        <v>3448</v>
      </c>
      <c r="B3472" s="45">
        <v>2.0917901430226351</v>
      </c>
      <c r="C3472" s="45">
        <v>0.90820985697736489</v>
      </c>
    </row>
    <row r="3473" spans="1:3" x14ac:dyDescent="0.3">
      <c r="A3473" s="45">
        <v>3449</v>
      </c>
      <c r="B3473" s="45">
        <v>2.0917901430226351</v>
      </c>
      <c r="C3473" s="45">
        <v>0.90820985697736489</v>
      </c>
    </row>
    <row r="3474" spans="1:3" x14ac:dyDescent="0.3">
      <c r="A3474" s="45">
        <v>3450</v>
      </c>
      <c r="B3474" s="45">
        <v>2.0917901430226351</v>
      </c>
      <c r="C3474" s="45">
        <v>0.90820985697736489</v>
      </c>
    </row>
    <row r="3475" spans="1:3" x14ac:dyDescent="0.3">
      <c r="A3475" s="45">
        <v>3451</v>
      </c>
      <c r="B3475" s="45">
        <v>2.0917901430226351</v>
      </c>
      <c r="C3475" s="45">
        <v>0.90820985697736489</v>
      </c>
    </row>
    <row r="3476" spans="1:3" x14ac:dyDescent="0.3">
      <c r="A3476" s="45">
        <v>3452</v>
      </c>
      <c r="B3476" s="45">
        <v>2.0917901430226351</v>
      </c>
      <c r="C3476" s="45">
        <v>0.90820985697736489</v>
      </c>
    </row>
    <row r="3477" spans="1:3" x14ac:dyDescent="0.3">
      <c r="A3477" s="45">
        <v>3453</v>
      </c>
      <c r="B3477" s="45">
        <v>2.0917901430226351</v>
      </c>
      <c r="C3477" s="45">
        <v>0.90820985697736489</v>
      </c>
    </row>
    <row r="3478" spans="1:3" x14ac:dyDescent="0.3">
      <c r="A3478" s="45">
        <v>3454</v>
      </c>
      <c r="B3478" s="45">
        <v>2.0917901430226351</v>
      </c>
      <c r="C3478" s="45">
        <v>0.90820985697736489</v>
      </c>
    </row>
    <row r="3479" spans="1:3" x14ac:dyDescent="0.3">
      <c r="A3479" s="45">
        <v>3455</v>
      </c>
      <c r="B3479" s="45">
        <v>2.0917901430226351</v>
      </c>
      <c r="C3479" s="45">
        <v>0.90820985697736489</v>
      </c>
    </row>
    <row r="3480" spans="1:3" x14ac:dyDescent="0.3">
      <c r="A3480" s="45">
        <v>3456</v>
      </c>
      <c r="B3480" s="45">
        <v>2.0917901430226351</v>
      </c>
      <c r="C3480" s="45">
        <v>0.90820985697736489</v>
      </c>
    </row>
    <row r="3481" spans="1:3" x14ac:dyDescent="0.3">
      <c r="A3481" s="45">
        <v>3457</v>
      </c>
      <c r="B3481" s="45">
        <v>2.0917901430226351</v>
      </c>
      <c r="C3481" s="45">
        <v>0.90820985697736489</v>
      </c>
    </row>
    <row r="3482" spans="1:3" x14ac:dyDescent="0.3">
      <c r="A3482" s="45">
        <v>3458</v>
      </c>
      <c r="B3482" s="45">
        <v>2.0917901430226351</v>
      </c>
      <c r="C3482" s="45">
        <v>0.90820985697736489</v>
      </c>
    </row>
    <row r="3483" spans="1:3" x14ac:dyDescent="0.3">
      <c r="A3483" s="45">
        <v>3459</v>
      </c>
      <c r="B3483" s="45">
        <v>2.0917901430226351</v>
      </c>
      <c r="C3483" s="45">
        <v>0.90820985697736489</v>
      </c>
    </row>
    <row r="3484" spans="1:3" x14ac:dyDescent="0.3">
      <c r="A3484" s="45">
        <v>3460</v>
      </c>
      <c r="B3484" s="45">
        <v>2.0917901430226351</v>
      </c>
      <c r="C3484" s="45">
        <v>0.90820985697736489</v>
      </c>
    </row>
    <row r="3485" spans="1:3" x14ac:dyDescent="0.3">
      <c r="A3485" s="45">
        <v>3461</v>
      </c>
      <c r="B3485" s="45">
        <v>2.0917901430226351</v>
      </c>
      <c r="C3485" s="45">
        <v>0.90820985697736489</v>
      </c>
    </row>
    <row r="3486" spans="1:3" x14ac:dyDescent="0.3">
      <c r="A3486" s="45">
        <v>3462</v>
      </c>
      <c r="B3486" s="45">
        <v>2.0917901430226351</v>
      </c>
      <c r="C3486" s="45">
        <v>0.90820985697736489</v>
      </c>
    </row>
    <row r="3487" spans="1:3" x14ac:dyDescent="0.3">
      <c r="A3487" s="45">
        <v>3463</v>
      </c>
      <c r="B3487" s="45">
        <v>2.0917901430226351</v>
      </c>
      <c r="C3487" s="45">
        <v>0.90820985697736489</v>
      </c>
    </row>
    <row r="3488" spans="1:3" x14ac:dyDescent="0.3">
      <c r="A3488" s="45">
        <v>3464</v>
      </c>
      <c r="B3488" s="45">
        <v>2.0917901430226351</v>
      </c>
      <c r="C3488" s="45">
        <v>0.90820985697736489</v>
      </c>
    </row>
    <row r="3489" spans="1:3" x14ac:dyDescent="0.3">
      <c r="A3489" s="45">
        <v>3465</v>
      </c>
      <c r="B3489" s="45">
        <v>2.0917901430226351</v>
      </c>
      <c r="C3489" s="45">
        <v>0.90820985697736489</v>
      </c>
    </row>
    <row r="3490" spans="1:3" x14ac:dyDescent="0.3">
      <c r="A3490" s="45">
        <v>3466</v>
      </c>
      <c r="B3490" s="45">
        <v>2.0917901430226351</v>
      </c>
      <c r="C3490" s="45">
        <v>0.90820985697736489</v>
      </c>
    </row>
    <row r="3491" spans="1:3" x14ac:dyDescent="0.3">
      <c r="A3491" s="45">
        <v>3467</v>
      </c>
      <c r="B3491" s="45">
        <v>2.0917901430226351</v>
      </c>
      <c r="C3491" s="45">
        <v>0.90820985697736489</v>
      </c>
    </row>
    <row r="3492" spans="1:3" x14ac:dyDescent="0.3">
      <c r="A3492" s="45">
        <v>3468</v>
      </c>
      <c r="B3492" s="45">
        <v>2.0917901430226351</v>
      </c>
      <c r="C3492" s="45">
        <v>0.90820985697736489</v>
      </c>
    </row>
    <row r="3493" spans="1:3" x14ac:dyDescent="0.3">
      <c r="A3493" s="45">
        <v>3469</v>
      </c>
      <c r="B3493" s="45">
        <v>2.0917901430226351</v>
      </c>
      <c r="C3493" s="45">
        <v>0.90820985697736489</v>
      </c>
    </row>
    <row r="3494" spans="1:3" x14ac:dyDescent="0.3">
      <c r="A3494" s="45">
        <v>3470</v>
      </c>
      <c r="B3494" s="45">
        <v>2.0917901430226351</v>
      </c>
      <c r="C3494" s="45">
        <v>0.90820985697736489</v>
      </c>
    </row>
    <row r="3495" spans="1:3" x14ac:dyDescent="0.3">
      <c r="A3495" s="45">
        <v>3471</v>
      </c>
      <c r="B3495" s="45">
        <v>2.0917901430226351</v>
      </c>
      <c r="C3495" s="45">
        <v>0.90820985697736489</v>
      </c>
    </row>
    <row r="3496" spans="1:3" x14ac:dyDescent="0.3">
      <c r="A3496" s="45">
        <v>3472</v>
      </c>
      <c r="B3496" s="45">
        <v>2.0917901430226351</v>
      </c>
      <c r="C3496" s="45">
        <v>0.90820985697736489</v>
      </c>
    </row>
    <row r="3497" spans="1:3" x14ac:dyDescent="0.3">
      <c r="A3497" s="45">
        <v>3473</v>
      </c>
      <c r="B3497" s="45">
        <v>2.0917901430226351</v>
      </c>
      <c r="C3497" s="45">
        <v>0.90820985697736489</v>
      </c>
    </row>
    <row r="3498" spans="1:3" x14ac:dyDescent="0.3">
      <c r="A3498" s="45">
        <v>3474</v>
      </c>
      <c r="B3498" s="45">
        <v>2.0917901430226351</v>
      </c>
      <c r="C3498" s="45">
        <v>0.90820985697736489</v>
      </c>
    </row>
    <row r="3499" spans="1:3" x14ac:dyDescent="0.3">
      <c r="A3499" s="45">
        <v>3475</v>
      </c>
      <c r="B3499" s="45">
        <v>2.0917901430226351</v>
      </c>
      <c r="C3499" s="45">
        <v>0.90820985697736489</v>
      </c>
    </row>
    <row r="3500" spans="1:3" x14ac:dyDescent="0.3">
      <c r="A3500" s="45">
        <v>3476</v>
      </c>
      <c r="B3500" s="45">
        <v>2.0917901430226351</v>
      </c>
      <c r="C3500" s="45">
        <v>0.90820985697736489</v>
      </c>
    </row>
    <row r="3501" spans="1:3" x14ac:dyDescent="0.3">
      <c r="A3501" s="45">
        <v>3477</v>
      </c>
      <c r="B3501" s="45">
        <v>2.0917901430226351</v>
      </c>
      <c r="C3501" s="45">
        <v>0.90820985697736489</v>
      </c>
    </row>
    <row r="3502" spans="1:3" x14ac:dyDescent="0.3">
      <c r="A3502" s="45">
        <v>3478</v>
      </c>
      <c r="B3502" s="45">
        <v>2.0917901430226351</v>
      </c>
      <c r="C3502" s="45">
        <v>0.90820985697736489</v>
      </c>
    </row>
    <row r="3503" spans="1:3" x14ac:dyDescent="0.3">
      <c r="A3503" s="45">
        <v>3479</v>
      </c>
      <c r="B3503" s="45">
        <v>2.0917901430226351</v>
      </c>
      <c r="C3503" s="45">
        <v>0.90820985697736489</v>
      </c>
    </row>
    <row r="3504" spans="1:3" x14ac:dyDescent="0.3">
      <c r="A3504" s="45">
        <v>3480</v>
      </c>
      <c r="B3504" s="45">
        <v>2.0917901430226351</v>
      </c>
      <c r="C3504" s="45">
        <v>0.90820985697736489</v>
      </c>
    </row>
    <row r="3505" spans="1:3" x14ac:dyDescent="0.3">
      <c r="A3505" s="45">
        <v>3481</v>
      </c>
      <c r="B3505" s="45">
        <v>2.0917901430226351</v>
      </c>
      <c r="C3505" s="45">
        <v>0.90820985697736489</v>
      </c>
    </row>
    <row r="3506" spans="1:3" x14ac:dyDescent="0.3">
      <c r="A3506" s="45">
        <v>3482</v>
      </c>
      <c r="B3506" s="45">
        <v>2.0917901430226351</v>
      </c>
      <c r="C3506" s="45">
        <v>0.90820985697736489</v>
      </c>
    </row>
    <row r="3507" spans="1:3" x14ac:dyDescent="0.3">
      <c r="A3507" s="45">
        <v>3483</v>
      </c>
      <c r="B3507" s="45">
        <v>2.0917901430226351</v>
      </c>
      <c r="C3507" s="45">
        <v>0.90820985697736489</v>
      </c>
    </row>
    <row r="3508" spans="1:3" x14ac:dyDescent="0.3">
      <c r="A3508" s="45">
        <v>3484</v>
      </c>
      <c r="B3508" s="45">
        <v>2.0917901430226351</v>
      </c>
      <c r="C3508" s="45">
        <v>0.90820985697736489</v>
      </c>
    </row>
    <row r="3509" spans="1:3" x14ac:dyDescent="0.3">
      <c r="A3509" s="45">
        <v>3485</v>
      </c>
      <c r="B3509" s="45">
        <v>2.0917901430226351</v>
      </c>
      <c r="C3509" s="45">
        <v>0.90820985697736489</v>
      </c>
    </row>
    <row r="3510" spans="1:3" x14ac:dyDescent="0.3">
      <c r="A3510" s="45">
        <v>3486</v>
      </c>
      <c r="B3510" s="45">
        <v>2.0917901430226351</v>
      </c>
      <c r="C3510" s="45">
        <v>0.90820985697736489</v>
      </c>
    </row>
    <row r="3511" spans="1:3" x14ac:dyDescent="0.3">
      <c r="A3511" s="45">
        <v>3487</v>
      </c>
      <c r="B3511" s="45">
        <v>2.0917901430226351</v>
      </c>
      <c r="C3511" s="45">
        <v>0.90820985697736489</v>
      </c>
    </row>
    <row r="3512" spans="1:3" x14ac:dyDescent="0.3">
      <c r="A3512" s="45">
        <v>3488</v>
      </c>
      <c r="B3512" s="45">
        <v>2.0917901430226351</v>
      </c>
      <c r="C3512" s="45">
        <v>0.90820985697736489</v>
      </c>
    </row>
    <row r="3513" spans="1:3" x14ac:dyDescent="0.3">
      <c r="A3513" s="45">
        <v>3489</v>
      </c>
      <c r="B3513" s="45">
        <v>2.0917901430226351</v>
      </c>
      <c r="C3513" s="45">
        <v>0.90820985697736489</v>
      </c>
    </row>
    <row r="3514" spans="1:3" x14ac:dyDescent="0.3">
      <c r="A3514" s="45">
        <v>3490</v>
      </c>
      <c r="B3514" s="45">
        <v>2.0917901430226351</v>
      </c>
      <c r="C3514" s="45">
        <v>0.90820985697736489</v>
      </c>
    </row>
    <row r="3515" spans="1:3" x14ac:dyDescent="0.3">
      <c r="A3515" s="45">
        <v>3491</v>
      </c>
      <c r="B3515" s="45">
        <v>2.0917901430226351</v>
      </c>
      <c r="C3515" s="45">
        <v>0.90820985697736489</v>
      </c>
    </row>
    <row r="3516" spans="1:3" x14ac:dyDescent="0.3">
      <c r="A3516" s="45">
        <v>3492</v>
      </c>
      <c r="B3516" s="45">
        <v>2.0917901430226351</v>
      </c>
      <c r="C3516" s="45">
        <v>0.90820985697736489</v>
      </c>
    </row>
    <row r="3517" spans="1:3" x14ac:dyDescent="0.3">
      <c r="A3517" s="45">
        <v>3493</v>
      </c>
      <c r="B3517" s="45">
        <v>2.0917901430226351</v>
      </c>
      <c r="C3517" s="45">
        <v>0.90820985697736489</v>
      </c>
    </row>
    <row r="3518" spans="1:3" x14ac:dyDescent="0.3">
      <c r="A3518" s="45">
        <v>3494</v>
      </c>
      <c r="B3518" s="45">
        <v>2.0917901430226351</v>
      </c>
      <c r="C3518" s="45">
        <v>0.90820985697736489</v>
      </c>
    </row>
    <row r="3519" spans="1:3" x14ac:dyDescent="0.3">
      <c r="A3519" s="45">
        <v>3495</v>
      </c>
      <c r="B3519" s="45">
        <v>2.0917901430226351</v>
      </c>
      <c r="C3519" s="45">
        <v>0.90820985697736489</v>
      </c>
    </row>
    <row r="3520" spans="1:3" x14ac:dyDescent="0.3">
      <c r="A3520" s="45">
        <v>3496</v>
      </c>
      <c r="B3520" s="45">
        <v>2.0917901430226351</v>
      </c>
      <c r="C3520" s="45">
        <v>0.90820985697736489</v>
      </c>
    </row>
    <row r="3521" spans="1:3" x14ac:dyDescent="0.3">
      <c r="A3521" s="45">
        <v>3497</v>
      </c>
      <c r="B3521" s="45">
        <v>2.0917901430226351</v>
      </c>
      <c r="C3521" s="45">
        <v>0.90820985697736489</v>
      </c>
    </row>
    <row r="3522" spans="1:3" x14ac:dyDescent="0.3">
      <c r="A3522" s="45">
        <v>3498</v>
      </c>
      <c r="B3522" s="45">
        <v>2.0917901430226351</v>
      </c>
      <c r="C3522" s="45">
        <v>0.90820985697736489</v>
      </c>
    </row>
    <row r="3523" spans="1:3" x14ac:dyDescent="0.3">
      <c r="A3523" s="45">
        <v>3499</v>
      </c>
      <c r="B3523" s="45">
        <v>2.0917901430226351</v>
      </c>
      <c r="C3523" s="45">
        <v>0.90820985697736489</v>
      </c>
    </row>
    <row r="3524" spans="1:3" x14ac:dyDescent="0.3">
      <c r="A3524" s="45">
        <v>3500</v>
      </c>
      <c r="B3524" s="45">
        <v>2.0917901430226351</v>
      </c>
      <c r="C3524" s="45">
        <v>0.90820985697736489</v>
      </c>
    </row>
    <row r="3525" spans="1:3" x14ac:dyDescent="0.3">
      <c r="A3525" s="45">
        <v>3501</v>
      </c>
      <c r="B3525" s="45">
        <v>2.0917901430226351</v>
      </c>
      <c r="C3525" s="45">
        <v>0.90820985697736489</v>
      </c>
    </row>
    <row r="3526" spans="1:3" x14ac:dyDescent="0.3">
      <c r="A3526" s="45">
        <v>3502</v>
      </c>
      <c r="B3526" s="45">
        <v>2.0917901430226351</v>
      </c>
      <c r="C3526" s="45">
        <v>0.90820985697736489</v>
      </c>
    </row>
    <row r="3527" spans="1:3" x14ac:dyDescent="0.3">
      <c r="A3527" s="45">
        <v>3503</v>
      </c>
      <c r="B3527" s="45">
        <v>2.0917901430226351</v>
      </c>
      <c r="C3527" s="45">
        <v>0.90820985697736489</v>
      </c>
    </row>
    <row r="3528" spans="1:3" x14ac:dyDescent="0.3">
      <c r="A3528" s="45">
        <v>3504</v>
      </c>
      <c r="B3528" s="45">
        <v>2.0917901430226351</v>
      </c>
      <c r="C3528" s="45">
        <v>0.90820985697736489</v>
      </c>
    </row>
    <row r="3529" spans="1:3" x14ac:dyDescent="0.3">
      <c r="A3529" s="45">
        <v>3505</v>
      </c>
      <c r="B3529" s="45">
        <v>2.0917901430226351</v>
      </c>
      <c r="C3529" s="45">
        <v>0.90820985697736489</v>
      </c>
    </row>
    <row r="3530" spans="1:3" x14ac:dyDescent="0.3">
      <c r="A3530" s="45">
        <v>3506</v>
      </c>
      <c r="B3530" s="45">
        <v>2.0917901430226351</v>
      </c>
      <c r="C3530" s="45">
        <v>0.90820985697736489</v>
      </c>
    </row>
    <row r="3531" spans="1:3" x14ac:dyDescent="0.3">
      <c r="A3531" s="45">
        <v>3507</v>
      </c>
      <c r="B3531" s="45">
        <v>2.0917901430226351</v>
      </c>
      <c r="C3531" s="45">
        <v>0.90820985697736489</v>
      </c>
    </row>
    <row r="3532" spans="1:3" x14ac:dyDescent="0.3">
      <c r="A3532" s="45">
        <v>3508</v>
      </c>
      <c r="B3532" s="45">
        <v>2.0917901430226351</v>
      </c>
      <c r="C3532" s="45">
        <v>0.90820985697736489</v>
      </c>
    </row>
    <row r="3533" spans="1:3" x14ac:dyDescent="0.3">
      <c r="A3533" s="45">
        <v>3509</v>
      </c>
      <c r="B3533" s="45">
        <v>2.0917901430226351</v>
      </c>
      <c r="C3533" s="45">
        <v>0.90820985697736489</v>
      </c>
    </row>
    <row r="3534" spans="1:3" x14ac:dyDescent="0.3">
      <c r="A3534" s="45">
        <v>3510</v>
      </c>
      <c r="B3534" s="45">
        <v>2.0917901430226351</v>
      </c>
      <c r="C3534" s="45">
        <v>0.90820985697736489</v>
      </c>
    </row>
    <row r="3535" spans="1:3" x14ac:dyDescent="0.3">
      <c r="A3535" s="45">
        <v>3511</v>
      </c>
      <c r="B3535" s="45">
        <v>2.0917901430226351</v>
      </c>
      <c r="C3535" s="45">
        <v>0.90820985697736489</v>
      </c>
    </row>
    <row r="3536" spans="1:3" x14ac:dyDescent="0.3">
      <c r="A3536" s="45">
        <v>3512</v>
      </c>
      <c r="B3536" s="45">
        <v>2.0917901430226351</v>
      </c>
      <c r="C3536" s="45">
        <v>0.90820985697736489</v>
      </c>
    </row>
    <row r="3537" spans="1:3" x14ac:dyDescent="0.3">
      <c r="A3537" s="45">
        <v>3513</v>
      </c>
      <c r="B3537" s="45">
        <v>2.0917901430226351</v>
      </c>
      <c r="C3537" s="45">
        <v>0.90820985697736489</v>
      </c>
    </row>
    <row r="3538" spans="1:3" x14ac:dyDescent="0.3">
      <c r="A3538" s="45">
        <v>3514</v>
      </c>
      <c r="B3538" s="45">
        <v>2.0917901430226351</v>
      </c>
      <c r="C3538" s="45">
        <v>0.90820985697736489</v>
      </c>
    </row>
    <row r="3539" spans="1:3" x14ac:dyDescent="0.3">
      <c r="A3539" s="45">
        <v>3515</v>
      </c>
      <c r="B3539" s="45">
        <v>2.0917901430226351</v>
      </c>
      <c r="C3539" s="45">
        <v>0.90820985697736489</v>
      </c>
    </row>
    <row r="3540" spans="1:3" x14ac:dyDescent="0.3">
      <c r="A3540" s="45">
        <v>3516</v>
      </c>
      <c r="B3540" s="45">
        <v>2.0917901430226351</v>
      </c>
      <c r="C3540" s="45">
        <v>0.90820985697736489</v>
      </c>
    </row>
    <row r="3541" spans="1:3" x14ac:dyDescent="0.3">
      <c r="A3541" s="45">
        <v>3517</v>
      </c>
      <c r="B3541" s="45">
        <v>2.0917901430226351</v>
      </c>
      <c r="C3541" s="45">
        <v>0.90820985697736489</v>
      </c>
    </row>
    <row r="3542" spans="1:3" x14ac:dyDescent="0.3">
      <c r="A3542" s="45">
        <v>3518</v>
      </c>
      <c r="B3542" s="45">
        <v>2.0917901430226351</v>
      </c>
      <c r="C3542" s="45">
        <v>0.90820985697736489</v>
      </c>
    </row>
    <row r="3543" spans="1:3" x14ac:dyDescent="0.3">
      <c r="A3543" s="45">
        <v>3519</v>
      </c>
      <c r="B3543" s="45">
        <v>2.0917901430226351</v>
      </c>
      <c r="C3543" s="45">
        <v>0.90820985697736489</v>
      </c>
    </row>
    <row r="3544" spans="1:3" x14ac:dyDescent="0.3">
      <c r="A3544" s="45">
        <v>3520</v>
      </c>
      <c r="B3544" s="45">
        <v>2.0917901430226351</v>
      </c>
      <c r="C3544" s="45">
        <v>0.90820985697736489</v>
      </c>
    </row>
    <row r="3545" spans="1:3" x14ac:dyDescent="0.3">
      <c r="A3545" s="45">
        <v>3521</v>
      </c>
      <c r="B3545" s="45">
        <v>2.0917901430226351</v>
      </c>
      <c r="C3545" s="45">
        <v>0.90820985697736489</v>
      </c>
    </row>
    <row r="3546" spans="1:3" x14ac:dyDescent="0.3">
      <c r="A3546" s="45">
        <v>3522</v>
      </c>
      <c r="B3546" s="45">
        <v>2.0917901430226351</v>
      </c>
      <c r="C3546" s="45">
        <v>0.90820985697736489</v>
      </c>
    </row>
    <row r="3547" spans="1:3" x14ac:dyDescent="0.3">
      <c r="A3547" s="45">
        <v>3523</v>
      </c>
      <c r="B3547" s="45">
        <v>2.0917901430226351</v>
      </c>
      <c r="C3547" s="45">
        <v>0.90820985697736489</v>
      </c>
    </row>
    <row r="3548" spans="1:3" x14ac:dyDescent="0.3">
      <c r="A3548" s="45">
        <v>3524</v>
      </c>
      <c r="B3548" s="45">
        <v>2.0917901430226351</v>
      </c>
      <c r="C3548" s="45">
        <v>0.90820985697736489</v>
      </c>
    </row>
    <row r="3549" spans="1:3" x14ac:dyDescent="0.3">
      <c r="A3549" s="45">
        <v>3525</v>
      </c>
      <c r="B3549" s="45">
        <v>2.0917901430226351</v>
      </c>
      <c r="C3549" s="45">
        <v>0.90820985697736489</v>
      </c>
    </row>
    <row r="3550" spans="1:3" x14ac:dyDescent="0.3">
      <c r="A3550" s="45">
        <v>3526</v>
      </c>
      <c r="B3550" s="45">
        <v>2.0917901430226351</v>
      </c>
      <c r="C3550" s="45">
        <v>0.90820985697736489</v>
      </c>
    </row>
    <row r="3551" spans="1:3" x14ac:dyDescent="0.3">
      <c r="A3551" s="45">
        <v>3527</v>
      </c>
      <c r="B3551" s="45">
        <v>2.0917901430226351</v>
      </c>
      <c r="C3551" s="45">
        <v>0.90820985697736489</v>
      </c>
    </row>
    <row r="3552" spans="1:3" x14ac:dyDescent="0.3">
      <c r="A3552" s="45">
        <v>3528</v>
      </c>
      <c r="B3552" s="45">
        <v>2.0917901430226351</v>
      </c>
      <c r="C3552" s="45">
        <v>0.90820985697736489</v>
      </c>
    </row>
    <row r="3553" spans="1:3" x14ac:dyDescent="0.3">
      <c r="A3553" s="45">
        <v>3529</v>
      </c>
      <c r="B3553" s="45">
        <v>2.0917901430226351</v>
      </c>
      <c r="C3553" s="45">
        <v>0.90820985697736489</v>
      </c>
    </row>
    <row r="3554" spans="1:3" x14ac:dyDescent="0.3">
      <c r="A3554" s="45">
        <v>3530</v>
      </c>
      <c r="B3554" s="45">
        <v>2.0917901430226351</v>
      </c>
      <c r="C3554" s="45">
        <v>0.90820985697736489</v>
      </c>
    </row>
    <row r="3555" spans="1:3" x14ac:dyDescent="0.3">
      <c r="A3555" s="45">
        <v>3531</v>
      </c>
      <c r="B3555" s="45">
        <v>2.0917901430226351</v>
      </c>
      <c r="C3555" s="45">
        <v>0.90820985697736489</v>
      </c>
    </row>
    <row r="3556" spans="1:3" x14ac:dyDescent="0.3">
      <c r="A3556" s="45">
        <v>3532</v>
      </c>
      <c r="B3556" s="45">
        <v>2.0917901430226351</v>
      </c>
      <c r="C3556" s="45">
        <v>0.90820985697736489</v>
      </c>
    </row>
    <row r="3557" spans="1:3" x14ac:dyDescent="0.3">
      <c r="A3557" s="45">
        <v>3533</v>
      </c>
      <c r="B3557" s="45">
        <v>2.0917901430226351</v>
      </c>
      <c r="C3557" s="45">
        <v>0.90820985697736489</v>
      </c>
    </row>
    <row r="3558" spans="1:3" x14ac:dyDescent="0.3">
      <c r="A3558" s="45">
        <v>3534</v>
      </c>
      <c r="B3558" s="45">
        <v>2.0917901430226351</v>
      </c>
      <c r="C3558" s="45">
        <v>0.90820985697736489</v>
      </c>
    </row>
    <row r="3559" spans="1:3" x14ac:dyDescent="0.3">
      <c r="A3559" s="45">
        <v>3535</v>
      </c>
      <c r="B3559" s="45">
        <v>2.0917901430226351</v>
      </c>
      <c r="C3559" s="45">
        <v>0.90820985697736489</v>
      </c>
    </row>
    <row r="3560" spans="1:3" x14ac:dyDescent="0.3">
      <c r="A3560" s="45">
        <v>3536</v>
      </c>
      <c r="B3560" s="45">
        <v>2.0917901430226351</v>
      </c>
      <c r="C3560" s="45">
        <v>0.90820985697736489</v>
      </c>
    </row>
    <row r="3561" spans="1:3" x14ac:dyDescent="0.3">
      <c r="A3561" s="45">
        <v>3537</v>
      </c>
      <c r="B3561" s="45">
        <v>2.0917901430226351</v>
      </c>
      <c r="C3561" s="45">
        <v>0.90820985697736489</v>
      </c>
    </row>
    <row r="3562" spans="1:3" x14ac:dyDescent="0.3">
      <c r="A3562" s="45">
        <v>3538</v>
      </c>
      <c r="B3562" s="45">
        <v>2.0917901430226351</v>
      </c>
      <c r="C3562" s="45">
        <v>0.90820985697736489</v>
      </c>
    </row>
    <row r="3563" spans="1:3" x14ac:dyDescent="0.3">
      <c r="A3563" s="45">
        <v>3539</v>
      </c>
      <c r="B3563" s="45">
        <v>2.0917901430226351</v>
      </c>
      <c r="C3563" s="45">
        <v>0.90820985697736489</v>
      </c>
    </row>
    <row r="3564" spans="1:3" x14ac:dyDescent="0.3">
      <c r="A3564" s="45">
        <v>3540</v>
      </c>
      <c r="B3564" s="45">
        <v>2.0917901430226351</v>
      </c>
      <c r="C3564" s="45">
        <v>0.90820985697736489</v>
      </c>
    </row>
    <row r="3565" spans="1:3" x14ac:dyDescent="0.3">
      <c r="A3565" s="45">
        <v>3541</v>
      </c>
      <c r="B3565" s="45">
        <v>2.0917901430226351</v>
      </c>
      <c r="C3565" s="45">
        <v>0.90820985697736489</v>
      </c>
    </row>
    <row r="3566" spans="1:3" x14ac:dyDescent="0.3">
      <c r="A3566" s="45">
        <v>3542</v>
      </c>
      <c r="B3566" s="45">
        <v>2.0917901430226351</v>
      </c>
      <c r="C3566" s="45">
        <v>0.90820985697736489</v>
      </c>
    </row>
    <row r="3567" spans="1:3" x14ac:dyDescent="0.3">
      <c r="A3567" s="45">
        <v>3543</v>
      </c>
      <c r="B3567" s="45">
        <v>2.0917901430226351</v>
      </c>
      <c r="C3567" s="45">
        <v>0.90820985697736489</v>
      </c>
    </row>
    <row r="3568" spans="1:3" x14ac:dyDescent="0.3">
      <c r="A3568" s="45">
        <v>3544</v>
      </c>
      <c r="B3568" s="45">
        <v>2.0917901430226351</v>
      </c>
      <c r="C3568" s="45">
        <v>0.90820985697736489</v>
      </c>
    </row>
    <row r="3569" spans="1:3" x14ac:dyDescent="0.3">
      <c r="A3569" s="45">
        <v>3545</v>
      </c>
      <c r="B3569" s="45">
        <v>2.0917901430226351</v>
      </c>
      <c r="C3569" s="45">
        <v>0.90820985697736489</v>
      </c>
    </row>
    <row r="3570" spans="1:3" x14ac:dyDescent="0.3">
      <c r="A3570" s="45">
        <v>3546</v>
      </c>
      <c r="B3570" s="45">
        <v>2.0917901430226351</v>
      </c>
      <c r="C3570" s="45">
        <v>0.90820985697736489</v>
      </c>
    </row>
    <row r="3571" spans="1:3" x14ac:dyDescent="0.3">
      <c r="A3571" s="45">
        <v>3547</v>
      </c>
      <c r="B3571" s="45">
        <v>2.0917901430226351</v>
      </c>
      <c r="C3571" s="45">
        <v>0.90820985697736489</v>
      </c>
    </row>
    <row r="3572" spans="1:3" x14ac:dyDescent="0.3">
      <c r="A3572" s="45">
        <v>3548</v>
      </c>
      <c r="B3572" s="45">
        <v>2.0917901430226351</v>
      </c>
      <c r="C3572" s="45">
        <v>0.90820985697736489</v>
      </c>
    </row>
    <row r="3573" spans="1:3" x14ac:dyDescent="0.3">
      <c r="A3573" s="45">
        <v>3549</v>
      </c>
      <c r="B3573" s="45">
        <v>2.0917901430226351</v>
      </c>
      <c r="C3573" s="45">
        <v>0.90820985697736489</v>
      </c>
    </row>
    <row r="3574" spans="1:3" x14ac:dyDescent="0.3">
      <c r="A3574" s="45">
        <v>3550</v>
      </c>
      <c r="B3574" s="45">
        <v>2.0917901430226351</v>
      </c>
      <c r="C3574" s="45">
        <v>0.90820985697736489</v>
      </c>
    </row>
    <row r="3575" spans="1:3" x14ac:dyDescent="0.3">
      <c r="A3575" s="45">
        <v>3551</v>
      </c>
      <c r="B3575" s="45">
        <v>2.0917901430226351</v>
      </c>
      <c r="C3575" s="45">
        <v>0.90820985697736489</v>
      </c>
    </row>
    <row r="3576" spans="1:3" x14ac:dyDescent="0.3">
      <c r="A3576" s="45">
        <v>3552</v>
      </c>
      <c r="B3576" s="45">
        <v>2.0917901430226351</v>
      </c>
      <c r="C3576" s="45">
        <v>0.90820985697736489</v>
      </c>
    </row>
    <row r="3577" spans="1:3" x14ac:dyDescent="0.3">
      <c r="A3577" s="45">
        <v>3553</v>
      </c>
      <c r="B3577" s="45">
        <v>2.0917901430226351</v>
      </c>
      <c r="C3577" s="45">
        <v>0.90820985697736489</v>
      </c>
    </row>
    <row r="3578" spans="1:3" x14ac:dyDescent="0.3">
      <c r="A3578" s="45">
        <v>3554</v>
      </c>
      <c r="B3578" s="45">
        <v>2.0917901430226351</v>
      </c>
      <c r="C3578" s="45">
        <v>0.90820985697736489</v>
      </c>
    </row>
    <row r="3579" spans="1:3" x14ac:dyDescent="0.3">
      <c r="A3579" s="45">
        <v>3555</v>
      </c>
      <c r="B3579" s="45">
        <v>2.0917901430226351</v>
      </c>
      <c r="C3579" s="45">
        <v>0.90820985697736489</v>
      </c>
    </row>
    <row r="3580" spans="1:3" x14ac:dyDescent="0.3">
      <c r="A3580" s="45">
        <v>3556</v>
      </c>
      <c r="B3580" s="45">
        <v>2.0917901430226351</v>
      </c>
      <c r="C3580" s="45">
        <v>0.90820985697736489</v>
      </c>
    </row>
    <row r="3581" spans="1:3" x14ac:dyDescent="0.3">
      <c r="A3581" s="45">
        <v>3557</v>
      </c>
      <c r="B3581" s="45">
        <v>2.0917901430226351</v>
      </c>
      <c r="C3581" s="45">
        <v>0.90820985697736489</v>
      </c>
    </row>
    <row r="3582" spans="1:3" x14ac:dyDescent="0.3">
      <c r="A3582" s="45">
        <v>3558</v>
      </c>
      <c r="B3582" s="45">
        <v>2.0917901430226351</v>
      </c>
      <c r="C3582" s="45">
        <v>0.90820985697736489</v>
      </c>
    </row>
    <row r="3583" spans="1:3" x14ac:dyDescent="0.3">
      <c r="A3583" s="45">
        <v>3559</v>
      </c>
      <c r="B3583" s="45">
        <v>2.0917901430226351</v>
      </c>
      <c r="C3583" s="45">
        <v>0.90820985697736489</v>
      </c>
    </row>
    <row r="3584" spans="1:3" x14ac:dyDescent="0.3">
      <c r="A3584" s="45">
        <v>3560</v>
      </c>
      <c r="B3584" s="45">
        <v>2.0917901430226351</v>
      </c>
      <c r="C3584" s="45">
        <v>0.90820985697736489</v>
      </c>
    </row>
    <row r="3585" spans="1:3" x14ac:dyDescent="0.3">
      <c r="A3585" s="45">
        <v>3561</v>
      </c>
      <c r="B3585" s="45">
        <v>2.0917901430226351</v>
      </c>
      <c r="C3585" s="45">
        <v>0.90820985697736489</v>
      </c>
    </row>
    <row r="3586" spans="1:3" x14ac:dyDescent="0.3">
      <c r="A3586" s="45">
        <v>3562</v>
      </c>
      <c r="B3586" s="45">
        <v>2.0917901430226351</v>
      </c>
      <c r="C3586" s="45">
        <v>0.90820985697736489</v>
      </c>
    </row>
    <row r="3587" spans="1:3" x14ac:dyDescent="0.3">
      <c r="A3587" s="45">
        <v>3563</v>
      </c>
      <c r="B3587" s="45">
        <v>2.0917901430226351</v>
      </c>
      <c r="C3587" s="45">
        <v>0.90820985697736489</v>
      </c>
    </row>
    <row r="3588" spans="1:3" x14ac:dyDescent="0.3">
      <c r="A3588" s="45">
        <v>3564</v>
      </c>
      <c r="B3588" s="45">
        <v>2.0917901430226351</v>
      </c>
      <c r="C3588" s="45">
        <v>0.90820985697736489</v>
      </c>
    </row>
    <row r="3589" spans="1:3" x14ac:dyDescent="0.3">
      <c r="A3589" s="45">
        <v>3565</v>
      </c>
      <c r="B3589" s="45">
        <v>2.0917901430226351</v>
      </c>
      <c r="C3589" s="45">
        <v>0.90820985697736489</v>
      </c>
    </row>
    <row r="3590" spans="1:3" x14ac:dyDescent="0.3">
      <c r="A3590" s="45">
        <v>3566</v>
      </c>
      <c r="B3590" s="45">
        <v>2.0917901430226351</v>
      </c>
      <c r="C3590" s="45">
        <v>0.90820985697736489</v>
      </c>
    </row>
    <row r="3591" spans="1:3" x14ac:dyDescent="0.3">
      <c r="A3591" s="45">
        <v>3567</v>
      </c>
      <c r="B3591" s="45">
        <v>2.0917901430226351</v>
      </c>
      <c r="C3591" s="45">
        <v>0.90820985697736489</v>
      </c>
    </row>
    <row r="3592" spans="1:3" x14ac:dyDescent="0.3">
      <c r="A3592" s="45">
        <v>3568</v>
      </c>
      <c r="B3592" s="45">
        <v>2.0917901430226351</v>
      </c>
      <c r="C3592" s="45">
        <v>0.90820985697736489</v>
      </c>
    </row>
    <row r="3593" spans="1:3" x14ac:dyDescent="0.3">
      <c r="A3593" s="45">
        <v>3569</v>
      </c>
      <c r="B3593" s="45">
        <v>2.0917901430226351</v>
      </c>
      <c r="C3593" s="45">
        <v>0.90820985697736489</v>
      </c>
    </row>
    <row r="3594" spans="1:3" x14ac:dyDescent="0.3">
      <c r="A3594" s="45">
        <v>3570</v>
      </c>
      <c r="B3594" s="45">
        <v>2.0917901430226351</v>
      </c>
      <c r="C3594" s="45">
        <v>0.90820985697736489</v>
      </c>
    </row>
    <row r="3595" spans="1:3" x14ac:dyDescent="0.3">
      <c r="A3595" s="45">
        <v>3571</v>
      </c>
      <c r="B3595" s="45">
        <v>2.0917901430226351</v>
      </c>
      <c r="C3595" s="45">
        <v>0.90820985697736489</v>
      </c>
    </row>
    <row r="3596" spans="1:3" x14ac:dyDescent="0.3">
      <c r="A3596" s="45">
        <v>3572</v>
      </c>
      <c r="B3596" s="45">
        <v>2.0917901430226351</v>
      </c>
      <c r="C3596" s="45">
        <v>0.90820985697736489</v>
      </c>
    </row>
    <row r="3597" spans="1:3" x14ac:dyDescent="0.3">
      <c r="A3597" s="45">
        <v>3573</v>
      </c>
      <c r="B3597" s="45">
        <v>2.0917901430226351</v>
      </c>
      <c r="C3597" s="45">
        <v>0.90820985697736489</v>
      </c>
    </row>
    <row r="3598" spans="1:3" x14ac:dyDescent="0.3">
      <c r="A3598" s="45">
        <v>3574</v>
      </c>
      <c r="B3598" s="45">
        <v>2.0917901430226351</v>
      </c>
      <c r="C3598" s="45">
        <v>0.90820985697736489</v>
      </c>
    </row>
    <row r="3599" spans="1:3" x14ac:dyDescent="0.3">
      <c r="A3599" s="45">
        <v>3575</v>
      </c>
      <c r="B3599" s="45">
        <v>2.0917901430226351</v>
      </c>
      <c r="C3599" s="45">
        <v>0.90820985697736489</v>
      </c>
    </row>
    <row r="3600" spans="1:3" x14ac:dyDescent="0.3">
      <c r="A3600" s="45">
        <v>3576</v>
      </c>
      <c r="B3600" s="45">
        <v>2.0917901430226351</v>
      </c>
      <c r="C3600" s="45">
        <v>0.90820985697736489</v>
      </c>
    </row>
    <row r="3601" spans="1:3" x14ac:dyDescent="0.3">
      <c r="A3601" s="45">
        <v>3577</v>
      </c>
      <c r="B3601" s="45">
        <v>2.0917901430226351</v>
      </c>
      <c r="C3601" s="45">
        <v>0.90820985697736489</v>
      </c>
    </row>
    <row r="3602" spans="1:3" x14ac:dyDescent="0.3">
      <c r="A3602" s="45">
        <v>3578</v>
      </c>
      <c r="B3602" s="45">
        <v>2.0917901430226351</v>
      </c>
      <c r="C3602" s="45">
        <v>0.90820985697736489</v>
      </c>
    </row>
    <row r="3603" spans="1:3" x14ac:dyDescent="0.3">
      <c r="A3603" s="45">
        <v>3579</v>
      </c>
      <c r="B3603" s="45">
        <v>2.0917901430226351</v>
      </c>
      <c r="C3603" s="45">
        <v>0.90820985697736489</v>
      </c>
    </row>
    <row r="3604" spans="1:3" x14ac:dyDescent="0.3">
      <c r="A3604" s="45">
        <v>3580</v>
      </c>
      <c r="B3604" s="45">
        <v>2.0917901430226351</v>
      </c>
      <c r="C3604" s="45">
        <v>0.90820985697736489</v>
      </c>
    </row>
    <row r="3605" spans="1:3" x14ac:dyDescent="0.3">
      <c r="A3605" s="45">
        <v>3581</v>
      </c>
      <c r="B3605" s="45">
        <v>2.0917901430226351</v>
      </c>
      <c r="C3605" s="45">
        <v>0.90820985697736489</v>
      </c>
    </row>
    <row r="3606" spans="1:3" x14ac:dyDescent="0.3">
      <c r="A3606" s="45">
        <v>3582</v>
      </c>
      <c r="B3606" s="45">
        <v>2.0917901430226351</v>
      </c>
      <c r="C3606" s="45">
        <v>0.90820985697736489</v>
      </c>
    </row>
    <row r="3607" spans="1:3" x14ac:dyDescent="0.3">
      <c r="A3607" s="45">
        <v>3583</v>
      </c>
      <c r="B3607" s="45">
        <v>2.0917901430226351</v>
      </c>
      <c r="C3607" s="45">
        <v>0.90820985697736489</v>
      </c>
    </row>
    <row r="3608" spans="1:3" x14ac:dyDescent="0.3">
      <c r="A3608" s="45">
        <v>3584</v>
      </c>
      <c r="B3608" s="45">
        <v>2.0917901430226351</v>
      </c>
      <c r="C3608" s="45">
        <v>0.90820985697736489</v>
      </c>
    </row>
    <row r="3609" spans="1:3" x14ac:dyDescent="0.3">
      <c r="A3609" s="45">
        <v>3585</v>
      </c>
      <c r="B3609" s="45">
        <v>2.0917901430226351</v>
      </c>
      <c r="C3609" s="45">
        <v>0.90820985697736489</v>
      </c>
    </row>
    <row r="3610" spans="1:3" x14ac:dyDescent="0.3">
      <c r="A3610" s="45">
        <v>3586</v>
      </c>
      <c r="B3610" s="45">
        <v>2.0917901430226351</v>
      </c>
      <c r="C3610" s="45">
        <v>0.90820985697736489</v>
      </c>
    </row>
    <row r="3611" spans="1:3" x14ac:dyDescent="0.3">
      <c r="A3611" s="45">
        <v>3587</v>
      </c>
      <c r="B3611" s="45">
        <v>2.0917901430226351</v>
      </c>
      <c r="C3611" s="45">
        <v>0.90820985697736489</v>
      </c>
    </row>
    <row r="3612" spans="1:3" x14ac:dyDescent="0.3">
      <c r="A3612" s="45">
        <v>3588</v>
      </c>
      <c r="B3612" s="45">
        <v>2.0917901430226351</v>
      </c>
      <c r="C3612" s="45">
        <v>0.90820985697736489</v>
      </c>
    </row>
    <row r="3613" spans="1:3" x14ac:dyDescent="0.3">
      <c r="A3613" s="45">
        <v>3589</v>
      </c>
      <c r="B3613" s="45">
        <v>2.0917901430226351</v>
      </c>
      <c r="C3613" s="45">
        <v>0.90820985697736489</v>
      </c>
    </row>
    <row r="3614" spans="1:3" x14ac:dyDescent="0.3">
      <c r="A3614" s="45">
        <v>3590</v>
      </c>
      <c r="B3614" s="45">
        <v>2.0917901430226351</v>
      </c>
      <c r="C3614" s="45">
        <v>0.90820985697736489</v>
      </c>
    </row>
    <row r="3615" spans="1:3" x14ac:dyDescent="0.3">
      <c r="A3615" s="45">
        <v>3591</v>
      </c>
      <c r="B3615" s="45">
        <v>2.0917901430226351</v>
      </c>
      <c r="C3615" s="45">
        <v>0.90820985697736489</v>
      </c>
    </row>
    <row r="3616" spans="1:3" x14ac:dyDescent="0.3">
      <c r="A3616" s="45">
        <v>3592</v>
      </c>
      <c r="B3616" s="45">
        <v>2.0917901430226351</v>
      </c>
      <c r="C3616" s="45">
        <v>0.90820985697736489</v>
      </c>
    </row>
    <row r="3617" spans="1:3" x14ac:dyDescent="0.3">
      <c r="A3617" s="45">
        <v>3593</v>
      </c>
      <c r="B3617" s="45">
        <v>2.0917901430226351</v>
      </c>
      <c r="C3617" s="45">
        <v>0.90820985697736489</v>
      </c>
    </row>
    <row r="3618" spans="1:3" x14ac:dyDescent="0.3">
      <c r="A3618" s="45">
        <v>3594</v>
      </c>
      <c r="B3618" s="45">
        <v>2.0917901430226351</v>
      </c>
      <c r="C3618" s="45">
        <v>0.90820985697736489</v>
      </c>
    </row>
    <row r="3619" spans="1:3" x14ac:dyDescent="0.3">
      <c r="A3619" s="45">
        <v>3595</v>
      </c>
      <c r="B3619" s="45">
        <v>2.0917901430226351</v>
      </c>
      <c r="C3619" s="45">
        <v>0.90820985697736489</v>
      </c>
    </row>
    <row r="3620" spans="1:3" x14ac:dyDescent="0.3">
      <c r="A3620" s="45">
        <v>3596</v>
      </c>
      <c r="B3620" s="45">
        <v>2.0917901430226351</v>
      </c>
      <c r="C3620" s="45">
        <v>0.90820985697736489</v>
      </c>
    </row>
    <row r="3621" spans="1:3" x14ac:dyDescent="0.3">
      <c r="A3621" s="45">
        <v>3597</v>
      </c>
      <c r="B3621" s="45">
        <v>2.0917901430226351</v>
      </c>
      <c r="C3621" s="45">
        <v>0.90820985697736489</v>
      </c>
    </row>
    <row r="3622" spans="1:3" x14ac:dyDescent="0.3">
      <c r="A3622" s="45">
        <v>3598</v>
      </c>
      <c r="B3622" s="45">
        <v>2.0917901430226351</v>
      </c>
      <c r="C3622" s="45">
        <v>0.90820985697736489</v>
      </c>
    </row>
    <row r="3623" spans="1:3" x14ac:dyDescent="0.3">
      <c r="A3623" s="45">
        <v>3599</v>
      </c>
      <c r="B3623" s="45">
        <v>2.0917901430226351</v>
      </c>
      <c r="C3623" s="45">
        <v>0.90820985697736489</v>
      </c>
    </row>
    <row r="3624" spans="1:3" x14ac:dyDescent="0.3">
      <c r="A3624" s="45">
        <v>3600</v>
      </c>
      <c r="B3624" s="45">
        <v>2.0917901430226351</v>
      </c>
      <c r="C3624" s="45">
        <v>0.90820985697736489</v>
      </c>
    </row>
    <row r="3625" spans="1:3" x14ac:dyDescent="0.3">
      <c r="A3625" s="45">
        <v>3601</v>
      </c>
      <c r="B3625" s="45">
        <v>2.0917901430226351</v>
      </c>
      <c r="C3625" s="45">
        <v>0.90820985697736489</v>
      </c>
    </row>
    <row r="3626" spans="1:3" x14ac:dyDescent="0.3">
      <c r="A3626" s="45">
        <v>3602</v>
      </c>
      <c r="B3626" s="45">
        <v>2.0917901430226351</v>
      </c>
      <c r="C3626" s="45">
        <v>0.90820985697736489</v>
      </c>
    </row>
    <row r="3627" spans="1:3" x14ac:dyDescent="0.3">
      <c r="A3627" s="45">
        <v>3603</v>
      </c>
      <c r="B3627" s="45">
        <v>2.0917901430226351</v>
      </c>
      <c r="C3627" s="45">
        <v>0.90820985697736489</v>
      </c>
    </row>
    <row r="3628" spans="1:3" x14ac:dyDescent="0.3">
      <c r="A3628" s="45">
        <v>3604</v>
      </c>
      <c r="B3628" s="45">
        <v>2.0917901430226351</v>
      </c>
      <c r="C3628" s="45">
        <v>0.90820985697736489</v>
      </c>
    </row>
    <row r="3629" spans="1:3" x14ac:dyDescent="0.3">
      <c r="A3629" s="45">
        <v>3605</v>
      </c>
      <c r="B3629" s="45">
        <v>2.0917901430226351</v>
      </c>
      <c r="C3629" s="45">
        <v>0.90820985697736489</v>
      </c>
    </row>
    <row r="3630" spans="1:3" x14ac:dyDescent="0.3">
      <c r="A3630" s="45">
        <v>3606</v>
      </c>
      <c r="B3630" s="45">
        <v>2.0917901430226351</v>
      </c>
      <c r="C3630" s="45">
        <v>0.90820985697736489</v>
      </c>
    </row>
    <row r="3631" spans="1:3" x14ac:dyDescent="0.3">
      <c r="A3631" s="45">
        <v>3607</v>
      </c>
      <c r="B3631" s="45">
        <v>2.0917901430226351</v>
      </c>
      <c r="C3631" s="45">
        <v>0.90820985697736489</v>
      </c>
    </row>
    <row r="3632" spans="1:3" x14ac:dyDescent="0.3">
      <c r="A3632" s="45">
        <v>3608</v>
      </c>
      <c r="B3632" s="45">
        <v>2.0917901430226351</v>
      </c>
      <c r="C3632" s="45">
        <v>0.90820985697736489</v>
      </c>
    </row>
    <row r="3633" spans="1:3" x14ac:dyDescent="0.3">
      <c r="A3633" s="45">
        <v>3609</v>
      </c>
      <c r="B3633" s="45">
        <v>2.0917901430226351</v>
      </c>
      <c r="C3633" s="45">
        <v>0.90820985697736489</v>
      </c>
    </row>
    <row r="3634" spans="1:3" x14ac:dyDescent="0.3">
      <c r="A3634" s="45">
        <v>3610</v>
      </c>
      <c r="B3634" s="45">
        <v>2.0917901430226351</v>
      </c>
      <c r="C3634" s="45">
        <v>0.90820985697736489</v>
      </c>
    </row>
    <row r="3635" spans="1:3" x14ac:dyDescent="0.3">
      <c r="A3635" s="45">
        <v>3611</v>
      </c>
      <c r="B3635" s="45">
        <v>2.0917901430226351</v>
      </c>
      <c r="C3635" s="45">
        <v>0.90820985697736489</v>
      </c>
    </row>
    <row r="3636" spans="1:3" x14ac:dyDescent="0.3">
      <c r="A3636" s="45">
        <v>3612</v>
      </c>
      <c r="B3636" s="45">
        <v>2.0917901430226351</v>
      </c>
      <c r="C3636" s="45">
        <v>0.90820985697736489</v>
      </c>
    </row>
    <row r="3637" spans="1:3" x14ac:dyDescent="0.3">
      <c r="A3637" s="45">
        <v>3613</v>
      </c>
      <c r="B3637" s="45">
        <v>2.0917901430226351</v>
      </c>
      <c r="C3637" s="45">
        <v>0.90820985697736489</v>
      </c>
    </row>
    <row r="3638" spans="1:3" x14ac:dyDescent="0.3">
      <c r="A3638" s="45">
        <v>3614</v>
      </c>
      <c r="B3638" s="45">
        <v>2.0917901430226351</v>
      </c>
      <c r="C3638" s="45">
        <v>0.90820985697736489</v>
      </c>
    </row>
    <row r="3639" spans="1:3" x14ac:dyDescent="0.3">
      <c r="A3639" s="45">
        <v>3615</v>
      </c>
      <c r="B3639" s="45">
        <v>2.0917901430226351</v>
      </c>
      <c r="C3639" s="45">
        <v>0.90820985697736489</v>
      </c>
    </row>
    <row r="3640" spans="1:3" x14ac:dyDescent="0.3">
      <c r="A3640" s="45">
        <v>3616</v>
      </c>
      <c r="B3640" s="45">
        <v>2.0917901430226351</v>
      </c>
      <c r="C3640" s="45">
        <v>0.90820985697736489</v>
      </c>
    </row>
    <row r="3641" spans="1:3" x14ac:dyDescent="0.3">
      <c r="A3641" s="45">
        <v>3617</v>
      </c>
      <c r="B3641" s="45">
        <v>2.0917901430226351</v>
      </c>
      <c r="C3641" s="45">
        <v>0.90820985697736489</v>
      </c>
    </row>
    <row r="3642" spans="1:3" x14ac:dyDescent="0.3">
      <c r="A3642" s="45">
        <v>3618</v>
      </c>
      <c r="B3642" s="45">
        <v>2.0917901430226351</v>
      </c>
      <c r="C3642" s="45">
        <v>0.90820985697736489</v>
      </c>
    </row>
    <row r="3643" spans="1:3" x14ac:dyDescent="0.3">
      <c r="A3643" s="45">
        <v>3619</v>
      </c>
      <c r="B3643" s="45">
        <v>2.0917901430226351</v>
      </c>
      <c r="C3643" s="45">
        <v>0.90820985697736489</v>
      </c>
    </row>
    <row r="3644" spans="1:3" x14ac:dyDescent="0.3">
      <c r="A3644" s="45">
        <v>3620</v>
      </c>
      <c r="B3644" s="45">
        <v>2.0917901430226351</v>
      </c>
      <c r="C3644" s="45">
        <v>0.90820985697736489</v>
      </c>
    </row>
    <row r="3645" spans="1:3" x14ac:dyDescent="0.3">
      <c r="A3645" s="45">
        <v>3621</v>
      </c>
      <c r="B3645" s="45">
        <v>2.0917901430226351</v>
      </c>
      <c r="C3645" s="45">
        <v>0.90820985697736489</v>
      </c>
    </row>
    <row r="3646" spans="1:3" x14ac:dyDescent="0.3">
      <c r="A3646" s="45">
        <v>3622</v>
      </c>
      <c r="B3646" s="45">
        <v>2.0917901430226351</v>
      </c>
      <c r="C3646" s="45">
        <v>0.90820985697736489</v>
      </c>
    </row>
    <row r="3647" spans="1:3" x14ac:dyDescent="0.3">
      <c r="A3647" s="45">
        <v>3623</v>
      </c>
      <c r="B3647" s="45">
        <v>2.0917901430226351</v>
      </c>
      <c r="C3647" s="45">
        <v>0.90820985697736489</v>
      </c>
    </row>
    <row r="3648" spans="1:3" x14ac:dyDescent="0.3">
      <c r="A3648" s="45">
        <v>3624</v>
      </c>
      <c r="B3648" s="45">
        <v>2.0917901430226351</v>
      </c>
      <c r="C3648" s="45">
        <v>0.90820985697736489</v>
      </c>
    </row>
    <row r="3649" spans="1:3" x14ac:dyDescent="0.3">
      <c r="A3649" s="45">
        <v>3625</v>
      </c>
      <c r="B3649" s="45">
        <v>2.0917901430226351</v>
      </c>
      <c r="C3649" s="45">
        <v>0.90820985697736489</v>
      </c>
    </row>
    <row r="3650" spans="1:3" x14ac:dyDescent="0.3">
      <c r="A3650" s="45">
        <v>3626</v>
      </c>
      <c r="B3650" s="45">
        <v>2.0917901430226351</v>
      </c>
      <c r="C3650" s="45">
        <v>0.90820985697736489</v>
      </c>
    </row>
    <row r="3651" spans="1:3" x14ac:dyDescent="0.3">
      <c r="A3651" s="45">
        <v>3627</v>
      </c>
      <c r="B3651" s="45">
        <v>2.0917901430226351</v>
      </c>
      <c r="C3651" s="45">
        <v>0.90820985697736489</v>
      </c>
    </row>
    <row r="3652" spans="1:3" x14ac:dyDescent="0.3">
      <c r="A3652" s="45">
        <v>3628</v>
      </c>
      <c r="B3652" s="45">
        <v>2.0917901430226351</v>
      </c>
      <c r="C3652" s="45">
        <v>0.90820985697736489</v>
      </c>
    </row>
    <row r="3653" spans="1:3" x14ac:dyDescent="0.3">
      <c r="A3653" s="45">
        <v>3629</v>
      </c>
      <c r="B3653" s="45">
        <v>2.1146704157856062</v>
      </c>
      <c r="C3653" s="45">
        <v>-1.1146704157856062</v>
      </c>
    </row>
    <row r="3654" spans="1:3" x14ac:dyDescent="0.3">
      <c r="A3654" s="45">
        <v>3630</v>
      </c>
      <c r="B3654" s="45">
        <v>2.1146704157856062</v>
      </c>
      <c r="C3654" s="45">
        <v>-1.1146704157856062</v>
      </c>
    </row>
    <row r="3655" spans="1:3" x14ac:dyDescent="0.3">
      <c r="A3655" s="45">
        <v>3631</v>
      </c>
      <c r="B3655" s="45">
        <v>2.1146704157856062</v>
      </c>
      <c r="C3655" s="45">
        <v>-1.1146704157856062</v>
      </c>
    </row>
    <row r="3656" spans="1:3" x14ac:dyDescent="0.3">
      <c r="A3656" s="45">
        <v>3632</v>
      </c>
      <c r="B3656" s="45">
        <v>2.1146704157856062</v>
      </c>
      <c r="C3656" s="45">
        <v>-1.1146704157856062</v>
      </c>
    </row>
    <row r="3657" spans="1:3" x14ac:dyDescent="0.3">
      <c r="A3657" s="45">
        <v>3633</v>
      </c>
      <c r="B3657" s="45">
        <v>2.1146704157856062</v>
      </c>
      <c r="C3657" s="45">
        <v>-1.1146704157856062</v>
      </c>
    </row>
    <row r="3658" spans="1:3" x14ac:dyDescent="0.3">
      <c r="A3658" s="45">
        <v>3634</v>
      </c>
      <c r="B3658" s="45">
        <v>2.1146704157856062</v>
      </c>
      <c r="C3658" s="45">
        <v>-1.1146704157856062</v>
      </c>
    </row>
    <row r="3659" spans="1:3" x14ac:dyDescent="0.3">
      <c r="A3659" s="45">
        <v>3635</v>
      </c>
      <c r="B3659" s="45">
        <v>2.1146704157856062</v>
      </c>
      <c r="C3659" s="45">
        <v>-1.1146704157856062</v>
      </c>
    </row>
    <row r="3660" spans="1:3" x14ac:dyDescent="0.3">
      <c r="A3660" s="45">
        <v>3636</v>
      </c>
      <c r="B3660" s="45">
        <v>2.1146704157856062</v>
      </c>
      <c r="C3660" s="45">
        <v>-1.1146704157856062</v>
      </c>
    </row>
    <row r="3661" spans="1:3" x14ac:dyDescent="0.3">
      <c r="A3661" s="45">
        <v>3637</v>
      </c>
      <c r="B3661" s="45">
        <v>2.1146704157856062</v>
      </c>
      <c r="C3661" s="45">
        <v>-1.1146704157856062</v>
      </c>
    </row>
    <row r="3662" spans="1:3" x14ac:dyDescent="0.3">
      <c r="A3662" s="45">
        <v>3638</v>
      </c>
      <c r="B3662" s="45">
        <v>2.1146704157856062</v>
      </c>
      <c r="C3662" s="45">
        <v>-1.1146704157856062</v>
      </c>
    </row>
    <row r="3663" spans="1:3" x14ac:dyDescent="0.3">
      <c r="A3663" s="45">
        <v>3639</v>
      </c>
      <c r="B3663" s="45">
        <v>2.1146704157856062</v>
      </c>
      <c r="C3663" s="45">
        <v>-1.1146704157856062</v>
      </c>
    </row>
    <row r="3664" spans="1:3" x14ac:dyDescent="0.3">
      <c r="A3664" s="45">
        <v>3640</v>
      </c>
      <c r="B3664" s="45">
        <v>2.1146704157856062</v>
      </c>
      <c r="C3664" s="45">
        <v>-1.1146704157856062</v>
      </c>
    </row>
    <row r="3665" spans="1:3" x14ac:dyDescent="0.3">
      <c r="A3665" s="45">
        <v>3641</v>
      </c>
      <c r="B3665" s="45">
        <v>2.1146704157856062</v>
      </c>
      <c r="C3665" s="45">
        <v>-1.1146704157856062</v>
      </c>
    </row>
    <row r="3666" spans="1:3" x14ac:dyDescent="0.3">
      <c r="A3666" s="45">
        <v>3642</v>
      </c>
      <c r="B3666" s="45">
        <v>2.1146704157856062</v>
      </c>
      <c r="C3666" s="45">
        <v>-1.1146704157856062</v>
      </c>
    </row>
    <row r="3667" spans="1:3" x14ac:dyDescent="0.3">
      <c r="A3667" s="45">
        <v>3643</v>
      </c>
      <c r="B3667" s="45">
        <v>2.1146704157856062</v>
      </c>
      <c r="C3667" s="45">
        <v>-1.1146704157856062</v>
      </c>
    </row>
    <row r="3668" spans="1:3" x14ac:dyDescent="0.3">
      <c r="A3668" s="45">
        <v>3644</v>
      </c>
      <c r="B3668" s="45">
        <v>2.1146704157856062</v>
      </c>
      <c r="C3668" s="45">
        <v>-1.1146704157856062</v>
      </c>
    </row>
    <row r="3669" spans="1:3" x14ac:dyDescent="0.3">
      <c r="A3669" s="45">
        <v>3645</v>
      </c>
      <c r="B3669" s="45">
        <v>2.1146704157856062</v>
      </c>
      <c r="C3669" s="45">
        <v>-1.1146704157856062</v>
      </c>
    </row>
    <row r="3670" spans="1:3" x14ac:dyDescent="0.3">
      <c r="A3670" s="45">
        <v>3646</v>
      </c>
      <c r="B3670" s="45">
        <v>2.1146704157856062</v>
      </c>
      <c r="C3670" s="45">
        <v>-1.1146704157856062</v>
      </c>
    </row>
    <row r="3671" spans="1:3" x14ac:dyDescent="0.3">
      <c r="A3671" s="45">
        <v>3647</v>
      </c>
      <c r="B3671" s="45">
        <v>2.1146704157856062</v>
      </c>
      <c r="C3671" s="45">
        <v>-1.1146704157856062</v>
      </c>
    </row>
    <row r="3672" spans="1:3" x14ac:dyDescent="0.3">
      <c r="A3672" s="45">
        <v>3648</v>
      </c>
      <c r="B3672" s="45">
        <v>2.1146704157856062</v>
      </c>
      <c r="C3672" s="45">
        <v>-1.1146704157856062</v>
      </c>
    </row>
    <row r="3673" spans="1:3" x14ac:dyDescent="0.3">
      <c r="A3673" s="45">
        <v>3649</v>
      </c>
      <c r="B3673" s="45">
        <v>2.0917901430226351</v>
      </c>
      <c r="C3673" s="45">
        <v>0.90820985697736489</v>
      </c>
    </row>
    <row r="3674" spans="1:3" x14ac:dyDescent="0.3">
      <c r="A3674" s="45">
        <v>3650</v>
      </c>
      <c r="B3674" s="45">
        <v>2.0917901430226351</v>
      </c>
      <c r="C3674" s="45">
        <v>0.90820985697736489</v>
      </c>
    </row>
    <row r="3675" spans="1:3" x14ac:dyDescent="0.3">
      <c r="A3675" s="45">
        <v>3651</v>
      </c>
      <c r="B3675" s="45">
        <v>2.0917901430226351</v>
      </c>
      <c r="C3675" s="45">
        <v>0.90820985697736489</v>
      </c>
    </row>
    <row r="3676" spans="1:3" x14ac:dyDescent="0.3">
      <c r="A3676" s="45">
        <v>3652</v>
      </c>
      <c r="B3676" s="45">
        <v>2.0917901430226351</v>
      </c>
      <c r="C3676" s="45">
        <v>0.90820985697736489</v>
      </c>
    </row>
    <row r="3677" spans="1:3" x14ac:dyDescent="0.3">
      <c r="A3677" s="45">
        <v>3653</v>
      </c>
      <c r="B3677" s="45">
        <v>2.0917901430226351</v>
      </c>
      <c r="C3677" s="45">
        <v>0.90820985697736489</v>
      </c>
    </row>
    <row r="3678" spans="1:3" x14ac:dyDescent="0.3">
      <c r="A3678" s="45">
        <v>3654</v>
      </c>
      <c r="B3678" s="45">
        <v>2.0917901430226351</v>
      </c>
      <c r="C3678" s="45">
        <v>0.90820985697736489</v>
      </c>
    </row>
    <row r="3679" spans="1:3" x14ac:dyDescent="0.3">
      <c r="A3679" s="45">
        <v>3655</v>
      </c>
      <c r="B3679" s="45">
        <v>2.0917901430226351</v>
      </c>
      <c r="C3679" s="45">
        <v>0.90820985697736489</v>
      </c>
    </row>
    <row r="3680" spans="1:3" x14ac:dyDescent="0.3">
      <c r="A3680" s="45">
        <v>3656</v>
      </c>
      <c r="B3680" s="45">
        <v>2.0917901430226351</v>
      </c>
      <c r="C3680" s="45">
        <v>0.90820985697736489</v>
      </c>
    </row>
    <row r="3681" spans="1:3" x14ac:dyDescent="0.3">
      <c r="A3681" s="45">
        <v>3657</v>
      </c>
      <c r="B3681" s="45">
        <v>2.0917901430226351</v>
      </c>
      <c r="C3681" s="45">
        <v>0.90820985697736489</v>
      </c>
    </row>
    <row r="3682" spans="1:3" x14ac:dyDescent="0.3">
      <c r="A3682" s="45">
        <v>3658</v>
      </c>
      <c r="B3682" s="45">
        <v>2.0917901430226351</v>
      </c>
      <c r="C3682" s="45">
        <v>0.90820985697736489</v>
      </c>
    </row>
    <row r="3683" spans="1:3" x14ac:dyDescent="0.3">
      <c r="A3683" s="45">
        <v>3659</v>
      </c>
      <c r="B3683" s="45">
        <v>2.0917901430226351</v>
      </c>
      <c r="C3683" s="45">
        <v>0.90820985697736489</v>
      </c>
    </row>
    <row r="3684" spans="1:3" x14ac:dyDescent="0.3">
      <c r="A3684" s="45">
        <v>3660</v>
      </c>
      <c r="B3684" s="45">
        <v>2.0917901430226351</v>
      </c>
      <c r="C3684" s="45">
        <v>0.90820985697736489</v>
      </c>
    </row>
    <row r="3685" spans="1:3" x14ac:dyDescent="0.3">
      <c r="A3685" s="45">
        <v>3661</v>
      </c>
      <c r="B3685" s="45">
        <v>2.0917901430226351</v>
      </c>
      <c r="C3685" s="45">
        <v>0.90820985697736489</v>
      </c>
    </row>
    <row r="3686" spans="1:3" x14ac:dyDescent="0.3">
      <c r="A3686" s="45">
        <v>3662</v>
      </c>
      <c r="B3686" s="45">
        <v>2.0917901430226351</v>
      </c>
      <c r="C3686" s="45">
        <v>0.90820985697736489</v>
      </c>
    </row>
    <row r="3687" spans="1:3" x14ac:dyDescent="0.3">
      <c r="A3687" s="45">
        <v>3663</v>
      </c>
      <c r="B3687" s="45">
        <v>2.0917901430226351</v>
      </c>
      <c r="C3687" s="45">
        <v>0.90820985697736489</v>
      </c>
    </row>
    <row r="3688" spans="1:3" x14ac:dyDescent="0.3">
      <c r="A3688" s="45">
        <v>3664</v>
      </c>
      <c r="B3688" s="45">
        <v>2.0917901430226351</v>
      </c>
      <c r="C3688" s="45">
        <v>0.90820985697736489</v>
      </c>
    </row>
    <row r="3689" spans="1:3" x14ac:dyDescent="0.3">
      <c r="A3689" s="45">
        <v>3665</v>
      </c>
      <c r="B3689" s="45">
        <v>2.0917901430226351</v>
      </c>
      <c r="C3689" s="45">
        <v>0.90820985697736489</v>
      </c>
    </row>
    <row r="3690" spans="1:3" x14ac:dyDescent="0.3">
      <c r="A3690" s="45">
        <v>3666</v>
      </c>
      <c r="B3690" s="45">
        <v>2.0917901430226351</v>
      </c>
      <c r="C3690" s="45">
        <v>0.90820985697736489</v>
      </c>
    </row>
    <row r="3691" spans="1:3" x14ac:dyDescent="0.3">
      <c r="A3691" s="45">
        <v>3667</v>
      </c>
      <c r="B3691" s="45">
        <v>2.0917901430226351</v>
      </c>
      <c r="C3691" s="45">
        <v>0.90820985697736489</v>
      </c>
    </row>
    <row r="3692" spans="1:3" x14ac:dyDescent="0.3">
      <c r="A3692" s="45">
        <v>3668</v>
      </c>
      <c r="B3692" s="45">
        <v>2.0917901430226351</v>
      </c>
      <c r="C3692" s="45">
        <v>0.90820985697736489</v>
      </c>
    </row>
    <row r="3693" spans="1:3" x14ac:dyDescent="0.3">
      <c r="A3693" s="45">
        <v>3669</v>
      </c>
      <c r="B3693" s="45">
        <v>2.0917901430226351</v>
      </c>
      <c r="C3693" s="45">
        <v>0.90820985697736489</v>
      </c>
    </row>
    <row r="3694" spans="1:3" x14ac:dyDescent="0.3">
      <c r="A3694" s="45">
        <v>3670</v>
      </c>
      <c r="B3694" s="45">
        <v>2.0917901430226351</v>
      </c>
      <c r="C3694" s="45">
        <v>0.90820985697736489</v>
      </c>
    </row>
    <row r="3695" spans="1:3" x14ac:dyDescent="0.3">
      <c r="A3695" s="45">
        <v>3671</v>
      </c>
      <c r="B3695" s="45">
        <v>2.0917901430226351</v>
      </c>
      <c r="C3695" s="45">
        <v>0.90820985697736489</v>
      </c>
    </row>
    <row r="3696" spans="1:3" x14ac:dyDescent="0.3">
      <c r="A3696" s="45">
        <v>3672</v>
      </c>
      <c r="B3696" s="45">
        <v>2.0917901430226351</v>
      </c>
      <c r="C3696" s="45">
        <v>0.90820985697736489</v>
      </c>
    </row>
    <row r="3697" spans="1:3" x14ac:dyDescent="0.3">
      <c r="A3697" s="45">
        <v>3673</v>
      </c>
      <c r="B3697" s="45">
        <v>2.0917901430226351</v>
      </c>
      <c r="C3697" s="45">
        <v>0.90820985697736489</v>
      </c>
    </row>
    <row r="3698" spans="1:3" x14ac:dyDescent="0.3">
      <c r="A3698" s="45">
        <v>3674</v>
      </c>
      <c r="B3698" s="45">
        <v>2.0917901430226351</v>
      </c>
      <c r="C3698" s="45">
        <v>0.90820985697736489</v>
      </c>
    </row>
    <row r="3699" spans="1:3" x14ac:dyDescent="0.3">
      <c r="A3699" s="45">
        <v>3675</v>
      </c>
      <c r="B3699" s="45">
        <v>2.0917901430226351</v>
      </c>
      <c r="C3699" s="45">
        <v>0.90820985697736489</v>
      </c>
    </row>
    <row r="3700" spans="1:3" x14ac:dyDescent="0.3">
      <c r="A3700" s="45">
        <v>3676</v>
      </c>
      <c r="B3700" s="45">
        <v>2.0917901430226351</v>
      </c>
      <c r="C3700" s="45">
        <v>0.90820985697736489</v>
      </c>
    </row>
    <row r="3701" spans="1:3" x14ac:dyDescent="0.3">
      <c r="A3701" s="45">
        <v>3677</v>
      </c>
      <c r="B3701" s="45">
        <v>2.0917901430226351</v>
      </c>
      <c r="C3701" s="45">
        <v>0.90820985697736489</v>
      </c>
    </row>
    <row r="3702" spans="1:3" x14ac:dyDescent="0.3">
      <c r="A3702" s="45">
        <v>3678</v>
      </c>
      <c r="B3702" s="45">
        <v>2.0917901430226351</v>
      </c>
      <c r="C3702" s="45">
        <v>0.90820985697736489</v>
      </c>
    </row>
    <row r="3703" spans="1:3" x14ac:dyDescent="0.3">
      <c r="A3703" s="45">
        <v>3679</v>
      </c>
      <c r="B3703" s="45">
        <v>2.0917901430226351</v>
      </c>
      <c r="C3703" s="45">
        <v>0.90820985697736489</v>
      </c>
    </row>
    <row r="3704" spans="1:3" x14ac:dyDescent="0.3">
      <c r="A3704" s="45">
        <v>3680</v>
      </c>
      <c r="B3704" s="45">
        <v>2.0917901430226351</v>
      </c>
      <c r="C3704" s="45">
        <v>0.90820985697736489</v>
      </c>
    </row>
    <row r="3705" spans="1:3" x14ac:dyDescent="0.3">
      <c r="A3705" s="45">
        <v>3681</v>
      </c>
      <c r="B3705" s="45">
        <v>2.0917901430226351</v>
      </c>
      <c r="C3705" s="45">
        <v>0.90820985697736489</v>
      </c>
    </row>
    <row r="3706" spans="1:3" x14ac:dyDescent="0.3">
      <c r="A3706" s="45">
        <v>3682</v>
      </c>
      <c r="B3706" s="45">
        <v>2.0917901430226351</v>
      </c>
      <c r="C3706" s="45">
        <v>0.90820985697736489</v>
      </c>
    </row>
    <row r="3707" spans="1:3" x14ac:dyDescent="0.3">
      <c r="A3707" s="45">
        <v>3683</v>
      </c>
      <c r="B3707" s="45">
        <v>2.0917901430226351</v>
      </c>
      <c r="C3707" s="45">
        <v>0.90820985697736489</v>
      </c>
    </row>
    <row r="3708" spans="1:3" x14ac:dyDescent="0.3">
      <c r="A3708" s="45">
        <v>3684</v>
      </c>
      <c r="B3708" s="45">
        <v>2.0917901430226351</v>
      </c>
      <c r="C3708" s="45">
        <v>0.90820985697736489</v>
      </c>
    </row>
    <row r="3709" spans="1:3" x14ac:dyDescent="0.3">
      <c r="A3709" s="45">
        <v>3685</v>
      </c>
      <c r="B3709" s="45">
        <v>2.0917901430226351</v>
      </c>
      <c r="C3709" s="45">
        <v>0.90820985697736489</v>
      </c>
    </row>
    <row r="3710" spans="1:3" x14ac:dyDescent="0.3">
      <c r="A3710" s="45">
        <v>3686</v>
      </c>
      <c r="B3710" s="45">
        <v>2.0917901430226351</v>
      </c>
      <c r="C3710" s="45">
        <v>0.90820985697736489</v>
      </c>
    </row>
    <row r="3711" spans="1:3" x14ac:dyDescent="0.3">
      <c r="A3711" s="45">
        <v>3687</v>
      </c>
      <c r="B3711" s="45">
        <v>2.0917901430226351</v>
      </c>
      <c r="C3711" s="45">
        <v>0.90820985697736489</v>
      </c>
    </row>
    <row r="3712" spans="1:3" x14ac:dyDescent="0.3">
      <c r="A3712" s="45">
        <v>3688</v>
      </c>
      <c r="B3712" s="45">
        <v>2.0917901430226351</v>
      </c>
      <c r="C3712" s="45">
        <v>0.90820985697736489</v>
      </c>
    </row>
    <row r="3713" spans="1:3" x14ac:dyDescent="0.3">
      <c r="A3713" s="45">
        <v>3689</v>
      </c>
      <c r="B3713" s="45">
        <v>2.0917901430226351</v>
      </c>
      <c r="C3713" s="45">
        <v>0.90820985697736489</v>
      </c>
    </row>
    <row r="3714" spans="1:3" x14ac:dyDescent="0.3">
      <c r="A3714" s="45">
        <v>3690</v>
      </c>
      <c r="B3714" s="45">
        <v>2.0917901430226351</v>
      </c>
      <c r="C3714" s="45">
        <v>0.90820985697736489</v>
      </c>
    </row>
    <row r="3715" spans="1:3" x14ac:dyDescent="0.3">
      <c r="A3715" s="45">
        <v>3691</v>
      </c>
      <c r="B3715" s="45">
        <v>2.0917901430226351</v>
      </c>
      <c r="C3715" s="45">
        <v>0.90820985697736489</v>
      </c>
    </row>
    <row r="3716" spans="1:3" x14ac:dyDescent="0.3">
      <c r="A3716" s="45">
        <v>3692</v>
      </c>
      <c r="B3716" s="45">
        <v>2.0917901430226351</v>
      </c>
      <c r="C3716" s="45">
        <v>0.90820985697736489</v>
      </c>
    </row>
    <row r="3717" spans="1:3" x14ac:dyDescent="0.3">
      <c r="A3717" s="45">
        <v>3693</v>
      </c>
      <c r="B3717" s="45">
        <v>2.0917901430226351</v>
      </c>
      <c r="C3717" s="45">
        <v>0.90820985697736489</v>
      </c>
    </row>
    <row r="3718" spans="1:3" x14ac:dyDescent="0.3">
      <c r="A3718" s="45">
        <v>3694</v>
      </c>
      <c r="B3718" s="45">
        <v>2.0917901430226351</v>
      </c>
      <c r="C3718" s="45">
        <v>0.90820985697736489</v>
      </c>
    </row>
    <row r="3719" spans="1:3" x14ac:dyDescent="0.3">
      <c r="A3719" s="45">
        <v>3695</v>
      </c>
      <c r="B3719" s="45">
        <v>2.0917901430226351</v>
      </c>
      <c r="C3719" s="45">
        <v>0.90820985697736489</v>
      </c>
    </row>
    <row r="3720" spans="1:3" x14ac:dyDescent="0.3">
      <c r="A3720" s="45">
        <v>3696</v>
      </c>
      <c r="B3720" s="45">
        <v>2.0917901430226351</v>
      </c>
      <c r="C3720" s="45">
        <v>0.90820985697736489</v>
      </c>
    </row>
    <row r="3721" spans="1:3" x14ac:dyDescent="0.3">
      <c r="A3721" s="45">
        <v>3697</v>
      </c>
      <c r="B3721" s="45">
        <v>2.0917901430226351</v>
      </c>
      <c r="C3721" s="45">
        <v>0.90820985697736489</v>
      </c>
    </row>
    <row r="3722" spans="1:3" x14ac:dyDescent="0.3">
      <c r="A3722" s="45">
        <v>3698</v>
      </c>
      <c r="B3722" s="45">
        <v>2.0917901430226351</v>
      </c>
      <c r="C3722" s="45">
        <v>0.90820985697736489</v>
      </c>
    </row>
    <row r="3723" spans="1:3" x14ac:dyDescent="0.3">
      <c r="A3723" s="45">
        <v>3699</v>
      </c>
      <c r="B3723" s="45">
        <v>2.0917901430226351</v>
      </c>
      <c r="C3723" s="45">
        <v>0.90820985697736489</v>
      </c>
    </row>
    <row r="3724" spans="1:3" x14ac:dyDescent="0.3">
      <c r="A3724" s="45">
        <v>3700</v>
      </c>
      <c r="B3724" s="45">
        <v>2.0917901430226351</v>
      </c>
      <c r="C3724" s="45">
        <v>0.90820985697736489</v>
      </c>
    </row>
    <row r="3725" spans="1:3" x14ac:dyDescent="0.3">
      <c r="A3725" s="45">
        <v>3701</v>
      </c>
      <c r="B3725" s="45">
        <v>2.0917901430226351</v>
      </c>
      <c r="C3725" s="45">
        <v>0.90820985697736489</v>
      </c>
    </row>
    <row r="3726" spans="1:3" x14ac:dyDescent="0.3">
      <c r="A3726" s="45">
        <v>3702</v>
      </c>
      <c r="B3726" s="45">
        <v>2.0917901430226351</v>
      </c>
      <c r="C3726" s="45">
        <v>0.90820985697736489</v>
      </c>
    </row>
    <row r="3727" spans="1:3" x14ac:dyDescent="0.3">
      <c r="A3727" s="45">
        <v>3703</v>
      </c>
      <c r="B3727" s="45">
        <v>2.0917901430226351</v>
      </c>
      <c r="C3727" s="45">
        <v>0.90820985697736489</v>
      </c>
    </row>
    <row r="3728" spans="1:3" x14ac:dyDescent="0.3">
      <c r="A3728" s="45">
        <v>3704</v>
      </c>
      <c r="B3728" s="45">
        <v>2.0917901430226351</v>
      </c>
      <c r="C3728" s="45">
        <v>0.90820985697736489</v>
      </c>
    </row>
    <row r="3729" spans="1:3" x14ac:dyDescent="0.3">
      <c r="A3729" s="45">
        <v>3705</v>
      </c>
      <c r="B3729" s="45">
        <v>2.0917901430226351</v>
      </c>
      <c r="C3729" s="45">
        <v>0.90820985697736489</v>
      </c>
    </row>
    <row r="3730" spans="1:3" x14ac:dyDescent="0.3">
      <c r="A3730" s="45">
        <v>3706</v>
      </c>
      <c r="B3730" s="45">
        <v>2.0917901430226351</v>
      </c>
      <c r="C3730" s="45">
        <v>0.90820985697736489</v>
      </c>
    </row>
    <row r="3731" spans="1:3" x14ac:dyDescent="0.3">
      <c r="A3731" s="45">
        <v>3707</v>
      </c>
      <c r="B3731" s="45">
        <v>2.0917901430226351</v>
      </c>
      <c r="C3731" s="45">
        <v>0.90820985697736489</v>
      </c>
    </row>
    <row r="3732" spans="1:3" x14ac:dyDescent="0.3">
      <c r="A3732" s="45">
        <v>3708</v>
      </c>
      <c r="B3732" s="45">
        <v>2.0917901430226351</v>
      </c>
      <c r="C3732" s="45">
        <v>0.90820985697736489</v>
      </c>
    </row>
    <row r="3733" spans="1:3" x14ac:dyDescent="0.3">
      <c r="A3733" s="45">
        <v>3709</v>
      </c>
      <c r="B3733" s="45">
        <v>2.0917901430226351</v>
      </c>
      <c r="C3733" s="45">
        <v>0.90820985697736489</v>
      </c>
    </row>
    <row r="3734" spans="1:3" x14ac:dyDescent="0.3">
      <c r="A3734" s="45">
        <v>3710</v>
      </c>
      <c r="B3734" s="45">
        <v>2.0917901430226351</v>
      </c>
      <c r="C3734" s="45">
        <v>0.90820985697736489</v>
      </c>
    </row>
    <row r="3735" spans="1:3" x14ac:dyDescent="0.3">
      <c r="A3735" s="45">
        <v>3711</v>
      </c>
      <c r="B3735" s="45">
        <v>2.0917901430226351</v>
      </c>
      <c r="C3735" s="45">
        <v>0.90820985697736489</v>
      </c>
    </row>
    <row r="3736" spans="1:3" x14ac:dyDescent="0.3">
      <c r="A3736" s="45">
        <v>3712</v>
      </c>
      <c r="B3736" s="45">
        <v>2.0917901430226351</v>
      </c>
      <c r="C3736" s="45">
        <v>0.90820985697736489</v>
      </c>
    </row>
    <row r="3737" spans="1:3" x14ac:dyDescent="0.3">
      <c r="A3737" s="45">
        <v>3713</v>
      </c>
      <c r="B3737" s="45">
        <v>2.0917901430226351</v>
      </c>
      <c r="C3737" s="45">
        <v>0.90820985697736489</v>
      </c>
    </row>
    <row r="3738" spans="1:3" x14ac:dyDescent="0.3">
      <c r="A3738" s="45">
        <v>3714</v>
      </c>
      <c r="B3738" s="45">
        <v>2.0917901430226351</v>
      </c>
      <c r="C3738" s="45">
        <v>0.90820985697736489</v>
      </c>
    </row>
    <row r="3739" spans="1:3" x14ac:dyDescent="0.3">
      <c r="A3739" s="45">
        <v>3715</v>
      </c>
      <c r="B3739" s="45">
        <v>2.0917901430226351</v>
      </c>
      <c r="C3739" s="45">
        <v>0.90820985697736489</v>
      </c>
    </row>
    <row r="3740" spans="1:3" x14ac:dyDescent="0.3">
      <c r="A3740" s="45">
        <v>3716</v>
      </c>
      <c r="B3740" s="45">
        <v>2.0917901430226351</v>
      </c>
      <c r="C3740" s="45">
        <v>0.90820985697736489</v>
      </c>
    </row>
    <row r="3741" spans="1:3" x14ac:dyDescent="0.3">
      <c r="A3741" s="45">
        <v>3717</v>
      </c>
      <c r="B3741" s="45">
        <v>2.0917901430226351</v>
      </c>
      <c r="C3741" s="45">
        <v>0.90820985697736489</v>
      </c>
    </row>
    <row r="3742" spans="1:3" x14ac:dyDescent="0.3">
      <c r="A3742" s="45">
        <v>3718</v>
      </c>
      <c r="B3742" s="45">
        <v>2.0917901430226351</v>
      </c>
      <c r="C3742" s="45">
        <v>0.90820985697736489</v>
      </c>
    </row>
    <row r="3743" spans="1:3" x14ac:dyDescent="0.3">
      <c r="A3743" s="45">
        <v>3719</v>
      </c>
      <c r="B3743" s="45">
        <v>2.0917901430226351</v>
      </c>
      <c r="C3743" s="45">
        <v>0.90820985697736489</v>
      </c>
    </row>
    <row r="3744" spans="1:3" x14ac:dyDescent="0.3">
      <c r="A3744" s="45">
        <v>3720</v>
      </c>
      <c r="B3744" s="45">
        <v>2.0917901430226351</v>
      </c>
      <c r="C3744" s="45">
        <v>0.90820985697736489</v>
      </c>
    </row>
    <row r="3745" spans="1:3" x14ac:dyDescent="0.3">
      <c r="A3745" s="45">
        <v>3721</v>
      </c>
      <c r="B3745" s="45">
        <v>2.0917901430226351</v>
      </c>
      <c r="C3745" s="45">
        <v>0.90820985697736489</v>
      </c>
    </row>
    <row r="3746" spans="1:3" x14ac:dyDescent="0.3">
      <c r="A3746" s="45">
        <v>3722</v>
      </c>
      <c r="B3746" s="45">
        <v>2.0917901430226351</v>
      </c>
      <c r="C3746" s="45">
        <v>0.90820985697736489</v>
      </c>
    </row>
    <row r="3747" spans="1:3" x14ac:dyDescent="0.3">
      <c r="A3747" s="45">
        <v>3723</v>
      </c>
      <c r="B3747" s="45">
        <v>2.0917901430226351</v>
      </c>
      <c r="C3747" s="45">
        <v>0.90820985697736489</v>
      </c>
    </row>
    <row r="3748" spans="1:3" x14ac:dyDescent="0.3">
      <c r="A3748" s="45">
        <v>3724</v>
      </c>
      <c r="B3748" s="45">
        <v>2.0917901430226351</v>
      </c>
      <c r="C3748" s="45">
        <v>0.90820985697736489</v>
      </c>
    </row>
    <row r="3749" spans="1:3" x14ac:dyDescent="0.3">
      <c r="A3749" s="45">
        <v>3725</v>
      </c>
      <c r="B3749" s="45">
        <v>2.0917901430226351</v>
      </c>
      <c r="C3749" s="45">
        <v>0.90820985697736489</v>
      </c>
    </row>
    <row r="3750" spans="1:3" x14ac:dyDescent="0.3">
      <c r="A3750" s="45">
        <v>3726</v>
      </c>
      <c r="B3750" s="45">
        <v>2.0917901430226351</v>
      </c>
      <c r="C3750" s="45">
        <v>0.90820985697736489</v>
      </c>
    </row>
    <row r="3751" spans="1:3" x14ac:dyDescent="0.3">
      <c r="A3751" s="45">
        <v>3727</v>
      </c>
      <c r="B3751" s="45">
        <v>2.0917901430226351</v>
      </c>
      <c r="C3751" s="45">
        <v>0.90820985697736489</v>
      </c>
    </row>
    <row r="3752" spans="1:3" x14ac:dyDescent="0.3">
      <c r="A3752" s="45">
        <v>3728</v>
      </c>
      <c r="B3752" s="45">
        <v>2.0917901430226351</v>
      </c>
      <c r="C3752" s="45">
        <v>0.90820985697736489</v>
      </c>
    </row>
    <row r="3753" spans="1:3" x14ac:dyDescent="0.3">
      <c r="A3753" s="45">
        <v>3729</v>
      </c>
      <c r="B3753" s="45">
        <v>2.0917901430226351</v>
      </c>
      <c r="C3753" s="45">
        <v>-1.0917901430226351</v>
      </c>
    </row>
    <row r="3754" spans="1:3" x14ac:dyDescent="0.3">
      <c r="A3754" s="45">
        <v>3730</v>
      </c>
      <c r="B3754" s="45">
        <v>2.0917901430226351</v>
      </c>
      <c r="C3754" s="45">
        <v>-1.0917901430226351</v>
      </c>
    </row>
    <row r="3755" spans="1:3" x14ac:dyDescent="0.3">
      <c r="A3755" s="45">
        <v>3731</v>
      </c>
      <c r="B3755" s="45">
        <v>2.0917901430226351</v>
      </c>
      <c r="C3755" s="45">
        <v>-1.0917901430226351</v>
      </c>
    </row>
    <row r="3756" spans="1:3" x14ac:dyDescent="0.3">
      <c r="A3756" s="45">
        <v>3732</v>
      </c>
      <c r="B3756" s="45">
        <v>2.0917901430226351</v>
      </c>
      <c r="C3756" s="45">
        <v>-1.0917901430226351</v>
      </c>
    </row>
    <row r="3757" spans="1:3" x14ac:dyDescent="0.3">
      <c r="A3757" s="45">
        <v>3733</v>
      </c>
      <c r="B3757" s="45">
        <v>2.0917901430226351</v>
      </c>
      <c r="C3757" s="45">
        <v>-1.0917901430226351</v>
      </c>
    </row>
    <row r="3758" spans="1:3" x14ac:dyDescent="0.3">
      <c r="A3758" s="45">
        <v>3734</v>
      </c>
      <c r="B3758" s="45">
        <v>2.0917901430226351</v>
      </c>
      <c r="C3758" s="45">
        <v>-1.0917901430226351</v>
      </c>
    </row>
    <row r="3759" spans="1:3" x14ac:dyDescent="0.3">
      <c r="A3759" s="45">
        <v>3735</v>
      </c>
      <c r="B3759" s="45">
        <v>2.0917901430226351</v>
      </c>
      <c r="C3759" s="45">
        <v>-1.0917901430226351</v>
      </c>
    </row>
    <row r="3760" spans="1:3" x14ac:dyDescent="0.3">
      <c r="A3760" s="45">
        <v>3736</v>
      </c>
      <c r="B3760" s="45">
        <v>2.0917901430226351</v>
      </c>
      <c r="C3760" s="45">
        <v>-1.0917901430226351</v>
      </c>
    </row>
    <row r="3761" spans="1:3" x14ac:dyDescent="0.3">
      <c r="A3761" s="45">
        <v>3737</v>
      </c>
      <c r="B3761" s="45">
        <v>2.0917901430226351</v>
      </c>
      <c r="C3761" s="45">
        <v>-1.0917901430226351</v>
      </c>
    </row>
    <row r="3762" spans="1:3" x14ac:dyDescent="0.3">
      <c r="A3762" s="45">
        <v>3738</v>
      </c>
      <c r="B3762" s="45">
        <v>2.0917901430226351</v>
      </c>
      <c r="C3762" s="45">
        <v>-1.0917901430226351</v>
      </c>
    </row>
    <row r="3763" spans="1:3" x14ac:dyDescent="0.3">
      <c r="A3763" s="45">
        <v>3739</v>
      </c>
      <c r="B3763" s="45">
        <v>2.0917901430226351</v>
      </c>
      <c r="C3763" s="45">
        <v>-1.0917901430226351</v>
      </c>
    </row>
    <row r="3764" spans="1:3" x14ac:dyDescent="0.3">
      <c r="A3764" s="45">
        <v>3740</v>
      </c>
      <c r="B3764" s="45">
        <v>2.0917901430226351</v>
      </c>
      <c r="C3764" s="45">
        <v>-1.0917901430226351</v>
      </c>
    </row>
    <row r="3765" spans="1:3" x14ac:dyDescent="0.3">
      <c r="A3765" s="45">
        <v>3741</v>
      </c>
      <c r="B3765" s="45">
        <v>2.0917901430226351</v>
      </c>
      <c r="C3765" s="45">
        <v>-1.0917901430226351</v>
      </c>
    </row>
    <row r="3766" spans="1:3" x14ac:dyDescent="0.3">
      <c r="A3766" s="45">
        <v>3742</v>
      </c>
      <c r="B3766" s="45">
        <v>2.0917901430226351</v>
      </c>
      <c r="C3766" s="45">
        <v>-1.0917901430226351</v>
      </c>
    </row>
    <row r="3767" spans="1:3" x14ac:dyDescent="0.3">
      <c r="A3767" s="45">
        <v>3743</v>
      </c>
      <c r="B3767" s="45">
        <v>2.0917901430226351</v>
      </c>
      <c r="C3767" s="45">
        <v>-1.0917901430226351</v>
      </c>
    </row>
    <row r="3768" spans="1:3" x14ac:dyDescent="0.3">
      <c r="A3768" s="45">
        <v>3744</v>
      </c>
      <c r="B3768" s="45">
        <v>2.0917901430226351</v>
      </c>
      <c r="C3768" s="45">
        <v>-1.0917901430226351</v>
      </c>
    </row>
    <row r="3769" spans="1:3" x14ac:dyDescent="0.3">
      <c r="A3769" s="45">
        <v>3745</v>
      </c>
      <c r="B3769" s="45">
        <v>2.0917901430226351</v>
      </c>
      <c r="C3769" s="45">
        <v>-1.0917901430226351</v>
      </c>
    </row>
    <row r="3770" spans="1:3" x14ac:dyDescent="0.3">
      <c r="A3770" s="45">
        <v>3746</v>
      </c>
      <c r="B3770" s="45">
        <v>2.0917901430226351</v>
      </c>
      <c r="C3770" s="45">
        <v>-1.0917901430226351</v>
      </c>
    </row>
    <row r="3771" spans="1:3" x14ac:dyDescent="0.3">
      <c r="A3771" s="45">
        <v>3747</v>
      </c>
      <c r="B3771" s="45">
        <v>2.0917901430226351</v>
      </c>
      <c r="C3771" s="45">
        <v>-1.0917901430226351</v>
      </c>
    </row>
    <row r="3772" spans="1:3" x14ac:dyDescent="0.3">
      <c r="A3772" s="45">
        <v>3748</v>
      </c>
      <c r="B3772" s="45">
        <v>2.0917901430226351</v>
      </c>
      <c r="C3772" s="45">
        <v>-1.0917901430226351</v>
      </c>
    </row>
    <row r="3773" spans="1:3" x14ac:dyDescent="0.3">
      <c r="A3773" s="45">
        <v>3749</v>
      </c>
      <c r="B3773" s="45">
        <v>2.1146704157856062</v>
      </c>
      <c r="C3773" s="45">
        <v>0.88532958421439378</v>
      </c>
    </row>
    <row r="3774" spans="1:3" x14ac:dyDescent="0.3">
      <c r="A3774" s="45">
        <v>3750</v>
      </c>
      <c r="B3774" s="45">
        <v>2.1146704157856062</v>
      </c>
      <c r="C3774" s="45">
        <v>0.88532958421439378</v>
      </c>
    </row>
    <row r="3775" spans="1:3" x14ac:dyDescent="0.3">
      <c r="A3775" s="45">
        <v>3751</v>
      </c>
      <c r="B3775" s="45">
        <v>2.1146704157856062</v>
      </c>
      <c r="C3775" s="45">
        <v>0.88532958421439378</v>
      </c>
    </row>
    <row r="3776" spans="1:3" x14ac:dyDescent="0.3">
      <c r="A3776" s="45">
        <v>3752</v>
      </c>
      <c r="B3776" s="45">
        <v>2.1146704157856062</v>
      </c>
      <c r="C3776" s="45">
        <v>0.88532958421439378</v>
      </c>
    </row>
    <row r="3777" spans="1:3" x14ac:dyDescent="0.3">
      <c r="A3777" s="45">
        <v>3753</v>
      </c>
      <c r="B3777" s="45">
        <v>2.1146704157856062</v>
      </c>
      <c r="C3777" s="45">
        <v>0.88532958421439378</v>
      </c>
    </row>
    <row r="3778" spans="1:3" x14ac:dyDescent="0.3">
      <c r="A3778" s="45">
        <v>3754</v>
      </c>
      <c r="B3778" s="45">
        <v>2.1146704157856062</v>
      </c>
      <c r="C3778" s="45">
        <v>0.88532958421439378</v>
      </c>
    </row>
    <row r="3779" spans="1:3" x14ac:dyDescent="0.3">
      <c r="A3779" s="45">
        <v>3755</v>
      </c>
      <c r="B3779" s="45">
        <v>2.1146704157856062</v>
      </c>
      <c r="C3779" s="45">
        <v>0.88532958421439378</v>
      </c>
    </row>
    <row r="3780" spans="1:3" x14ac:dyDescent="0.3">
      <c r="A3780" s="45">
        <v>3756</v>
      </c>
      <c r="B3780" s="45">
        <v>2.1146704157856062</v>
      </c>
      <c r="C3780" s="45">
        <v>0.88532958421439378</v>
      </c>
    </row>
    <row r="3781" spans="1:3" x14ac:dyDescent="0.3">
      <c r="A3781" s="45">
        <v>3757</v>
      </c>
      <c r="B3781" s="45">
        <v>2.1146704157856062</v>
      </c>
      <c r="C3781" s="45">
        <v>0.88532958421439378</v>
      </c>
    </row>
    <row r="3782" spans="1:3" x14ac:dyDescent="0.3">
      <c r="A3782" s="45">
        <v>3758</v>
      </c>
      <c r="B3782" s="45">
        <v>2.1146704157856062</v>
      </c>
      <c r="C3782" s="45">
        <v>0.88532958421439378</v>
      </c>
    </row>
    <row r="3783" spans="1:3" x14ac:dyDescent="0.3">
      <c r="A3783" s="45">
        <v>3759</v>
      </c>
      <c r="B3783" s="45">
        <v>2.1146704157856062</v>
      </c>
      <c r="C3783" s="45">
        <v>0.88532958421439378</v>
      </c>
    </row>
    <row r="3784" spans="1:3" x14ac:dyDescent="0.3">
      <c r="A3784" s="45">
        <v>3760</v>
      </c>
      <c r="B3784" s="45">
        <v>2.1146704157856062</v>
      </c>
      <c r="C3784" s="45">
        <v>0.88532958421439378</v>
      </c>
    </row>
    <row r="3785" spans="1:3" x14ac:dyDescent="0.3">
      <c r="A3785" s="45">
        <v>3761</v>
      </c>
      <c r="B3785" s="45">
        <v>2.1146704157856062</v>
      </c>
      <c r="C3785" s="45">
        <v>0.88532958421439378</v>
      </c>
    </row>
    <row r="3786" spans="1:3" x14ac:dyDescent="0.3">
      <c r="A3786" s="45">
        <v>3762</v>
      </c>
      <c r="B3786" s="45">
        <v>2.1146704157856062</v>
      </c>
      <c r="C3786" s="45">
        <v>0.88532958421439378</v>
      </c>
    </row>
    <row r="3787" spans="1:3" x14ac:dyDescent="0.3">
      <c r="A3787" s="45">
        <v>3763</v>
      </c>
      <c r="B3787" s="45">
        <v>2.1146704157856062</v>
      </c>
      <c r="C3787" s="45">
        <v>0.88532958421439378</v>
      </c>
    </row>
    <row r="3788" spans="1:3" x14ac:dyDescent="0.3">
      <c r="A3788" s="45">
        <v>3764</v>
      </c>
      <c r="B3788" s="45">
        <v>2.1146704157856062</v>
      </c>
      <c r="C3788" s="45">
        <v>0.88532958421439378</v>
      </c>
    </row>
    <row r="3789" spans="1:3" x14ac:dyDescent="0.3">
      <c r="A3789" s="45">
        <v>3765</v>
      </c>
      <c r="B3789" s="45">
        <v>2.1146704157856062</v>
      </c>
      <c r="C3789" s="45">
        <v>0.88532958421439378</v>
      </c>
    </row>
    <row r="3790" spans="1:3" x14ac:dyDescent="0.3">
      <c r="A3790" s="45">
        <v>3766</v>
      </c>
      <c r="B3790" s="45">
        <v>2.1146704157856062</v>
      </c>
      <c r="C3790" s="45">
        <v>0.88532958421439378</v>
      </c>
    </row>
    <row r="3791" spans="1:3" x14ac:dyDescent="0.3">
      <c r="A3791" s="45">
        <v>3767</v>
      </c>
      <c r="B3791" s="45">
        <v>2.1146704157856062</v>
      </c>
      <c r="C3791" s="45">
        <v>0.88532958421439378</v>
      </c>
    </row>
    <row r="3792" spans="1:3" x14ac:dyDescent="0.3">
      <c r="A3792" s="45">
        <v>3768</v>
      </c>
      <c r="B3792" s="45">
        <v>2.1146704157856062</v>
      </c>
      <c r="C3792" s="45">
        <v>0.88532958421439378</v>
      </c>
    </row>
    <row r="3793" spans="1:3" x14ac:dyDescent="0.3">
      <c r="A3793" s="45">
        <v>3769</v>
      </c>
      <c r="B3793" s="45">
        <v>2.1146704157856062</v>
      </c>
      <c r="C3793" s="45">
        <v>0.88532958421439378</v>
      </c>
    </row>
    <row r="3794" spans="1:3" x14ac:dyDescent="0.3">
      <c r="A3794" s="45">
        <v>3770</v>
      </c>
      <c r="B3794" s="45">
        <v>2.1146704157856062</v>
      </c>
      <c r="C3794" s="45">
        <v>0.88532958421439378</v>
      </c>
    </row>
    <row r="3795" spans="1:3" x14ac:dyDescent="0.3">
      <c r="A3795" s="45">
        <v>3771</v>
      </c>
      <c r="B3795" s="45">
        <v>2.1146704157856062</v>
      </c>
      <c r="C3795" s="45">
        <v>0.88532958421439378</v>
      </c>
    </row>
    <row r="3796" spans="1:3" x14ac:dyDescent="0.3">
      <c r="A3796" s="45">
        <v>3772</v>
      </c>
      <c r="B3796" s="45">
        <v>2.1146704157856062</v>
      </c>
      <c r="C3796" s="45">
        <v>0.88532958421439378</v>
      </c>
    </row>
    <row r="3797" spans="1:3" x14ac:dyDescent="0.3">
      <c r="A3797" s="45">
        <v>3773</v>
      </c>
      <c r="B3797" s="45">
        <v>2.1146704157856062</v>
      </c>
      <c r="C3797" s="45">
        <v>0.88532958421439378</v>
      </c>
    </row>
    <row r="3798" spans="1:3" x14ac:dyDescent="0.3">
      <c r="A3798" s="45">
        <v>3774</v>
      </c>
      <c r="B3798" s="45">
        <v>2.1146704157856062</v>
      </c>
      <c r="C3798" s="45">
        <v>0.88532958421439378</v>
      </c>
    </row>
    <row r="3799" spans="1:3" x14ac:dyDescent="0.3">
      <c r="A3799" s="45">
        <v>3775</v>
      </c>
      <c r="B3799" s="45">
        <v>2.1146704157856062</v>
      </c>
      <c r="C3799" s="45">
        <v>0.88532958421439378</v>
      </c>
    </row>
    <row r="3800" spans="1:3" x14ac:dyDescent="0.3">
      <c r="A3800" s="45">
        <v>3776</v>
      </c>
      <c r="B3800" s="45">
        <v>2.1146704157856062</v>
      </c>
      <c r="C3800" s="45">
        <v>0.88532958421439378</v>
      </c>
    </row>
    <row r="3801" spans="1:3" x14ac:dyDescent="0.3">
      <c r="A3801" s="45">
        <v>3777</v>
      </c>
      <c r="B3801" s="45">
        <v>2.1146704157856062</v>
      </c>
      <c r="C3801" s="45">
        <v>0.88532958421439378</v>
      </c>
    </row>
    <row r="3802" spans="1:3" x14ac:dyDescent="0.3">
      <c r="A3802" s="45">
        <v>3778</v>
      </c>
      <c r="B3802" s="45">
        <v>2.1146704157856062</v>
      </c>
      <c r="C3802" s="45">
        <v>0.88532958421439378</v>
      </c>
    </row>
    <row r="3803" spans="1:3" x14ac:dyDescent="0.3">
      <c r="A3803" s="45">
        <v>3779</v>
      </c>
      <c r="B3803" s="45">
        <v>2.1146704157856062</v>
      </c>
      <c r="C3803" s="45">
        <v>0.88532958421439378</v>
      </c>
    </row>
    <row r="3804" spans="1:3" x14ac:dyDescent="0.3">
      <c r="A3804" s="45">
        <v>3780</v>
      </c>
      <c r="B3804" s="45">
        <v>2.1146704157856062</v>
      </c>
      <c r="C3804" s="45">
        <v>0.88532958421439378</v>
      </c>
    </row>
    <row r="3805" spans="1:3" x14ac:dyDescent="0.3">
      <c r="A3805" s="45">
        <v>3781</v>
      </c>
      <c r="B3805" s="45">
        <v>2.1146704157856062</v>
      </c>
      <c r="C3805" s="45">
        <v>0.88532958421439378</v>
      </c>
    </row>
    <row r="3806" spans="1:3" x14ac:dyDescent="0.3">
      <c r="A3806" s="45">
        <v>3782</v>
      </c>
      <c r="B3806" s="45">
        <v>2.1146704157856062</v>
      </c>
      <c r="C3806" s="45">
        <v>0.88532958421439378</v>
      </c>
    </row>
    <row r="3807" spans="1:3" x14ac:dyDescent="0.3">
      <c r="A3807" s="45">
        <v>3783</v>
      </c>
      <c r="B3807" s="45">
        <v>2.1146704157856062</v>
      </c>
      <c r="C3807" s="45">
        <v>0.88532958421439378</v>
      </c>
    </row>
    <row r="3808" spans="1:3" x14ac:dyDescent="0.3">
      <c r="A3808" s="45">
        <v>3784</v>
      </c>
      <c r="B3808" s="45">
        <v>2.1146704157856062</v>
      </c>
      <c r="C3808" s="45">
        <v>0.88532958421439378</v>
      </c>
    </row>
    <row r="3809" spans="1:3" x14ac:dyDescent="0.3">
      <c r="A3809" s="45">
        <v>3785</v>
      </c>
      <c r="B3809" s="45">
        <v>2.1146704157856062</v>
      </c>
      <c r="C3809" s="45">
        <v>0.88532958421439378</v>
      </c>
    </row>
    <row r="3810" spans="1:3" x14ac:dyDescent="0.3">
      <c r="A3810" s="45">
        <v>3786</v>
      </c>
      <c r="B3810" s="45">
        <v>2.1146704157856062</v>
      </c>
      <c r="C3810" s="45">
        <v>0.88532958421439378</v>
      </c>
    </row>
    <row r="3811" spans="1:3" x14ac:dyDescent="0.3">
      <c r="A3811" s="45">
        <v>3787</v>
      </c>
      <c r="B3811" s="45">
        <v>2.1146704157856062</v>
      </c>
      <c r="C3811" s="45">
        <v>0.88532958421439378</v>
      </c>
    </row>
    <row r="3812" spans="1:3" x14ac:dyDescent="0.3">
      <c r="A3812" s="45">
        <v>3788</v>
      </c>
      <c r="B3812" s="45">
        <v>2.1146704157856062</v>
      </c>
      <c r="C3812" s="45">
        <v>0.88532958421439378</v>
      </c>
    </row>
    <row r="3813" spans="1:3" x14ac:dyDescent="0.3">
      <c r="A3813" s="45">
        <v>3789</v>
      </c>
      <c r="B3813" s="45">
        <v>2.1146704157856062</v>
      </c>
      <c r="C3813" s="45">
        <v>-1.1146704157856062</v>
      </c>
    </row>
    <row r="3814" spans="1:3" x14ac:dyDescent="0.3">
      <c r="A3814" s="45">
        <v>3790</v>
      </c>
      <c r="B3814" s="45">
        <v>2.1146704157856062</v>
      </c>
      <c r="C3814" s="45">
        <v>-1.1146704157856062</v>
      </c>
    </row>
    <row r="3815" spans="1:3" x14ac:dyDescent="0.3">
      <c r="A3815" s="45">
        <v>3791</v>
      </c>
      <c r="B3815" s="45">
        <v>2.1146704157856062</v>
      </c>
      <c r="C3815" s="45">
        <v>-1.1146704157856062</v>
      </c>
    </row>
    <row r="3816" spans="1:3" x14ac:dyDescent="0.3">
      <c r="A3816" s="45">
        <v>3792</v>
      </c>
      <c r="B3816" s="45">
        <v>2.1146704157856062</v>
      </c>
      <c r="C3816" s="45">
        <v>-1.1146704157856062</v>
      </c>
    </row>
    <row r="3817" spans="1:3" x14ac:dyDescent="0.3">
      <c r="A3817" s="45">
        <v>3793</v>
      </c>
      <c r="B3817" s="45">
        <v>2.1146704157856062</v>
      </c>
      <c r="C3817" s="45">
        <v>-1.1146704157856062</v>
      </c>
    </row>
    <row r="3818" spans="1:3" x14ac:dyDescent="0.3">
      <c r="A3818" s="45">
        <v>3794</v>
      </c>
      <c r="B3818" s="45">
        <v>2.1146704157856062</v>
      </c>
      <c r="C3818" s="45">
        <v>-1.1146704157856062</v>
      </c>
    </row>
    <row r="3819" spans="1:3" x14ac:dyDescent="0.3">
      <c r="A3819" s="45">
        <v>3795</v>
      </c>
      <c r="B3819" s="45">
        <v>2.1146704157856062</v>
      </c>
      <c r="C3819" s="45">
        <v>-1.1146704157856062</v>
      </c>
    </row>
    <row r="3820" spans="1:3" x14ac:dyDescent="0.3">
      <c r="A3820" s="45">
        <v>3796</v>
      </c>
      <c r="B3820" s="45">
        <v>2.1146704157856062</v>
      </c>
      <c r="C3820" s="45">
        <v>-1.1146704157856062</v>
      </c>
    </row>
    <row r="3821" spans="1:3" x14ac:dyDescent="0.3">
      <c r="A3821" s="45">
        <v>3797</v>
      </c>
      <c r="B3821" s="45">
        <v>2.1146704157856062</v>
      </c>
      <c r="C3821" s="45">
        <v>-1.1146704157856062</v>
      </c>
    </row>
    <row r="3822" spans="1:3" x14ac:dyDescent="0.3">
      <c r="A3822" s="45">
        <v>3798</v>
      </c>
      <c r="B3822" s="45">
        <v>2.1146704157856062</v>
      </c>
      <c r="C3822" s="45">
        <v>-1.1146704157856062</v>
      </c>
    </row>
    <row r="3823" spans="1:3" x14ac:dyDescent="0.3">
      <c r="A3823" s="45">
        <v>3799</v>
      </c>
      <c r="B3823" s="45">
        <v>2.1146704157856062</v>
      </c>
      <c r="C3823" s="45">
        <v>-1.1146704157856062</v>
      </c>
    </row>
    <row r="3824" spans="1:3" x14ac:dyDescent="0.3">
      <c r="A3824" s="45">
        <v>3800</v>
      </c>
      <c r="B3824" s="45">
        <v>2.1146704157856062</v>
      </c>
      <c r="C3824" s="45">
        <v>-1.1146704157856062</v>
      </c>
    </row>
    <row r="3825" spans="1:3" x14ac:dyDescent="0.3">
      <c r="A3825" s="45">
        <v>3801</v>
      </c>
      <c r="B3825" s="45">
        <v>2.1146704157856062</v>
      </c>
      <c r="C3825" s="45">
        <v>-1.1146704157856062</v>
      </c>
    </row>
    <row r="3826" spans="1:3" x14ac:dyDescent="0.3">
      <c r="A3826" s="45">
        <v>3802</v>
      </c>
      <c r="B3826" s="45">
        <v>2.1146704157856062</v>
      </c>
      <c r="C3826" s="45">
        <v>-1.1146704157856062</v>
      </c>
    </row>
    <row r="3827" spans="1:3" x14ac:dyDescent="0.3">
      <c r="A3827" s="45">
        <v>3803</v>
      </c>
      <c r="B3827" s="45">
        <v>2.1146704157856062</v>
      </c>
      <c r="C3827" s="45">
        <v>-1.1146704157856062</v>
      </c>
    </row>
    <row r="3828" spans="1:3" x14ac:dyDescent="0.3">
      <c r="A3828" s="45">
        <v>3804</v>
      </c>
      <c r="B3828" s="45">
        <v>2.1146704157856062</v>
      </c>
      <c r="C3828" s="45">
        <v>-1.1146704157856062</v>
      </c>
    </row>
    <row r="3829" spans="1:3" x14ac:dyDescent="0.3">
      <c r="A3829" s="45">
        <v>3805</v>
      </c>
      <c r="B3829" s="45">
        <v>2.1146704157856062</v>
      </c>
      <c r="C3829" s="45">
        <v>-1.1146704157856062</v>
      </c>
    </row>
    <row r="3830" spans="1:3" x14ac:dyDescent="0.3">
      <c r="A3830" s="45">
        <v>3806</v>
      </c>
      <c r="B3830" s="45">
        <v>2.1146704157856062</v>
      </c>
      <c r="C3830" s="45">
        <v>-1.1146704157856062</v>
      </c>
    </row>
    <row r="3831" spans="1:3" x14ac:dyDescent="0.3">
      <c r="A3831" s="45">
        <v>3807</v>
      </c>
      <c r="B3831" s="45">
        <v>2.1146704157856062</v>
      </c>
      <c r="C3831" s="45">
        <v>-1.1146704157856062</v>
      </c>
    </row>
    <row r="3832" spans="1:3" x14ac:dyDescent="0.3">
      <c r="A3832" s="45">
        <v>3808</v>
      </c>
      <c r="B3832" s="45">
        <v>2.1146704157856062</v>
      </c>
      <c r="C3832" s="45">
        <v>-1.1146704157856062</v>
      </c>
    </row>
    <row r="3833" spans="1:3" x14ac:dyDescent="0.3">
      <c r="A3833" s="45">
        <v>3809</v>
      </c>
      <c r="B3833" s="45">
        <v>2.0917901430226351</v>
      </c>
      <c r="C3833" s="45">
        <v>0.90820985697736489</v>
      </c>
    </row>
    <row r="3834" spans="1:3" x14ac:dyDescent="0.3">
      <c r="A3834" s="45">
        <v>3810</v>
      </c>
      <c r="B3834" s="45">
        <v>2.0917901430226351</v>
      </c>
      <c r="C3834" s="45">
        <v>0.90820985697736489</v>
      </c>
    </row>
    <row r="3835" spans="1:3" x14ac:dyDescent="0.3">
      <c r="A3835" s="45">
        <v>3811</v>
      </c>
      <c r="B3835" s="45">
        <v>2.0917901430226351</v>
      </c>
      <c r="C3835" s="45">
        <v>0.90820985697736489</v>
      </c>
    </row>
    <row r="3836" spans="1:3" x14ac:dyDescent="0.3">
      <c r="A3836" s="45">
        <v>3812</v>
      </c>
      <c r="B3836" s="45">
        <v>2.0917901430226351</v>
      </c>
      <c r="C3836" s="45">
        <v>0.90820985697736489</v>
      </c>
    </row>
    <row r="3837" spans="1:3" x14ac:dyDescent="0.3">
      <c r="A3837" s="45">
        <v>3813</v>
      </c>
      <c r="B3837" s="45">
        <v>2.0917901430226351</v>
      </c>
      <c r="C3837" s="45">
        <v>0.90820985697736489</v>
      </c>
    </row>
    <row r="3838" spans="1:3" x14ac:dyDescent="0.3">
      <c r="A3838" s="45">
        <v>3814</v>
      </c>
      <c r="B3838" s="45">
        <v>2.0917901430226351</v>
      </c>
      <c r="C3838" s="45">
        <v>0.90820985697736489</v>
      </c>
    </row>
    <row r="3839" spans="1:3" x14ac:dyDescent="0.3">
      <c r="A3839" s="45">
        <v>3815</v>
      </c>
      <c r="B3839" s="45">
        <v>2.0917901430226351</v>
      </c>
      <c r="C3839" s="45">
        <v>0.90820985697736489</v>
      </c>
    </row>
    <row r="3840" spans="1:3" x14ac:dyDescent="0.3">
      <c r="A3840" s="45">
        <v>3816</v>
      </c>
      <c r="B3840" s="45">
        <v>2.0917901430226351</v>
      </c>
      <c r="C3840" s="45">
        <v>0.90820985697736489</v>
      </c>
    </row>
    <row r="3841" spans="1:3" x14ac:dyDescent="0.3">
      <c r="A3841" s="45">
        <v>3817</v>
      </c>
      <c r="B3841" s="45">
        <v>2.0917901430226351</v>
      </c>
      <c r="C3841" s="45">
        <v>0.90820985697736489</v>
      </c>
    </row>
    <row r="3842" spans="1:3" x14ac:dyDescent="0.3">
      <c r="A3842" s="45">
        <v>3818</v>
      </c>
      <c r="B3842" s="45">
        <v>2.0917901430226351</v>
      </c>
      <c r="C3842" s="45">
        <v>0.90820985697736489</v>
      </c>
    </row>
    <row r="3843" spans="1:3" x14ac:dyDescent="0.3">
      <c r="A3843" s="45">
        <v>3819</v>
      </c>
      <c r="B3843" s="45">
        <v>2.0917901430226351</v>
      </c>
      <c r="C3843" s="45">
        <v>0.90820985697736489</v>
      </c>
    </row>
    <row r="3844" spans="1:3" x14ac:dyDescent="0.3">
      <c r="A3844" s="45">
        <v>3820</v>
      </c>
      <c r="B3844" s="45">
        <v>2.0917901430226351</v>
      </c>
      <c r="C3844" s="45">
        <v>0.90820985697736489</v>
      </c>
    </row>
    <row r="3845" spans="1:3" x14ac:dyDescent="0.3">
      <c r="A3845" s="45">
        <v>3821</v>
      </c>
      <c r="B3845" s="45">
        <v>2.0917901430226351</v>
      </c>
      <c r="C3845" s="45">
        <v>0.90820985697736489</v>
      </c>
    </row>
    <row r="3846" spans="1:3" x14ac:dyDescent="0.3">
      <c r="A3846" s="45">
        <v>3822</v>
      </c>
      <c r="B3846" s="45">
        <v>2.0917901430226351</v>
      </c>
      <c r="C3846" s="45">
        <v>0.90820985697736489</v>
      </c>
    </row>
    <row r="3847" spans="1:3" x14ac:dyDescent="0.3">
      <c r="A3847" s="45">
        <v>3823</v>
      </c>
      <c r="B3847" s="45">
        <v>2.0917901430226351</v>
      </c>
      <c r="C3847" s="45">
        <v>0.90820985697736489</v>
      </c>
    </row>
    <row r="3848" spans="1:3" x14ac:dyDescent="0.3">
      <c r="A3848" s="45">
        <v>3824</v>
      </c>
      <c r="B3848" s="45">
        <v>2.0917901430226351</v>
      </c>
      <c r="C3848" s="45">
        <v>0.90820985697736489</v>
      </c>
    </row>
    <row r="3849" spans="1:3" x14ac:dyDescent="0.3">
      <c r="A3849" s="45">
        <v>3825</v>
      </c>
      <c r="B3849" s="45">
        <v>2.0917901430226351</v>
      </c>
      <c r="C3849" s="45">
        <v>0.90820985697736489</v>
      </c>
    </row>
    <row r="3850" spans="1:3" x14ac:dyDescent="0.3">
      <c r="A3850" s="45">
        <v>3826</v>
      </c>
      <c r="B3850" s="45">
        <v>2.0917901430226351</v>
      </c>
      <c r="C3850" s="45">
        <v>0.90820985697736489</v>
      </c>
    </row>
    <row r="3851" spans="1:3" x14ac:dyDescent="0.3">
      <c r="A3851" s="45">
        <v>3827</v>
      </c>
      <c r="B3851" s="45">
        <v>2.0917901430226351</v>
      </c>
      <c r="C3851" s="45">
        <v>0.90820985697736489</v>
      </c>
    </row>
    <row r="3852" spans="1:3" x14ac:dyDescent="0.3">
      <c r="A3852" s="45">
        <v>3828</v>
      </c>
      <c r="B3852" s="45">
        <v>2.0917901430226351</v>
      </c>
      <c r="C3852" s="45">
        <v>0.90820985697736489</v>
      </c>
    </row>
    <row r="3853" spans="1:3" x14ac:dyDescent="0.3">
      <c r="A3853" s="45">
        <v>3829</v>
      </c>
      <c r="B3853" s="45">
        <v>2.0917901430226351</v>
      </c>
      <c r="C3853" s="45">
        <v>0.90820985697736489</v>
      </c>
    </row>
    <row r="3854" spans="1:3" x14ac:dyDescent="0.3">
      <c r="A3854" s="45">
        <v>3830</v>
      </c>
      <c r="B3854" s="45">
        <v>2.0917901430226351</v>
      </c>
      <c r="C3854" s="45">
        <v>0.90820985697736489</v>
      </c>
    </row>
    <row r="3855" spans="1:3" x14ac:dyDescent="0.3">
      <c r="A3855" s="45">
        <v>3831</v>
      </c>
      <c r="B3855" s="45">
        <v>2.0917901430226351</v>
      </c>
      <c r="C3855" s="45">
        <v>0.90820985697736489</v>
      </c>
    </row>
    <row r="3856" spans="1:3" x14ac:dyDescent="0.3">
      <c r="A3856" s="45">
        <v>3832</v>
      </c>
      <c r="B3856" s="45">
        <v>2.0917901430226351</v>
      </c>
      <c r="C3856" s="45">
        <v>0.90820985697736489</v>
      </c>
    </row>
    <row r="3857" spans="1:3" x14ac:dyDescent="0.3">
      <c r="A3857" s="45">
        <v>3833</v>
      </c>
      <c r="B3857" s="45">
        <v>2.0917901430226351</v>
      </c>
      <c r="C3857" s="45">
        <v>0.90820985697736489</v>
      </c>
    </row>
    <row r="3858" spans="1:3" x14ac:dyDescent="0.3">
      <c r="A3858" s="45">
        <v>3834</v>
      </c>
      <c r="B3858" s="45">
        <v>2.0917901430226351</v>
      </c>
      <c r="C3858" s="45">
        <v>0.90820985697736489</v>
      </c>
    </row>
    <row r="3859" spans="1:3" x14ac:dyDescent="0.3">
      <c r="A3859" s="45">
        <v>3835</v>
      </c>
      <c r="B3859" s="45">
        <v>2.0917901430226351</v>
      </c>
      <c r="C3859" s="45">
        <v>0.90820985697736489</v>
      </c>
    </row>
    <row r="3860" spans="1:3" x14ac:dyDescent="0.3">
      <c r="A3860" s="45">
        <v>3836</v>
      </c>
      <c r="B3860" s="45">
        <v>2.0917901430226351</v>
      </c>
      <c r="C3860" s="45">
        <v>0.90820985697736489</v>
      </c>
    </row>
    <row r="3861" spans="1:3" x14ac:dyDescent="0.3">
      <c r="A3861" s="45">
        <v>3837</v>
      </c>
      <c r="B3861" s="45">
        <v>2.0917901430226351</v>
      </c>
      <c r="C3861" s="45">
        <v>0.90820985697736489</v>
      </c>
    </row>
    <row r="3862" spans="1:3" x14ac:dyDescent="0.3">
      <c r="A3862" s="45">
        <v>3838</v>
      </c>
      <c r="B3862" s="45">
        <v>2.0917901430226351</v>
      </c>
      <c r="C3862" s="45">
        <v>0.90820985697736489</v>
      </c>
    </row>
    <row r="3863" spans="1:3" x14ac:dyDescent="0.3">
      <c r="A3863" s="45">
        <v>3839</v>
      </c>
      <c r="B3863" s="45">
        <v>2.0917901430226351</v>
      </c>
      <c r="C3863" s="45">
        <v>0.90820985697736489</v>
      </c>
    </row>
    <row r="3864" spans="1:3" x14ac:dyDescent="0.3">
      <c r="A3864" s="45">
        <v>3840</v>
      </c>
      <c r="B3864" s="45">
        <v>2.0917901430226351</v>
      </c>
      <c r="C3864" s="45">
        <v>0.90820985697736489</v>
      </c>
    </row>
    <row r="3865" spans="1:3" x14ac:dyDescent="0.3">
      <c r="A3865" s="45">
        <v>3841</v>
      </c>
      <c r="B3865" s="45">
        <v>2.0917901430226351</v>
      </c>
      <c r="C3865" s="45">
        <v>0.90820985697736489</v>
      </c>
    </row>
    <row r="3866" spans="1:3" x14ac:dyDescent="0.3">
      <c r="A3866" s="45">
        <v>3842</v>
      </c>
      <c r="B3866" s="45">
        <v>2.0917901430226351</v>
      </c>
      <c r="C3866" s="45">
        <v>-1.0917901430226351</v>
      </c>
    </row>
    <row r="3867" spans="1:3" x14ac:dyDescent="0.3">
      <c r="A3867" s="45">
        <v>3843</v>
      </c>
      <c r="B3867" s="45">
        <v>2.0917901430226351</v>
      </c>
      <c r="C3867" s="45">
        <v>-1.0917901430226351</v>
      </c>
    </row>
    <row r="3868" spans="1:3" x14ac:dyDescent="0.3">
      <c r="A3868" s="45">
        <v>3844</v>
      </c>
      <c r="B3868" s="45">
        <v>2.0917901430226351</v>
      </c>
      <c r="C3868" s="45">
        <v>-1.0917901430226351</v>
      </c>
    </row>
    <row r="3869" spans="1:3" x14ac:dyDescent="0.3">
      <c r="A3869" s="45">
        <v>3845</v>
      </c>
      <c r="B3869" s="45">
        <v>2.0917901430226351</v>
      </c>
      <c r="C3869" s="45">
        <v>-1.0917901430226351</v>
      </c>
    </row>
    <row r="3870" spans="1:3" x14ac:dyDescent="0.3">
      <c r="A3870" s="45">
        <v>3846</v>
      </c>
      <c r="B3870" s="45">
        <v>2.0917901430226351</v>
      </c>
      <c r="C3870" s="45">
        <v>-1.0917901430226351</v>
      </c>
    </row>
    <row r="3871" spans="1:3" x14ac:dyDescent="0.3">
      <c r="A3871" s="45">
        <v>3847</v>
      </c>
      <c r="B3871" s="45">
        <v>2.0917901430226351</v>
      </c>
      <c r="C3871" s="45">
        <v>-1.0917901430226351</v>
      </c>
    </row>
    <row r="3872" spans="1:3" x14ac:dyDescent="0.3">
      <c r="A3872" s="45">
        <v>3848</v>
      </c>
      <c r="B3872" s="45">
        <v>2.0917901430226351</v>
      </c>
      <c r="C3872" s="45">
        <v>-1.0917901430226351</v>
      </c>
    </row>
    <row r="3873" spans="1:3" x14ac:dyDescent="0.3">
      <c r="A3873" s="45">
        <v>3849</v>
      </c>
      <c r="B3873" s="45">
        <v>2.0917901430226351</v>
      </c>
      <c r="C3873" s="45">
        <v>-1.0917901430226351</v>
      </c>
    </row>
    <row r="3874" spans="1:3" x14ac:dyDescent="0.3">
      <c r="A3874" s="45">
        <v>3850</v>
      </c>
      <c r="B3874" s="45">
        <v>2.0917901430226351</v>
      </c>
      <c r="C3874" s="45">
        <v>-1.0917901430226351</v>
      </c>
    </row>
    <row r="3875" spans="1:3" x14ac:dyDescent="0.3">
      <c r="A3875" s="45">
        <v>3851</v>
      </c>
      <c r="B3875" s="45">
        <v>2.0917901430226351</v>
      </c>
      <c r="C3875" s="45">
        <v>-1.0917901430226351</v>
      </c>
    </row>
    <row r="3876" spans="1:3" x14ac:dyDescent="0.3">
      <c r="A3876" s="45">
        <v>3852</v>
      </c>
      <c r="B3876" s="45">
        <v>2.0917901430226351</v>
      </c>
      <c r="C3876" s="45">
        <v>-1.0917901430226351</v>
      </c>
    </row>
    <row r="3877" spans="1:3" x14ac:dyDescent="0.3">
      <c r="A3877" s="45">
        <v>3853</v>
      </c>
      <c r="B3877" s="45">
        <v>2.0917901430226351</v>
      </c>
      <c r="C3877" s="45">
        <v>-1.0917901430226351</v>
      </c>
    </row>
    <row r="3878" spans="1:3" x14ac:dyDescent="0.3">
      <c r="A3878" s="45">
        <v>3854</v>
      </c>
      <c r="B3878" s="45">
        <v>2.0917901430226351</v>
      </c>
      <c r="C3878" s="45">
        <v>-1.0917901430226351</v>
      </c>
    </row>
    <row r="3879" spans="1:3" x14ac:dyDescent="0.3">
      <c r="A3879" s="45">
        <v>3855</v>
      </c>
      <c r="B3879" s="45">
        <v>2.0917901430226351</v>
      </c>
      <c r="C3879" s="45">
        <v>-1.0917901430226351</v>
      </c>
    </row>
    <row r="3880" spans="1:3" x14ac:dyDescent="0.3">
      <c r="A3880" s="45">
        <v>3856</v>
      </c>
      <c r="B3880" s="45">
        <v>2.0917901430226351</v>
      </c>
      <c r="C3880" s="45">
        <v>-1.0917901430226351</v>
      </c>
    </row>
    <row r="3881" spans="1:3" x14ac:dyDescent="0.3">
      <c r="A3881" s="45">
        <v>3857</v>
      </c>
      <c r="B3881" s="45">
        <v>2.0917901430226351</v>
      </c>
      <c r="C3881" s="45">
        <v>-1.0917901430226351</v>
      </c>
    </row>
    <row r="3882" spans="1:3" x14ac:dyDescent="0.3">
      <c r="A3882" s="45">
        <v>3858</v>
      </c>
      <c r="B3882" s="45">
        <v>2.0917901430226351</v>
      </c>
      <c r="C3882" s="45">
        <v>-1.0917901430226351</v>
      </c>
    </row>
    <row r="3883" spans="1:3" x14ac:dyDescent="0.3">
      <c r="A3883" s="45">
        <v>3859</v>
      </c>
      <c r="B3883" s="45">
        <v>2.0917901430226351</v>
      </c>
      <c r="C3883" s="45">
        <v>-1.0917901430226351</v>
      </c>
    </row>
    <row r="3884" spans="1:3" x14ac:dyDescent="0.3">
      <c r="A3884" s="45">
        <v>3860</v>
      </c>
      <c r="B3884" s="45">
        <v>2.0917901430226351</v>
      </c>
      <c r="C3884" s="45">
        <v>-1.0917901430226351</v>
      </c>
    </row>
    <row r="3885" spans="1:3" x14ac:dyDescent="0.3">
      <c r="A3885" s="45">
        <v>3861</v>
      </c>
      <c r="B3885" s="45">
        <v>2.0917901430226351</v>
      </c>
      <c r="C3885" s="45">
        <v>-1.0917901430226351</v>
      </c>
    </row>
    <row r="3886" spans="1:3" x14ac:dyDescent="0.3">
      <c r="A3886" s="45">
        <v>3862</v>
      </c>
      <c r="B3886" s="45">
        <v>2.0917901430226351</v>
      </c>
      <c r="C3886" s="45">
        <v>-1.0917901430226351</v>
      </c>
    </row>
    <row r="3887" spans="1:3" x14ac:dyDescent="0.3">
      <c r="A3887" s="45">
        <v>3863</v>
      </c>
      <c r="B3887" s="45">
        <v>2.0917901430226351</v>
      </c>
      <c r="C3887" s="45">
        <v>-1.0917901430226351</v>
      </c>
    </row>
    <row r="3888" spans="1:3" x14ac:dyDescent="0.3">
      <c r="A3888" s="45">
        <v>3864</v>
      </c>
      <c r="B3888" s="45">
        <v>2.0917901430226351</v>
      </c>
      <c r="C3888" s="45">
        <v>-1.0917901430226351</v>
      </c>
    </row>
    <row r="3889" spans="1:3" x14ac:dyDescent="0.3">
      <c r="A3889" s="45">
        <v>3865</v>
      </c>
      <c r="B3889" s="45">
        <v>2.0917901430226351</v>
      </c>
      <c r="C3889" s="45">
        <v>-1.0917901430226351</v>
      </c>
    </row>
    <row r="3890" spans="1:3" x14ac:dyDescent="0.3">
      <c r="A3890" s="45">
        <v>3866</v>
      </c>
      <c r="B3890" s="45">
        <v>2.0917901430226351</v>
      </c>
      <c r="C3890" s="45">
        <v>-1.0917901430226351</v>
      </c>
    </row>
    <row r="3891" spans="1:3" x14ac:dyDescent="0.3">
      <c r="A3891" s="45">
        <v>3867</v>
      </c>
      <c r="B3891" s="45">
        <v>2.0917901430226351</v>
      </c>
      <c r="C3891" s="45">
        <v>-1.0917901430226351</v>
      </c>
    </row>
    <row r="3892" spans="1:3" x14ac:dyDescent="0.3">
      <c r="A3892" s="45">
        <v>3868</v>
      </c>
      <c r="B3892" s="45">
        <v>2.0917901430226351</v>
      </c>
      <c r="C3892" s="45">
        <v>-1.0917901430226351</v>
      </c>
    </row>
    <row r="3893" spans="1:3" x14ac:dyDescent="0.3">
      <c r="A3893" s="45">
        <v>3869</v>
      </c>
      <c r="B3893" s="45">
        <v>2.1146704157856062</v>
      </c>
      <c r="C3893" s="45">
        <v>-1.1146704157856062</v>
      </c>
    </row>
    <row r="3894" spans="1:3" x14ac:dyDescent="0.3">
      <c r="A3894" s="45">
        <v>3870</v>
      </c>
      <c r="B3894" s="45">
        <v>2.1146704157856062</v>
      </c>
      <c r="C3894" s="45">
        <v>-1.1146704157856062</v>
      </c>
    </row>
    <row r="3895" spans="1:3" x14ac:dyDescent="0.3">
      <c r="A3895" s="45">
        <v>3871</v>
      </c>
      <c r="B3895" s="45">
        <v>2.1146704157856062</v>
      </c>
      <c r="C3895" s="45">
        <v>-1.1146704157856062</v>
      </c>
    </row>
    <row r="3896" spans="1:3" x14ac:dyDescent="0.3">
      <c r="A3896" s="45">
        <v>3872</v>
      </c>
      <c r="B3896" s="45">
        <v>2.1146704157856062</v>
      </c>
      <c r="C3896" s="45">
        <v>-1.1146704157856062</v>
      </c>
    </row>
    <row r="3897" spans="1:3" x14ac:dyDescent="0.3">
      <c r="A3897" s="45">
        <v>3873</v>
      </c>
      <c r="B3897" s="45">
        <v>2.1146704157856062</v>
      </c>
      <c r="C3897" s="45">
        <v>-1.1146704157856062</v>
      </c>
    </row>
    <row r="3898" spans="1:3" x14ac:dyDescent="0.3">
      <c r="A3898" s="45">
        <v>3874</v>
      </c>
      <c r="B3898" s="45">
        <v>2.1146704157856062</v>
      </c>
      <c r="C3898" s="45">
        <v>-1.1146704157856062</v>
      </c>
    </row>
    <row r="3899" spans="1:3" x14ac:dyDescent="0.3">
      <c r="A3899" s="45">
        <v>3875</v>
      </c>
      <c r="B3899" s="45">
        <v>2.1146704157856062</v>
      </c>
      <c r="C3899" s="45">
        <v>-1.1146704157856062</v>
      </c>
    </row>
    <row r="3900" spans="1:3" x14ac:dyDescent="0.3">
      <c r="A3900" s="45">
        <v>3876</v>
      </c>
      <c r="B3900" s="45">
        <v>2.1146704157856062</v>
      </c>
      <c r="C3900" s="45">
        <v>-1.1146704157856062</v>
      </c>
    </row>
    <row r="3901" spans="1:3" x14ac:dyDescent="0.3">
      <c r="A3901" s="45">
        <v>3877</v>
      </c>
      <c r="B3901" s="45">
        <v>2.1146704157856062</v>
      </c>
      <c r="C3901" s="45">
        <v>-1.1146704157856062</v>
      </c>
    </row>
    <row r="3902" spans="1:3" x14ac:dyDescent="0.3">
      <c r="A3902" s="45">
        <v>3878</v>
      </c>
      <c r="B3902" s="45">
        <v>2.1146704157856062</v>
      </c>
      <c r="C3902" s="45">
        <v>-1.1146704157856062</v>
      </c>
    </row>
    <row r="3903" spans="1:3" x14ac:dyDescent="0.3">
      <c r="A3903" s="45">
        <v>3879</v>
      </c>
      <c r="B3903" s="45">
        <v>2.1146704157856062</v>
      </c>
      <c r="C3903" s="45">
        <v>-1.1146704157856062</v>
      </c>
    </row>
    <row r="3904" spans="1:3" x14ac:dyDescent="0.3">
      <c r="A3904" s="45">
        <v>3880</v>
      </c>
      <c r="B3904" s="45">
        <v>2.1146704157856062</v>
      </c>
      <c r="C3904" s="45">
        <v>-1.1146704157856062</v>
      </c>
    </row>
    <row r="3905" spans="1:3" x14ac:dyDescent="0.3">
      <c r="A3905" s="45">
        <v>3881</v>
      </c>
      <c r="B3905" s="45">
        <v>2.1146704157856062</v>
      </c>
      <c r="C3905" s="45">
        <v>-1.1146704157856062</v>
      </c>
    </row>
    <row r="3906" spans="1:3" x14ac:dyDescent="0.3">
      <c r="A3906" s="45">
        <v>3882</v>
      </c>
      <c r="B3906" s="45">
        <v>2.1146704157856062</v>
      </c>
      <c r="C3906" s="45">
        <v>-1.1146704157856062</v>
      </c>
    </row>
    <row r="3907" spans="1:3" x14ac:dyDescent="0.3">
      <c r="A3907" s="45">
        <v>3883</v>
      </c>
      <c r="B3907" s="45">
        <v>2.1146704157856062</v>
      </c>
      <c r="C3907" s="45">
        <v>-1.1146704157856062</v>
      </c>
    </row>
    <row r="3908" spans="1:3" x14ac:dyDescent="0.3">
      <c r="A3908" s="45">
        <v>3884</v>
      </c>
      <c r="B3908" s="45">
        <v>2.1146704157856062</v>
      </c>
      <c r="C3908" s="45">
        <v>-1.1146704157856062</v>
      </c>
    </row>
    <row r="3909" spans="1:3" x14ac:dyDescent="0.3">
      <c r="A3909" s="45">
        <v>3885</v>
      </c>
      <c r="B3909" s="45">
        <v>2.1146704157856062</v>
      </c>
      <c r="C3909" s="45">
        <v>-1.1146704157856062</v>
      </c>
    </row>
    <row r="3910" spans="1:3" x14ac:dyDescent="0.3">
      <c r="A3910" s="45">
        <v>3886</v>
      </c>
      <c r="B3910" s="45">
        <v>2.1146704157856062</v>
      </c>
      <c r="C3910" s="45">
        <v>-1.1146704157856062</v>
      </c>
    </row>
    <row r="3911" spans="1:3" x14ac:dyDescent="0.3">
      <c r="A3911" s="45">
        <v>3887</v>
      </c>
      <c r="B3911" s="45">
        <v>2.1146704157856062</v>
      </c>
      <c r="C3911" s="45">
        <v>-1.1146704157856062</v>
      </c>
    </row>
    <row r="3912" spans="1:3" x14ac:dyDescent="0.3">
      <c r="A3912" s="45">
        <v>3888</v>
      </c>
      <c r="B3912" s="45">
        <v>2.1146704157856062</v>
      </c>
      <c r="C3912" s="45">
        <v>-1.1146704157856062</v>
      </c>
    </row>
    <row r="3913" spans="1:3" x14ac:dyDescent="0.3">
      <c r="A3913" s="45">
        <v>3889</v>
      </c>
      <c r="B3913" s="45">
        <v>2.0917901430226351</v>
      </c>
      <c r="C3913" s="45">
        <v>-1.0917901430226351</v>
      </c>
    </row>
    <row r="3914" spans="1:3" x14ac:dyDescent="0.3">
      <c r="A3914" s="45">
        <v>3890</v>
      </c>
      <c r="B3914" s="45">
        <v>2.0917901430226351</v>
      </c>
      <c r="C3914" s="45">
        <v>-1.0917901430226351</v>
      </c>
    </row>
    <row r="3915" spans="1:3" x14ac:dyDescent="0.3">
      <c r="A3915" s="45">
        <v>3891</v>
      </c>
      <c r="B3915" s="45">
        <v>2.0917901430226351</v>
      </c>
      <c r="C3915" s="45">
        <v>-1.0917901430226351</v>
      </c>
    </row>
    <row r="3916" spans="1:3" x14ac:dyDescent="0.3">
      <c r="A3916" s="45">
        <v>3892</v>
      </c>
      <c r="B3916" s="45">
        <v>2.0917901430226351</v>
      </c>
      <c r="C3916" s="45">
        <v>-1.0917901430226351</v>
      </c>
    </row>
    <row r="3917" spans="1:3" x14ac:dyDescent="0.3">
      <c r="A3917" s="45">
        <v>3893</v>
      </c>
      <c r="B3917" s="45">
        <v>2.0917901430226351</v>
      </c>
      <c r="C3917" s="45">
        <v>-1.0917901430226351</v>
      </c>
    </row>
    <row r="3918" spans="1:3" x14ac:dyDescent="0.3">
      <c r="A3918" s="45">
        <v>3894</v>
      </c>
      <c r="B3918" s="45">
        <v>2.0917901430226351</v>
      </c>
      <c r="C3918" s="45">
        <v>-1.0917901430226351</v>
      </c>
    </row>
    <row r="3919" spans="1:3" x14ac:dyDescent="0.3">
      <c r="A3919" s="45">
        <v>3895</v>
      </c>
      <c r="B3919" s="45">
        <v>2.0917901430226351</v>
      </c>
      <c r="C3919" s="45">
        <v>-1.0917901430226351</v>
      </c>
    </row>
    <row r="3920" spans="1:3" x14ac:dyDescent="0.3">
      <c r="A3920" s="45">
        <v>3896</v>
      </c>
      <c r="B3920" s="45">
        <v>2.0917901430226351</v>
      </c>
      <c r="C3920" s="45">
        <v>-1.0917901430226351</v>
      </c>
    </row>
    <row r="3921" spans="1:3" x14ac:dyDescent="0.3">
      <c r="A3921" s="45">
        <v>3897</v>
      </c>
      <c r="B3921" s="45">
        <v>2.0917901430226351</v>
      </c>
      <c r="C3921" s="45">
        <v>-1.0917901430226351</v>
      </c>
    </row>
    <row r="3922" spans="1:3" x14ac:dyDescent="0.3">
      <c r="A3922" s="45">
        <v>3898</v>
      </c>
      <c r="B3922" s="45">
        <v>2.0917901430226351</v>
      </c>
      <c r="C3922" s="45">
        <v>-1.0917901430226351</v>
      </c>
    </row>
    <row r="3923" spans="1:3" x14ac:dyDescent="0.3">
      <c r="A3923" s="45">
        <v>3899</v>
      </c>
      <c r="B3923" s="45">
        <v>2.0917901430226351</v>
      </c>
      <c r="C3923" s="45">
        <v>-1.0917901430226351</v>
      </c>
    </row>
    <row r="3924" spans="1:3" x14ac:dyDescent="0.3">
      <c r="A3924" s="45">
        <v>3900</v>
      </c>
      <c r="B3924" s="45">
        <v>2.0917901430226351</v>
      </c>
      <c r="C3924" s="45">
        <v>-1.0917901430226351</v>
      </c>
    </row>
    <row r="3925" spans="1:3" x14ac:dyDescent="0.3">
      <c r="A3925" s="45">
        <v>3901</v>
      </c>
      <c r="B3925" s="45">
        <v>2.0917901430226351</v>
      </c>
      <c r="C3925" s="45">
        <v>-1.0917901430226351</v>
      </c>
    </row>
    <row r="3926" spans="1:3" x14ac:dyDescent="0.3">
      <c r="A3926" s="45">
        <v>3902</v>
      </c>
      <c r="B3926" s="45">
        <v>2.0917901430226351</v>
      </c>
      <c r="C3926" s="45">
        <v>-1.0917901430226351</v>
      </c>
    </row>
    <row r="3927" spans="1:3" x14ac:dyDescent="0.3">
      <c r="A3927" s="45">
        <v>3903</v>
      </c>
      <c r="B3927" s="45">
        <v>2.0917901430226351</v>
      </c>
      <c r="C3927" s="45">
        <v>-1.0917901430226351</v>
      </c>
    </row>
    <row r="3928" spans="1:3" x14ac:dyDescent="0.3">
      <c r="A3928" s="45">
        <v>3904</v>
      </c>
      <c r="B3928" s="45">
        <v>2.0917901430226351</v>
      </c>
      <c r="C3928" s="45">
        <v>-1.0917901430226351</v>
      </c>
    </row>
    <row r="3929" spans="1:3" x14ac:dyDescent="0.3">
      <c r="A3929" s="45">
        <v>3905</v>
      </c>
      <c r="B3929" s="45">
        <v>2.0917901430226351</v>
      </c>
      <c r="C3929" s="45">
        <v>-1.0917901430226351</v>
      </c>
    </row>
    <row r="3930" spans="1:3" x14ac:dyDescent="0.3">
      <c r="A3930" s="45">
        <v>3906</v>
      </c>
      <c r="B3930" s="45">
        <v>2.0917901430226351</v>
      </c>
      <c r="C3930" s="45">
        <v>-1.0917901430226351</v>
      </c>
    </row>
    <row r="3931" spans="1:3" x14ac:dyDescent="0.3">
      <c r="A3931" s="45">
        <v>3907</v>
      </c>
      <c r="B3931" s="45">
        <v>2.0917901430226351</v>
      </c>
      <c r="C3931" s="45">
        <v>-1.0917901430226351</v>
      </c>
    </row>
    <row r="3932" spans="1:3" x14ac:dyDescent="0.3">
      <c r="A3932" s="45">
        <v>3908</v>
      </c>
      <c r="B3932" s="45">
        <v>2.0917901430226351</v>
      </c>
      <c r="C3932" s="45">
        <v>-1.0917901430226351</v>
      </c>
    </row>
    <row r="3933" spans="1:3" x14ac:dyDescent="0.3">
      <c r="A3933" s="45">
        <v>3909</v>
      </c>
      <c r="B3933" s="45">
        <v>2.0917901430226351</v>
      </c>
      <c r="C3933" s="45">
        <v>-1.0917901430226351</v>
      </c>
    </row>
    <row r="3934" spans="1:3" x14ac:dyDescent="0.3">
      <c r="A3934" s="45">
        <v>3910</v>
      </c>
      <c r="B3934" s="45">
        <v>2.0917901430226351</v>
      </c>
      <c r="C3934" s="45">
        <v>-1.0917901430226351</v>
      </c>
    </row>
    <row r="3935" spans="1:3" x14ac:dyDescent="0.3">
      <c r="A3935" s="45">
        <v>3911</v>
      </c>
      <c r="B3935" s="45">
        <v>2.0917901430226351</v>
      </c>
      <c r="C3935" s="45">
        <v>-1.0917901430226351</v>
      </c>
    </row>
    <row r="3936" spans="1:3" x14ac:dyDescent="0.3">
      <c r="A3936" s="45">
        <v>3912</v>
      </c>
      <c r="B3936" s="45">
        <v>2.0917901430226351</v>
      </c>
      <c r="C3936" s="45">
        <v>-1.0917901430226351</v>
      </c>
    </row>
    <row r="3937" spans="1:3" x14ac:dyDescent="0.3">
      <c r="A3937" s="45">
        <v>3913</v>
      </c>
      <c r="B3937" s="45">
        <v>2.0917901430226351</v>
      </c>
      <c r="C3937" s="45">
        <v>-1.0917901430226351</v>
      </c>
    </row>
    <row r="3938" spans="1:3" x14ac:dyDescent="0.3">
      <c r="A3938" s="45">
        <v>3914</v>
      </c>
      <c r="B3938" s="45">
        <v>2.0917901430226351</v>
      </c>
      <c r="C3938" s="45">
        <v>-1.0917901430226351</v>
      </c>
    </row>
    <row r="3939" spans="1:3" x14ac:dyDescent="0.3">
      <c r="A3939" s="45">
        <v>3915</v>
      </c>
      <c r="B3939" s="45">
        <v>2.0917901430226351</v>
      </c>
      <c r="C3939" s="45">
        <v>-1.0917901430226351</v>
      </c>
    </row>
    <row r="3940" spans="1:3" x14ac:dyDescent="0.3">
      <c r="A3940" s="45">
        <v>3916</v>
      </c>
      <c r="B3940" s="45">
        <v>2.0917901430226351</v>
      </c>
      <c r="C3940" s="45">
        <v>-1.0917901430226351</v>
      </c>
    </row>
    <row r="3941" spans="1:3" x14ac:dyDescent="0.3">
      <c r="A3941" s="45">
        <v>3917</v>
      </c>
      <c r="B3941" s="45">
        <v>2.0917901430226351</v>
      </c>
      <c r="C3941" s="45">
        <v>-1.0917901430226351</v>
      </c>
    </row>
    <row r="3942" spans="1:3" x14ac:dyDescent="0.3">
      <c r="A3942" s="45">
        <v>3918</v>
      </c>
      <c r="B3942" s="45">
        <v>2.0917901430226351</v>
      </c>
      <c r="C3942" s="45">
        <v>-1.0917901430226351</v>
      </c>
    </row>
    <row r="3943" spans="1:3" x14ac:dyDescent="0.3">
      <c r="A3943" s="45">
        <v>3919</v>
      </c>
      <c r="B3943" s="45">
        <v>2.0917901430226351</v>
      </c>
      <c r="C3943" s="45">
        <v>-1.0917901430226351</v>
      </c>
    </row>
    <row r="3944" spans="1:3" x14ac:dyDescent="0.3">
      <c r="A3944" s="45">
        <v>3920</v>
      </c>
      <c r="B3944" s="45">
        <v>2.0917901430226351</v>
      </c>
      <c r="C3944" s="45">
        <v>-1.0917901430226351</v>
      </c>
    </row>
    <row r="3945" spans="1:3" x14ac:dyDescent="0.3">
      <c r="A3945" s="45">
        <v>3921</v>
      </c>
      <c r="B3945" s="45">
        <v>2.0917901430226351</v>
      </c>
      <c r="C3945" s="45">
        <v>-1.0917901430226351</v>
      </c>
    </row>
    <row r="3946" spans="1:3" x14ac:dyDescent="0.3">
      <c r="A3946" s="45">
        <v>3922</v>
      </c>
      <c r="B3946" s="45">
        <v>2.0917901430226351</v>
      </c>
      <c r="C3946" s="45">
        <v>-1.0917901430226351</v>
      </c>
    </row>
    <row r="3947" spans="1:3" x14ac:dyDescent="0.3">
      <c r="A3947" s="45">
        <v>3923</v>
      </c>
      <c r="B3947" s="45">
        <v>2.0917901430226351</v>
      </c>
      <c r="C3947" s="45">
        <v>-1.0917901430226351</v>
      </c>
    </row>
    <row r="3948" spans="1:3" x14ac:dyDescent="0.3">
      <c r="A3948" s="45">
        <v>3924</v>
      </c>
      <c r="B3948" s="45">
        <v>2.0917901430226351</v>
      </c>
      <c r="C3948" s="45">
        <v>-1.0917901430226351</v>
      </c>
    </row>
    <row r="3949" spans="1:3" x14ac:dyDescent="0.3">
      <c r="A3949" s="45">
        <v>3925</v>
      </c>
      <c r="B3949" s="45">
        <v>2.0917901430226351</v>
      </c>
      <c r="C3949" s="45">
        <v>-1.0917901430226351</v>
      </c>
    </row>
    <row r="3950" spans="1:3" x14ac:dyDescent="0.3">
      <c r="A3950" s="45">
        <v>3926</v>
      </c>
      <c r="B3950" s="45">
        <v>2.0917901430226351</v>
      </c>
      <c r="C3950" s="45">
        <v>-1.0917901430226351</v>
      </c>
    </row>
    <row r="3951" spans="1:3" x14ac:dyDescent="0.3">
      <c r="A3951" s="45">
        <v>3927</v>
      </c>
      <c r="B3951" s="45">
        <v>2.0917901430226351</v>
      </c>
      <c r="C3951" s="45">
        <v>-1.0917901430226351</v>
      </c>
    </row>
    <row r="3952" spans="1:3" x14ac:dyDescent="0.3">
      <c r="A3952" s="45">
        <v>3928</v>
      </c>
      <c r="B3952" s="45">
        <v>2.0917901430226351</v>
      </c>
      <c r="C3952" s="45">
        <v>-1.0917901430226351</v>
      </c>
    </row>
    <row r="3953" spans="1:3" x14ac:dyDescent="0.3">
      <c r="A3953" s="45">
        <v>3929</v>
      </c>
      <c r="B3953" s="45">
        <v>2.0917901430226351</v>
      </c>
      <c r="C3953" s="45">
        <v>-1.0917901430226351</v>
      </c>
    </row>
    <row r="3954" spans="1:3" x14ac:dyDescent="0.3">
      <c r="A3954" s="45">
        <v>3930</v>
      </c>
      <c r="B3954" s="45">
        <v>2.0917901430226351</v>
      </c>
      <c r="C3954" s="45">
        <v>-1.0917901430226351</v>
      </c>
    </row>
    <row r="3955" spans="1:3" x14ac:dyDescent="0.3">
      <c r="A3955" s="45">
        <v>3931</v>
      </c>
      <c r="B3955" s="45">
        <v>2.0917901430226351</v>
      </c>
      <c r="C3955" s="45">
        <v>-1.0917901430226351</v>
      </c>
    </row>
    <row r="3956" spans="1:3" x14ac:dyDescent="0.3">
      <c r="A3956" s="45">
        <v>3932</v>
      </c>
      <c r="B3956" s="45">
        <v>2.0917901430226351</v>
      </c>
      <c r="C3956" s="45">
        <v>-1.0917901430226351</v>
      </c>
    </row>
    <row r="3957" spans="1:3" x14ac:dyDescent="0.3">
      <c r="A3957" s="45">
        <v>3933</v>
      </c>
      <c r="B3957" s="45">
        <v>2.0917901430226351</v>
      </c>
      <c r="C3957" s="45">
        <v>-1.0917901430226351</v>
      </c>
    </row>
    <row r="3958" spans="1:3" x14ac:dyDescent="0.3">
      <c r="A3958" s="45">
        <v>3934</v>
      </c>
      <c r="B3958" s="45">
        <v>2.0917901430226351</v>
      </c>
      <c r="C3958" s="45">
        <v>-1.0917901430226351</v>
      </c>
    </row>
    <row r="3959" spans="1:3" x14ac:dyDescent="0.3">
      <c r="A3959" s="45">
        <v>3935</v>
      </c>
      <c r="B3959" s="45">
        <v>2.0917901430226351</v>
      </c>
      <c r="C3959" s="45">
        <v>-1.0917901430226351</v>
      </c>
    </row>
    <row r="3960" spans="1:3" x14ac:dyDescent="0.3">
      <c r="A3960" s="45">
        <v>3936</v>
      </c>
      <c r="B3960" s="45">
        <v>2.0917901430226351</v>
      </c>
      <c r="C3960" s="45">
        <v>-1.0917901430226351</v>
      </c>
    </row>
    <row r="3961" spans="1:3" x14ac:dyDescent="0.3">
      <c r="A3961" s="45">
        <v>3937</v>
      </c>
      <c r="B3961" s="45">
        <v>2.0917901430226351</v>
      </c>
      <c r="C3961" s="45">
        <v>-1.0917901430226351</v>
      </c>
    </row>
    <row r="3962" spans="1:3" x14ac:dyDescent="0.3">
      <c r="A3962" s="45">
        <v>3938</v>
      </c>
      <c r="B3962" s="45">
        <v>2.0917901430226351</v>
      </c>
      <c r="C3962" s="45">
        <v>-1.0917901430226351</v>
      </c>
    </row>
    <row r="3963" spans="1:3" x14ac:dyDescent="0.3">
      <c r="A3963" s="45">
        <v>3939</v>
      </c>
      <c r="B3963" s="45">
        <v>2.0917901430226351</v>
      </c>
      <c r="C3963" s="45">
        <v>-1.0917901430226351</v>
      </c>
    </row>
    <row r="3964" spans="1:3" x14ac:dyDescent="0.3">
      <c r="A3964" s="45">
        <v>3940</v>
      </c>
      <c r="B3964" s="45">
        <v>2.0917901430226351</v>
      </c>
      <c r="C3964" s="45">
        <v>-1.0917901430226351</v>
      </c>
    </row>
    <row r="3965" spans="1:3" x14ac:dyDescent="0.3">
      <c r="A3965" s="45">
        <v>3941</v>
      </c>
      <c r="B3965" s="45">
        <v>2.0917901430226351</v>
      </c>
      <c r="C3965" s="45">
        <v>-1.0917901430226351</v>
      </c>
    </row>
    <row r="3966" spans="1:3" x14ac:dyDescent="0.3">
      <c r="A3966" s="45">
        <v>3942</v>
      </c>
      <c r="B3966" s="45">
        <v>2.0917901430226351</v>
      </c>
      <c r="C3966" s="45">
        <v>-1.0917901430226351</v>
      </c>
    </row>
    <row r="3967" spans="1:3" x14ac:dyDescent="0.3">
      <c r="A3967" s="45">
        <v>3943</v>
      </c>
      <c r="B3967" s="45">
        <v>2.0917901430226351</v>
      </c>
      <c r="C3967" s="45">
        <v>-1.0917901430226351</v>
      </c>
    </row>
    <row r="3968" spans="1:3" x14ac:dyDescent="0.3">
      <c r="A3968" s="45">
        <v>3944</v>
      </c>
      <c r="B3968" s="45">
        <v>2.0917901430226351</v>
      </c>
      <c r="C3968" s="45">
        <v>-1.0917901430226351</v>
      </c>
    </row>
    <row r="3969" spans="1:3" x14ac:dyDescent="0.3">
      <c r="A3969" s="45">
        <v>3945</v>
      </c>
      <c r="B3969" s="45">
        <v>2.0917901430226351</v>
      </c>
      <c r="C3969" s="45">
        <v>-1.0917901430226351</v>
      </c>
    </row>
    <row r="3970" spans="1:3" x14ac:dyDescent="0.3">
      <c r="A3970" s="45">
        <v>3946</v>
      </c>
      <c r="B3970" s="45">
        <v>2.0917901430226351</v>
      </c>
      <c r="C3970" s="45">
        <v>-1.0917901430226351</v>
      </c>
    </row>
    <row r="3971" spans="1:3" x14ac:dyDescent="0.3">
      <c r="A3971" s="45">
        <v>3947</v>
      </c>
      <c r="B3971" s="45">
        <v>2.0917901430226351</v>
      </c>
      <c r="C3971" s="45">
        <v>-1.0917901430226351</v>
      </c>
    </row>
    <row r="3972" spans="1:3" x14ac:dyDescent="0.3">
      <c r="A3972" s="45">
        <v>3948</v>
      </c>
      <c r="B3972" s="45">
        <v>2.0917901430226351</v>
      </c>
      <c r="C3972" s="45">
        <v>-1.0917901430226351</v>
      </c>
    </row>
    <row r="3973" spans="1:3" x14ac:dyDescent="0.3">
      <c r="A3973" s="45">
        <v>3949</v>
      </c>
      <c r="B3973" s="45">
        <v>2.0917901430226351</v>
      </c>
      <c r="C3973" s="45">
        <v>-1.0917901430226351</v>
      </c>
    </row>
    <row r="3974" spans="1:3" x14ac:dyDescent="0.3">
      <c r="A3974" s="45">
        <v>3950</v>
      </c>
      <c r="B3974" s="45">
        <v>2.0917901430226351</v>
      </c>
      <c r="C3974" s="45">
        <v>-1.0917901430226351</v>
      </c>
    </row>
    <row r="3975" spans="1:3" x14ac:dyDescent="0.3">
      <c r="A3975" s="45">
        <v>3951</v>
      </c>
      <c r="B3975" s="45">
        <v>2.0917901430226351</v>
      </c>
      <c r="C3975" s="45">
        <v>-1.0917901430226351</v>
      </c>
    </row>
    <row r="3976" spans="1:3" x14ac:dyDescent="0.3">
      <c r="A3976" s="45">
        <v>3952</v>
      </c>
      <c r="B3976" s="45">
        <v>2.0917901430226351</v>
      </c>
      <c r="C3976" s="45">
        <v>-1.0917901430226351</v>
      </c>
    </row>
    <row r="3977" spans="1:3" x14ac:dyDescent="0.3">
      <c r="A3977" s="45">
        <v>3953</v>
      </c>
      <c r="B3977" s="45">
        <v>2.0917901430226351</v>
      </c>
      <c r="C3977" s="45">
        <v>-1.0917901430226351</v>
      </c>
    </row>
    <row r="3978" spans="1:3" x14ac:dyDescent="0.3">
      <c r="A3978" s="45">
        <v>3954</v>
      </c>
      <c r="B3978" s="45">
        <v>2.0917901430226351</v>
      </c>
      <c r="C3978" s="45">
        <v>-1.0917901430226351</v>
      </c>
    </row>
    <row r="3979" spans="1:3" x14ac:dyDescent="0.3">
      <c r="A3979" s="45">
        <v>3955</v>
      </c>
      <c r="B3979" s="45">
        <v>2.0917901430226351</v>
      </c>
      <c r="C3979" s="45">
        <v>-1.0917901430226351</v>
      </c>
    </row>
    <row r="3980" spans="1:3" x14ac:dyDescent="0.3">
      <c r="A3980" s="45">
        <v>3956</v>
      </c>
      <c r="B3980" s="45">
        <v>2.0917901430226351</v>
      </c>
      <c r="C3980" s="45">
        <v>-1.0917901430226351</v>
      </c>
    </row>
    <row r="3981" spans="1:3" x14ac:dyDescent="0.3">
      <c r="A3981" s="45">
        <v>3957</v>
      </c>
      <c r="B3981" s="45">
        <v>2.0917901430226351</v>
      </c>
      <c r="C3981" s="45">
        <v>-1.0917901430226351</v>
      </c>
    </row>
    <row r="3982" spans="1:3" x14ac:dyDescent="0.3">
      <c r="A3982" s="45">
        <v>3958</v>
      </c>
      <c r="B3982" s="45">
        <v>2.0917901430226351</v>
      </c>
      <c r="C3982" s="45">
        <v>-1.0917901430226351</v>
      </c>
    </row>
    <row r="3983" spans="1:3" x14ac:dyDescent="0.3">
      <c r="A3983" s="45">
        <v>3959</v>
      </c>
      <c r="B3983" s="45">
        <v>2.0917901430226351</v>
      </c>
      <c r="C3983" s="45">
        <v>-1.0917901430226351</v>
      </c>
    </row>
    <row r="3984" spans="1:3" x14ac:dyDescent="0.3">
      <c r="A3984" s="45">
        <v>3960</v>
      </c>
      <c r="B3984" s="45">
        <v>2.0917901430226351</v>
      </c>
      <c r="C3984" s="45">
        <v>-1.0917901430226351</v>
      </c>
    </row>
    <row r="3985" spans="1:3" x14ac:dyDescent="0.3">
      <c r="A3985" s="45">
        <v>3961</v>
      </c>
      <c r="B3985" s="45">
        <v>2.0917901430226351</v>
      </c>
      <c r="C3985" s="45">
        <v>-1.0917901430226351</v>
      </c>
    </row>
    <row r="3986" spans="1:3" x14ac:dyDescent="0.3">
      <c r="A3986" s="45">
        <v>3962</v>
      </c>
      <c r="B3986" s="45">
        <v>2.0917901430226351</v>
      </c>
      <c r="C3986" s="45">
        <v>-1.0917901430226351</v>
      </c>
    </row>
    <row r="3987" spans="1:3" x14ac:dyDescent="0.3">
      <c r="A3987" s="45">
        <v>3963</v>
      </c>
      <c r="B3987" s="45">
        <v>2.0917901430226351</v>
      </c>
      <c r="C3987" s="45">
        <v>-1.0917901430226351</v>
      </c>
    </row>
    <row r="3988" spans="1:3" x14ac:dyDescent="0.3">
      <c r="A3988" s="45">
        <v>3964</v>
      </c>
      <c r="B3988" s="45">
        <v>2.0917901430226351</v>
      </c>
      <c r="C3988" s="45">
        <v>-1.0917901430226351</v>
      </c>
    </row>
    <row r="3989" spans="1:3" x14ac:dyDescent="0.3">
      <c r="A3989" s="45">
        <v>3965</v>
      </c>
      <c r="B3989" s="45">
        <v>2.0917901430226351</v>
      </c>
      <c r="C3989" s="45">
        <v>-1.0917901430226351</v>
      </c>
    </row>
    <row r="3990" spans="1:3" x14ac:dyDescent="0.3">
      <c r="A3990" s="45">
        <v>3966</v>
      </c>
      <c r="B3990" s="45">
        <v>2.0917901430226351</v>
      </c>
      <c r="C3990" s="45">
        <v>-1.0917901430226351</v>
      </c>
    </row>
    <row r="3991" spans="1:3" x14ac:dyDescent="0.3">
      <c r="A3991" s="45">
        <v>3967</v>
      </c>
      <c r="B3991" s="45">
        <v>2.0917901430226351</v>
      </c>
      <c r="C3991" s="45">
        <v>-1.0917901430226351</v>
      </c>
    </row>
    <row r="3992" spans="1:3" x14ac:dyDescent="0.3">
      <c r="A3992" s="45">
        <v>3968</v>
      </c>
      <c r="B3992" s="45">
        <v>2.0917901430226351</v>
      </c>
      <c r="C3992" s="45">
        <v>-1.0917901430226351</v>
      </c>
    </row>
    <row r="3993" spans="1:3" x14ac:dyDescent="0.3">
      <c r="A3993" s="45">
        <v>3969</v>
      </c>
      <c r="B3993" s="45">
        <v>2.0917901430226351</v>
      </c>
      <c r="C3993" s="45">
        <v>-1.0917901430226351</v>
      </c>
    </row>
    <row r="3994" spans="1:3" x14ac:dyDescent="0.3">
      <c r="A3994" s="45">
        <v>3970</v>
      </c>
      <c r="B3994" s="45">
        <v>2.0917901430226351</v>
      </c>
      <c r="C3994" s="45">
        <v>-1.0917901430226351</v>
      </c>
    </row>
    <row r="3995" spans="1:3" x14ac:dyDescent="0.3">
      <c r="A3995" s="45">
        <v>3971</v>
      </c>
      <c r="B3995" s="45">
        <v>2.0917901430226351</v>
      </c>
      <c r="C3995" s="45">
        <v>-1.0917901430226351</v>
      </c>
    </row>
    <row r="3996" spans="1:3" x14ac:dyDescent="0.3">
      <c r="A3996" s="45">
        <v>3972</v>
      </c>
      <c r="B3996" s="45">
        <v>2.0917901430226351</v>
      </c>
      <c r="C3996" s="45">
        <v>-1.0917901430226351</v>
      </c>
    </row>
    <row r="3997" spans="1:3" x14ac:dyDescent="0.3">
      <c r="A3997" s="45">
        <v>3973</v>
      </c>
      <c r="B3997" s="45">
        <v>2.0917901430226351</v>
      </c>
      <c r="C3997" s="45">
        <v>-1.0917901430226351</v>
      </c>
    </row>
    <row r="3998" spans="1:3" x14ac:dyDescent="0.3">
      <c r="A3998" s="45">
        <v>3974</v>
      </c>
      <c r="B3998" s="45">
        <v>2.0917901430226351</v>
      </c>
      <c r="C3998" s="45">
        <v>-1.0917901430226351</v>
      </c>
    </row>
    <row r="3999" spans="1:3" x14ac:dyDescent="0.3">
      <c r="A3999" s="45">
        <v>3975</v>
      </c>
      <c r="B3999" s="45">
        <v>2.0917901430226351</v>
      </c>
      <c r="C3999" s="45">
        <v>-1.0917901430226351</v>
      </c>
    </row>
    <row r="4000" spans="1:3" x14ac:dyDescent="0.3">
      <c r="A4000" s="45">
        <v>3976</v>
      </c>
      <c r="B4000" s="45">
        <v>2.0917901430226351</v>
      </c>
      <c r="C4000" s="45">
        <v>-1.0917901430226351</v>
      </c>
    </row>
    <row r="4001" spans="1:3" x14ac:dyDescent="0.3">
      <c r="A4001" s="45">
        <v>3977</v>
      </c>
      <c r="B4001" s="45">
        <v>2.0917901430226351</v>
      </c>
      <c r="C4001" s="45">
        <v>-1.0917901430226351</v>
      </c>
    </row>
    <row r="4002" spans="1:3" x14ac:dyDescent="0.3">
      <c r="A4002" s="45">
        <v>3978</v>
      </c>
      <c r="B4002" s="45">
        <v>2.0917901430226351</v>
      </c>
      <c r="C4002" s="45">
        <v>-1.0917901430226351</v>
      </c>
    </row>
    <row r="4003" spans="1:3" x14ac:dyDescent="0.3">
      <c r="A4003" s="45">
        <v>3979</v>
      </c>
      <c r="B4003" s="45">
        <v>2.0917901430226351</v>
      </c>
      <c r="C4003" s="45">
        <v>-1.0917901430226351</v>
      </c>
    </row>
    <row r="4004" spans="1:3" x14ac:dyDescent="0.3">
      <c r="A4004" s="45">
        <v>3980</v>
      </c>
      <c r="B4004" s="45">
        <v>2.0917901430226351</v>
      </c>
      <c r="C4004" s="45">
        <v>-1.0917901430226351</v>
      </c>
    </row>
    <row r="4005" spans="1:3" x14ac:dyDescent="0.3">
      <c r="A4005" s="45">
        <v>3981</v>
      </c>
      <c r="B4005" s="45">
        <v>2.0917901430226351</v>
      </c>
      <c r="C4005" s="45">
        <v>-1.0917901430226351</v>
      </c>
    </row>
    <row r="4006" spans="1:3" x14ac:dyDescent="0.3">
      <c r="A4006" s="45">
        <v>3982</v>
      </c>
      <c r="B4006" s="45">
        <v>2.0917901430226351</v>
      </c>
      <c r="C4006" s="45">
        <v>-1.0917901430226351</v>
      </c>
    </row>
    <row r="4007" spans="1:3" x14ac:dyDescent="0.3">
      <c r="A4007" s="45">
        <v>3983</v>
      </c>
      <c r="B4007" s="45">
        <v>2.0917901430226351</v>
      </c>
      <c r="C4007" s="45">
        <v>-1.0917901430226351</v>
      </c>
    </row>
    <row r="4008" spans="1:3" x14ac:dyDescent="0.3">
      <c r="A4008" s="45">
        <v>3984</v>
      </c>
      <c r="B4008" s="45">
        <v>2.0917901430226351</v>
      </c>
      <c r="C4008" s="45">
        <v>-1.0917901430226351</v>
      </c>
    </row>
    <row r="4009" spans="1:3" x14ac:dyDescent="0.3">
      <c r="A4009" s="45">
        <v>3985</v>
      </c>
      <c r="B4009" s="45">
        <v>2.0917901430226351</v>
      </c>
      <c r="C4009" s="45">
        <v>-1.0917901430226351</v>
      </c>
    </row>
    <row r="4010" spans="1:3" x14ac:dyDescent="0.3">
      <c r="A4010" s="45">
        <v>3986</v>
      </c>
      <c r="B4010" s="45">
        <v>2.0917901430226351</v>
      </c>
      <c r="C4010" s="45">
        <v>-1.0917901430226351</v>
      </c>
    </row>
    <row r="4011" spans="1:3" x14ac:dyDescent="0.3">
      <c r="A4011" s="45">
        <v>3987</v>
      </c>
      <c r="B4011" s="45">
        <v>2.0917901430226351</v>
      </c>
      <c r="C4011" s="45">
        <v>-1.0917901430226351</v>
      </c>
    </row>
    <row r="4012" spans="1:3" x14ac:dyDescent="0.3">
      <c r="A4012" s="45">
        <v>3988</v>
      </c>
      <c r="B4012" s="45">
        <v>2.0917901430226351</v>
      </c>
      <c r="C4012" s="45">
        <v>-1.0917901430226351</v>
      </c>
    </row>
    <row r="4013" spans="1:3" x14ac:dyDescent="0.3">
      <c r="A4013" s="45">
        <v>3989</v>
      </c>
      <c r="B4013" s="45">
        <v>2.0917901430226351</v>
      </c>
      <c r="C4013" s="45">
        <v>-1.0917901430226351</v>
      </c>
    </row>
    <row r="4014" spans="1:3" x14ac:dyDescent="0.3">
      <c r="A4014" s="45">
        <v>3990</v>
      </c>
      <c r="B4014" s="45">
        <v>2.0917901430226351</v>
      </c>
      <c r="C4014" s="45">
        <v>-1.0917901430226351</v>
      </c>
    </row>
    <row r="4015" spans="1:3" x14ac:dyDescent="0.3">
      <c r="A4015" s="45">
        <v>3991</v>
      </c>
      <c r="B4015" s="45">
        <v>2.0917901430226351</v>
      </c>
      <c r="C4015" s="45">
        <v>-1.0917901430226351</v>
      </c>
    </row>
    <row r="4016" spans="1:3" x14ac:dyDescent="0.3">
      <c r="A4016" s="45">
        <v>3992</v>
      </c>
      <c r="B4016" s="45">
        <v>2.0917901430226351</v>
      </c>
      <c r="C4016" s="45">
        <v>-1.0917901430226351</v>
      </c>
    </row>
    <row r="4017" spans="1:3" x14ac:dyDescent="0.3">
      <c r="A4017" s="45">
        <v>3993</v>
      </c>
      <c r="B4017" s="45">
        <v>2.0917901430226351</v>
      </c>
      <c r="C4017" s="45">
        <v>-1.0917901430226351</v>
      </c>
    </row>
    <row r="4018" spans="1:3" x14ac:dyDescent="0.3">
      <c r="A4018" s="45">
        <v>3994</v>
      </c>
      <c r="B4018" s="45">
        <v>2.0917901430226351</v>
      </c>
      <c r="C4018" s="45">
        <v>-1.0917901430226351</v>
      </c>
    </row>
    <row r="4019" spans="1:3" x14ac:dyDescent="0.3">
      <c r="A4019" s="45">
        <v>3995</v>
      </c>
      <c r="B4019" s="45">
        <v>2.0917901430226351</v>
      </c>
      <c r="C4019" s="45">
        <v>-1.0917901430226351</v>
      </c>
    </row>
    <row r="4020" spans="1:3" x14ac:dyDescent="0.3">
      <c r="A4020" s="45">
        <v>3996</v>
      </c>
      <c r="B4020" s="45">
        <v>2.0917901430226351</v>
      </c>
      <c r="C4020" s="45">
        <v>-1.0917901430226351</v>
      </c>
    </row>
    <row r="4021" spans="1:3" x14ac:dyDescent="0.3">
      <c r="A4021" s="45">
        <v>3997</v>
      </c>
      <c r="B4021" s="45">
        <v>2.0917901430226351</v>
      </c>
      <c r="C4021" s="45">
        <v>-1.0917901430226351</v>
      </c>
    </row>
    <row r="4022" spans="1:3" x14ac:dyDescent="0.3">
      <c r="A4022" s="45">
        <v>3998</v>
      </c>
      <c r="B4022" s="45">
        <v>2.0917901430226351</v>
      </c>
      <c r="C4022" s="45">
        <v>-1.0917901430226351</v>
      </c>
    </row>
    <row r="4023" spans="1:3" x14ac:dyDescent="0.3">
      <c r="A4023" s="45">
        <v>3999</v>
      </c>
      <c r="B4023" s="45">
        <v>2.0917901430226351</v>
      </c>
      <c r="C4023" s="45">
        <v>-1.0917901430226351</v>
      </c>
    </row>
    <row r="4024" spans="1:3" x14ac:dyDescent="0.3">
      <c r="A4024" s="45">
        <v>4000</v>
      </c>
      <c r="B4024" s="45">
        <v>2.0917901430226351</v>
      </c>
      <c r="C4024" s="45">
        <v>-1.0917901430226351</v>
      </c>
    </row>
    <row r="4025" spans="1:3" x14ac:dyDescent="0.3">
      <c r="A4025" s="45">
        <v>4001</v>
      </c>
      <c r="B4025" s="45">
        <v>2.0917901430226351</v>
      </c>
      <c r="C4025" s="45">
        <v>-1.0917901430226351</v>
      </c>
    </row>
    <row r="4026" spans="1:3" x14ac:dyDescent="0.3">
      <c r="A4026" s="45">
        <v>4002</v>
      </c>
      <c r="B4026" s="45">
        <v>2.0917901430226351</v>
      </c>
      <c r="C4026" s="45">
        <v>-1.0917901430226351</v>
      </c>
    </row>
    <row r="4027" spans="1:3" x14ac:dyDescent="0.3">
      <c r="A4027" s="45">
        <v>4003</v>
      </c>
      <c r="B4027" s="45">
        <v>2.0917901430226351</v>
      </c>
      <c r="C4027" s="45">
        <v>-1.0917901430226351</v>
      </c>
    </row>
    <row r="4028" spans="1:3" x14ac:dyDescent="0.3">
      <c r="A4028" s="45">
        <v>4004</v>
      </c>
      <c r="B4028" s="45">
        <v>2.0917901430226351</v>
      </c>
      <c r="C4028" s="45">
        <v>-1.0917901430226351</v>
      </c>
    </row>
    <row r="4029" spans="1:3" x14ac:dyDescent="0.3">
      <c r="A4029" s="45">
        <v>4005</v>
      </c>
      <c r="B4029" s="45">
        <v>2.0917901430226351</v>
      </c>
      <c r="C4029" s="45">
        <v>-1.0917901430226351</v>
      </c>
    </row>
    <row r="4030" spans="1:3" x14ac:dyDescent="0.3">
      <c r="A4030" s="45">
        <v>4006</v>
      </c>
      <c r="B4030" s="45">
        <v>2.0917901430226351</v>
      </c>
      <c r="C4030" s="45">
        <v>-1.0917901430226351</v>
      </c>
    </row>
    <row r="4031" spans="1:3" x14ac:dyDescent="0.3">
      <c r="A4031" s="45">
        <v>4007</v>
      </c>
      <c r="B4031" s="45">
        <v>2.0917901430226351</v>
      </c>
      <c r="C4031" s="45">
        <v>-1.0917901430226351</v>
      </c>
    </row>
    <row r="4032" spans="1:3" x14ac:dyDescent="0.3">
      <c r="A4032" s="45">
        <v>4008</v>
      </c>
      <c r="B4032" s="45">
        <v>2.0917901430226351</v>
      </c>
      <c r="C4032" s="45">
        <v>-1.0917901430226351</v>
      </c>
    </row>
    <row r="4033" spans="1:3" x14ac:dyDescent="0.3">
      <c r="A4033" s="45">
        <v>4009</v>
      </c>
      <c r="B4033" s="45">
        <v>2.0917901430226351</v>
      </c>
      <c r="C4033" s="45">
        <v>-1.0917901430226351</v>
      </c>
    </row>
    <row r="4034" spans="1:3" x14ac:dyDescent="0.3">
      <c r="A4034" s="45">
        <v>4010</v>
      </c>
      <c r="B4034" s="45">
        <v>2.0917901430226351</v>
      </c>
      <c r="C4034" s="45">
        <v>-1.0917901430226351</v>
      </c>
    </row>
    <row r="4035" spans="1:3" x14ac:dyDescent="0.3">
      <c r="A4035" s="45">
        <v>4011</v>
      </c>
      <c r="B4035" s="45">
        <v>2.0917901430226351</v>
      </c>
      <c r="C4035" s="45">
        <v>-1.0917901430226351</v>
      </c>
    </row>
    <row r="4036" spans="1:3" x14ac:dyDescent="0.3">
      <c r="A4036" s="45">
        <v>4012</v>
      </c>
      <c r="B4036" s="45">
        <v>2.0917901430226351</v>
      </c>
      <c r="C4036" s="45">
        <v>-1.0917901430226351</v>
      </c>
    </row>
    <row r="4037" spans="1:3" x14ac:dyDescent="0.3">
      <c r="A4037" s="45">
        <v>4013</v>
      </c>
      <c r="B4037" s="45">
        <v>2.0917901430226351</v>
      </c>
      <c r="C4037" s="45">
        <v>-1.0917901430226351</v>
      </c>
    </row>
    <row r="4038" spans="1:3" x14ac:dyDescent="0.3">
      <c r="A4038" s="45">
        <v>4014</v>
      </c>
      <c r="B4038" s="45">
        <v>2.0917901430226351</v>
      </c>
      <c r="C4038" s="45">
        <v>-1.0917901430226351</v>
      </c>
    </row>
    <row r="4039" spans="1:3" x14ac:dyDescent="0.3">
      <c r="A4039" s="45">
        <v>4015</v>
      </c>
      <c r="B4039" s="45">
        <v>2.0917901430226351</v>
      </c>
      <c r="C4039" s="45">
        <v>-1.0917901430226351</v>
      </c>
    </row>
    <row r="4040" spans="1:3" x14ac:dyDescent="0.3">
      <c r="A4040" s="45">
        <v>4016</v>
      </c>
      <c r="B4040" s="45">
        <v>2.0917901430226351</v>
      </c>
      <c r="C4040" s="45">
        <v>-1.0917901430226351</v>
      </c>
    </row>
    <row r="4041" spans="1:3" x14ac:dyDescent="0.3">
      <c r="A4041" s="45">
        <v>4017</v>
      </c>
      <c r="B4041" s="45">
        <v>2.0917901430226351</v>
      </c>
      <c r="C4041" s="45">
        <v>-1.0917901430226351</v>
      </c>
    </row>
    <row r="4042" spans="1:3" x14ac:dyDescent="0.3">
      <c r="A4042" s="45">
        <v>4018</v>
      </c>
      <c r="B4042" s="45">
        <v>2.0917901430226351</v>
      </c>
      <c r="C4042" s="45">
        <v>-1.0917901430226351</v>
      </c>
    </row>
    <row r="4043" spans="1:3" x14ac:dyDescent="0.3">
      <c r="A4043" s="45">
        <v>4019</v>
      </c>
      <c r="B4043" s="45">
        <v>2.0917901430226351</v>
      </c>
      <c r="C4043" s="45">
        <v>-1.0917901430226351</v>
      </c>
    </row>
    <row r="4044" spans="1:3" x14ac:dyDescent="0.3">
      <c r="A4044" s="45">
        <v>4020</v>
      </c>
      <c r="B4044" s="45">
        <v>2.0917901430226351</v>
      </c>
      <c r="C4044" s="45">
        <v>-1.0917901430226351</v>
      </c>
    </row>
    <row r="4045" spans="1:3" x14ac:dyDescent="0.3">
      <c r="A4045" s="45">
        <v>4021</v>
      </c>
      <c r="B4045" s="45">
        <v>2.0917901430226351</v>
      </c>
      <c r="C4045" s="45">
        <v>-1.0917901430226351</v>
      </c>
    </row>
    <row r="4046" spans="1:3" x14ac:dyDescent="0.3">
      <c r="A4046" s="45">
        <v>4022</v>
      </c>
      <c r="B4046" s="45">
        <v>2.0917901430226351</v>
      </c>
      <c r="C4046" s="45">
        <v>-1.0917901430226351</v>
      </c>
    </row>
    <row r="4047" spans="1:3" x14ac:dyDescent="0.3">
      <c r="A4047" s="45">
        <v>4023</v>
      </c>
      <c r="B4047" s="45">
        <v>2.0917901430226351</v>
      </c>
      <c r="C4047" s="45">
        <v>-1.0917901430226351</v>
      </c>
    </row>
    <row r="4048" spans="1:3" x14ac:dyDescent="0.3">
      <c r="A4048" s="45">
        <v>4024</v>
      </c>
      <c r="B4048" s="45">
        <v>2.0917901430226351</v>
      </c>
      <c r="C4048" s="45">
        <v>-1.0917901430226351</v>
      </c>
    </row>
    <row r="4049" spans="1:3" x14ac:dyDescent="0.3">
      <c r="A4049" s="45">
        <v>4025</v>
      </c>
      <c r="B4049" s="45">
        <v>2.0917901430226351</v>
      </c>
      <c r="C4049" s="45">
        <v>-1.0917901430226351</v>
      </c>
    </row>
    <row r="4050" spans="1:3" x14ac:dyDescent="0.3">
      <c r="A4050" s="45">
        <v>4026</v>
      </c>
      <c r="B4050" s="45">
        <v>2.0917901430226351</v>
      </c>
      <c r="C4050" s="45">
        <v>-1.0917901430226351</v>
      </c>
    </row>
    <row r="4051" spans="1:3" x14ac:dyDescent="0.3">
      <c r="A4051" s="45">
        <v>4027</v>
      </c>
      <c r="B4051" s="45">
        <v>2.0917901430226351</v>
      </c>
      <c r="C4051" s="45">
        <v>-1.0917901430226351</v>
      </c>
    </row>
    <row r="4052" spans="1:3" x14ac:dyDescent="0.3">
      <c r="A4052" s="45">
        <v>4028</v>
      </c>
      <c r="B4052" s="45">
        <v>2.0917901430226351</v>
      </c>
      <c r="C4052" s="45">
        <v>-1.0917901430226351</v>
      </c>
    </row>
    <row r="4053" spans="1:3" x14ac:dyDescent="0.3">
      <c r="A4053" s="45">
        <v>4029</v>
      </c>
      <c r="B4053" s="45">
        <v>2.0917901430226351</v>
      </c>
      <c r="C4053" s="45">
        <v>-1.0917901430226351</v>
      </c>
    </row>
    <row r="4054" spans="1:3" x14ac:dyDescent="0.3">
      <c r="A4054" s="45">
        <v>4030</v>
      </c>
      <c r="B4054" s="45">
        <v>2.0917901430226351</v>
      </c>
      <c r="C4054" s="45">
        <v>-1.0917901430226351</v>
      </c>
    </row>
    <row r="4055" spans="1:3" x14ac:dyDescent="0.3">
      <c r="A4055" s="45">
        <v>4031</v>
      </c>
      <c r="B4055" s="45">
        <v>2.0917901430226351</v>
      </c>
      <c r="C4055" s="45">
        <v>-1.0917901430226351</v>
      </c>
    </row>
    <row r="4056" spans="1:3" x14ac:dyDescent="0.3">
      <c r="A4056" s="45">
        <v>4032</v>
      </c>
      <c r="B4056" s="45">
        <v>2.0917901430226351</v>
      </c>
      <c r="C4056" s="45">
        <v>-1.0917901430226351</v>
      </c>
    </row>
    <row r="4057" spans="1:3" x14ac:dyDescent="0.3">
      <c r="A4057" s="45">
        <v>4033</v>
      </c>
      <c r="B4057" s="45">
        <v>2.0917901430226351</v>
      </c>
      <c r="C4057" s="45">
        <v>-1.0917901430226351</v>
      </c>
    </row>
    <row r="4058" spans="1:3" x14ac:dyDescent="0.3">
      <c r="A4058" s="45">
        <v>4034</v>
      </c>
      <c r="B4058" s="45">
        <v>2.0917901430226351</v>
      </c>
      <c r="C4058" s="45">
        <v>-1.0917901430226351</v>
      </c>
    </row>
    <row r="4059" spans="1:3" x14ac:dyDescent="0.3">
      <c r="A4059" s="45">
        <v>4035</v>
      </c>
      <c r="B4059" s="45">
        <v>2.0917901430226351</v>
      </c>
      <c r="C4059" s="45">
        <v>-1.0917901430226351</v>
      </c>
    </row>
    <row r="4060" spans="1:3" x14ac:dyDescent="0.3">
      <c r="A4060" s="45">
        <v>4036</v>
      </c>
      <c r="B4060" s="45">
        <v>2.0917901430226351</v>
      </c>
      <c r="C4060" s="45">
        <v>-1.0917901430226351</v>
      </c>
    </row>
    <row r="4061" spans="1:3" x14ac:dyDescent="0.3">
      <c r="A4061" s="45">
        <v>4037</v>
      </c>
      <c r="B4061" s="45">
        <v>2.0917901430226351</v>
      </c>
      <c r="C4061" s="45">
        <v>-1.0917901430226351</v>
      </c>
    </row>
    <row r="4062" spans="1:3" x14ac:dyDescent="0.3">
      <c r="A4062" s="45">
        <v>4038</v>
      </c>
      <c r="B4062" s="45">
        <v>2.0917901430226351</v>
      </c>
      <c r="C4062" s="45">
        <v>-1.0917901430226351</v>
      </c>
    </row>
    <row r="4063" spans="1:3" x14ac:dyDescent="0.3">
      <c r="A4063" s="45">
        <v>4039</v>
      </c>
      <c r="B4063" s="45">
        <v>2.0917901430226351</v>
      </c>
      <c r="C4063" s="45">
        <v>-1.0917901430226351</v>
      </c>
    </row>
    <row r="4064" spans="1:3" x14ac:dyDescent="0.3">
      <c r="A4064" s="45">
        <v>4040</v>
      </c>
      <c r="B4064" s="45">
        <v>2.0917901430226351</v>
      </c>
      <c r="C4064" s="45">
        <v>-1.0917901430226351</v>
      </c>
    </row>
    <row r="4065" spans="1:3" x14ac:dyDescent="0.3">
      <c r="A4065" s="45">
        <v>4041</v>
      </c>
      <c r="B4065" s="45">
        <v>2.0917901430226351</v>
      </c>
      <c r="C4065" s="45">
        <v>-1.0917901430226351</v>
      </c>
    </row>
    <row r="4066" spans="1:3" x14ac:dyDescent="0.3">
      <c r="A4066" s="45">
        <v>4042</v>
      </c>
      <c r="B4066" s="45">
        <v>2.0917901430226351</v>
      </c>
      <c r="C4066" s="45">
        <v>-1.0917901430226351</v>
      </c>
    </row>
    <row r="4067" spans="1:3" x14ac:dyDescent="0.3">
      <c r="A4067" s="45">
        <v>4043</v>
      </c>
      <c r="B4067" s="45">
        <v>2.0917901430226351</v>
      </c>
      <c r="C4067" s="45">
        <v>-1.0917901430226351</v>
      </c>
    </row>
    <row r="4068" spans="1:3" x14ac:dyDescent="0.3">
      <c r="A4068" s="45">
        <v>4044</v>
      </c>
      <c r="B4068" s="45">
        <v>2.0917901430226351</v>
      </c>
      <c r="C4068" s="45">
        <v>-1.0917901430226351</v>
      </c>
    </row>
    <row r="4069" spans="1:3" x14ac:dyDescent="0.3">
      <c r="A4069" s="45">
        <v>4045</v>
      </c>
      <c r="B4069" s="45">
        <v>2.0917901430226351</v>
      </c>
      <c r="C4069" s="45">
        <v>-1.0917901430226351</v>
      </c>
    </row>
    <row r="4070" spans="1:3" x14ac:dyDescent="0.3">
      <c r="A4070" s="45">
        <v>4046</v>
      </c>
      <c r="B4070" s="45">
        <v>2.0917901430226351</v>
      </c>
      <c r="C4070" s="45">
        <v>-1.0917901430226351</v>
      </c>
    </row>
    <row r="4071" spans="1:3" x14ac:dyDescent="0.3">
      <c r="A4071" s="45">
        <v>4047</v>
      </c>
      <c r="B4071" s="45">
        <v>2.0917901430226351</v>
      </c>
      <c r="C4071" s="45">
        <v>-1.0917901430226351</v>
      </c>
    </row>
    <row r="4072" spans="1:3" x14ac:dyDescent="0.3">
      <c r="A4072" s="45">
        <v>4048</v>
      </c>
      <c r="B4072" s="45">
        <v>2.0917901430226351</v>
      </c>
      <c r="C4072" s="45">
        <v>-1.0917901430226351</v>
      </c>
    </row>
    <row r="4073" spans="1:3" x14ac:dyDescent="0.3">
      <c r="A4073" s="45">
        <v>4049</v>
      </c>
      <c r="B4073" s="45">
        <v>2.0917901430226351</v>
      </c>
      <c r="C4073" s="45">
        <v>-1.0917901430226351</v>
      </c>
    </row>
    <row r="4074" spans="1:3" x14ac:dyDescent="0.3">
      <c r="A4074" s="45">
        <v>4050</v>
      </c>
      <c r="B4074" s="45">
        <v>2.0917901430226351</v>
      </c>
      <c r="C4074" s="45">
        <v>-1.0917901430226351</v>
      </c>
    </row>
    <row r="4075" spans="1:3" x14ac:dyDescent="0.3">
      <c r="A4075" s="45">
        <v>4051</v>
      </c>
      <c r="B4075" s="45">
        <v>2.0917901430226351</v>
      </c>
      <c r="C4075" s="45">
        <v>-1.0917901430226351</v>
      </c>
    </row>
    <row r="4076" spans="1:3" x14ac:dyDescent="0.3">
      <c r="A4076" s="45">
        <v>4052</v>
      </c>
      <c r="B4076" s="45">
        <v>2.0917901430226351</v>
      </c>
      <c r="C4076" s="45">
        <v>-1.0917901430226351</v>
      </c>
    </row>
    <row r="4077" spans="1:3" x14ac:dyDescent="0.3">
      <c r="A4077" s="45">
        <v>4053</v>
      </c>
      <c r="B4077" s="45">
        <v>2.0917901430226351</v>
      </c>
      <c r="C4077" s="45">
        <v>-1.0917901430226351</v>
      </c>
    </row>
    <row r="4078" spans="1:3" x14ac:dyDescent="0.3">
      <c r="A4078" s="45">
        <v>4054</v>
      </c>
      <c r="B4078" s="45">
        <v>2.0917901430226351</v>
      </c>
      <c r="C4078" s="45">
        <v>-1.0917901430226351</v>
      </c>
    </row>
    <row r="4079" spans="1:3" x14ac:dyDescent="0.3">
      <c r="A4079" s="45">
        <v>4055</v>
      </c>
      <c r="B4079" s="45">
        <v>2.0917901430226351</v>
      </c>
      <c r="C4079" s="45">
        <v>-1.0917901430226351</v>
      </c>
    </row>
    <row r="4080" spans="1:3" x14ac:dyDescent="0.3">
      <c r="A4080" s="45">
        <v>4056</v>
      </c>
      <c r="B4080" s="45">
        <v>2.0917901430226351</v>
      </c>
      <c r="C4080" s="45">
        <v>-1.0917901430226351</v>
      </c>
    </row>
    <row r="4081" spans="1:3" x14ac:dyDescent="0.3">
      <c r="A4081" s="45">
        <v>4057</v>
      </c>
      <c r="B4081" s="45">
        <v>2.0917901430226351</v>
      </c>
      <c r="C4081" s="45">
        <v>-1.0917901430226351</v>
      </c>
    </row>
    <row r="4082" spans="1:3" x14ac:dyDescent="0.3">
      <c r="A4082" s="45">
        <v>4058</v>
      </c>
      <c r="B4082" s="45">
        <v>2.0917901430226351</v>
      </c>
      <c r="C4082" s="45">
        <v>-1.0917901430226351</v>
      </c>
    </row>
    <row r="4083" spans="1:3" x14ac:dyDescent="0.3">
      <c r="A4083" s="45">
        <v>4059</v>
      </c>
      <c r="B4083" s="45">
        <v>2.0917901430226351</v>
      </c>
      <c r="C4083" s="45">
        <v>-1.0917901430226351</v>
      </c>
    </row>
    <row r="4084" spans="1:3" x14ac:dyDescent="0.3">
      <c r="A4084" s="45">
        <v>4060</v>
      </c>
      <c r="B4084" s="45">
        <v>2.0917901430226351</v>
      </c>
      <c r="C4084" s="45">
        <v>-1.0917901430226351</v>
      </c>
    </row>
    <row r="4085" spans="1:3" x14ac:dyDescent="0.3">
      <c r="A4085" s="45">
        <v>4061</v>
      </c>
      <c r="B4085" s="45">
        <v>2.0917901430226351</v>
      </c>
      <c r="C4085" s="45">
        <v>-1.0917901430226351</v>
      </c>
    </row>
    <row r="4086" spans="1:3" x14ac:dyDescent="0.3">
      <c r="A4086" s="45">
        <v>4062</v>
      </c>
      <c r="B4086" s="45">
        <v>2.0917901430226351</v>
      </c>
      <c r="C4086" s="45">
        <v>-1.0917901430226351</v>
      </c>
    </row>
    <row r="4087" spans="1:3" x14ac:dyDescent="0.3">
      <c r="A4087" s="45">
        <v>4063</v>
      </c>
      <c r="B4087" s="45">
        <v>2.0917901430226351</v>
      </c>
      <c r="C4087" s="45">
        <v>-1.0917901430226351</v>
      </c>
    </row>
    <row r="4088" spans="1:3" x14ac:dyDescent="0.3">
      <c r="A4088" s="45">
        <v>4064</v>
      </c>
      <c r="B4088" s="45">
        <v>2.0917901430226351</v>
      </c>
      <c r="C4088" s="45">
        <v>-1.0917901430226351</v>
      </c>
    </row>
    <row r="4089" spans="1:3" x14ac:dyDescent="0.3">
      <c r="A4089" s="45">
        <v>4065</v>
      </c>
      <c r="B4089" s="45">
        <v>2.0917901430226351</v>
      </c>
      <c r="C4089" s="45">
        <v>-1.0917901430226351</v>
      </c>
    </row>
    <row r="4090" spans="1:3" x14ac:dyDescent="0.3">
      <c r="A4090" s="45">
        <v>4066</v>
      </c>
      <c r="B4090" s="45">
        <v>2.0917901430226351</v>
      </c>
      <c r="C4090" s="45">
        <v>-1.0917901430226351</v>
      </c>
    </row>
    <row r="4091" spans="1:3" x14ac:dyDescent="0.3">
      <c r="A4091" s="45">
        <v>4067</v>
      </c>
      <c r="B4091" s="45">
        <v>2.0917901430226351</v>
      </c>
      <c r="C4091" s="45">
        <v>-1.0917901430226351</v>
      </c>
    </row>
    <row r="4092" spans="1:3" x14ac:dyDescent="0.3">
      <c r="A4092" s="45">
        <v>4068</v>
      </c>
      <c r="B4092" s="45">
        <v>2.0917901430226351</v>
      </c>
      <c r="C4092" s="45">
        <v>-1.0917901430226351</v>
      </c>
    </row>
    <row r="4093" spans="1:3" x14ac:dyDescent="0.3">
      <c r="A4093" s="45">
        <v>4069</v>
      </c>
      <c r="B4093" s="45">
        <v>2.0917901430226351</v>
      </c>
      <c r="C4093" s="45">
        <v>-1.0917901430226351</v>
      </c>
    </row>
    <row r="4094" spans="1:3" x14ac:dyDescent="0.3">
      <c r="A4094" s="45">
        <v>4070</v>
      </c>
      <c r="B4094" s="45">
        <v>2.0917901430226351</v>
      </c>
      <c r="C4094" s="45">
        <v>-1.0917901430226351</v>
      </c>
    </row>
    <row r="4095" spans="1:3" x14ac:dyDescent="0.3">
      <c r="A4095" s="45">
        <v>4071</v>
      </c>
      <c r="B4095" s="45">
        <v>2.0917901430226351</v>
      </c>
      <c r="C4095" s="45">
        <v>-1.0917901430226351</v>
      </c>
    </row>
    <row r="4096" spans="1:3" x14ac:dyDescent="0.3">
      <c r="A4096" s="45">
        <v>4072</v>
      </c>
      <c r="B4096" s="45">
        <v>2.0917901430226351</v>
      </c>
      <c r="C4096" s="45">
        <v>-1.0917901430226351</v>
      </c>
    </row>
    <row r="4097" spans="1:3" x14ac:dyDescent="0.3">
      <c r="A4097" s="45">
        <v>4073</v>
      </c>
      <c r="B4097" s="45">
        <v>2.0917901430226351</v>
      </c>
      <c r="C4097" s="45">
        <v>-1.0917901430226351</v>
      </c>
    </row>
    <row r="4098" spans="1:3" x14ac:dyDescent="0.3">
      <c r="A4098" s="45">
        <v>4074</v>
      </c>
      <c r="B4098" s="45">
        <v>2.0917901430226351</v>
      </c>
      <c r="C4098" s="45">
        <v>-1.0917901430226351</v>
      </c>
    </row>
    <row r="4099" spans="1:3" x14ac:dyDescent="0.3">
      <c r="A4099" s="45">
        <v>4075</v>
      </c>
      <c r="B4099" s="45">
        <v>2.0917901430226351</v>
      </c>
      <c r="C4099" s="45">
        <v>-1.0917901430226351</v>
      </c>
    </row>
    <row r="4100" spans="1:3" x14ac:dyDescent="0.3">
      <c r="A4100" s="45">
        <v>4076</v>
      </c>
      <c r="B4100" s="45">
        <v>2.0917901430226351</v>
      </c>
      <c r="C4100" s="45">
        <v>-1.0917901430226351</v>
      </c>
    </row>
    <row r="4101" spans="1:3" x14ac:dyDescent="0.3">
      <c r="A4101" s="45">
        <v>4077</v>
      </c>
      <c r="B4101" s="45">
        <v>2.0917901430226351</v>
      </c>
      <c r="C4101" s="45">
        <v>-1.0917901430226351</v>
      </c>
    </row>
    <row r="4102" spans="1:3" x14ac:dyDescent="0.3">
      <c r="A4102" s="45">
        <v>4078</v>
      </c>
      <c r="B4102" s="45">
        <v>2.0917901430226351</v>
      </c>
      <c r="C4102" s="45">
        <v>-1.0917901430226351</v>
      </c>
    </row>
    <row r="4103" spans="1:3" x14ac:dyDescent="0.3">
      <c r="A4103" s="45">
        <v>4079</v>
      </c>
      <c r="B4103" s="45">
        <v>2.0917901430226351</v>
      </c>
      <c r="C4103" s="45">
        <v>-1.0917901430226351</v>
      </c>
    </row>
    <row r="4104" spans="1:3" x14ac:dyDescent="0.3">
      <c r="A4104" s="45">
        <v>4080</v>
      </c>
      <c r="B4104" s="45">
        <v>2.0917901430226351</v>
      </c>
      <c r="C4104" s="45">
        <v>-1.0917901430226351</v>
      </c>
    </row>
    <row r="4105" spans="1:3" x14ac:dyDescent="0.3">
      <c r="A4105" s="45">
        <v>4081</v>
      </c>
      <c r="B4105" s="45">
        <v>2.0917901430226351</v>
      </c>
      <c r="C4105" s="45">
        <v>-1.0917901430226351</v>
      </c>
    </row>
    <row r="4106" spans="1:3" x14ac:dyDescent="0.3">
      <c r="A4106" s="45">
        <v>4082</v>
      </c>
      <c r="B4106" s="45">
        <v>2.0917901430226351</v>
      </c>
      <c r="C4106" s="45">
        <v>-1.0917901430226351</v>
      </c>
    </row>
    <row r="4107" spans="1:3" x14ac:dyDescent="0.3">
      <c r="A4107" s="45">
        <v>4083</v>
      </c>
      <c r="B4107" s="45">
        <v>2.0917901430226351</v>
      </c>
      <c r="C4107" s="45">
        <v>-1.0917901430226351</v>
      </c>
    </row>
    <row r="4108" spans="1:3" x14ac:dyDescent="0.3">
      <c r="A4108" s="45">
        <v>4084</v>
      </c>
      <c r="B4108" s="45">
        <v>2.0917901430226351</v>
      </c>
      <c r="C4108" s="45">
        <v>-1.0917901430226351</v>
      </c>
    </row>
    <row r="4109" spans="1:3" x14ac:dyDescent="0.3">
      <c r="A4109" s="45">
        <v>4085</v>
      </c>
      <c r="B4109" s="45">
        <v>2.0917901430226351</v>
      </c>
      <c r="C4109" s="45">
        <v>-1.0917901430226351</v>
      </c>
    </row>
    <row r="4110" spans="1:3" x14ac:dyDescent="0.3">
      <c r="A4110" s="45">
        <v>4086</v>
      </c>
      <c r="B4110" s="45">
        <v>2.0917901430226351</v>
      </c>
      <c r="C4110" s="45">
        <v>-1.0917901430226351</v>
      </c>
    </row>
    <row r="4111" spans="1:3" x14ac:dyDescent="0.3">
      <c r="A4111" s="45">
        <v>4087</v>
      </c>
      <c r="B4111" s="45">
        <v>2.0917901430226351</v>
      </c>
      <c r="C4111" s="45">
        <v>-1.0917901430226351</v>
      </c>
    </row>
    <row r="4112" spans="1:3" x14ac:dyDescent="0.3">
      <c r="A4112" s="45">
        <v>4088</v>
      </c>
      <c r="B4112" s="45">
        <v>2.0917901430226351</v>
      </c>
      <c r="C4112" s="45">
        <v>-1.0917901430226351</v>
      </c>
    </row>
    <row r="4113" spans="1:3" x14ac:dyDescent="0.3">
      <c r="A4113" s="45">
        <v>4089</v>
      </c>
      <c r="B4113" s="45">
        <v>2.0917901430226351</v>
      </c>
      <c r="C4113" s="45">
        <v>-1.0917901430226351</v>
      </c>
    </row>
    <row r="4114" spans="1:3" x14ac:dyDescent="0.3">
      <c r="A4114" s="45">
        <v>4090</v>
      </c>
      <c r="B4114" s="45">
        <v>2.0917901430226351</v>
      </c>
      <c r="C4114" s="45">
        <v>-1.0917901430226351</v>
      </c>
    </row>
    <row r="4115" spans="1:3" x14ac:dyDescent="0.3">
      <c r="A4115" s="45">
        <v>4091</v>
      </c>
      <c r="B4115" s="45">
        <v>2.0917901430226351</v>
      </c>
      <c r="C4115" s="45">
        <v>-1.0917901430226351</v>
      </c>
    </row>
    <row r="4116" spans="1:3" x14ac:dyDescent="0.3">
      <c r="A4116" s="45">
        <v>4092</v>
      </c>
      <c r="B4116" s="45">
        <v>2.0917901430226351</v>
      </c>
      <c r="C4116" s="45">
        <v>-1.0917901430226351</v>
      </c>
    </row>
    <row r="4117" spans="1:3" x14ac:dyDescent="0.3">
      <c r="A4117" s="45">
        <v>4093</v>
      </c>
      <c r="B4117" s="45">
        <v>2.0917901430226351</v>
      </c>
      <c r="C4117" s="45">
        <v>-1.0917901430226351</v>
      </c>
    </row>
    <row r="4118" spans="1:3" x14ac:dyDescent="0.3">
      <c r="A4118" s="45">
        <v>4094</v>
      </c>
      <c r="B4118" s="45">
        <v>2.0917901430226351</v>
      </c>
      <c r="C4118" s="45">
        <v>-1.0917901430226351</v>
      </c>
    </row>
    <row r="4119" spans="1:3" x14ac:dyDescent="0.3">
      <c r="A4119" s="45">
        <v>4095</v>
      </c>
      <c r="B4119" s="45">
        <v>2.0917901430226351</v>
      </c>
      <c r="C4119" s="45">
        <v>-1.0917901430226351</v>
      </c>
    </row>
    <row r="4120" spans="1:3" x14ac:dyDescent="0.3">
      <c r="A4120" s="45">
        <v>4096</v>
      </c>
      <c r="B4120" s="45">
        <v>2.0917901430226351</v>
      </c>
      <c r="C4120" s="45">
        <v>-1.0917901430226351</v>
      </c>
    </row>
    <row r="4121" spans="1:3" x14ac:dyDescent="0.3">
      <c r="A4121" s="45">
        <v>4097</v>
      </c>
      <c r="B4121" s="45">
        <v>2.0917901430226351</v>
      </c>
      <c r="C4121" s="45">
        <v>-1.0917901430226351</v>
      </c>
    </row>
    <row r="4122" spans="1:3" x14ac:dyDescent="0.3">
      <c r="A4122" s="45">
        <v>4098</v>
      </c>
      <c r="B4122" s="45">
        <v>2.0917901430226351</v>
      </c>
      <c r="C4122" s="45">
        <v>-1.0917901430226351</v>
      </c>
    </row>
    <row r="4123" spans="1:3" x14ac:dyDescent="0.3">
      <c r="A4123" s="45">
        <v>4099</v>
      </c>
      <c r="B4123" s="45">
        <v>2.0917901430226351</v>
      </c>
      <c r="C4123" s="45">
        <v>-1.0917901430226351</v>
      </c>
    </row>
    <row r="4124" spans="1:3" x14ac:dyDescent="0.3">
      <c r="A4124" s="45">
        <v>4100</v>
      </c>
      <c r="B4124" s="45">
        <v>2.0917901430226351</v>
      </c>
      <c r="C4124" s="45">
        <v>-1.0917901430226351</v>
      </c>
    </row>
    <row r="4125" spans="1:3" x14ac:dyDescent="0.3">
      <c r="A4125" s="45">
        <v>4101</v>
      </c>
      <c r="B4125" s="45">
        <v>2.0917901430226351</v>
      </c>
      <c r="C4125" s="45">
        <v>-1.0917901430226351</v>
      </c>
    </row>
    <row r="4126" spans="1:3" x14ac:dyDescent="0.3">
      <c r="A4126" s="45">
        <v>4102</v>
      </c>
      <c r="B4126" s="45">
        <v>2.0917901430226351</v>
      </c>
      <c r="C4126" s="45">
        <v>-1.0917901430226351</v>
      </c>
    </row>
    <row r="4127" spans="1:3" x14ac:dyDescent="0.3">
      <c r="A4127" s="45">
        <v>4103</v>
      </c>
      <c r="B4127" s="45">
        <v>2.0917901430226351</v>
      </c>
      <c r="C4127" s="45">
        <v>-1.0917901430226351</v>
      </c>
    </row>
    <row r="4128" spans="1:3" x14ac:dyDescent="0.3">
      <c r="A4128" s="45">
        <v>4104</v>
      </c>
      <c r="B4128" s="45">
        <v>2.0917901430226351</v>
      </c>
      <c r="C4128" s="45">
        <v>-1.0917901430226351</v>
      </c>
    </row>
    <row r="4129" spans="1:3" x14ac:dyDescent="0.3">
      <c r="A4129" s="45">
        <v>4105</v>
      </c>
      <c r="B4129" s="45">
        <v>2.0917901430226351</v>
      </c>
      <c r="C4129" s="45">
        <v>-1.0917901430226351</v>
      </c>
    </row>
    <row r="4130" spans="1:3" x14ac:dyDescent="0.3">
      <c r="A4130" s="45">
        <v>4106</v>
      </c>
      <c r="B4130" s="45">
        <v>2.0917901430226351</v>
      </c>
      <c r="C4130" s="45">
        <v>-1.0917901430226351</v>
      </c>
    </row>
    <row r="4131" spans="1:3" x14ac:dyDescent="0.3">
      <c r="A4131" s="45">
        <v>4107</v>
      </c>
      <c r="B4131" s="45">
        <v>2.0917901430226351</v>
      </c>
      <c r="C4131" s="45">
        <v>-1.0917901430226351</v>
      </c>
    </row>
    <row r="4132" spans="1:3" x14ac:dyDescent="0.3">
      <c r="A4132" s="45">
        <v>4108</v>
      </c>
      <c r="B4132" s="45">
        <v>2.0917901430226351</v>
      </c>
      <c r="C4132" s="45">
        <v>-1.0917901430226351</v>
      </c>
    </row>
    <row r="4133" spans="1:3" x14ac:dyDescent="0.3">
      <c r="A4133" s="45">
        <v>4109</v>
      </c>
      <c r="B4133" s="45">
        <v>2.0917901430226351</v>
      </c>
      <c r="C4133" s="45">
        <v>-1.0917901430226351</v>
      </c>
    </row>
    <row r="4134" spans="1:3" x14ac:dyDescent="0.3">
      <c r="A4134" s="45">
        <v>4110</v>
      </c>
      <c r="B4134" s="45">
        <v>2.0917901430226351</v>
      </c>
      <c r="C4134" s="45">
        <v>-1.0917901430226351</v>
      </c>
    </row>
    <row r="4135" spans="1:3" x14ac:dyDescent="0.3">
      <c r="A4135" s="45">
        <v>4111</v>
      </c>
      <c r="B4135" s="45">
        <v>2.0917901430226351</v>
      </c>
      <c r="C4135" s="45">
        <v>-1.0917901430226351</v>
      </c>
    </row>
    <row r="4136" spans="1:3" x14ac:dyDescent="0.3">
      <c r="A4136" s="45">
        <v>4112</v>
      </c>
      <c r="B4136" s="45">
        <v>2.0917901430226351</v>
      </c>
      <c r="C4136" s="45">
        <v>-1.0917901430226351</v>
      </c>
    </row>
    <row r="4137" spans="1:3" x14ac:dyDescent="0.3">
      <c r="A4137" s="45">
        <v>4113</v>
      </c>
      <c r="B4137" s="45">
        <v>2.0917901430226351</v>
      </c>
      <c r="C4137" s="45">
        <v>-1.0917901430226351</v>
      </c>
    </row>
    <row r="4138" spans="1:3" ht="15" thickBot="1" x14ac:dyDescent="0.35">
      <c r="A4138" s="46">
        <v>4114</v>
      </c>
      <c r="B4138" s="46">
        <v>2.0917901430226351</v>
      </c>
      <c r="C4138" s="46">
        <v>-1.0917901430226351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9B39-9C0E-4B3E-A8F4-DE39599D5EE0}">
  <dimension ref="A1:I4138"/>
  <sheetViews>
    <sheetView workbookViewId="0">
      <selection activeCell="K14" sqref="K14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3.9544928059101883E-2</v>
      </c>
    </row>
    <row r="5" spans="1:9" x14ac:dyDescent="0.3">
      <c r="A5" s="53" t="s">
        <v>8445</v>
      </c>
      <c r="B5" s="53">
        <v>1.5638013351995433E-3</v>
      </c>
    </row>
    <row r="6" spans="1:9" x14ac:dyDescent="0.3">
      <c r="A6" s="45" t="s">
        <v>8446</v>
      </c>
      <c r="B6" s="45">
        <v>1.3209909756020724E-3</v>
      </c>
    </row>
    <row r="7" spans="1:9" x14ac:dyDescent="0.3">
      <c r="A7" s="45" t="s">
        <v>8447</v>
      </c>
      <c r="B7" s="45">
        <v>1.0127263545895246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6.605391927590972</v>
      </c>
      <c r="D12" s="45">
        <v>6.605391927590972</v>
      </c>
      <c r="E12" s="45">
        <v>6.4404226318514608</v>
      </c>
      <c r="F12" s="50">
        <v>1.1191823994971572E-2</v>
      </c>
    </row>
    <row r="13" spans="1:9" x14ac:dyDescent="0.3">
      <c r="A13" s="45" t="s">
        <v>8451</v>
      </c>
      <c r="B13" s="45">
        <v>4112</v>
      </c>
      <c r="C13" s="45">
        <v>4217.3275200801318</v>
      </c>
      <c r="D13" s="45">
        <v>1.0256146692801877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2.100389737807935</v>
      </c>
      <c r="C17" s="45">
        <v>1.5803436787195105E-2</v>
      </c>
      <c r="D17" s="45">
        <v>132.9071496340465</v>
      </c>
      <c r="E17" s="50">
        <v>0</v>
      </c>
      <c r="F17" s="45">
        <v>2.0694064510072265</v>
      </c>
      <c r="G17" s="45">
        <v>2.1313730246086435</v>
      </c>
      <c r="H17" s="45">
        <v>2.0694064510072265</v>
      </c>
      <c r="I17" s="45">
        <v>2.1313730246086435</v>
      </c>
    </row>
    <row r="18" spans="1:9" ht="15" thickBot="1" x14ac:dyDescent="0.35">
      <c r="A18" s="46" t="s">
        <v>8216</v>
      </c>
      <c r="B18" s="46">
        <v>-2.3663552097177035E-8</v>
      </c>
      <c r="C18" s="46">
        <v>9.3244398700080432E-9</v>
      </c>
      <c r="D18" s="46">
        <v>-2.5377987768778034</v>
      </c>
      <c r="E18" s="51">
        <v>1.1191823994524872E-2</v>
      </c>
      <c r="F18" s="46">
        <v>-4.1944499377106988E-8</v>
      </c>
      <c r="G18" s="46">
        <v>-5.3826048172470788E-9</v>
      </c>
      <c r="H18" s="46">
        <v>-4.1944499377106988E-8</v>
      </c>
      <c r="I18" s="46">
        <v>-5.3826048172470788E-9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2.1001885976151091</v>
      </c>
      <c r="C25" s="45">
        <v>0.89981140238489088</v>
      </c>
    </row>
    <row r="26" spans="1:9" x14ac:dyDescent="0.3">
      <c r="A26" s="45">
        <v>2</v>
      </c>
      <c r="B26" s="45">
        <v>2.1001465948101363</v>
      </c>
      <c r="C26" s="45">
        <v>0.89985340518986368</v>
      </c>
    </row>
    <row r="27" spans="1:9" x14ac:dyDescent="0.3">
      <c r="A27" s="45">
        <v>3</v>
      </c>
      <c r="B27" s="45">
        <v>2.1003779060318863</v>
      </c>
      <c r="C27" s="45">
        <v>0.89962209396811366</v>
      </c>
    </row>
    <row r="28" spans="1:9" x14ac:dyDescent="0.3">
      <c r="A28" s="45">
        <v>4</v>
      </c>
      <c r="B28" s="45">
        <v>2.1001531022869631</v>
      </c>
      <c r="C28" s="45">
        <v>0.89984689771303694</v>
      </c>
    </row>
    <row r="29" spans="1:9" x14ac:dyDescent="0.3">
      <c r="A29" s="45">
        <v>5</v>
      </c>
      <c r="B29" s="45">
        <v>2.0993485415156594</v>
      </c>
      <c r="C29" s="45">
        <v>0.90065145848434058</v>
      </c>
    </row>
    <row r="30" spans="1:9" x14ac:dyDescent="0.3">
      <c r="A30" s="45">
        <v>6</v>
      </c>
      <c r="B30" s="45">
        <v>2.1002951072630984</v>
      </c>
      <c r="C30" s="45">
        <v>0.89970489273690157</v>
      </c>
    </row>
    <row r="31" spans="1:9" x14ac:dyDescent="0.3">
      <c r="A31" s="45">
        <v>7</v>
      </c>
      <c r="B31" s="45">
        <v>2.1002004293911578</v>
      </c>
      <c r="C31" s="45">
        <v>0.89979957060884219</v>
      </c>
    </row>
    <row r="32" spans="1:9" x14ac:dyDescent="0.3">
      <c r="A32" s="45">
        <v>8</v>
      </c>
      <c r="B32" s="45">
        <v>2.1001767658390604</v>
      </c>
      <c r="C32" s="45">
        <v>0.89982323416093957</v>
      </c>
    </row>
    <row r="33" spans="1:3" x14ac:dyDescent="0.3">
      <c r="A33" s="45">
        <v>9</v>
      </c>
      <c r="B33" s="45">
        <v>2.1003069153755951</v>
      </c>
      <c r="C33" s="45">
        <v>0.89969308462440489</v>
      </c>
    </row>
    <row r="34" spans="1:3" x14ac:dyDescent="0.3">
      <c r="A34" s="45">
        <v>10</v>
      </c>
      <c r="B34" s="45">
        <v>2.1003779060318863</v>
      </c>
      <c r="C34" s="45">
        <v>0.89962209396811366</v>
      </c>
    </row>
    <row r="35" spans="1:3" x14ac:dyDescent="0.3">
      <c r="A35" s="45">
        <v>11</v>
      </c>
      <c r="B35" s="45">
        <v>2.1003187471516434</v>
      </c>
      <c r="C35" s="45">
        <v>0.89968125284835665</v>
      </c>
    </row>
    <row r="36" spans="1:3" x14ac:dyDescent="0.3">
      <c r="A36" s="45">
        <v>12</v>
      </c>
      <c r="B36" s="45">
        <v>2.100271420047449</v>
      </c>
      <c r="C36" s="45">
        <v>0.89972857995255096</v>
      </c>
    </row>
    <row r="37" spans="1:3" x14ac:dyDescent="0.3">
      <c r="A37" s="45">
        <v>13</v>
      </c>
      <c r="B37" s="45">
        <v>2.0996798312450196</v>
      </c>
      <c r="C37" s="45">
        <v>0.90032016875498044</v>
      </c>
    </row>
    <row r="38" spans="1:3" x14ac:dyDescent="0.3">
      <c r="A38" s="45">
        <v>14</v>
      </c>
      <c r="B38" s="45">
        <v>2.1003069153755951</v>
      </c>
      <c r="C38" s="45">
        <v>0.89969308462440489</v>
      </c>
    </row>
    <row r="39" spans="1:3" x14ac:dyDescent="0.3">
      <c r="A39" s="45">
        <v>15</v>
      </c>
      <c r="B39" s="45">
        <v>2.1002477564953521</v>
      </c>
      <c r="C39" s="45">
        <v>0.89975224350464789</v>
      </c>
    </row>
    <row r="40" spans="1:3" x14ac:dyDescent="0.3">
      <c r="A40" s="45">
        <v>16</v>
      </c>
      <c r="B40" s="45">
        <v>2.1003424107037407</v>
      </c>
      <c r="C40" s="45">
        <v>0.89965758929625927</v>
      </c>
    </row>
    <row r="41" spans="1:3" x14ac:dyDescent="0.3">
      <c r="A41" s="45">
        <v>17</v>
      </c>
      <c r="B41" s="45">
        <v>2.1001057751827688</v>
      </c>
      <c r="C41" s="45">
        <v>0.89989422481723125</v>
      </c>
    </row>
    <row r="42" spans="1:3" x14ac:dyDescent="0.3">
      <c r="A42" s="45">
        <v>18</v>
      </c>
      <c r="B42" s="45">
        <v>2.1003542424797894</v>
      </c>
      <c r="C42" s="45">
        <v>0.89964575752021059</v>
      </c>
    </row>
    <row r="43" spans="1:3" x14ac:dyDescent="0.3">
      <c r="A43" s="45">
        <v>19</v>
      </c>
      <c r="B43" s="45">
        <v>2.0996798312450196</v>
      </c>
      <c r="C43" s="45">
        <v>0.90032016875498044</v>
      </c>
    </row>
    <row r="44" spans="1:3" x14ac:dyDescent="0.3">
      <c r="A44" s="45">
        <v>20</v>
      </c>
      <c r="B44" s="45">
        <v>2.1003696237886524</v>
      </c>
      <c r="C44" s="45">
        <v>0.89963037621134756</v>
      </c>
    </row>
    <row r="45" spans="1:3" x14ac:dyDescent="0.3">
      <c r="A45" s="45">
        <v>21</v>
      </c>
      <c r="B45" s="45">
        <v>2.1003424107037407</v>
      </c>
      <c r="C45" s="45">
        <v>0.89965758929625927</v>
      </c>
    </row>
    <row r="46" spans="1:3" x14ac:dyDescent="0.3">
      <c r="A46" s="45">
        <v>22</v>
      </c>
      <c r="B46" s="45">
        <v>2.0999519620941371</v>
      </c>
      <c r="C46" s="45">
        <v>0.90004803790586285</v>
      </c>
    </row>
    <row r="47" spans="1:3" x14ac:dyDescent="0.3">
      <c r="A47" s="45">
        <v>23</v>
      </c>
      <c r="B47" s="45">
        <v>2.1003814555647011</v>
      </c>
      <c r="C47" s="45">
        <v>0.89961854443529887</v>
      </c>
    </row>
    <row r="48" spans="1:3" x14ac:dyDescent="0.3">
      <c r="A48" s="45">
        <v>24</v>
      </c>
      <c r="B48" s="45">
        <v>2.1003424107037407</v>
      </c>
      <c r="C48" s="45">
        <v>0.89965758929625927</v>
      </c>
    </row>
    <row r="49" spans="1:3" x14ac:dyDescent="0.3">
      <c r="A49" s="45">
        <v>25</v>
      </c>
      <c r="B49" s="45">
        <v>2.099561513484534</v>
      </c>
      <c r="C49" s="45">
        <v>0.90043848651546599</v>
      </c>
    </row>
    <row r="50" spans="1:3" x14ac:dyDescent="0.3">
      <c r="A50" s="45">
        <v>26</v>
      </c>
      <c r="B50" s="45">
        <v>2.1003755396766768</v>
      </c>
      <c r="C50" s="45">
        <v>0.89962446032332322</v>
      </c>
    </row>
    <row r="51" spans="1:3" x14ac:dyDescent="0.3">
      <c r="A51" s="45">
        <v>27</v>
      </c>
      <c r="B51" s="45">
        <v>2.1003601583678138</v>
      </c>
      <c r="C51" s="45">
        <v>0.89963984163218624</v>
      </c>
    </row>
    <row r="52" spans="1:3" x14ac:dyDescent="0.3">
      <c r="A52" s="45">
        <v>28</v>
      </c>
      <c r="B52" s="45">
        <v>2.0999164667659915</v>
      </c>
      <c r="C52" s="45">
        <v>0.90008353323400847</v>
      </c>
    </row>
    <row r="53" spans="1:3" x14ac:dyDescent="0.3">
      <c r="A53" s="45">
        <v>29</v>
      </c>
      <c r="B53" s="45">
        <v>2.1001057751827688</v>
      </c>
      <c r="C53" s="45">
        <v>0.89989422481723125</v>
      </c>
    </row>
    <row r="54" spans="1:3" x14ac:dyDescent="0.3">
      <c r="A54" s="45">
        <v>30</v>
      </c>
      <c r="B54" s="45">
        <v>2.1003187471516434</v>
      </c>
      <c r="C54" s="45">
        <v>0.89968125284835665</v>
      </c>
    </row>
    <row r="55" spans="1:3" x14ac:dyDescent="0.3">
      <c r="A55" s="45">
        <v>31</v>
      </c>
      <c r="B55" s="45">
        <v>2.1002950835995464</v>
      </c>
      <c r="C55" s="45">
        <v>0.89970491640045358</v>
      </c>
    </row>
    <row r="56" spans="1:3" x14ac:dyDescent="0.3">
      <c r="A56" s="45">
        <v>32</v>
      </c>
      <c r="B56" s="45">
        <v>2.1003894301817576</v>
      </c>
      <c r="C56" s="45">
        <v>0.89961056981824239</v>
      </c>
    </row>
    <row r="57" spans="1:3" x14ac:dyDescent="0.3">
      <c r="A57" s="45">
        <v>33</v>
      </c>
      <c r="B57" s="45">
        <v>2.0997165097507704</v>
      </c>
      <c r="C57" s="45">
        <v>0.9002834902492296</v>
      </c>
    </row>
    <row r="58" spans="1:3" x14ac:dyDescent="0.3">
      <c r="A58" s="45">
        <v>34</v>
      </c>
      <c r="B58" s="45">
        <v>2.1002655041594247</v>
      </c>
      <c r="C58" s="45">
        <v>0.8997344958405753</v>
      </c>
    </row>
    <row r="59" spans="1:3" x14ac:dyDescent="0.3">
      <c r="A59" s="45">
        <v>35</v>
      </c>
      <c r="B59" s="45">
        <v>2.1003282125724825</v>
      </c>
      <c r="C59" s="45">
        <v>0.89967178742751752</v>
      </c>
    </row>
    <row r="60" spans="1:3" x14ac:dyDescent="0.3">
      <c r="A60" s="45">
        <v>36</v>
      </c>
      <c r="B60" s="45">
        <v>2.1003660742558377</v>
      </c>
      <c r="C60" s="45">
        <v>0.89963392574416234</v>
      </c>
    </row>
    <row r="61" spans="1:3" x14ac:dyDescent="0.3">
      <c r="A61" s="45">
        <v>37</v>
      </c>
      <c r="B61" s="45">
        <v>2.1002477564953521</v>
      </c>
      <c r="C61" s="45">
        <v>0.89975224350464789</v>
      </c>
    </row>
    <row r="62" spans="1:3" x14ac:dyDescent="0.3">
      <c r="A62" s="45">
        <v>38</v>
      </c>
      <c r="B62" s="45">
        <v>2.0998691396617972</v>
      </c>
      <c r="C62" s="45">
        <v>0.90013086033820278</v>
      </c>
    </row>
    <row r="63" spans="1:3" x14ac:dyDescent="0.3">
      <c r="A63" s="45">
        <v>39</v>
      </c>
      <c r="B63" s="45">
        <v>2.100330578927692</v>
      </c>
      <c r="C63" s="45">
        <v>0.89966942107230796</v>
      </c>
    </row>
    <row r="64" spans="1:3" x14ac:dyDescent="0.3">
      <c r="A64" s="45">
        <v>40</v>
      </c>
      <c r="B64" s="45">
        <v>2.0997981490055055</v>
      </c>
      <c r="C64" s="45">
        <v>0.90020185099449446</v>
      </c>
    </row>
    <row r="65" spans="1:3" x14ac:dyDescent="0.3">
      <c r="A65" s="45">
        <v>41</v>
      </c>
      <c r="B65" s="45">
        <v>2.1003424107037407</v>
      </c>
      <c r="C65" s="45">
        <v>0.89965758929625927</v>
      </c>
    </row>
    <row r="66" spans="1:3" x14ac:dyDescent="0.3">
      <c r="A66" s="45">
        <v>42</v>
      </c>
      <c r="B66" s="45">
        <v>2.1003424107037407</v>
      </c>
      <c r="C66" s="45">
        <v>0.89965758929625927</v>
      </c>
    </row>
    <row r="67" spans="1:3" x14ac:dyDescent="0.3">
      <c r="A67" s="45">
        <v>43</v>
      </c>
      <c r="B67" s="45">
        <v>2.1000584480785744</v>
      </c>
      <c r="C67" s="45">
        <v>0.89994155192142555</v>
      </c>
    </row>
    <row r="68" spans="1:3" x14ac:dyDescent="0.3">
      <c r="A68" s="45">
        <v>44</v>
      </c>
      <c r="B68" s="45">
        <v>2.1001531022869631</v>
      </c>
      <c r="C68" s="45">
        <v>0.89984689771303694</v>
      </c>
    </row>
    <row r="69" spans="1:3" x14ac:dyDescent="0.3">
      <c r="A69" s="45">
        <v>45</v>
      </c>
      <c r="B69" s="45">
        <v>2.1003424107037407</v>
      </c>
      <c r="C69" s="45">
        <v>0.89965758929625927</v>
      </c>
    </row>
    <row r="70" spans="1:3" x14ac:dyDescent="0.3">
      <c r="A70" s="45">
        <v>46</v>
      </c>
      <c r="B70" s="45">
        <v>2.100271420047449</v>
      </c>
      <c r="C70" s="45">
        <v>0.89972857995255096</v>
      </c>
    </row>
    <row r="71" spans="1:3" x14ac:dyDescent="0.3">
      <c r="A71" s="45">
        <v>47</v>
      </c>
      <c r="B71" s="45">
        <v>2.1001909639703187</v>
      </c>
      <c r="C71" s="45">
        <v>0.89980903602968132</v>
      </c>
    </row>
    <row r="72" spans="1:3" x14ac:dyDescent="0.3">
      <c r="A72" s="45">
        <v>48</v>
      </c>
      <c r="B72" s="45">
        <v>2.100271420047449</v>
      </c>
      <c r="C72" s="45">
        <v>0.89972857995255096</v>
      </c>
    </row>
    <row r="73" spans="1:3" x14ac:dyDescent="0.3">
      <c r="A73" s="45">
        <v>49</v>
      </c>
      <c r="B73" s="45">
        <v>2.1003424107037407</v>
      </c>
      <c r="C73" s="45">
        <v>0.89965758929625927</v>
      </c>
    </row>
    <row r="74" spans="1:3" x14ac:dyDescent="0.3">
      <c r="A74" s="45">
        <v>50</v>
      </c>
      <c r="B74" s="45">
        <v>2.1001057751827688</v>
      </c>
      <c r="C74" s="45">
        <v>0.89989422481723125</v>
      </c>
    </row>
    <row r="75" spans="1:3" x14ac:dyDescent="0.3">
      <c r="A75" s="45">
        <v>51</v>
      </c>
      <c r="B75" s="45">
        <v>2.1003755396766768</v>
      </c>
      <c r="C75" s="45">
        <v>0.89962446032332322</v>
      </c>
    </row>
    <row r="76" spans="1:3" x14ac:dyDescent="0.3">
      <c r="A76" s="45">
        <v>52</v>
      </c>
      <c r="B76" s="45">
        <v>2.1001294387348661</v>
      </c>
      <c r="C76" s="45">
        <v>0.89987056126513387</v>
      </c>
    </row>
    <row r="77" spans="1:3" x14ac:dyDescent="0.3">
      <c r="A77" s="45">
        <v>53</v>
      </c>
      <c r="B77" s="45">
        <v>2.1001531022869631</v>
      </c>
      <c r="C77" s="45">
        <v>0.89984689771303694</v>
      </c>
    </row>
    <row r="78" spans="1:3" x14ac:dyDescent="0.3">
      <c r="A78" s="45">
        <v>54</v>
      </c>
      <c r="B78" s="45">
        <v>2.1003187471516434</v>
      </c>
      <c r="C78" s="45">
        <v>0.89968125284835665</v>
      </c>
    </row>
    <row r="79" spans="1:3" x14ac:dyDescent="0.3">
      <c r="A79" s="45">
        <v>55</v>
      </c>
      <c r="B79" s="45">
        <v>2.1001531022869631</v>
      </c>
      <c r="C79" s="45">
        <v>0.89984689771303694</v>
      </c>
    </row>
    <row r="80" spans="1:3" x14ac:dyDescent="0.3">
      <c r="A80" s="45">
        <v>56</v>
      </c>
      <c r="B80" s="45">
        <v>2.1001862312598991</v>
      </c>
      <c r="C80" s="45">
        <v>0.89981376874010088</v>
      </c>
    </row>
    <row r="81" spans="1:3" x14ac:dyDescent="0.3">
      <c r="A81" s="45">
        <v>57</v>
      </c>
      <c r="B81" s="45">
        <v>2.1002004293911578</v>
      </c>
      <c r="C81" s="45">
        <v>0.89979957060884219</v>
      </c>
    </row>
    <row r="82" spans="1:3" x14ac:dyDescent="0.3">
      <c r="A82" s="45">
        <v>58</v>
      </c>
      <c r="B82" s="45">
        <v>2.1000347845264775</v>
      </c>
      <c r="C82" s="45">
        <v>0.89996521547352248</v>
      </c>
    </row>
    <row r="83" spans="1:3" x14ac:dyDescent="0.3">
      <c r="A83" s="45">
        <v>59</v>
      </c>
      <c r="B83" s="45">
        <v>2.1001531022869631</v>
      </c>
      <c r="C83" s="45">
        <v>0.89984689771303694</v>
      </c>
    </row>
    <row r="84" spans="1:3" x14ac:dyDescent="0.3">
      <c r="A84" s="45">
        <v>60</v>
      </c>
      <c r="B84" s="45">
        <v>2.0999164667659915</v>
      </c>
      <c r="C84" s="45">
        <v>0.90008353323400847</v>
      </c>
    </row>
    <row r="85" spans="1:3" x14ac:dyDescent="0.3">
      <c r="A85" s="45">
        <v>61</v>
      </c>
      <c r="B85" s="45">
        <v>2.1002832518234977</v>
      </c>
      <c r="C85" s="45">
        <v>0.89971674817650227</v>
      </c>
    </row>
    <row r="86" spans="1:3" x14ac:dyDescent="0.3">
      <c r="A86" s="45">
        <v>62</v>
      </c>
      <c r="B86" s="45">
        <v>2.100271420047449</v>
      </c>
      <c r="C86" s="45">
        <v>0.89972857995255096</v>
      </c>
    </row>
    <row r="87" spans="1:3" x14ac:dyDescent="0.3">
      <c r="A87" s="45">
        <v>63</v>
      </c>
      <c r="B87" s="45">
        <v>2.1003187471516434</v>
      </c>
      <c r="C87" s="45">
        <v>0.89968125284835665</v>
      </c>
    </row>
    <row r="88" spans="1:3" x14ac:dyDescent="0.3">
      <c r="A88" s="45">
        <v>64</v>
      </c>
      <c r="B88" s="45">
        <v>2.1003424107037407</v>
      </c>
      <c r="C88" s="45">
        <v>0.89965758929625927</v>
      </c>
    </row>
    <row r="89" spans="1:3" x14ac:dyDescent="0.3">
      <c r="A89" s="45">
        <v>65</v>
      </c>
      <c r="B89" s="45">
        <v>2.1003613415454185</v>
      </c>
      <c r="C89" s="45">
        <v>0.89963865845458146</v>
      </c>
    </row>
    <row r="90" spans="1:3" x14ac:dyDescent="0.3">
      <c r="A90" s="45">
        <v>66</v>
      </c>
      <c r="B90" s="45">
        <v>2.1002240929432547</v>
      </c>
      <c r="C90" s="45">
        <v>0.89977590705674526</v>
      </c>
    </row>
    <row r="91" spans="1:3" x14ac:dyDescent="0.3">
      <c r="A91" s="45">
        <v>67</v>
      </c>
      <c r="B91" s="45">
        <v>2.1003424107037407</v>
      </c>
      <c r="C91" s="45">
        <v>0.89965758929625927</v>
      </c>
    </row>
    <row r="92" spans="1:3" x14ac:dyDescent="0.3">
      <c r="A92" s="45">
        <v>68</v>
      </c>
      <c r="B92" s="45">
        <v>2.1003424107037407</v>
      </c>
      <c r="C92" s="45">
        <v>0.89965758929625927</v>
      </c>
    </row>
    <row r="93" spans="1:3" x14ac:dyDescent="0.3">
      <c r="A93" s="45">
        <v>69</v>
      </c>
      <c r="B93" s="45">
        <v>2.1003755396766768</v>
      </c>
      <c r="C93" s="45">
        <v>0.89962446032332322</v>
      </c>
    </row>
    <row r="94" spans="1:3" x14ac:dyDescent="0.3">
      <c r="A94" s="45">
        <v>70</v>
      </c>
      <c r="B94" s="45">
        <v>2.1001531022869631</v>
      </c>
      <c r="C94" s="45">
        <v>0.89984689771303694</v>
      </c>
    </row>
    <row r="95" spans="1:3" x14ac:dyDescent="0.3">
      <c r="A95" s="45">
        <v>71</v>
      </c>
      <c r="B95" s="45">
        <v>2.1003779060318863</v>
      </c>
      <c r="C95" s="45">
        <v>0.89962209396811366</v>
      </c>
    </row>
    <row r="96" spans="1:3" x14ac:dyDescent="0.3">
      <c r="A96" s="45">
        <v>72</v>
      </c>
      <c r="B96" s="45">
        <v>2.1003471434141603</v>
      </c>
      <c r="C96" s="45">
        <v>0.89965285658583971</v>
      </c>
    </row>
    <row r="97" spans="1:3" x14ac:dyDescent="0.3">
      <c r="A97" s="45">
        <v>73</v>
      </c>
      <c r="B97" s="45">
        <v>2.1003376779933212</v>
      </c>
      <c r="C97" s="45">
        <v>0.89966232200667884</v>
      </c>
    </row>
    <row r="98" spans="1:3" x14ac:dyDescent="0.3">
      <c r="A98" s="45">
        <v>74</v>
      </c>
      <c r="B98" s="45">
        <v>2.1003684406110477</v>
      </c>
      <c r="C98" s="45">
        <v>0.89963155938895234</v>
      </c>
    </row>
    <row r="99" spans="1:3" x14ac:dyDescent="0.3">
      <c r="A99" s="45">
        <v>75</v>
      </c>
      <c r="B99" s="45">
        <v>2.1003779060318863</v>
      </c>
      <c r="C99" s="45">
        <v>0.89962209396811366</v>
      </c>
    </row>
    <row r="100" spans="1:3" x14ac:dyDescent="0.3">
      <c r="A100" s="45">
        <v>76</v>
      </c>
      <c r="B100" s="45">
        <v>2.1003069153755951</v>
      </c>
      <c r="C100" s="45">
        <v>0.89969308462440489</v>
      </c>
    </row>
    <row r="101" spans="1:3" x14ac:dyDescent="0.3">
      <c r="A101" s="45">
        <v>77</v>
      </c>
      <c r="B101" s="45">
        <v>2.1003826387423059</v>
      </c>
      <c r="C101" s="45">
        <v>0.89961736125769409</v>
      </c>
    </row>
    <row r="102" spans="1:3" x14ac:dyDescent="0.3">
      <c r="A102" s="45">
        <v>78</v>
      </c>
      <c r="B102" s="45">
        <v>2.1003802723870963</v>
      </c>
      <c r="C102" s="45">
        <v>0.89961972761290365</v>
      </c>
    </row>
    <row r="103" spans="1:3" x14ac:dyDescent="0.3">
      <c r="A103" s="45">
        <v>79</v>
      </c>
      <c r="B103" s="45">
        <v>2.1003885546303303</v>
      </c>
      <c r="C103" s="45">
        <v>0.89961144536966975</v>
      </c>
    </row>
    <row r="104" spans="1:3" x14ac:dyDescent="0.3">
      <c r="A104" s="45">
        <v>80</v>
      </c>
      <c r="B104" s="45">
        <v>2.1003589751902085</v>
      </c>
      <c r="C104" s="45">
        <v>0.89964102480979147</v>
      </c>
    </row>
    <row r="105" spans="1:3" x14ac:dyDescent="0.3">
      <c r="A105" s="45">
        <v>81</v>
      </c>
      <c r="B105" s="45">
        <v>2.1001057751827688</v>
      </c>
      <c r="C105" s="45">
        <v>0.89989422481723125</v>
      </c>
    </row>
    <row r="106" spans="1:3" x14ac:dyDescent="0.3">
      <c r="A106" s="45">
        <v>82</v>
      </c>
      <c r="B106" s="45">
        <v>2.100371990143862</v>
      </c>
      <c r="C106" s="45">
        <v>0.899628009856138</v>
      </c>
    </row>
    <row r="107" spans="1:3" x14ac:dyDescent="0.3">
      <c r="A107" s="45">
        <v>83</v>
      </c>
      <c r="B107" s="45">
        <v>2.1002950835995464</v>
      </c>
      <c r="C107" s="45">
        <v>0.89970491640045358</v>
      </c>
    </row>
    <row r="108" spans="1:3" x14ac:dyDescent="0.3">
      <c r="A108" s="45">
        <v>84</v>
      </c>
      <c r="B108" s="45">
        <v>2.1003850050975155</v>
      </c>
      <c r="C108" s="45">
        <v>0.89961499490248453</v>
      </c>
    </row>
    <row r="109" spans="1:3" x14ac:dyDescent="0.3">
      <c r="A109" s="45">
        <v>85</v>
      </c>
      <c r="B109" s="45">
        <v>2.1003779060318863</v>
      </c>
      <c r="C109" s="45">
        <v>0.89962209396811366</v>
      </c>
    </row>
    <row r="110" spans="1:3" x14ac:dyDescent="0.3">
      <c r="A110" s="45">
        <v>86</v>
      </c>
      <c r="B110" s="45">
        <v>2.1003613415454185</v>
      </c>
      <c r="C110" s="45">
        <v>0.89963865845458146</v>
      </c>
    </row>
    <row r="111" spans="1:3" x14ac:dyDescent="0.3">
      <c r="A111" s="45">
        <v>87</v>
      </c>
      <c r="B111" s="45">
        <v>2.1002477564953521</v>
      </c>
      <c r="C111" s="45">
        <v>0.89975224350464789</v>
      </c>
    </row>
    <row r="112" spans="1:3" x14ac:dyDescent="0.3">
      <c r="A112" s="45">
        <v>88</v>
      </c>
      <c r="B112" s="45">
        <v>2.100330578927692</v>
      </c>
      <c r="C112" s="45">
        <v>0.89966942107230796</v>
      </c>
    </row>
    <row r="113" spans="1:3" x14ac:dyDescent="0.3">
      <c r="A113" s="45">
        <v>89</v>
      </c>
      <c r="B113" s="45">
        <v>2.1003069153755951</v>
      </c>
      <c r="C113" s="45">
        <v>0.89969308462440489</v>
      </c>
    </row>
    <row r="114" spans="1:3" x14ac:dyDescent="0.3">
      <c r="A114" s="45">
        <v>90</v>
      </c>
      <c r="B114" s="45">
        <v>2.1002477564953521</v>
      </c>
      <c r="C114" s="45">
        <v>0.89975224350464789</v>
      </c>
    </row>
    <row r="115" spans="1:3" x14ac:dyDescent="0.3">
      <c r="A115" s="45">
        <v>91</v>
      </c>
      <c r="B115" s="45">
        <v>2.1003779060318863</v>
      </c>
      <c r="C115" s="45">
        <v>0.89962209396811366</v>
      </c>
    </row>
    <row r="116" spans="1:3" x14ac:dyDescent="0.3">
      <c r="A116" s="45">
        <v>92</v>
      </c>
      <c r="B116" s="45">
        <v>2.1003187471516434</v>
      </c>
      <c r="C116" s="45">
        <v>0.89968125284835665</v>
      </c>
    </row>
    <row r="117" spans="1:3" x14ac:dyDescent="0.3">
      <c r="A117" s="45">
        <v>93</v>
      </c>
      <c r="B117" s="45">
        <v>2.100271420047449</v>
      </c>
      <c r="C117" s="45">
        <v>0.89972857995255096</v>
      </c>
    </row>
    <row r="118" spans="1:3" x14ac:dyDescent="0.3">
      <c r="A118" s="45">
        <v>94</v>
      </c>
      <c r="B118" s="45">
        <v>2.1003660742558377</v>
      </c>
      <c r="C118" s="45">
        <v>0.89963392574416234</v>
      </c>
    </row>
    <row r="119" spans="1:3" x14ac:dyDescent="0.3">
      <c r="A119" s="45">
        <v>95</v>
      </c>
      <c r="B119" s="45">
        <v>2.1003838219199107</v>
      </c>
      <c r="C119" s="45">
        <v>0.89961617808008931</v>
      </c>
    </row>
    <row r="120" spans="1:3" x14ac:dyDescent="0.3">
      <c r="A120" s="45">
        <v>96</v>
      </c>
      <c r="B120" s="45">
        <v>2.1003814555647011</v>
      </c>
      <c r="C120" s="45">
        <v>0.89961854443529887</v>
      </c>
    </row>
    <row r="121" spans="1:3" x14ac:dyDescent="0.3">
      <c r="A121" s="45">
        <v>97</v>
      </c>
      <c r="B121" s="45">
        <v>2.1003542424797894</v>
      </c>
      <c r="C121" s="45">
        <v>0.89964575752021059</v>
      </c>
    </row>
    <row r="122" spans="1:3" x14ac:dyDescent="0.3">
      <c r="A122" s="45">
        <v>98</v>
      </c>
      <c r="B122" s="45">
        <v>2.1003802723870963</v>
      </c>
      <c r="C122" s="45">
        <v>0.89961972761290365</v>
      </c>
    </row>
    <row r="123" spans="1:3" x14ac:dyDescent="0.3">
      <c r="A123" s="45">
        <v>99</v>
      </c>
      <c r="B123" s="45">
        <v>2.1003140144412242</v>
      </c>
      <c r="C123" s="45">
        <v>0.89968598555877577</v>
      </c>
    </row>
    <row r="124" spans="1:3" x14ac:dyDescent="0.3">
      <c r="A124" s="45">
        <v>100</v>
      </c>
      <c r="B124" s="45">
        <v>2.1003542424797894</v>
      </c>
      <c r="C124" s="45">
        <v>0.89964575752021059</v>
      </c>
    </row>
    <row r="125" spans="1:3" x14ac:dyDescent="0.3">
      <c r="A125" s="45">
        <v>101</v>
      </c>
      <c r="B125" s="45">
        <v>2.100271420047449</v>
      </c>
      <c r="C125" s="45">
        <v>0.89972857995255096</v>
      </c>
    </row>
    <row r="126" spans="1:3" x14ac:dyDescent="0.3">
      <c r="A126" s="45">
        <v>102</v>
      </c>
      <c r="B126" s="45">
        <v>2.1003069153755951</v>
      </c>
      <c r="C126" s="45">
        <v>0.89969308462440489</v>
      </c>
    </row>
    <row r="127" spans="1:3" x14ac:dyDescent="0.3">
      <c r="A127" s="45">
        <v>103</v>
      </c>
      <c r="B127" s="45">
        <v>2.1002477564953521</v>
      </c>
      <c r="C127" s="45">
        <v>0.89975224350464789</v>
      </c>
    </row>
    <row r="128" spans="1:3" x14ac:dyDescent="0.3">
      <c r="A128" s="45">
        <v>104</v>
      </c>
      <c r="B128" s="45">
        <v>2.1003589751902085</v>
      </c>
      <c r="C128" s="45">
        <v>0.89964102480979147</v>
      </c>
    </row>
    <row r="129" spans="1:3" x14ac:dyDescent="0.3">
      <c r="A129" s="45">
        <v>105</v>
      </c>
      <c r="B129" s="45">
        <v>2.1003779060318863</v>
      </c>
      <c r="C129" s="45">
        <v>0.89962209396811366</v>
      </c>
    </row>
    <row r="130" spans="1:3" x14ac:dyDescent="0.3">
      <c r="A130" s="45">
        <v>106</v>
      </c>
      <c r="B130" s="45">
        <v>2.1003376779933212</v>
      </c>
      <c r="C130" s="45">
        <v>0.89966232200667884</v>
      </c>
    </row>
    <row r="131" spans="1:3" x14ac:dyDescent="0.3">
      <c r="A131" s="45">
        <v>107</v>
      </c>
      <c r="B131" s="45">
        <v>2.100271420047449</v>
      </c>
      <c r="C131" s="45">
        <v>0.89972857995255096</v>
      </c>
    </row>
    <row r="132" spans="1:3" x14ac:dyDescent="0.3">
      <c r="A132" s="45">
        <v>108</v>
      </c>
      <c r="B132" s="45">
        <v>2.1002122611672061</v>
      </c>
      <c r="C132" s="45">
        <v>0.89978773883279395</v>
      </c>
    </row>
    <row r="133" spans="1:3" x14ac:dyDescent="0.3">
      <c r="A133" s="45">
        <v>109</v>
      </c>
      <c r="B133" s="45">
        <v>2.1003542424797894</v>
      </c>
      <c r="C133" s="45">
        <v>0.89964575752021059</v>
      </c>
    </row>
    <row r="134" spans="1:3" x14ac:dyDescent="0.3">
      <c r="A134" s="45">
        <v>110</v>
      </c>
      <c r="B134" s="45">
        <v>2.1003660742558377</v>
      </c>
      <c r="C134" s="45">
        <v>0.89963392574416234</v>
      </c>
    </row>
    <row r="135" spans="1:3" x14ac:dyDescent="0.3">
      <c r="A135" s="45">
        <v>111</v>
      </c>
      <c r="B135" s="45">
        <v>2.1003589751902085</v>
      </c>
      <c r="C135" s="45">
        <v>0.89964102480979147</v>
      </c>
    </row>
    <row r="136" spans="1:3" x14ac:dyDescent="0.3">
      <c r="A136" s="45">
        <v>112</v>
      </c>
      <c r="B136" s="45">
        <v>2.1003069153755951</v>
      </c>
      <c r="C136" s="45">
        <v>0.89969308462440489</v>
      </c>
    </row>
    <row r="137" spans="1:3" x14ac:dyDescent="0.3">
      <c r="A137" s="45">
        <v>113</v>
      </c>
      <c r="B137" s="45">
        <v>2.100271420047449</v>
      </c>
      <c r="C137" s="45">
        <v>0.89972857995255096</v>
      </c>
    </row>
    <row r="138" spans="1:3" x14ac:dyDescent="0.3">
      <c r="A138" s="45">
        <v>114</v>
      </c>
      <c r="B138" s="45">
        <v>2.100271420047449</v>
      </c>
      <c r="C138" s="45">
        <v>0.89972857995255096</v>
      </c>
    </row>
    <row r="139" spans="1:3" x14ac:dyDescent="0.3">
      <c r="A139" s="45">
        <v>115</v>
      </c>
      <c r="B139" s="45">
        <v>2.1003187471516434</v>
      </c>
      <c r="C139" s="45">
        <v>0.89968125284835665</v>
      </c>
    </row>
    <row r="140" spans="1:3" x14ac:dyDescent="0.3">
      <c r="A140" s="45">
        <v>116</v>
      </c>
      <c r="B140" s="45">
        <v>2.1003790892094911</v>
      </c>
      <c r="C140" s="45">
        <v>0.89962091079050888</v>
      </c>
    </row>
    <row r="141" spans="1:3" x14ac:dyDescent="0.3">
      <c r="A141" s="45">
        <v>117</v>
      </c>
      <c r="B141" s="45">
        <v>2.1003069153755951</v>
      </c>
      <c r="C141" s="45">
        <v>0.89969308462440489</v>
      </c>
    </row>
    <row r="142" spans="1:3" x14ac:dyDescent="0.3">
      <c r="A142" s="45">
        <v>118</v>
      </c>
      <c r="B142" s="45">
        <v>2.1002832518234977</v>
      </c>
      <c r="C142" s="45">
        <v>0.89971674817650227</v>
      </c>
    </row>
    <row r="143" spans="1:3" x14ac:dyDescent="0.3">
      <c r="A143" s="45">
        <v>119</v>
      </c>
      <c r="B143" s="45">
        <v>2.100271420047449</v>
      </c>
      <c r="C143" s="45">
        <v>0.89972857995255096</v>
      </c>
    </row>
    <row r="144" spans="1:3" x14ac:dyDescent="0.3">
      <c r="A144" s="45">
        <v>120</v>
      </c>
      <c r="B144" s="45">
        <v>2.100312831263619</v>
      </c>
      <c r="C144" s="45">
        <v>0.89968716873638099</v>
      </c>
    </row>
    <row r="145" spans="1:3" x14ac:dyDescent="0.3">
      <c r="A145" s="45">
        <v>121</v>
      </c>
      <c r="B145" s="45">
        <v>2.0987332891611326</v>
      </c>
      <c r="C145" s="45">
        <v>-1.0987332891611326</v>
      </c>
    </row>
    <row r="146" spans="1:3" x14ac:dyDescent="0.3">
      <c r="A146" s="45">
        <v>122</v>
      </c>
      <c r="B146" s="45">
        <v>2.1003187471516434</v>
      </c>
      <c r="C146" s="45">
        <v>-1.1003187471516434</v>
      </c>
    </row>
    <row r="147" spans="1:3" x14ac:dyDescent="0.3">
      <c r="A147" s="45">
        <v>123</v>
      </c>
      <c r="B147" s="45">
        <v>-0.2659654719097686</v>
      </c>
      <c r="C147" s="45">
        <v>1.2659654719097686</v>
      </c>
    </row>
    <row r="148" spans="1:3" x14ac:dyDescent="0.3">
      <c r="A148" s="45">
        <v>124</v>
      </c>
      <c r="B148" s="45">
        <v>2.0990882424425905</v>
      </c>
      <c r="C148" s="45">
        <v>-1.0990882424425905</v>
      </c>
    </row>
    <row r="149" spans="1:3" x14ac:dyDescent="0.3">
      <c r="A149" s="45">
        <v>125</v>
      </c>
      <c r="B149" s="45">
        <v>2.1002950835995464</v>
      </c>
      <c r="C149" s="45">
        <v>-1.1002950835995464</v>
      </c>
    </row>
    <row r="150" spans="1:3" x14ac:dyDescent="0.3">
      <c r="A150" s="45">
        <v>126</v>
      </c>
      <c r="B150" s="45">
        <v>2.1003779060318863</v>
      </c>
      <c r="C150" s="45">
        <v>-1.1003779060318863</v>
      </c>
    </row>
    <row r="151" spans="1:3" x14ac:dyDescent="0.3">
      <c r="A151" s="45">
        <v>127</v>
      </c>
      <c r="B151" s="45">
        <v>2.0997981490055055</v>
      </c>
      <c r="C151" s="45">
        <v>-1.0997981490055055</v>
      </c>
    </row>
    <row r="152" spans="1:3" x14ac:dyDescent="0.3">
      <c r="A152" s="45">
        <v>128</v>
      </c>
      <c r="B152" s="45">
        <v>2.1002004293911578</v>
      </c>
      <c r="C152" s="45">
        <v>-1.1002004293911578</v>
      </c>
    </row>
    <row r="153" spans="1:3" x14ac:dyDescent="0.3">
      <c r="A153" s="45">
        <v>129</v>
      </c>
      <c r="B153" s="45">
        <v>2.0980233825982175</v>
      </c>
      <c r="C153" s="45">
        <v>-1.0980233825982175</v>
      </c>
    </row>
    <row r="154" spans="1:3" x14ac:dyDescent="0.3">
      <c r="A154" s="45">
        <v>130</v>
      </c>
      <c r="B154" s="45">
        <v>2.0999164667659915</v>
      </c>
      <c r="C154" s="45">
        <v>-1.0999164667659915</v>
      </c>
    </row>
    <row r="155" spans="1:3" x14ac:dyDescent="0.3">
      <c r="A155" s="45">
        <v>131</v>
      </c>
      <c r="B155" s="45">
        <v>2.1003755396766768</v>
      </c>
      <c r="C155" s="45">
        <v>-1.1003755396766768</v>
      </c>
    </row>
    <row r="156" spans="1:3" x14ac:dyDescent="0.3">
      <c r="A156" s="45">
        <v>132</v>
      </c>
      <c r="B156" s="45">
        <v>2.1003613415454185</v>
      </c>
      <c r="C156" s="45">
        <v>-1.1003613415454185</v>
      </c>
    </row>
    <row r="157" spans="1:3" x14ac:dyDescent="0.3">
      <c r="A157" s="45">
        <v>133</v>
      </c>
      <c r="B157" s="45">
        <v>2.098496653640161</v>
      </c>
      <c r="C157" s="45">
        <v>-1.098496653640161</v>
      </c>
    </row>
    <row r="158" spans="1:3" x14ac:dyDescent="0.3">
      <c r="A158" s="45">
        <v>134</v>
      </c>
      <c r="B158" s="45">
        <v>2.0986915466552332</v>
      </c>
      <c r="C158" s="45">
        <v>-1.0986915466552332</v>
      </c>
    </row>
    <row r="159" spans="1:3" x14ac:dyDescent="0.3">
      <c r="A159" s="45">
        <v>135</v>
      </c>
      <c r="B159" s="45">
        <v>2.100271420047449</v>
      </c>
      <c r="C159" s="45">
        <v>-1.100271420047449</v>
      </c>
    </row>
    <row r="160" spans="1:3" x14ac:dyDescent="0.3">
      <c r="A160" s="45">
        <v>136</v>
      </c>
      <c r="B160" s="45">
        <v>2.1003187471516434</v>
      </c>
      <c r="C160" s="45">
        <v>-1.1003187471516434</v>
      </c>
    </row>
    <row r="161" spans="1:3" x14ac:dyDescent="0.3">
      <c r="A161" s="45">
        <v>137</v>
      </c>
      <c r="B161" s="45">
        <v>2.1003187471516434</v>
      </c>
      <c r="C161" s="45">
        <v>-1.1003187471516434</v>
      </c>
    </row>
    <row r="162" spans="1:3" x14ac:dyDescent="0.3">
      <c r="A162" s="45">
        <v>138</v>
      </c>
      <c r="B162" s="45">
        <v>2.0990882424425905</v>
      </c>
      <c r="C162" s="45">
        <v>-1.0990882424425905</v>
      </c>
    </row>
    <row r="163" spans="1:3" x14ac:dyDescent="0.3">
      <c r="A163" s="45">
        <v>139</v>
      </c>
      <c r="B163" s="45">
        <v>2.0968402049933585</v>
      </c>
      <c r="C163" s="45">
        <v>-1.0968402049933585</v>
      </c>
    </row>
    <row r="164" spans="1:3" x14ac:dyDescent="0.3">
      <c r="A164" s="45">
        <v>140</v>
      </c>
      <c r="B164" s="45">
        <v>2.1003779060318863</v>
      </c>
      <c r="C164" s="45">
        <v>-1.1003779060318863</v>
      </c>
    </row>
    <row r="165" spans="1:3" x14ac:dyDescent="0.3">
      <c r="A165" s="45">
        <v>141</v>
      </c>
      <c r="B165" s="45">
        <v>2.0956570273884996</v>
      </c>
      <c r="C165" s="45">
        <v>-1.0956570273884996</v>
      </c>
    </row>
    <row r="166" spans="1:3" x14ac:dyDescent="0.3">
      <c r="A166" s="45">
        <v>142</v>
      </c>
      <c r="B166" s="45">
        <v>2.1001057751827688</v>
      </c>
      <c r="C166" s="45">
        <v>-1.1001057751827688</v>
      </c>
    </row>
    <row r="167" spans="1:3" x14ac:dyDescent="0.3">
      <c r="A167" s="45">
        <v>143</v>
      </c>
      <c r="B167" s="45">
        <v>2.1003187471516434</v>
      </c>
      <c r="C167" s="45">
        <v>-1.1003187471516434</v>
      </c>
    </row>
    <row r="168" spans="1:3" x14ac:dyDescent="0.3">
      <c r="A168" s="45">
        <v>144</v>
      </c>
      <c r="B168" s="45">
        <v>2.1002595882714004</v>
      </c>
      <c r="C168" s="45">
        <v>-1.1002595882714004</v>
      </c>
    </row>
    <row r="169" spans="1:3" x14ac:dyDescent="0.3">
      <c r="A169" s="45">
        <v>145</v>
      </c>
      <c r="B169" s="45">
        <v>2.1002122611672061</v>
      </c>
      <c r="C169" s="45">
        <v>-1.1002122611672061</v>
      </c>
    </row>
    <row r="170" spans="1:3" x14ac:dyDescent="0.3">
      <c r="A170" s="45">
        <v>146</v>
      </c>
      <c r="B170" s="45">
        <v>2.1002832518234977</v>
      </c>
      <c r="C170" s="45">
        <v>-1.1002832518234977</v>
      </c>
    </row>
    <row r="171" spans="1:3" x14ac:dyDescent="0.3">
      <c r="A171" s="45">
        <v>147</v>
      </c>
      <c r="B171" s="45">
        <v>2.0999164667659915</v>
      </c>
      <c r="C171" s="45">
        <v>-1.0999164667659915</v>
      </c>
    </row>
    <row r="172" spans="1:3" x14ac:dyDescent="0.3">
      <c r="A172" s="45">
        <v>148</v>
      </c>
      <c r="B172" s="45">
        <v>2.1002240929432547</v>
      </c>
      <c r="C172" s="45">
        <v>-1.1002240929432547</v>
      </c>
    </row>
    <row r="173" spans="1:3" x14ac:dyDescent="0.3">
      <c r="A173" s="45">
        <v>149</v>
      </c>
      <c r="B173" s="45">
        <v>2.0992065602030761</v>
      </c>
      <c r="C173" s="45">
        <v>-1.0992065602030761</v>
      </c>
    </row>
    <row r="174" spans="1:3" x14ac:dyDescent="0.3">
      <c r="A174" s="45">
        <v>150</v>
      </c>
      <c r="B174" s="45">
        <v>2.1001531022869631</v>
      </c>
      <c r="C174" s="45">
        <v>-1.1001531022869631</v>
      </c>
    </row>
    <row r="175" spans="1:3" x14ac:dyDescent="0.3">
      <c r="A175" s="45">
        <v>151</v>
      </c>
      <c r="B175" s="45">
        <v>2.097313476035302</v>
      </c>
      <c r="C175" s="45">
        <v>-1.097313476035302</v>
      </c>
    </row>
    <row r="176" spans="1:3" x14ac:dyDescent="0.3">
      <c r="A176" s="45">
        <v>152</v>
      </c>
      <c r="B176" s="45">
        <v>2.0944738497836406</v>
      </c>
      <c r="C176" s="45">
        <v>-1.0944738497836406</v>
      </c>
    </row>
    <row r="177" spans="1:3" x14ac:dyDescent="0.3">
      <c r="A177" s="45">
        <v>153</v>
      </c>
      <c r="B177" s="45">
        <v>2.0913975880110076</v>
      </c>
      <c r="C177" s="45">
        <v>-1.0913975880110076</v>
      </c>
    </row>
    <row r="178" spans="1:3" x14ac:dyDescent="0.3">
      <c r="A178" s="45">
        <v>154</v>
      </c>
      <c r="B178" s="45">
        <v>2.0992065602030761</v>
      </c>
      <c r="C178" s="45">
        <v>-1.0992065602030761</v>
      </c>
    </row>
    <row r="179" spans="1:3" x14ac:dyDescent="0.3">
      <c r="A179" s="45">
        <v>155</v>
      </c>
      <c r="B179" s="45">
        <v>2.1003542424797894</v>
      </c>
      <c r="C179" s="45">
        <v>-1.1003542424797894</v>
      </c>
    </row>
    <row r="180" spans="1:3" x14ac:dyDescent="0.3">
      <c r="A180" s="45">
        <v>156</v>
      </c>
      <c r="B180" s="45">
        <v>2.0684439424767462</v>
      </c>
      <c r="C180" s="45">
        <v>-1.0684439424767462</v>
      </c>
    </row>
    <row r="181" spans="1:3" x14ac:dyDescent="0.3">
      <c r="A181" s="45">
        <v>157</v>
      </c>
      <c r="B181" s="45">
        <v>2.099561513484534</v>
      </c>
      <c r="C181" s="45">
        <v>-1.099561513484534</v>
      </c>
    </row>
    <row r="182" spans="1:3" x14ac:dyDescent="0.3">
      <c r="A182" s="45">
        <v>158</v>
      </c>
      <c r="B182" s="45">
        <v>2.1003188654694038</v>
      </c>
      <c r="C182" s="45">
        <v>-1.1003188654694038</v>
      </c>
    </row>
    <row r="183" spans="1:3" x14ac:dyDescent="0.3">
      <c r="A183" s="45">
        <v>159</v>
      </c>
      <c r="B183" s="45">
        <v>2.100271420047449</v>
      </c>
      <c r="C183" s="45">
        <v>-1.100271420047449</v>
      </c>
    </row>
    <row r="184" spans="1:3" x14ac:dyDescent="0.3">
      <c r="A184" s="45">
        <v>160</v>
      </c>
      <c r="B184" s="45">
        <v>2.0885579617593466</v>
      </c>
      <c r="C184" s="45">
        <v>-1.0885579617593466</v>
      </c>
    </row>
    <row r="185" spans="1:3" x14ac:dyDescent="0.3">
      <c r="A185" s="45">
        <v>161</v>
      </c>
      <c r="B185" s="45">
        <v>2.100271420047449</v>
      </c>
      <c r="C185" s="45">
        <v>-1.100271420047449</v>
      </c>
    </row>
    <row r="186" spans="1:3" x14ac:dyDescent="0.3">
      <c r="A186" s="45">
        <v>162</v>
      </c>
      <c r="B186" s="45">
        <v>2.0992065602030761</v>
      </c>
      <c r="C186" s="45">
        <v>-1.0992065602030761</v>
      </c>
    </row>
    <row r="187" spans="1:3" x14ac:dyDescent="0.3">
      <c r="A187" s="45">
        <v>163</v>
      </c>
      <c r="B187" s="45">
        <v>2.1003234798620629</v>
      </c>
      <c r="C187" s="45">
        <v>-1.1003234798620629</v>
      </c>
    </row>
    <row r="188" spans="1:3" x14ac:dyDescent="0.3">
      <c r="A188" s="45">
        <v>164</v>
      </c>
      <c r="B188" s="45">
        <v>2.0530626336135809</v>
      </c>
      <c r="C188" s="45">
        <v>-1.0530626336135809</v>
      </c>
    </row>
    <row r="189" spans="1:3" x14ac:dyDescent="0.3">
      <c r="A189" s="45">
        <v>165</v>
      </c>
      <c r="B189" s="45">
        <v>2.0975501115562736</v>
      </c>
      <c r="C189" s="45">
        <v>-1.0975501115562736</v>
      </c>
    </row>
    <row r="190" spans="1:3" x14ac:dyDescent="0.3">
      <c r="A190" s="45">
        <v>166</v>
      </c>
      <c r="B190" s="45">
        <v>2.0999874574222832</v>
      </c>
      <c r="C190" s="45">
        <v>-1.0999874574222832</v>
      </c>
    </row>
    <row r="191" spans="1:3" x14ac:dyDescent="0.3">
      <c r="A191" s="45">
        <v>167</v>
      </c>
      <c r="B191" s="45">
        <v>2.100271420047449</v>
      </c>
      <c r="C191" s="45">
        <v>-1.100271420047449</v>
      </c>
    </row>
    <row r="192" spans="1:3" x14ac:dyDescent="0.3">
      <c r="A192" s="45">
        <v>168</v>
      </c>
      <c r="B192" s="45">
        <v>2.0977867470772456</v>
      </c>
      <c r="C192" s="45">
        <v>-1.0977867470772456</v>
      </c>
    </row>
    <row r="193" spans="1:3" x14ac:dyDescent="0.3">
      <c r="A193" s="45">
        <v>169</v>
      </c>
      <c r="B193" s="45">
        <v>2.1002004293911578</v>
      </c>
      <c r="C193" s="45">
        <v>-1.1002004293911578</v>
      </c>
    </row>
    <row r="194" spans="1:3" x14ac:dyDescent="0.3">
      <c r="A194" s="45">
        <v>170</v>
      </c>
      <c r="B194" s="45">
        <v>2.100330578927692</v>
      </c>
      <c r="C194" s="45">
        <v>-1.100330578927692</v>
      </c>
    </row>
    <row r="195" spans="1:3" x14ac:dyDescent="0.3">
      <c r="A195" s="45">
        <v>171</v>
      </c>
      <c r="B195" s="45">
        <v>2.1001531022869631</v>
      </c>
      <c r="C195" s="45">
        <v>-1.1001531022869631</v>
      </c>
    </row>
    <row r="196" spans="1:3" x14ac:dyDescent="0.3">
      <c r="A196" s="45">
        <v>172</v>
      </c>
      <c r="B196" s="45">
        <v>2.0992065602030761</v>
      </c>
      <c r="C196" s="45">
        <v>-1.0992065602030761</v>
      </c>
    </row>
    <row r="197" spans="1:3" x14ac:dyDescent="0.3">
      <c r="A197" s="45">
        <v>173</v>
      </c>
      <c r="B197" s="45">
        <v>2.0981417003587031</v>
      </c>
      <c r="C197" s="45">
        <v>-1.0981417003587031</v>
      </c>
    </row>
    <row r="198" spans="1:3" x14ac:dyDescent="0.3">
      <c r="A198" s="45">
        <v>174</v>
      </c>
      <c r="B198" s="45">
        <v>2.1003634712651071</v>
      </c>
      <c r="C198" s="45">
        <v>-1.1003634712651071</v>
      </c>
    </row>
    <row r="199" spans="1:3" x14ac:dyDescent="0.3">
      <c r="A199" s="45">
        <v>175</v>
      </c>
      <c r="B199" s="45">
        <v>2.1002477564953521</v>
      </c>
      <c r="C199" s="45">
        <v>-1.1002477564953521</v>
      </c>
    </row>
    <row r="200" spans="1:3" x14ac:dyDescent="0.3">
      <c r="A200" s="45">
        <v>176</v>
      </c>
      <c r="B200" s="45">
        <v>2.0999164667659915</v>
      </c>
      <c r="C200" s="45">
        <v>-1.0999164667659915</v>
      </c>
    </row>
    <row r="201" spans="1:3" x14ac:dyDescent="0.3">
      <c r="A201" s="45">
        <v>177</v>
      </c>
      <c r="B201" s="45">
        <v>2.1003542424797894</v>
      </c>
      <c r="C201" s="45">
        <v>-1.1003542424797894</v>
      </c>
    </row>
    <row r="202" spans="1:3" x14ac:dyDescent="0.3">
      <c r="A202" s="45">
        <v>178</v>
      </c>
      <c r="B202" s="45">
        <v>2.1003790892094911</v>
      </c>
      <c r="C202" s="45">
        <v>-1.1003790892094911</v>
      </c>
    </row>
    <row r="203" spans="1:3" x14ac:dyDescent="0.3">
      <c r="A203" s="45">
        <v>179</v>
      </c>
      <c r="B203" s="45">
        <v>2.0885579617593466</v>
      </c>
      <c r="C203" s="45">
        <v>-1.0885579617593466</v>
      </c>
    </row>
    <row r="204" spans="1:3" x14ac:dyDescent="0.3">
      <c r="A204" s="45">
        <v>180</v>
      </c>
      <c r="B204" s="45">
        <v>2.1003660742558377</v>
      </c>
      <c r="C204" s="45">
        <v>-1.1003660742558377</v>
      </c>
    </row>
    <row r="205" spans="1:3" x14ac:dyDescent="0.3">
      <c r="A205" s="45">
        <v>181</v>
      </c>
      <c r="B205" s="45">
        <v>2.1003613415454185</v>
      </c>
      <c r="C205" s="45">
        <v>-1.1003613415454185</v>
      </c>
    </row>
    <row r="206" spans="1:3" x14ac:dyDescent="0.3">
      <c r="A206" s="45">
        <v>182</v>
      </c>
      <c r="B206" s="45">
        <v>2.1003087374691063</v>
      </c>
      <c r="C206" s="45">
        <v>-1.1003087374691063</v>
      </c>
    </row>
    <row r="207" spans="1:3" x14ac:dyDescent="0.3">
      <c r="A207" s="45">
        <v>183</v>
      </c>
      <c r="B207" s="45">
        <v>2.1003660742558377</v>
      </c>
      <c r="C207" s="45">
        <v>-1.1003660742558377</v>
      </c>
    </row>
    <row r="208" spans="1:3" x14ac:dyDescent="0.3">
      <c r="A208" s="45">
        <v>184</v>
      </c>
      <c r="B208" s="45">
        <v>2.1000939434067205</v>
      </c>
      <c r="C208" s="45">
        <v>-1.1000939434067205</v>
      </c>
    </row>
    <row r="209" spans="1:3" x14ac:dyDescent="0.3">
      <c r="A209" s="45">
        <v>185</v>
      </c>
      <c r="B209" s="45">
        <v>2.1003542424797894</v>
      </c>
      <c r="C209" s="45">
        <v>-1.1003542424797894</v>
      </c>
    </row>
    <row r="210" spans="1:3" x14ac:dyDescent="0.3">
      <c r="A210" s="45">
        <v>186</v>
      </c>
      <c r="B210" s="45">
        <v>2.099443195724048</v>
      </c>
      <c r="C210" s="45">
        <v>-1.099443195724048</v>
      </c>
    </row>
    <row r="211" spans="1:3" x14ac:dyDescent="0.3">
      <c r="A211" s="45">
        <v>187</v>
      </c>
      <c r="B211" s="45">
        <v>2.100271420047449</v>
      </c>
      <c r="C211" s="45">
        <v>-1.100271420047449</v>
      </c>
    </row>
    <row r="212" spans="1:3" x14ac:dyDescent="0.3">
      <c r="A212" s="45">
        <v>188</v>
      </c>
      <c r="B212" s="45">
        <v>2.100271420047449</v>
      </c>
      <c r="C212" s="45">
        <v>-1.100271420047449</v>
      </c>
    </row>
    <row r="213" spans="1:3" x14ac:dyDescent="0.3">
      <c r="A213" s="45">
        <v>189</v>
      </c>
      <c r="B213" s="45">
        <v>2.1003542424797894</v>
      </c>
      <c r="C213" s="45">
        <v>-1.1003542424797894</v>
      </c>
    </row>
    <row r="214" spans="1:3" x14ac:dyDescent="0.3">
      <c r="A214" s="45">
        <v>190</v>
      </c>
      <c r="B214" s="45">
        <v>2.0885579617593466</v>
      </c>
      <c r="C214" s="45">
        <v>-1.0885579617593466</v>
      </c>
    </row>
    <row r="215" spans="1:3" x14ac:dyDescent="0.3">
      <c r="A215" s="45">
        <v>191</v>
      </c>
      <c r="B215" s="45">
        <v>2.1001057751827688</v>
      </c>
      <c r="C215" s="45">
        <v>-1.1001057751827688</v>
      </c>
    </row>
    <row r="216" spans="1:3" x14ac:dyDescent="0.3">
      <c r="A216" s="45">
        <v>192</v>
      </c>
      <c r="B216" s="45">
        <v>2.100271420047449</v>
      </c>
      <c r="C216" s="45">
        <v>-1.100271420047449</v>
      </c>
    </row>
    <row r="217" spans="1:3" x14ac:dyDescent="0.3">
      <c r="A217" s="45">
        <v>193</v>
      </c>
      <c r="B217" s="45">
        <v>2.0767261857107582</v>
      </c>
      <c r="C217" s="45">
        <v>-1.0767261857107582</v>
      </c>
    </row>
    <row r="218" spans="1:3" x14ac:dyDescent="0.3">
      <c r="A218" s="45">
        <v>194</v>
      </c>
      <c r="B218" s="45">
        <v>2.1003660742558377</v>
      </c>
      <c r="C218" s="45">
        <v>-1.1003660742558377</v>
      </c>
    </row>
    <row r="219" spans="1:3" x14ac:dyDescent="0.3">
      <c r="A219" s="45">
        <v>195</v>
      </c>
      <c r="B219" s="45">
        <v>2.100330578927692</v>
      </c>
      <c r="C219" s="45">
        <v>-1.100330578927692</v>
      </c>
    </row>
    <row r="220" spans="1:3" x14ac:dyDescent="0.3">
      <c r="A220" s="45">
        <v>196</v>
      </c>
      <c r="B220" s="45">
        <v>2.0530626336135809</v>
      </c>
      <c r="C220" s="45">
        <v>-1.0530626336135809</v>
      </c>
    </row>
    <row r="221" spans="1:3" x14ac:dyDescent="0.3">
      <c r="A221" s="45">
        <v>197</v>
      </c>
      <c r="B221" s="45">
        <v>2.1003069153755951</v>
      </c>
      <c r="C221" s="45">
        <v>-1.1003069153755951</v>
      </c>
    </row>
    <row r="222" spans="1:3" x14ac:dyDescent="0.3">
      <c r="A222" s="45">
        <v>198</v>
      </c>
      <c r="B222" s="45">
        <v>2.100330578927692</v>
      </c>
      <c r="C222" s="45">
        <v>-1.100330578927692</v>
      </c>
    </row>
    <row r="223" spans="1:3" x14ac:dyDescent="0.3">
      <c r="A223" s="45">
        <v>199</v>
      </c>
      <c r="B223" s="45">
        <v>2.0997981490055055</v>
      </c>
      <c r="C223" s="45">
        <v>-1.0997981490055055</v>
      </c>
    </row>
    <row r="224" spans="1:3" x14ac:dyDescent="0.3">
      <c r="A224" s="45">
        <v>200</v>
      </c>
      <c r="B224" s="45">
        <v>2.1001531022869631</v>
      </c>
      <c r="C224" s="45">
        <v>-1.1001531022869631</v>
      </c>
    </row>
    <row r="225" spans="1:3" x14ac:dyDescent="0.3">
      <c r="A225" s="45">
        <v>201</v>
      </c>
      <c r="B225" s="45">
        <v>2.1002477564953521</v>
      </c>
      <c r="C225" s="45">
        <v>-1.1002477564953521</v>
      </c>
    </row>
    <row r="226" spans="1:3" x14ac:dyDescent="0.3">
      <c r="A226" s="45">
        <v>202</v>
      </c>
      <c r="B226" s="45">
        <v>2.100374356499072</v>
      </c>
      <c r="C226" s="45">
        <v>-1.100374356499072</v>
      </c>
    </row>
    <row r="227" spans="1:3" x14ac:dyDescent="0.3">
      <c r="A227" s="45">
        <v>203</v>
      </c>
      <c r="B227" s="45">
        <v>2.1002477564953521</v>
      </c>
      <c r="C227" s="45">
        <v>-1.1002477564953521</v>
      </c>
    </row>
    <row r="228" spans="1:3" x14ac:dyDescent="0.3">
      <c r="A228" s="45">
        <v>204</v>
      </c>
      <c r="B228" s="45">
        <v>2.100330578927692</v>
      </c>
      <c r="C228" s="45">
        <v>-1.100330578927692</v>
      </c>
    </row>
    <row r="229" spans="1:3" x14ac:dyDescent="0.3">
      <c r="A229" s="45">
        <v>205</v>
      </c>
      <c r="B229" s="45">
        <v>2.0932906721787821</v>
      </c>
      <c r="C229" s="45">
        <v>-1.0932906721787821</v>
      </c>
    </row>
    <row r="230" spans="1:3" x14ac:dyDescent="0.3">
      <c r="A230" s="45">
        <v>206</v>
      </c>
      <c r="B230" s="45">
        <v>2.1002004293911578</v>
      </c>
      <c r="C230" s="45">
        <v>-1.1002004293911578</v>
      </c>
    </row>
    <row r="231" spans="1:3" x14ac:dyDescent="0.3">
      <c r="A231" s="45">
        <v>207</v>
      </c>
      <c r="B231" s="45">
        <v>2.1000892106963009</v>
      </c>
      <c r="C231" s="45">
        <v>-1.1000892106963009</v>
      </c>
    </row>
    <row r="232" spans="1:3" x14ac:dyDescent="0.3">
      <c r="A232" s="45">
        <v>208</v>
      </c>
      <c r="B232" s="45">
        <v>2.1000584480785744</v>
      </c>
      <c r="C232" s="45">
        <v>-1.1000584480785744</v>
      </c>
    </row>
    <row r="233" spans="1:3" x14ac:dyDescent="0.3">
      <c r="A233" s="45">
        <v>209</v>
      </c>
      <c r="B233" s="45">
        <v>2.0992065602030761</v>
      </c>
      <c r="C233" s="45">
        <v>-1.0992065602030761</v>
      </c>
    </row>
    <row r="234" spans="1:3" x14ac:dyDescent="0.3">
      <c r="A234" s="45">
        <v>210</v>
      </c>
      <c r="B234" s="45">
        <v>2.0997981490055055</v>
      </c>
      <c r="C234" s="45">
        <v>-1.0997981490055055</v>
      </c>
    </row>
    <row r="235" spans="1:3" x14ac:dyDescent="0.3">
      <c r="A235" s="45">
        <v>211</v>
      </c>
      <c r="B235" s="45">
        <v>2.1001057751827688</v>
      </c>
      <c r="C235" s="45">
        <v>-1.1001057751827688</v>
      </c>
    </row>
    <row r="236" spans="1:3" x14ac:dyDescent="0.3">
      <c r="A236" s="45">
        <v>212</v>
      </c>
      <c r="B236" s="45">
        <v>2.100271420047449</v>
      </c>
      <c r="C236" s="45">
        <v>-1.100271420047449</v>
      </c>
    </row>
    <row r="237" spans="1:3" x14ac:dyDescent="0.3">
      <c r="A237" s="45">
        <v>213</v>
      </c>
      <c r="B237" s="45">
        <v>2.100240657429723</v>
      </c>
      <c r="C237" s="45">
        <v>-1.100240657429723</v>
      </c>
    </row>
    <row r="238" spans="1:3" x14ac:dyDescent="0.3">
      <c r="A238" s="45">
        <v>214</v>
      </c>
      <c r="B238" s="45">
        <v>2.0992065602030761</v>
      </c>
      <c r="C238" s="45">
        <v>-1.0992065602030761</v>
      </c>
    </row>
    <row r="239" spans="1:3" x14ac:dyDescent="0.3">
      <c r="A239" s="45">
        <v>215</v>
      </c>
      <c r="B239" s="45">
        <v>2.1000939434067205</v>
      </c>
      <c r="C239" s="45">
        <v>-1.1000939434067205</v>
      </c>
    </row>
    <row r="240" spans="1:3" x14ac:dyDescent="0.3">
      <c r="A240" s="45">
        <v>216</v>
      </c>
      <c r="B240" s="45">
        <v>2.1002856181787073</v>
      </c>
      <c r="C240" s="45">
        <v>-1.1002856181787073</v>
      </c>
    </row>
    <row r="241" spans="1:3" x14ac:dyDescent="0.3">
      <c r="A241" s="45">
        <v>217</v>
      </c>
      <c r="B241" s="45">
        <v>2.0992065602030761</v>
      </c>
      <c r="C241" s="45">
        <v>-1.0992065602030761</v>
      </c>
    </row>
    <row r="242" spans="1:3" x14ac:dyDescent="0.3">
      <c r="A242" s="45">
        <v>218</v>
      </c>
      <c r="B242" s="45">
        <v>2.0980233825982175</v>
      </c>
      <c r="C242" s="45">
        <v>-1.0980233825982175</v>
      </c>
    </row>
    <row r="243" spans="1:3" x14ac:dyDescent="0.3">
      <c r="A243" s="45">
        <v>219</v>
      </c>
      <c r="B243" s="45">
        <v>2.100271420047449</v>
      </c>
      <c r="C243" s="45">
        <v>-1.100271420047449</v>
      </c>
    </row>
    <row r="244" spans="1:3" x14ac:dyDescent="0.3">
      <c r="A244" s="45">
        <v>220</v>
      </c>
      <c r="B244" s="45">
        <v>2.0992065602030761</v>
      </c>
      <c r="C244" s="45">
        <v>-1.0992065602030761</v>
      </c>
    </row>
    <row r="245" spans="1:3" x14ac:dyDescent="0.3">
      <c r="A245" s="45">
        <v>221</v>
      </c>
      <c r="B245" s="45">
        <v>2.0992065602030761</v>
      </c>
      <c r="C245" s="45">
        <v>-1.0992065602030761</v>
      </c>
    </row>
    <row r="246" spans="1:3" x14ac:dyDescent="0.3">
      <c r="A246" s="45">
        <v>222</v>
      </c>
      <c r="B246" s="45">
        <v>2.0992065602030761</v>
      </c>
      <c r="C246" s="45">
        <v>-1.0992065602030761</v>
      </c>
    </row>
    <row r="247" spans="1:3" x14ac:dyDescent="0.3">
      <c r="A247" s="45">
        <v>223</v>
      </c>
      <c r="B247" s="45">
        <v>2.1003660742558377</v>
      </c>
      <c r="C247" s="45">
        <v>-1.1003660742558377</v>
      </c>
    </row>
    <row r="248" spans="1:3" x14ac:dyDescent="0.3">
      <c r="A248" s="45">
        <v>224</v>
      </c>
      <c r="B248" s="45">
        <v>2.0648944096621693</v>
      </c>
      <c r="C248" s="45">
        <v>-1.0648944096621693</v>
      </c>
    </row>
    <row r="249" spans="1:3" x14ac:dyDescent="0.3">
      <c r="A249" s="45">
        <v>225</v>
      </c>
      <c r="B249" s="45">
        <v>1.9584084252248728</v>
      </c>
      <c r="C249" s="45">
        <v>-0.9584084252248728</v>
      </c>
    </row>
    <row r="250" spans="1:3" x14ac:dyDescent="0.3">
      <c r="A250" s="45">
        <v>226</v>
      </c>
      <c r="B250" s="45">
        <v>2.1003850050975155</v>
      </c>
      <c r="C250" s="45">
        <v>-1.1003850050975155</v>
      </c>
    </row>
    <row r="251" spans="1:3" x14ac:dyDescent="0.3">
      <c r="A251" s="45">
        <v>227</v>
      </c>
      <c r="B251" s="45">
        <v>2.0997034947971169</v>
      </c>
      <c r="C251" s="45">
        <v>-1.0997034947971169</v>
      </c>
    </row>
    <row r="252" spans="1:3" x14ac:dyDescent="0.3">
      <c r="A252" s="45">
        <v>228</v>
      </c>
      <c r="B252" s="45">
        <v>2.0997271583492139</v>
      </c>
      <c r="C252" s="45">
        <v>-1.0997271583492139</v>
      </c>
    </row>
    <row r="253" spans="1:3" x14ac:dyDescent="0.3">
      <c r="A253" s="45">
        <v>229</v>
      </c>
      <c r="B253" s="45">
        <v>2.1002004293911578</v>
      </c>
      <c r="C253" s="45">
        <v>-1.1002004293911578</v>
      </c>
    </row>
    <row r="254" spans="1:3" x14ac:dyDescent="0.3">
      <c r="A254" s="45">
        <v>230</v>
      </c>
      <c r="B254" s="45">
        <v>2.1003187471516434</v>
      </c>
      <c r="C254" s="45">
        <v>-1.1003187471516434</v>
      </c>
    </row>
    <row r="255" spans="1:3" x14ac:dyDescent="0.3">
      <c r="A255" s="45">
        <v>231</v>
      </c>
      <c r="B255" s="45">
        <v>2.1000347845264775</v>
      </c>
      <c r="C255" s="45">
        <v>-1.1000347845264775</v>
      </c>
    </row>
    <row r="256" spans="1:3" x14ac:dyDescent="0.3">
      <c r="A256" s="45">
        <v>232</v>
      </c>
      <c r="B256" s="45">
        <v>2.0648944096621693</v>
      </c>
      <c r="C256" s="45">
        <v>-1.0648944096621693</v>
      </c>
    </row>
    <row r="257" spans="1:3" x14ac:dyDescent="0.3">
      <c r="A257" s="45">
        <v>233</v>
      </c>
      <c r="B257" s="45">
        <v>2.1002950835995464</v>
      </c>
      <c r="C257" s="45">
        <v>-1.1002950835995464</v>
      </c>
    </row>
    <row r="258" spans="1:3" x14ac:dyDescent="0.3">
      <c r="A258" s="45">
        <v>234</v>
      </c>
      <c r="B258" s="45">
        <v>2.0921074945739231</v>
      </c>
      <c r="C258" s="45">
        <v>-1.0921074945739231</v>
      </c>
    </row>
    <row r="259" spans="1:3" x14ac:dyDescent="0.3">
      <c r="A259" s="45">
        <v>235</v>
      </c>
      <c r="B259" s="45">
        <v>2.1003660742558377</v>
      </c>
      <c r="C259" s="45">
        <v>-1.1003660742558377</v>
      </c>
    </row>
    <row r="260" spans="1:3" x14ac:dyDescent="0.3">
      <c r="A260" s="45">
        <v>236</v>
      </c>
      <c r="B260" s="45">
        <v>2.1001531022869631</v>
      </c>
      <c r="C260" s="45">
        <v>-1.1001531022869631</v>
      </c>
    </row>
    <row r="261" spans="1:3" x14ac:dyDescent="0.3">
      <c r="A261" s="45">
        <v>237</v>
      </c>
      <c r="B261" s="45">
        <v>2.0968402049933585</v>
      </c>
      <c r="C261" s="45">
        <v>-1.0968402049933585</v>
      </c>
    </row>
    <row r="262" spans="1:3" x14ac:dyDescent="0.3">
      <c r="A262" s="45">
        <v>238</v>
      </c>
      <c r="B262" s="45">
        <v>2.1000347845264775</v>
      </c>
      <c r="C262" s="45">
        <v>-1.1000347845264775</v>
      </c>
    </row>
    <row r="263" spans="1:3" x14ac:dyDescent="0.3">
      <c r="A263" s="45">
        <v>239</v>
      </c>
      <c r="B263" s="45">
        <v>2.0997744854534086</v>
      </c>
      <c r="C263" s="45">
        <v>-1.0997744854534086</v>
      </c>
    </row>
    <row r="264" spans="1:3" x14ac:dyDescent="0.3">
      <c r="A264" s="45">
        <v>240</v>
      </c>
      <c r="B264" s="45">
        <v>2.1003660742558377</v>
      </c>
      <c r="C264" s="45">
        <v>-1.1003660742558377</v>
      </c>
    </row>
    <row r="265" spans="1:3" x14ac:dyDescent="0.3">
      <c r="A265" s="45">
        <v>241</v>
      </c>
      <c r="B265" s="45">
        <v>2.1000347845264775</v>
      </c>
      <c r="C265" s="45">
        <v>0.89996521547352248</v>
      </c>
    </row>
    <row r="266" spans="1:3" x14ac:dyDescent="0.3">
      <c r="A266" s="45">
        <v>242</v>
      </c>
      <c r="B266" s="45">
        <v>2.099528384511598</v>
      </c>
      <c r="C266" s="45">
        <v>0.90047161548840204</v>
      </c>
    </row>
    <row r="267" spans="1:3" x14ac:dyDescent="0.3">
      <c r="A267" s="45">
        <v>243</v>
      </c>
      <c r="B267" s="45">
        <v>2.1000821116306718</v>
      </c>
      <c r="C267" s="45">
        <v>0.89991788836932818</v>
      </c>
    </row>
    <row r="268" spans="1:3" x14ac:dyDescent="0.3">
      <c r="A268" s="45">
        <v>244</v>
      </c>
      <c r="B268" s="45">
        <v>2.0997981490055055</v>
      </c>
      <c r="C268" s="45">
        <v>0.90020185099449446</v>
      </c>
    </row>
    <row r="269" spans="1:3" x14ac:dyDescent="0.3">
      <c r="A269" s="45">
        <v>245</v>
      </c>
      <c r="B269" s="45">
        <v>2.1003069153755951</v>
      </c>
      <c r="C269" s="45">
        <v>0.89969308462440489</v>
      </c>
    </row>
    <row r="270" spans="1:3" x14ac:dyDescent="0.3">
      <c r="A270" s="45">
        <v>246</v>
      </c>
      <c r="B270" s="45">
        <v>2.100271420047449</v>
      </c>
      <c r="C270" s="45">
        <v>0.89972857995255096</v>
      </c>
    </row>
    <row r="271" spans="1:3" x14ac:dyDescent="0.3">
      <c r="A271" s="45">
        <v>247</v>
      </c>
      <c r="B271" s="45">
        <v>2.100271420047449</v>
      </c>
      <c r="C271" s="45">
        <v>0.89972857995255096</v>
      </c>
    </row>
    <row r="272" spans="1:3" x14ac:dyDescent="0.3">
      <c r="A272" s="45">
        <v>248</v>
      </c>
      <c r="B272" s="45">
        <v>2.100271420047449</v>
      </c>
      <c r="C272" s="45">
        <v>0.89972857995255096</v>
      </c>
    </row>
    <row r="273" spans="1:3" x14ac:dyDescent="0.3">
      <c r="A273" s="45">
        <v>249</v>
      </c>
      <c r="B273" s="45">
        <v>2.098378335879675</v>
      </c>
      <c r="C273" s="45">
        <v>0.90162166412032496</v>
      </c>
    </row>
    <row r="274" spans="1:3" x14ac:dyDescent="0.3">
      <c r="A274" s="45">
        <v>250</v>
      </c>
      <c r="B274" s="45">
        <v>2.1001531022869631</v>
      </c>
      <c r="C274" s="45">
        <v>0.89984689771303694</v>
      </c>
    </row>
    <row r="275" spans="1:3" x14ac:dyDescent="0.3">
      <c r="A275" s="45">
        <v>251</v>
      </c>
      <c r="B275" s="45">
        <v>2.0996798312450196</v>
      </c>
      <c r="C275" s="45">
        <v>0.90032016875498044</v>
      </c>
    </row>
    <row r="276" spans="1:3" x14ac:dyDescent="0.3">
      <c r="A276" s="45">
        <v>252</v>
      </c>
      <c r="B276" s="45">
        <v>2.1003069153755951</v>
      </c>
      <c r="C276" s="45">
        <v>0.89969308462440489</v>
      </c>
    </row>
    <row r="277" spans="1:3" x14ac:dyDescent="0.3">
      <c r="A277" s="45">
        <v>253</v>
      </c>
      <c r="B277" s="45">
        <v>2.100271420047449</v>
      </c>
      <c r="C277" s="45">
        <v>0.89972857995255096</v>
      </c>
    </row>
    <row r="278" spans="1:3" x14ac:dyDescent="0.3">
      <c r="A278" s="45">
        <v>254</v>
      </c>
      <c r="B278" s="45">
        <v>2.1003542424797894</v>
      </c>
      <c r="C278" s="45">
        <v>0.89964575752021059</v>
      </c>
    </row>
    <row r="279" spans="1:3" x14ac:dyDescent="0.3">
      <c r="A279" s="45">
        <v>255</v>
      </c>
      <c r="B279" s="45">
        <v>2.0998218125576029</v>
      </c>
      <c r="C279" s="45">
        <v>0.90017818744239708</v>
      </c>
    </row>
    <row r="280" spans="1:3" x14ac:dyDescent="0.3">
      <c r="A280" s="45">
        <v>256</v>
      </c>
      <c r="B280" s="45">
        <v>2.1002004293911578</v>
      </c>
      <c r="C280" s="45">
        <v>0.89979957060884219</v>
      </c>
    </row>
    <row r="281" spans="1:3" x14ac:dyDescent="0.3">
      <c r="A281" s="45">
        <v>257</v>
      </c>
      <c r="B281" s="45">
        <v>2.1000821116306718</v>
      </c>
      <c r="C281" s="45">
        <v>0.89991788836932818</v>
      </c>
    </row>
    <row r="282" spans="1:3" x14ac:dyDescent="0.3">
      <c r="A282" s="45">
        <v>258</v>
      </c>
      <c r="B282" s="45">
        <v>2.099561513484534</v>
      </c>
      <c r="C282" s="45">
        <v>0.90043848651546599</v>
      </c>
    </row>
    <row r="283" spans="1:3" x14ac:dyDescent="0.3">
      <c r="A283" s="45">
        <v>259</v>
      </c>
      <c r="B283" s="45">
        <v>2.0996798312450196</v>
      </c>
      <c r="C283" s="45">
        <v>0.90032016875498044</v>
      </c>
    </row>
    <row r="284" spans="1:3" x14ac:dyDescent="0.3">
      <c r="A284" s="45">
        <v>260</v>
      </c>
      <c r="B284" s="45">
        <v>2.0986149714006466</v>
      </c>
      <c r="C284" s="45">
        <v>0.90138502859935343</v>
      </c>
    </row>
    <row r="285" spans="1:3" x14ac:dyDescent="0.3">
      <c r="A285" s="45">
        <v>261</v>
      </c>
      <c r="B285" s="45">
        <v>2.1001531022869631</v>
      </c>
      <c r="C285" s="45">
        <v>0.89984689771303694</v>
      </c>
    </row>
    <row r="286" spans="1:3" x14ac:dyDescent="0.3">
      <c r="A286" s="45">
        <v>262</v>
      </c>
      <c r="B286" s="45">
        <v>2.0999164667659915</v>
      </c>
      <c r="C286" s="45">
        <v>0.90008353323400847</v>
      </c>
    </row>
    <row r="287" spans="1:3" x14ac:dyDescent="0.3">
      <c r="A287" s="45">
        <v>263</v>
      </c>
      <c r="B287" s="45">
        <v>2.100330578927692</v>
      </c>
      <c r="C287" s="45">
        <v>0.89966942107230796</v>
      </c>
    </row>
    <row r="288" spans="1:3" x14ac:dyDescent="0.3">
      <c r="A288" s="45">
        <v>264</v>
      </c>
      <c r="B288" s="45">
        <v>2.0997981490055055</v>
      </c>
      <c r="C288" s="45">
        <v>0.90020185099449446</v>
      </c>
    </row>
    <row r="289" spans="1:3" x14ac:dyDescent="0.3">
      <c r="A289" s="45">
        <v>265</v>
      </c>
      <c r="B289" s="45">
        <v>2.100271420047449</v>
      </c>
      <c r="C289" s="45">
        <v>0.89972857995255096</v>
      </c>
    </row>
    <row r="290" spans="1:3" x14ac:dyDescent="0.3">
      <c r="A290" s="45">
        <v>266</v>
      </c>
      <c r="B290" s="45">
        <v>2.100271420047449</v>
      </c>
      <c r="C290" s="45">
        <v>0.89972857995255096</v>
      </c>
    </row>
    <row r="291" spans="1:3" x14ac:dyDescent="0.3">
      <c r="A291" s="45">
        <v>267</v>
      </c>
      <c r="B291" s="45">
        <v>2.1003660742558377</v>
      </c>
      <c r="C291" s="45">
        <v>0.89963392574416234</v>
      </c>
    </row>
    <row r="292" spans="1:3" x14ac:dyDescent="0.3">
      <c r="A292" s="45">
        <v>268</v>
      </c>
      <c r="B292" s="45">
        <v>2.1001566518197778</v>
      </c>
      <c r="C292" s="45">
        <v>0.89984334818022216</v>
      </c>
    </row>
    <row r="293" spans="1:3" x14ac:dyDescent="0.3">
      <c r="A293" s="45">
        <v>269</v>
      </c>
      <c r="B293" s="45">
        <v>2.100271420047449</v>
      </c>
      <c r="C293" s="45">
        <v>0.89972857995255096</v>
      </c>
    </row>
    <row r="294" spans="1:3" x14ac:dyDescent="0.3">
      <c r="A294" s="45">
        <v>270</v>
      </c>
      <c r="B294" s="45">
        <v>2.0980233825982175</v>
      </c>
      <c r="C294" s="45">
        <v>0.90197661740178248</v>
      </c>
    </row>
    <row r="295" spans="1:3" x14ac:dyDescent="0.3">
      <c r="A295" s="45">
        <v>271</v>
      </c>
      <c r="B295" s="45">
        <v>2.1003353116381116</v>
      </c>
      <c r="C295" s="45">
        <v>0.8996646883618884</v>
      </c>
    </row>
    <row r="296" spans="1:3" x14ac:dyDescent="0.3">
      <c r="A296" s="45">
        <v>272</v>
      </c>
      <c r="B296" s="45">
        <v>2.0996798312450196</v>
      </c>
      <c r="C296" s="45">
        <v>0.90032016875498044</v>
      </c>
    </row>
    <row r="297" spans="1:3" x14ac:dyDescent="0.3">
      <c r="A297" s="45">
        <v>273</v>
      </c>
      <c r="B297" s="45">
        <v>2.1003187471516434</v>
      </c>
      <c r="C297" s="45">
        <v>0.89968125284835665</v>
      </c>
    </row>
    <row r="298" spans="1:3" x14ac:dyDescent="0.3">
      <c r="A298" s="45">
        <v>274</v>
      </c>
      <c r="B298" s="45">
        <v>2.100271420047449</v>
      </c>
      <c r="C298" s="45">
        <v>0.89972857995255096</v>
      </c>
    </row>
    <row r="299" spans="1:3" x14ac:dyDescent="0.3">
      <c r="A299" s="45">
        <v>275</v>
      </c>
      <c r="B299" s="45">
        <v>2.1002950835995464</v>
      </c>
      <c r="C299" s="45">
        <v>0.89970491640045358</v>
      </c>
    </row>
    <row r="300" spans="1:3" x14ac:dyDescent="0.3">
      <c r="A300" s="45">
        <v>276</v>
      </c>
      <c r="B300" s="45">
        <v>2.0999164667659915</v>
      </c>
      <c r="C300" s="45">
        <v>0.90008353323400847</v>
      </c>
    </row>
    <row r="301" spans="1:3" x14ac:dyDescent="0.3">
      <c r="A301" s="45">
        <v>277</v>
      </c>
      <c r="B301" s="45">
        <v>2.1002950835995464</v>
      </c>
      <c r="C301" s="45">
        <v>0.89970491640045358</v>
      </c>
    </row>
    <row r="302" spans="1:3" x14ac:dyDescent="0.3">
      <c r="A302" s="45">
        <v>278</v>
      </c>
      <c r="B302" s="45">
        <v>2.0988516069216185</v>
      </c>
      <c r="C302" s="45">
        <v>0.90114839307838146</v>
      </c>
    </row>
    <row r="303" spans="1:3" x14ac:dyDescent="0.3">
      <c r="A303" s="45">
        <v>279</v>
      </c>
      <c r="B303" s="45">
        <v>2.0997508219013112</v>
      </c>
      <c r="C303" s="45">
        <v>0.90024917809868876</v>
      </c>
    </row>
    <row r="304" spans="1:3" x14ac:dyDescent="0.3">
      <c r="A304" s="45">
        <v>280</v>
      </c>
      <c r="B304" s="45">
        <v>2.0999874574222832</v>
      </c>
      <c r="C304" s="45">
        <v>0.90001254257771679</v>
      </c>
    </row>
    <row r="305" spans="1:3" x14ac:dyDescent="0.3">
      <c r="A305" s="45">
        <v>281</v>
      </c>
      <c r="B305" s="45">
        <v>2.0986149714006466</v>
      </c>
      <c r="C305" s="45">
        <v>0.90138502859935343</v>
      </c>
    </row>
    <row r="306" spans="1:3" x14ac:dyDescent="0.3">
      <c r="A306" s="45">
        <v>282</v>
      </c>
      <c r="B306" s="45">
        <v>2.1002595882714004</v>
      </c>
      <c r="C306" s="45">
        <v>0.89974041172859964</v>
      </c>
    </row>
    <row r="307" spans="1:3" x14ac:dyDescent="0.3">
      <c r="A307" s="45">
        <v>283</v>
      </c>
      <c r="B307" s="45">
        <v>2.099324877963562</v>
      </c>
      <c r="C307" s="45">
        <v>0.90067512203643796</v>
      </c>
    </row>
    <row r="308" spans="1:3" x14ac:dyDescent="0.3">
      <c r="A308" s="45">
        <v>284</v>
      </c>
      <c r="B308" s="45">
        <v>2.0999637938701858</v>
      </c>
      <c r="C308" s="45">
        <v>0.90003620612981416</v>
      </c>
    </row>
    <row r="309" spans="1:3" x14ac:dyDescent="0.3">
      <c r="A309" s="45">
        <v>285</v>
      </c>
      <c r="B309" s="45">
        <v>2.099443195724048</v>
      </c>
      <c r="C309" s="45">
        <v>0.90055680427595197</v>
      </c>
    </row>
    <row r="310" spans="1:3" x14ac:dyDescent="0.3">
      <c r="A310" s="45">
        <v>286</v>
      </c>
      <c r="B310" s="45">
        <v>2.1000584480785744</v>
      </c>
      <c r="C310" s="45">
        <v>0.89994155192142555</v>
      </c>
    </row>
    <row r="311" spans="1:3" x14ac:dyDescent="0.3">
      <c r="A311" s="45">
        <v>287</v>
      </c>
      <c r="B311" s="45">
        <v>2.1000347845264775</v>
      </c>
      <c r="C311" s="45">
        <v>0.89996521547352248</v>
      </c>
    </row>
    <row r="312" spans="1:3" x14ac:dyDescent="0.3">
      <c r="A312" s="45">
        <v>288</v>
      </c>
      <c r="B312" s="45">
        <v>2.1000347845264775</v>
      </c>
      <c r="C312" s="45">
        <v>0.89996521547352248</v>
      </c>
    </row>
    <row r="313" spans="1:3" x14ac:dyDescent="0.3">
      <c r="A313" s="45">
        <v>289</v>
      </c>
      <c r="B313" s="45">
        <v>2.0992065602030761</v>
      </c>
      <c r="C313" s="45">
        <v>0.90079343979692394</v>
      </c>
    </row>
    <row r="314" spans="1:3" x14ac:dyDescent="0.3">
      <c r="A314" s="45">
        <v>290</v>
      </c>
      <c r="B314" s="45">
        <v>2.1000347845264775</v>
      </c>
      <c r="C314" s="45">
        <v>0.89996521547352248</v>
      </c>
    </row>
    <row r="315" spans="1:3" x14ac:dyDescent="0.3">
      <c r="A315" s="45">
        <v>291</v>
      </c>
      <c r="B315" s="45">
        <v>2.1002832518234977</v>
      </c>
      <c r="C315" s="45">
        <v>0.89971674817650227</v>
      </c>
    </row>
    <row r="316" spans="1:3" x14ac:dyDescent="0.3">
      <c r="A316" s="45">
        <v>292</v>
      </c>
      <c r="B316" s="45">
        <v>2.100271420047449</v>
      </c>
      <c r="C316" s="45">
        <v>0.89972857995255096</v>
      </c>
    </row>
    <row r="317" spans="1:3" x14ac:dyDescent="0.3">
      <c r="A317" s="45">
        <v>293</v>
      </c>
      <c r="B317" s="45">
        <v>2.0986149714006466</v>
      </c>
      <c r="C317" s="45">
        <v>0.90138502859935343</v>
      </c>
    </row>
    <row r="318" spans="1:3" x14ac:dyDescent="0.3">
      <c r="A318" s="45">
        <v>294</v>
      </c>
      <c r="B318" s="45">
        <v>2.0997744854534086</v>
      </c>
      <c r="C318" s="45">
        <v>0.90022551454659139</v>
      </c>
    </row>
    <row r="319" spans="1:3" x14ac:dyDescent="0.3">
      <c r="A319" s="45">
        <v>295</v>
      </c>
      <c r="B319" s="45">
        <v>2.100271420047449</v>
      </c>
      <c r="C319" s="45">
        <v>0.89972857995255096</v>
      </c>
    </row>
    <row r="320" spans="1:3" x14ac:dyDescent="0.3">
      <c r="A320" s="45">
        <v>296</v>
      </c>
      <c r="B320" s="45">
        <v>2.0992065602030761</v>
      </c>
      <c r="C320" s="45">
        <v>0.90079343979692394</v>
      </c>
    </row>
    <row r="321" spans="1:3" x14ac:dyDescent="0.3">
      <c r="A321" s="45">
        <v>297</v>
      </c>
      <c r="B321" s="45">
        <v>2.0997981490055055</v>
      </c>
      <c r="C321" s="45">
        <v>0.90020185099449446</v>
      </c>
    </row>
    <row r="322" spans="1:3" x14ac:dyDescent="0.3">
      <c r="A322" s="45">
        <v>298</v>
      </c>
      <c r="B322" s="45">
        <v>2.0999164667659915</v>
      </c>
      <c r="C322" s="45">
        <v>0.90008353323400847</v>
      </c>
    </row>
    <row r="323" spans="1:3" x14ac:dyDescent="0.3">
      <c r="A323" s="45">
        <v>299</v>
      </c>
      <c r="B323" s="45">
        <v>2.0974081302436907</v>
      </c>
      <c r="C323" s="45">
        <v>0.90259186975630934</v>
      </c>
    </row>
    <row r="324" spans="1:3" x14ac:dyDescent="0.3">
      <c r="A324" s="45">
        <v>300</v>
      </c>
      <c r="B324" s="45">
        <v>2.1001531022869631</v>
      </c>
      <c r="C324" s="45">
        <v>0.89984689771303694</v>
      </c>
    </row>
    <row r="325" spans="1:3" x14ac:dyDescent="0.3">
      <c r="A325" s="45">
        <v>301</v>
      </c>
      <c r="B325" s="45">
        <v>2.0997981490055055</v>
      </c>
      <c r="C325" s="45">
        <v>0.90020185099449446</v>
      </c>
    </row>
    <row r="326" spans="1:3" x14ac:dyDescent="0.3">
      <c r="A326" s="45">
        <v>302</v>
      </c>
      <c r="B326" s="45">
        <v>2.1000821116306718</v>
      </c>
      <c r="C326" s="45">
        <v>0.89991788836932818</v>
      </c>
    </row>
    <row r="327" spans="1:3" x14ac:dyDescent="0.3">
      <c r="A327" s="45">
        <v>303</v>
      </c>
      <c r="B327" s="45">
        <v>2.1001531022869631</v>
      </c>
      <c r="C327" s="45">
        <v>0.89984689771303694</v>
      </c>
    </row>
    <row r="328" spans="1:3" x14ac:dyDescent="0.3">
      <c r="A328" s="45">
        <v>304</v>
      </c>
      <c r="B328" s="45">
        <v>2.1003187471516434</v>
      </c>
      <c r="C328" s="45">
        <v>0.89968125284835665</v>
      </c>
    </row>
    <row r="329" spans="1:3" x14ac:dyDescent="0.3">
      <c r="A329" s="45">
        <v>305</v>
      </c>
      <c r="B329" s="45">
        <v>2.1003092817308047</v>
      </c>
      <c r="C329" s="45">
        <v>0.89969071826919533</v>
      </c>
    </row>
    <row r="330" spans="1:3" x14ac:dyDescent="0.3">
      <c r="A330" s="45">
        <v>306</v>
      </c>
      <c r="B330" s="45">
        <v>2.1002122611672061</v>
      </c>
      <c r="C330" s="45">
        <v>0.89978773883279395</v>
      </c>
    </row>
    <row r="331" spans="1:3" x14ac:dyDescent="0.3">
      <c r="A331" s="45">
        <v>307</v>
      </c>
      <c r="B331" s="45">
        <v>2.1003660742558377</v>
      </c>
      <c r="C331" s="45">
        <v>0.89963392574416234</v>
      </c>
    </row>
    <row r="332" spans="1:3" x14ac:dyDescent="0.3">
      <c r="A332" s="45">
        <v>308</v>
      </c>
      <c r="B332" s="45">
        <v>2.0998691396617972</v>
      </c>
      <c r="C332" s="45">
        <v>0.90013086033820278</v>
      </c>
    </row>
    <row r="333" spans="1:3" x14ac:dyDescent="0.3">
      <c r="A333" s="45">
        <v>309</v>
      </c>
      <c r="B333" s="45">
        <v>2.1001057751827688</v>
      </c>
      <c r="C333" s="45">
        <v>0.89989422481723125</v>
      </c>
    </row>
    <row r="334" spans="1:3" x14ac:dyDescent="0.3">
      <c r="A334" s="45">
        <v>310</v>
      </c>
      <c r="B334" s="45">
        <v>2.0999637938701858</v>
      </c>
      <c r="C334" s="45">
        <v>0.90003620612981416</v>
      </c>
    </row>
    <row r="335" spans="1:3" x14ac:dyDescent="0.3">
      <c r="A335" s="45">
        <v>311</v>
      </c>
      <c r="B335" s="45">
        <v>2.1003660742558377</v>
      </c>
      <c r="C335" s="45">
        <v>0.89963392574416234</v>
      </c>
    </row>
    <row r="336" spans="1:3" x14ac:dyDescent="0.3">
      <c r="A336" s="45">
        <v>312</v>
      </c>
      <c r="B336" s="45">
        <v>2.0999164667659915</v>
      </c>
      <c r="C336" s="45">
        <v>0.90008353323400847</v>
      </c>
    </row>
    <row r="337" spans="1:3" x14ac:dyDescent="0.3">
      <c r="A337" s="45">
        <v>313</v>
      </c>
      <c r="B337" s="45">
        <v>2.1002004293911578</v>
      </c>
      <c r="C337" s="45">
        <v>0.89979957060884219</v>
      </c>
    </row>
    <row r="338" spans="1:3" x14ac:dyDescent="0.3">
      <c r="A338" s="45">
        <v>314</v>
      </c>
      <c r="B338" s="45">
        <v>2.0999874574222832</v>
      </c>
      <c r="C338" s="45">
        <v>0.90001254257771679</v>
      </c>
    </row>
    <row r="339" spans="1:3" x14ac:dyDescent="0.3">
      <c r="A339" s="45">
        <v>315</v>
      </c>
      <c r="B339" s="45">
        <v>2.1003660742558377</v>
      </c>
      <c r="C339" s="45">
        <v>0.89963392574416234</v>
      </c>
    </row>
    <row r="340" spans="1:3" x14ac:dyDescent="0.3">
      <c r="A340" s="45">
        <v>316</v>
      </c>
      <c r="B340" s="45">
        <v>2.0997981490055055</v>
      </c>
      <c r="C340" s="45">
        <v>0.90020185099449446</v>
      </c>
    </row>
    <row r="341" spans="1:3" x14ac:dyDescent="0.3">
      <c r="A341" s="45">
        <v>317</v>
      </c>
      <c r="B341" s="45">
        <v>2.1000347845264775</v>
      </c>
      <c r="C341" s="45">
        <v>0.89996521547352248</v>
      </c>
    </row>
    <row r="342" spans="1:3" x14ac:dyDescent="0.3">
      <c r="A342" s="45">
        <v>318</v>
      </c>
      <c r="B342" s="45">
        <v>2.0996798312450196</v>
      </c>
      <c r="C342" s="45">
        <v>0.90032016875498044</v>
      </c>
    </row>
    <row r="343" spans="1:3" x14ac:dyDescent="0.3">
      <c r="A343" s="45">
        <v>319</v>
      </c>
      <c r="B343" s="45">
        <v>2.100271420047449</v>
      </c>
      <c r="C343" s="45">
        <v>0.89972857995255096</v>
      </c>
    </row>
    <row r="344" spans="1:3" x14ac:dyDescent="0.3">
      <c r="A344" s="45">
        <v>320</v>
      </c>
      <c r="B344" s="45">
        <v>2.100271420047449</v>
      </c>
      <c r="C344" s="45">
        <v>0.89972857995255096</v>
      </c>
    </row>
    <row r="345" spans="1:3" x14ac:dyDescent="0.3">
      <c r="A345" s="45">
        <v>321</v>
      </c>
      <c r="B345" s="45">
        <v>2.0999164667659915</v>
      </c>
      <c r="C345" s="45">
        <v>0.90008353323400847</v>
      </c>
    </row>
    <row r="346" spans="1:3" x14ac:dyDescent="0.3">
      <c r="A346" s="45">
        <v>322</v>
      </c>
      <c r="B346" s="45">
        <v>2.099561513484534</v>
      </c>
      <c r="C346" s="45">
        <v>0.90043848651546599</v>
      </c>
    </row>
    <row r="347" spans="1:3" x14ac:dyDescent="0.3">
      <c r="A347" s="45">
        <v>323</v>
      </c>
      <c r="B347" s="45">
        <v>2.0997981490055055</v>
      </c>
      <c r="C347" s="45">
        <v>0.90020185099449446</v>
      </c>
    </row>
    <row r="348" spans="1:3" x14ac:dyDescent="0.3">
      <c r="A348" s="45">
        <v>324</v>
      </c>
      <c r="B348" s="45">
        <v>2.1002619546266104</v>
      </c>
      <c r="C348" s="45">
        <v>0.89973804537338964</v>
      </c>
    </row>
    <row r="349" spans="1:3" x14ac:dyDescent="0.3">
      <c r="A349" s="45">
        <v>325</v>
      </c>
      <c r="B349" s="45">
        <v>2.1001885976151091</v>
      </c>
      <c r="C349" s="45">
        <v>0.89981140238489088</v>
      </c>
    </row>
    <row r="350" spans="1:3" x14ac:dyDescent="0.3">
      <c r="A350" s="45">
        <v>326</v>
      </c>
      <c r="B350" s="45">
        <v>2.0992065602030761</v>
      </c>
      <c r="C350" s="45">
        <v>0.90079343979692394</v>
      </c>
    </row>
    <row r="351" spans="1:3" x14ac:dyDescent="0.3">
      <c r="A351" s="45">
        <v>327</v>
      </c>
      <c r="B351" s="45">
        <v>2.0968402049933585</v>
      </c>
      <c r="C351" s="45">
        <v>0.90315979500664145</v>
      </c>
    </row>
    <row r="352" spans="1:3" x14ac:dyDescent="0.3">
      <c r="A352" s="45">
        <v>328</v>
      </c>
      <c r="B352" s="45">
        <v>2.1002950835995464</v>
      </c>
      <c r="C352" s="45">
        <v>0.89970491640045358</v>
      </c>
    </row>
    <row r="353" spans="1:3" x14ac:dyDescent="0.3">
      <c r="A353" s="45">
        <v>329</v>
      </c>
      <c r="B353" s="45">
        <v>2.0986149714006466</v>
      </c>
      <c r="C353" s="45">
        <v>0.90138502859935343</v>
      </c>
    </row>
    <row r="354" spans="1:3" x14ac:dyDescent="0.3">
      <c r="A354" s="45">
        <v>330</v>
      </c>
      <c r="B354" s="45">
        <v>2.1001531022869631</v>
      </c>
      <c r="C354" s="45">
        <v>0.89984689771303694</v>
      </c>
    </row>
    <row r="355" spans="1:3" x14ac:dyDescent="0.3">
      <c r="A355" s="45">
        <v>331</v>
      </c>
      <c r="B355" s="45">
        <v>2.099561513484534</v>
      </c>
      <c r="C355" s="45">
        <v>0.90043848651546599</v>
      </c>
    </row>
    <row r="356" spans="1:3" x14ac:dyDescent="0.3">
      <c r="A356" s="45">
        <v>332</v>
      </c>
      <c r="B356" s="45">
        <v>2.099443195724048</v>
      </c>
      <c r="C356" s="45">
        <v>0.90055680427595197</v>
      </c>
    </row>
    <row r="357" spans="1:3" x14ac:dyDescent="0.3">
      <c r="A357" s="45">
        <v>333</v>
      </c>
      <c r="B357" s="45">
        <v>2.0980233825982175</v>
      </c>
      <c r="C357" s="45">
        <v>0.90197661740178248</v>
      </c>
    </row>
    <row r="358" spans="1:3" x14ac:dyDescent="0.3">
      <c r="A358" s="45">
        <v>334</v>
      </c>
      <c r="B358" s="45">
        <v>2.099443195724048</v>
      </c>
      <c r="C358" s="45">
        <v>0.90055680427595197</v>
      </c>
    </row>
    <row r="359" spans="1:3" x14ac:dyDescent="0.3">
      <c r="A359" s="45">
        <v>335</v>
      </c>
      <c r="B359" s="45">
        <v>2.1001531022869631</v>
      </c>
      <c r="C359" s="45">
        <v>0.89984689771303694</v>
      </c>
    </row>
    <row r="360" spans="1:3" x14ac:dyDescent="0.3">
      <c r="A360" s="45">
        <v>336</v>
      </c>
      <c r="B360" s="45">
        <v>2.1001885976151091</v>
      </c>
      <c r="C360" s="45">
        <v>0.89981140238489088</v>
      </c>
    </row>
    <row r="361" spans="1:3" x14ac:dyDescent="0.3">
      <c r="A361" s="45">
        <v>337</v>
      </c>
      <c r="B361" s="45">
        <v>2.0997981490055055</v>
      </c>
      <c r="C361" s="45">
        <v>0.90020185099449446</v>
      </c>
    </row>
    <row r="362" spans="1:3" x14ac:dyDescent="0.3">
      <c r="A362" s="45">
        <v>338</v>
      </c>
      <c r="B362" s="45">
        <v>2.1003187471516434</v>
      </c>
      <c r="C362" s="45">
        <v>0.89968125284835665</v>
      </c>
    </row>
    <row r="363" spans="1:3" x14ac:dyDescent="0.3">
      <c r="A363" s="45">
        <v>339</v>
      </c>
      <c r="B363" s="45">
        <v>2.1000347845264775</v>
      </c>
      <c r="C363" s="45">
        <v>0.89996521547352248</v>
      </c>
    </row>
    <row r="364" spans="1:3" x14ac:dyDescent="0.3">
      <c r="A364" s="45">
        <v>340</v>
      </c>
      <c r="B364" s="45">
        <v>2.1002477564953521</v>
      </c>
      <c r="C364" s="45">
        <v>0.89975224350464789</v>
      </c>
    </row>
    <row r="365" spans="1:3" x14ac:dyDescent="0.3">
      <c r="A365" s="45">
        <v>341</v>
      </c>
      <c r="B365" s="45">
        <v>2.099561513484534</v>
      </c>
      <c r="C365" s="45">
        <v>0.90043848651546599</v>
      </c>
    </row>
    <row r="366" spans="1:3" x14ac:dyDescent="0.3">
      <c r="A366" s="45">
        <v>342</v>
      </c>
      <c r="B366" s="45">
        <v>2.1003069153755951</v>
      </c>
      <c r="C366" s="45">
        <v>0.89969308462440489</v>
      </c>
    </row>
    <row r="367" spans="1:3" x14ac:dyDescent="0.3">
      <c r="A367" s="45">
        <v>343</v>
      </c>
      <c r="B367" s="45">
        <v>2.0990882424425905</v>
      </c>
      <c r="C367" s="45">
        <v>0.90091175755740949</v>
      </c>
    </row>
    <row r="368" spans="1:3" x14ac:dyDescent="0.3">
      <c r="A368" s="45">
        <v>344</v>
      </c>
      <c r="B368" s="45">
        <v>2.0996798312450196</v>
      </c>
      <c r="C368" s="45">
        <v>0.90032016875498044</v>
      </c>
    </row>
    <row r="369" spans="1:3" x14ac:dyDescent="0.3">
      <c r="A369" s="45">
        <v>345</v>
      </c>
      <c r="B369" s="45">
        <v>2.0995970088126796</v>
      </c>
      <c r="C369" s="45">
        <v>0.90040299118732037</v>
      </c>
    </row>
    <row r="370" spans="1:3" x14ac:dyDescent="0.3">
      <c r="A370" s="45">
        <v>346</v>
      </c>
      <c r="B370" s="45">
        <v>2.1000466163025258</v>
      </c>
      <c r="C370" s="45">
        <v>0.89995338369747424</v>
      </c>
    </row>
    <row r="371" spans="1:3" x14ac:dyDescent="0.3">
      <c r="A371" s="45">
        <v>347</v>
      </c>
      <c r="B371" s="45">
        <v>2.1001531022869631</v>
      </c>
      <c r="C371" s="45">
        <v>0.89984689771303694</v>
      </c>
    </row>
    <row r="372" spans="1:3" x14ac:dyDescent="0.3">
      <c r="A372" s="45">
        <v>348</v>
      </c>
      <c r="B372" s="45">
        <v>2.099443195724048</v>
      </c>
      <c r="C372" s="45">
        <v>0.90055680427595197</v>
      </c>
    </row>
    <row r="373" spans="1:3" x14ac:dyDescent="0.3">
      <c r="A373" s="45">
        <v>349</v>
      </c>
      <c r="B373" s="45">
        <v>2.1001531022869631</v>
      </c>
      <c r="C373" s="45">
        <v>0.89984689771303694</v>
      </c>
    </row>
    <row r="374" spans="1:3" x14ac:dyDescent="0.3">
      <c r="A374" s="45">
        <v>350</v>
      </c>
      <c r="B374" s="45">
        <v>2.1001232862113208</v>
      </c>
      <c r="C374" s="45">
        <v>0.89987671378867917</v>
      </c>
    </row>
    <row r="375" spans="1:3" x14ac:dyDescent="0.3">
      <c r="A375" s="45">
        <v>351</v>
      </c>
      <c r="B375" s="45">
        <v>2.0997981490055055</v>
      </c>
      <c r="C375" s="45">
        <v>0.90020185099449446</v>
      </c>
    </row>
    <row r="376" spans="1:3" x14ac:dyDescent="0.3">
      <c r="A376" s="45">
        <v>352</v>
      </c>
      <c r="B376" s="45">
        <v>2.0995851770366309</v>
      </c>
      <c r="C376" s="45">
        <v>0.90041482296336905</v>
      </c>
    </row>
    <row r="377" spans="1:3" x14ac:dyDescent="0.3">
      <c r="A377" s="45">
        <v>353</v>
      </c>
      <c r="B377" s="45">
        <v>2.1001531022869631</v>
      </c>
      <c r="C377" s="45">
        <v>0.89984689771303694</v>
      </c>
    </row>
    <row r="378" spans="1:3" x14ac:dyDescent="0.3">
      <c r="A378" s="45">
        <v>354</v>
      </c>
      <c r="B378" s="45">
        <v>2.0990071947766573</v>
      </c>
      <c r="C378" s="45">
        <v>0.90099280522334269</v>
      </c>
    </row>
    <row r="379" spans="1:3" x14ac:dyDescent="0.3">
      <c r="A379" s="45">
        <v>355</v>
      </c>
      <c r="B379" s="45">
        <v>2.1003069153755951</v>
      </c>
      <c r="C379" s="45">
        <v>0.89969308462440489</v>
      </c>
    </row>
    <row r="380" spans="1:3" x14ac:dyDescent="0.3">
      <c r="A380" s="45">
        <v>356</v>
      </c>
      <c r="B380" s="45">
        <v>2.099561513484534</v>
      </c>
      <c r="C380" s="45">
        <v>0.90043848651546599</v>
      </c>
    </row>
    <row r="381" spans="1:3" x14ac:dyDescent="0.3">
      <c r="A381" s="45">
        <v>357</v>
      </c>
      <c r="B381" s="45">
        <v>2.1002122611672061</v>
      </c>
      <c r="C381" s="45">
        <v>0.89978773883279395</v>
      </c>
    </row>
    <row r="382" spans="1:3" x14ac:dyDescent="0.3">
      <c r="A382" s="45">
        <v>358</v>
      </c>
      <c r="B382" s="45">
        <v>2.1000347845264775</v>
      </c>
      <c r="C382" s="45">
        <v>0.89996521547352248</v>
      </c>
    </row>
    <row r="383" spans="1:3" x14ac:dyDescent="0.3">
      <c r="A383" s="45">
        <v>359</v>
      </c>
      <c r="B383" s="45">
        <v>2.0992065602030761</v>
      </c>
      <c r="C383" s="45">
        <v>0.90079343979692394</v>
      </c>
    </row>
    <row r="384" spans="1:3" x14ac:dyDescent="0.3">
      <c r="A384" s="45">
        <v>360</v>
      </c>
      <c r="B384" s="45">
        <v>2.0998170798471834</v>
      </c>
      <c r="C384" s="45">
        <v>0.90018292015281665</v>
      </c>
    </row>
    <row r="385" spans="1:3" x14ac:dyDescent="0.3">
      <c r="A385" s="45">
        <v>361</v>
      </c>
      <c r="B385" s="45">
        <v>2.1001057751827688</v>
      </c>
      <c r="C385" s="45">
        <v>0.89989422481723125</v>
      </c>
    </row>
    <row r="386" spans="1:3" x14ac:dyDescent="0.3">
      <c r="A386" s="45">
        <v>362</v>
      </c>
      <c r="B386" s="45">
        <v>2.099561513484534</v>
      </c>
      <c r="C386" s="45">
        <v>0.90043848651546599</v>
      </c>
    </row>
    <row r="387" spans="1:3" x14ac:dyDescent="0.3">
      <c r="A387" s="45">
        <v>363</v>
      </c>
      <c r="B387" s="45">
        <v>2.100161029576916</v>
      </c>
      <c r="C387" s="45">
        <v>0.89983897042308403</v>
      </c>
    </row>
    <row r="388" spans="1:3" x14ac:dyDescent="0.3">
      <c r="A388" s="45">
        <v>364</v>
      </c>
      <c r="B388" s="45">
        <v>2.1001785406054676</v>
      </c>
      <c r="C388" s="45">
        <v>0.8998214593945324</v>
      </c>
    </row>
    <row r="389" spans="1:3" x14ac:dyDescent="0.3">
      <c r="A389" s="45">
        <v>365</v>
      </c>
      <c r="B389" s="45">
        <v>2.1002240929432547</v>
      </c>
      <c r="C389" s="45">
        <v>0.89977590705674526</v>
      </c>
    </row>
    <row r="390" spans="1:3" x14ac:dyDescent="0.3">
      <c r="A390" s="45">
        <v>366</v>
      </c>
      <c r="B390" s="45">
        <v>2.1000347845264775</v>
      </c>
      <c r="C390" s="45">
        <v>0.89996521547352248</v>
      </c>
    </row>
    <row r="391" spans="1:3" x14ac:dyDescent="0.3">
      <c r="A391" s="45">
        <v>367</v>
      </c>
      <c r="B391" s="45">
        <v>2.0994905228282423</v>
      </c>
      <c r="C391" s="45">
        <v>0.90050947717175767</v>
      </c>
    </row>
    <row r="392" spans="1:3" x14ac:dyDescent="0.3">
      <c r="A392" s="45">
        <v>368</v>
      </c>
      <c r="B392" s="45">
        <v>2.1001531022869631</v>
      </c>
      <c r="C392" s="45">
        <v>0.89984689771303694</v>
      </c>
    </row>
    <row r="393" spans="1:3" x14ac:dyDescent="0.3">
      <c r="A393" s="45">
        <v>369</v>
      </c>
      <c r="B393" s="45">
        <v>2.1000939434067205</v>
      </c>
      <c r="C393" s="45">
        <v>0.89990605659327949</v>
      </c>
    </row>
    <row r="394" spans="1:3" x14ac:dyDescent="0.3">
      <c r="A394" s="45">
        <v>370</v>
      </c>
      <c r="B394" s="45">
        <v>2.1002359247193034</v>
      </c>
      <c r="C394" s="45">
        <v>0.89976407528069657</v>
      </c>
    </row>
    <row r="395" spans="1:3" x14ac:dyDescent="0.3">
      <c r="A395" s="45">
        <v>371</v>
      </c>
      <c r="B395" s="45">
        <v>2.0997981490055055</v>
      </c>
      <c r="C395" s="45">
        <v>0.90020185099449446</v>
      </c>
    </row>
    <row r="396" spans="1:3" x14ac:dyDescent="0.3">
      <c r="A396" s="45">
        <v>372</v>
      </c>
      <c r="B396" s="45">
        <v>2.0968402049933585</v>
      </c>
      <c r="C396" s="45">
        <v>0.90315979500664145</v>
      </c>
    </row>
    <row r="397" spans="1:3" x14ac:dyDescent="0.3">
      <c r="A397" s="45">
        <v>373</v>
      </c>
      <c r="B397" s="45">
        <v>2.1003826387423059</v>
      </c>
      <c r="C397" s="45">
        <v>0.89961736125769409</v>
      </c>
    </row>
    <row r="398" spans="1:3" x14ac:dyDescent="0.3">
      <c r="A398" s="45">
        <v>374</v>
      </c>
      <c r="B398" s="45">
        <v>2.1002122611672061</v>
      </c>
      <c r="C398" s="45">
        <v>0.89978773883279395</v>
      </c>
    </row>
    <row r="399" spans="1:3" x14ac:dyDescent="0.3">
      <c r="A399" s="45">
        <v>375</v>
      </c>
      <c r="B399" s="45">
        <v>2.1002477564953521</v>
      </c>
      <c r="C399" s="45">
        <v>0.89975224350464789</v>
      </c>
    </row>
    <row r="400" spans="1:3" x14ac:dyDescent="0.3">
      <c r="A400" s="45">
        <v>376</v>
      </c>
      <c r="B400" s="45">
        <v>2.1003779060318863</v>
      </c>
      <c r="C400" s="45">
        <v>0.89962209396811366</v>
      </c>
    </row>
    <row r="401" spans="1:3" x14ac:dyDescent="0.3">
      <c r="A401" s="45">
        <v>377</v>
      </c>
      <c r="B401" s="45">
        <v>2.1003317621052968</v>
      </c>
      <c r="C401" s="45">
        <v>0.89966823789470318</v>
      </c>
    </row>
    <row r="402" spans="1:3" x14ac:dyDescent="0.3">
      <c r="A402" s="45">
        <v>378</v>
      </c>
      <c r="B402" s="45">
        <v>2.1001057751827688</v>
      </c>
      <c r="C402" s="45">
        <v>0.89989422481723125</v>
      </c>
    </row>
    <row r="403" spans="1:3" x14ac:dyDescent="0.3">
      <c r="A403" s="45">
        <v>379</v>
      </c>
      <c r="B403" s="45">
        <v>2.1003187471516434</v>
      </c>
      <c r="C403" s="45">
        <v>0.89968125284835665</v>
      </c>
    </row>
    <row r="404" spans="1:3" x14ac:dyDescent="0.3">
      <c r="A404" s="45">
        <v>380</v>
      </c>
      <c r="B404" s="45">
        <v>2.1000347845264775</v>
      </c>
      <c r="C404" s="45">
        <v>0.89996521547352248</v>
      </c>
    </row>
    <row r="405" spans="1:3" x14ac:dyDescent="0.3">
      <c r="A405" s="45">
        <v>381</v>
      </c>
      <c r="B405" s="45">
        <v>2.1002950835995464</v>
      </c>
      <c r="C405" s="45">
        <v>0.89970491640045358</v>
      </c>
    </row>
    <row r="406" spans="1:3" x14ac:dyDescent="0.3">
      <c r="A406" s="45">
        <v>382</v>
      </c>
      <c r="B406" s="45">
        <v>2.0997981490055055</v>
      </c>
      <c r="C406" s="45">
        <v>0.90020185099449446</v>
      </c>
    </row>
    <row r="407" spans="1:3" x14ac:dyDescent="0.3">
      <c r="A407" s="45">
        <v>383</v>
      </c>
      <c r="B407" s="45">
        <v>2.1003755396766768</v>
      </c>
      <c r="C407" s="45">
        <v>0.89962446032332322</v>
      </c>
    </row>
    <row r="408" spans="1:3" x14ac:dyDescent="0.3">
      <c r="A408" s="45">
        <v>384</v>
      </c>
      <c r="B408" s="45">
        <v>2.1003660979193901</v>
      </c>
      <c r="C408" s="45">
        <v>0.89963390208060989</v>
      </c>
    </row>
    <row r="409" spans="1:3" x14ac:dyDescent="0.3">
      <c r="A409" s="45">
        <v>385</v>
      </c>
      <c r="B409" s="45">
        <v>2.0999164667659915</v>
      </c>
      <c r="C409" s="45">
        <v>0.90008353323400847</v>
      </c>
    </row>
    <row r="410" spans="1:3" x14ac:dyDescent="0.3">
      <c r="A410" s="45">
        <v>386</v>
      </c>
      <c r="B410" s="45">
        <v>2.0997981490055055</v>
      </c>
      <c r="C410" s="45">
        <v>0.90020185099449446</v>
      </c>
    </row>
    <row r="411" spans="1:3" x14ac:dyDescent="0.3">
      <c r="A411" s="45">
        <v>387</v>
      </c>
      <c r="B411" s="45">
        <v>2.1003755396766768</v>
      </c>
      <c r="C411" s="45">
        <v>0.89962446032332322</v>
      </c>
    </row>
    <row r="412" spans="1:3" x14ac:dyDescent="0.3">
      <c r="A412" s="45">
        <v>388</v>
      </c>
      <c r="B412" s="45">
        <v>2.0994905228282423</v>
      </c>
      <c r="C412" s="45">
        <v>0.90050947717175767</v>
      </c>
    </row>
    <row r="413" spans="1:3" x14ac:dyDescent="0.3">
      <c r="A413" s="45">
        <v>389</v>
      </c>
      <c r="B413" s="45">
        <v>2.100271420047449</v>
      </c>
      <c r="C413" s="45">
        <v>0.89972857995255096</v>
      </c>
    </row>
    <row r="414" spans="1:3" x14ac:dyDescent="0.3">
      <c r="A414" s="45">
        <v>390</v>
      </c>
      <c r="B414" s="45">
        <v>2.0987806162653269</v>
      </c>
      <c r="C414" s="45">
        <v>0.90121938373467314</v>
      </c>
    </row>
    <row r="415" spans="1:3" x14ac:dyDescent="0.3">
      <c r="A415" s="45">
        <v>391</v>
      </c>
      <c r="B415" s="45">
        <v>2.1003660742558377</v>
      </c>
      <c r="C415" s="45">
        <v>0.89963392574416234</v>
      </c>
    </row>
    <row r="416" spans="1:3" x14ac:dyDescent="0.3">
      <c r="A416" s="45">
        <v>392</v>
      </c>
      <c r="B416" s="45">
        <v>2.0999164667659915</v>
      </c>
      <c r="C416" s="45">
        <v>0.90008353323400847</v>
      </c>
    </row>
    <row r="417" spans="1:3" x14ac:dyDescent="0.3">
      <c r="A417" s="45">
        <v>393</v>
      </c>
      <c r="B417" s="45">
        <v>2.0999519620941371</v>
      </c>
      <c r="C417" s="45">
        <v>0.90004803790586285</v>
      </c>
    </row>
    <row r="418" spans="1:3" x14ac:dyDescent="0.3">
      <c r="A418" s="45">
        <v>394</v>
      </c>
      <c r="B418" s="45">
        <v>2.0992065602030761</v>
      </c>
      <c r="C418" s="45">
        <v>0.90079343979692394</v>
      </c>
    </row>
    <row r="419" spans="1:3" x14ac:dyDescent="0.3">
      <c r="A419" s="45">
        <v>395</v>
      </c>
      <c r="B419" s="45">
        <v>2.1002785191130782</v>
      </c>
      <c r="C419" s="45">
        <v>0.89972148088692183</v>
      </c>
    </row>
    <row r="420" spans="1:3" x14ac:dyDescent="0.3">
      <c r="A420" s="45">
        <v>396</v>
      </c>
      <c r="B420" s="45">
        <v>2.1001531022869631</v>
      </c>
      <c r="C420" s="45">
        <v>0.89984689771303694</v>
      </c>
    </row>
    <row r="421" spans="1:3" x14ac:dyDescent="0.3">
      <c r="A421" s="45">
        <v>397</v>
      </c>
      <c r="B421" s="45">
        <v>2.1000347845264775</v>
      </c>
      <c r="C421" s="45">
        <v>0.89996521547352248</v>
      </c>
    </row>
    <row r="422" spans="1:3" x14ac:dyDescent="0.3">
      <c r="A422" s="45">
        <v>398</v>
      </c>
      <c r="B422" s="45">
        <v>2.1000952685656378</v>
      </c>
      <c r="C422" s="45">
        <v>0.89990473143436223</v>
      </c>
    </row>
    <row r="423" spans="1:3" x14ac:dyDescent="0.3">
      <c r="A423" s="45">
        <v>399</v>
      </c>
      <c r="B423" s="45">
        <v>2.1002122611672061</v>
      </c>
      <c r="C423" s="45">
        <v>0.89978773883279395</v>
      </c>
    </row>
    <row r="424" spans="1:3" x14ac:dyDescent="0.3">
      <c r="A424" s="45">
        <v>400</v>
      </c>
      <c r="B424" s="45">
        <v>2.0999164667659915</v>
      </c>
      <c r="C424" s="45">
        <v>0.90008353323400847</v>
      </c>
    </row>
    <row r="425" spans="1:3" x14ac:dyDescent="0.3">
      <c r="A425" s="45">
        <v>401</v>
      </c>
      <c r="B425" s="45">
        <v>2.1001531022869631</v>
      </c>
      <c r="C425" s="45">
        <v>0.89984689771303694</v>
      </c>
    </row>
    <row r="426" spans="1:3" x14ac:dyDescent="0.3">
      <c r="A426" s="45">
        <v>402</v>
      </c>
      <c r="B426" s="45">
        <v>2.0992065602030761</v>
      </c>
      <c r="C426" s="45">
        <v>0.90079343979692394</v>
      </c>
    </row>
    <row r="427" spans="1:3" x14ac:dyDescent="0.3">
      <c r="A427" s="45">
        <v>403</v>
      </c>
      <c r="B427" s="45">
        <v>2.1003424107037407</v>
      </c>
      <c r="C427" s="45">
        <v>0.89965758929625927</v>
      </c>
    </row>
    <row r="428" spans="1:3" x14ac:dyDescent="0.3">
      <c r="A428" s="45">
        <v>404</v>
      </c>
      <c r="B428" s="45">
        <v>2.100271420047449</v>
      </c>
      <c r="C428" s="45">
        <v>0.89972857995255096</v>
      </c>
    </row>
    <row r="429" spans="1:3" x14ac:dyDescent="0.3">
      <c r="A429" s="45">
        <v>405</v>
      </c>
      <c r="B429" s="45">
        <v>2.099561513484534</v>
      </c>
      <c r="C429" s="45">
        <v>0.90043848651546599</v>
      </c>
    </row>
    <row r="430" spans="1:3" x14ac:dyDescent="0.3">
      <c r="A430" s="45">
        <v>406</v>
      </c>
      <c r="B430" s="45">
        <v>2.100323006591021</v>
      </c>
      <c r="C430" s="45">
        <v>0.899676993408979</v>
      </c>
    </row>
    <row r="431" spans="1:3" x14ac:dyDescent="0.3">
      <c r="A431" s="45">
        <v>407</v>
      </c>
      <c r="B431" s="45">
        <v>2.1003234798620629</v>
      </c>
      <c r="C431" s="45">
        <v>0.89967652013793709</v>
      </c>
    </row>
    <row r="432" spans="1:3" x14ac:dyDescent="0.3">
      <c r="A432" s="45">
        <v>408</v>
      </c>
      <c r="B432" s="45">
        <v>2.1003424107037407</v>
      </c>
      <c r="C432" s="45">
        <v>0.89965758929625927</v>
      </c>
    </row>
    <row r="433" spans="1:3" x14ac:dyDescent="0.3">
      <c r="A433" s="45">
        <v>409</v>
      </c>
      <c r="B433" s="45">
        <v>2.1002477564953521</v>
      </c>
      <c r="C433" s="45">
        <v>0.89975224350464789</v>
      </c>
    </row>
    <row r="434" spans="1:3" x14ac:dyDescent="0.3">
      <c r="A434" s="45">
        <v>410</v>
      </c>
      <c r="B434" s="45">
        <v>2.1003779060318863</v>
      </c>
      <c r="C434" s="45">
        <v>0.89962209396811366</v>
      </c>
    </row>
    <row r="435" spans="1:3" x14ac:dyDescent="0.3">
      <c r="A435" s="45">
        <v>411</v>
      </c>
      <c r="B435" s="45">
        <v>2.1003660742558377</v>
      </c>
      <c r="C435" s="45">
        <v>0.89963392574416234</v>
      </c>
    </row>
    <row r="436" spans="1:3" x14ac:dyDescent="0.3">
      <c r="A436" s="45">
        <v>412</v>
      </c>
      <c r="B436" s="45">
        <v>2.0996798312450196</v>
      </c>
      <c r="C436" s="45">
        <v>0.90032016875498044</v>
      </c>
    </row>
    <row r="437" spans="1:3" x14ac:dyDescent="0.3">
      <c r="A437" s="45">
        <v>413</v>
      </c>
      <c r="B437" s="45">
        <v>2.100330578927692</v>
      </c>
      <c r="C437" s="45">
        <v>0.89966942107230796</v>
      </c>
    </row>
    <row r="438" spans="1:3" x14ac:dyDescent="0.3">
      <c r="A438" s="45">
        <v>414</v>
      </c>
      <c r="B438" s="45">
        <v>2.1000868443410914</v>
      </c>
      <c r="C438" s="45">
        <v>0.89991315565890861</v>
      </c>
    </row>
    <row r="439" spans="1:3" x14ac:dyDescent="0.3">
      <c r="A439" s="45">
        <v>415</v>
      </c>
      <c r="B439" s="45">
        <v>2.0999519620941371</v>
      </c>
      <c r="C439" s="45">
        <v>0.90004803790586285</v>
      </c>
    </row>
    <row r="440" spans="1:3" x14ac:dyDescent="0.3">
      <c r="A440" s="45">
        <v>416</v>
      </c>
      <c r="B440" s="45">
        <v>2.100356608834999</v>
      </c>
      <c r="C440" s="45">
        <v>0.89964339116500103</v>
      </c>
    </row>
    <row r="441" spans="1:3" x14ac:dyDescent="0.3">
      <c r="A441" s="45">
        <v>417</v>
      </c>
      <c r="B441" s="45">
        <v>2.1003660742558377</v>
      </c>
      <c r="C441" s="45">
        <v>0.89963392574416234</v>
      </c>
    </row>
    <row r="442" spans="1:3" x14ac:dyDescent="0.3">
      <c r="A442" s="45">
        <v>418</v>
      </c>
      <c r="B442" s="45">
        <v>2.1001412705109148</v>
      </c>
      <c r="C442" s="45">
        <v>0.89985872948908519</v>
      </c>
    </row>
    <row r="443" spans="1:3" x14ac:dyDescent="0.3">
      <c r="A443" s="45">
        <v>419</v>
      </c>
      <c r="B443" s="45">
        <v>2.0998596742409581</v>
      </c>
      <c r="C443" s="45">
        <v>0.9001403257590419</v>
      </c>
    </row>
    <row r="444" spans="1:3" x14ac:dyDescent="0.3">
      <c r="A444" s="45">
        <v>420</v>
      </c>
      <c r="B444" s="45">
        <v>2.1002004293911578</v>
      </c>
      <c r="C444" s="45">
        <v>0.89979957060884219</v>
      </c>
    </row>
    <row r="445" spans="1:3" x14ac:dyDescent="0.3">
      <c r="A445" s="45">
        <v>421</v>
      </c>
      <c r="B445" s="45">
        <v>2.1003116480860142</v>
      </c>
      <c r="C445" s="45">
        <v>-1.1003116480860142</v>
      </c>
    </row>
    <row r="446" spans="1:3" x14ac:dyDescent="0.3">
      <c r="A446" s="45">
        <v>422</v>
      </c>
      <c r="B446" s="45">
        <v>2.1000347845264775</v>
      </c>
      <c r="C446" s="45">
        <v>-1.1000347845264775</v>
      </c>
    </row>
    <row r="447" spans="1:3" x14ac:dyDescent="0.3">
      <c r="A447" s="45">
        <v>423</v>
      </c>
      <c r="B447" s="45">
        <v>2.099443195724048</v>
      </c>
      <c r="C447" s="45">
        <v>-1.099443195724048</v>
      </c>
    </row>
    <row r="448" spans="1:3" x14ac:dyDescent="0.3">
      <c r="A448" s="45">
        <v>424</v>
      </c>
      <c r="B448" s="45">
        <v>2.0999164667659915</v>
      </c>
      <c r="C448" s="45">
        <v>-1.0999164667659915</v>
      </c>
    </row>
    <row r="449" spans="1:3" x14ac:dyDescent="0.3">
      <c r="A449" s="45">
        <v>425</v>
      </c>
      <c r="B449" s="45">
        <v>2.1003187471516434</v>
      </c>
      <c r="C449" s="45">
        <v>-1.1003187471516434</v>
      </c>
    </row>
    <row r="450" spans="1:3" x14ac:dyDescent="0.3">
      <c r="A450" s="45">
        <v>426</v>
      </c>
      <c r="B450" s="45">
        <v>2.0992065602030761</v>
      </c>
      <c r="C450" s="45">
        <v>-1.0992065602030761</v>
      </c>
    </row>
    <row r="451" spans="1:3" x14ac:dyDescent="0.3">
      <c r="A451" s="45">
        <v>427</v>
      </c>
      <c r="B451" s="45">
        <v>2.1001531022869631</v>
      </c>
      <c r="C451" s="45">
        <v>-1.1001531022869631</v>
      </c>
    </row>
    <row r="452" spans="1:3" x14ac:dyDescent="0.3">
      <c r="A452" s="45">
        <v>428</v>
      </c>
      <c r="B452" s="45">
        <v>2.1002359247193034</v>
      </c>
      <c r="C452" s="45">
        <v>-1.1002359247193034</v>
      </c>
    </row>
    <row r="453" spans="1:3" x14ac:dyDescent="0.3">
      <c r="A453" s="45">
        <v>429</v>
      </c>
      <c r="B453" s="45">
        <v>2.1001057751827688</v>
      </c>
      <c r="C453" s="45">
        <v>-1.1001057751827688</v>
      </c>
    </row>
    <row r="454" spans="1:3" x14ac:dyDescent="0.3">
      <c r="A454" s="45">
        <v>430</v>
      </c>
      <c r="B454" s="45">
        <v>2.100271420047449</v>
      </c>
      <c r="C454" s="45">
        <v>-1.100271420047449</v>
      </c>
    </row>
    <row r="455" spans="1:3" x14ac:dyDescent="0.3">
      <c r="A455" s="45">
        <v>431</v>
      </c>
      <c r="B455" s="45">
        <v>2.1003660742558377</v>
      </c>
      <c r="C455" s="45">
        <v>-1.1003660742558377</v>
      </c>
    </row>
    <row r="456" spans="1:3" x14ac:dyDescent="0.3">
      <c r="A456" s="45">
        <v>432</v>
      </c>
      <c r="B456" s="45">
        <v>2.1003187471516434</v>
      </c>
      <c r="C456" s="45">
        <v>-1.1003187471516434</v>
      </c>
    </row>
    <row r="457" spans="1:3" x14ac:dyDescent="0.3">
      <c r="A457" s="45">
        <v>433</v>
      </c>
      <c r="B457" s="45">
        <v>2.1002477564953521</v>
      </c>
      <c r="C457" s="45">
        <v>-1.1002477564953521</v>
      </c>
    </row>
    <row r="458" spans="1:3" x14ac:dyDescent="0.3">
      <c r="A458" s="45">
        <v>434</v>
      </c>
      <c r="B458" s="45">
        <v>2.1003187471516434</v>
      </c>
      <c r="C458" s="45">
        <v>-1.1003187471516434</v>
      </c>
    </row>
    <row r="459" spans="1:3" x14ac:dyDescent="0.3">
      <c r="A459" s="45">
        <v>435</v>
      </c>
      <c r="B459" s="45">
        <v>2.100330578927692</v>
      </c>
      <c r="C459" s="45">
        <v>-1.100330578927692</v>
      </c>
    </row>
    <row r="460" spans="1:3" x14ac:dyDescent="0.3">
      <c r="A460" s="45">
        <v>436</v>
      </c>
      <c r="B460" s="45">
        <v>2.0977867470772456</v>
      </c>
      <c r="C460" s="45">
        <v>-1.0977867470772456</v>
      </c>
    </row>
    <row r="461" spans="1:3" x14ac:dyDescent="0.3">
      <c r="A461" s="45">
        <v>437</v>
      </c>
      <c r="B461" s="45">
        <v>2.1003660742558377</v>
      </c>
      <c r="C461" s="45">
        <v>-1.1003660742558377</v>
      </c>
    </row>
    <row r="462" spans="1:3" x14ac:dyDescent="0.3">
      <c r="A462" s="45">
        <v>438</v>
      </c>
      <c r="B462" s="45">
        <v>2.1002240929432547</v>
      </c>
      <c r="C462" s="45">
        <v>-1.1002240929432547</v>
      </c>
    </row>
    <row r="463" spans="1:3" x14ac:dyDescent="0.3">
      <c r="A463" s="45">
        <v>439</v>
      </c>
      <c r="B463" s="45">
        <v>2.0999164667659915</v>
      </c>
      <c r="C463" s="45">
        <v>-1.0999164667659915</v>
      </c>
    </row>
    <row r="464" spans="1:3" x14ac:dyDescent="0.3">
      <c r="A464" s="45">
        <v>440</v>
      </c>
      <c r="B464" s="45">
        <v>2.1003790892094911</v>
      </c>
      <c r="C464" s="45">
        <v>-1.1003790892094911</v>
      </c>
    </row>
    <row r="465" spans="1:3" x14ac:dyDescent="0.3">
      <c r="A465" s="45">
        <v>441</v>
      </c>
      <c r="B465" s="45">
        <v>2.100271420047449</v>
      </c>
      <c r="C465" s="45">
        <v>-1.100271420047449</v>
      </c>
    </row>
    <row r="466" spans="1:3" x14ac:dyDescent="0.3">
      <c r="A466" s="45">
        <v>442</v>
      </c>
      <c r="B466" s="45">
        <v>2.1003802723870963</v>
      </c>
      <c r="C466" s="45">
        <v>-1.1003802723870963</v>
      </c>
    </row>
    <row r="467" spans="1:3" x14ac:dyDescent="0.3">
      <c r="A467" s="45">
        <v>443</v>
      </c>
      <c r="B467" s="45">
        <v>2.0999874574222832</v>
      </c>
      <c r="C467" s="45">
        <v>-1.0999874574222832</v>
      </c>
    </row>
    <row r="468" spans="1:3" x14ac:dyDescent="0.3">
      <c r="A468" s="45">
        <v>444</v>
      </c>
      <c r="B468" s="45">
        <v>2.1001531022869631</v>
      </c>
      <c r="C468" s="45">
        <v>-1.1001531022869631</v>
      </c>
    </row>
    <row r="469" spans="1:3" x14ac:dyDescent="0.3">
      <c r="A469" s="45">
        <v>445</v>
      </c>
      <c r="B469" s="45">
        <v>2.1003660742558377</v>
      </c>
      <c r="C469" s="45">
        <v>-1.1003660742558377</v>
      </c>
    </row>
    <row r="470" spans="1:3" x14ac:dyDescent="0.3">
      <c r="A470" s="45">
        <v>446</v>
      </c>
      <c r="B470" s="45">
        <v>2.0989699246821045</v>
      </c>
      <c r="C470" s="45">
        <v>-1.0989699246821045</v>
      </c>
    </row>
    <row r="471" spans="1:3" x14ac:dyDescent="0.3">
      <c r="A471" s="45">
        <v>447</v>
      </c>
      <c r="B471" s="45">
        <v>2.1001412705109148</v>
      </c>
      <c r="C471" s="45">
        <v>-1.1001412705109148</v>
      </c>
    </row>
    <row r="472" spans="1:3" x14ac:dyDescent="0.3">
      <c r="A472" s="45">
        <v>448</v>
      </c>
      <c r="B472" s="45">
        <v>2.0996798312450196</v>
      </c>
      <c r="C472" s="45">
        <v>-1.0996798312450196</v>
      </c>
    </row>
    <row r="473" spans="1:3" x14ac:dyDescent="0.3">
      <c r="A473" s="45">
        <v>449</v>
      </c>
      <c r="B473" s="45">
        <v>2.100330578927692</v>
      </c>
      <c r="C473" s="45">
        <v>-1.100330578927692</v>
      </c>
    </row>
    <row r="474" spans="1:3" x14ac:dyDescent="0.3">
      <c r="A474" s="45">
        <v>450</v>
      </c>
      <c r="B474" s="45">
        <v>2.1003424107037407</v>
      </c>
      <c r="C474" s="45">
        <v>-1.1003424107037407</v>
      </c>
    </row>
    <row r="475" spans="1:3" x14ac:dyDescent="0.3">
      <c r="A475" s="45">
        <v>451</v>
      </c>
      <c r="B475" s="45">
        <v>2.0992065602030761</v>
      </c>
      <c r="C475" s="45">
        <v>-1.0992065602030761</v>
      </c>
    </row>
    <row r="476" spans="1:3" x14ac:dyDescent="0.3">
      <c r="A476" s="45">
        <v>452</v>
      </c>
      <c r="B476" s="45">
        <v>2.0999164667659915</v>
      </c>
      <c r="C476" s="45">
        <v>-1.0999164667659915</v>
      </c>
    </row>
    <row r="477" spans="1:3" x14ac:dyDescent="0.3">
      <c r="A477" s="45">
        <v>453</v>
      </c>
      <c r="B477" s="45">
        <v>2.100371990143862</v>
      </c>
      <c r="C477" s="45">
        <v>-1.100371990143862</v>
      </c>
    </row>
    <row r="478" spans="1:3" x14ac:dyDescent="0.3">
      <c r="A478" s="45">
        <v>454</v>
      </c>
      <c r="B478" s="45">
        <v>2.0981446583027155</v>
      </c>
      <c r="C478" s="45">
        <v>-1.0981446583027155</v>
      </c>
    </row>
    <row r="479" spans="1:3" x14ac:dyDescent="0.3">
      <c r="A479" s="45">
        <v>455</v>
      </c>
      <c r="B479" s="45">
        <v>2.1001531022869631</v>
      </c>
      <c r="C479" s="45">
        <v>-1.1001531022869631</v>
      </c>
    </row>
    <row r="480" spans="1:3" x14ac:dyDescent="0.3">
      <c r="A480" s="45">
        <v>456</v>
      </c>
      <c r="B480" s="45">
        <v>2.0988516069216185</v>
      </c>
      <c r="C480" s="45">
        <v>-1.0988516069216185</v>
      </c>
    </row>
    <row r="481" spans="1:3" x14ac:dyDescent="0.3">
      <c r="A481" s="45">
        <v>457</v>
      </c>
      <c r="B481" s="45">
        <v>2.1001794161568954</v>
      </c>
      <c r="C481" s="45">
        <v>-1.1001794161568954</v>
      </c>
    </row>
    <row r="482" spans="1:3" x14ac:dyDescent="0.3">
      <c r="A482" s="45">
        <v>458</v>
      </c>
      <c r="B482" s="45">
        <v>2.0999164667659915</v>
      </c>
      <c r="C482" s="45">
        <v>-1.0999164667659915</v>
      </c>
    </row>
    <row r="483" spans="1:3" x14ac:dyDescent="0.3">
      <c r="A483" s="45">
        <v>459</v>
      </c>
      <c r="B483" s="45">
        <v>2.1001531022869631</v>
      </c>
      <c r="C483" s="45">
        <v>-1.1001531022869631</v>
      </c>
    </row>
    <row r="484" spans="1:3" x14ac:dyDescent="0.3">
      <c r="A484" s="45">
        <v>460</v>
      </c>
      <c r="B484" s="45">
        <v>2.099466859276145</v>
      </c>
      <c r="C484" s="45">
        <v>-1.099466859276145</v>
      </c>
    </row>
    <row r="485" spans="1:3" x14ac:dyDescent="0.3">
      <c r="A485" s="45">
        <v>461</v>
      </c>
      <c r="B485" s="45">
        <v>2.1001885976151091</v>
      </c>
      <c r="C485" s="45">
        <v>-1.1001885976151091</v>
      </c>
    </row>
    <row r="486" spans="1:3" x14ac:dyDescent="0.3">
      <c r="A486" s="45">
        <v>462</v>
      </c>
      <c r="B486" s="45">
        <v>2.1003767228542816</v>
      </c>
      <c r="C486" s="45">
        <v>-1.1003767228542816</v>
      </c>
    </row>
    <row r="487" spans="1:3" x14ac:dyDescent="0.3">
      <c r="A487" s="45">
        <v>463</v>
      </c>
      <c r="B487" s="45">
        <v>2.0980233825982175</v>
      </c>
      <c r="C487" s="45">
        <v>-1.0980233825982175</v>
      </c>
    </row>
    <row r="488" spans="1:3" x14ac:dyDescent="0.3">
      <c r="A488" s="45">
        <v>464</v>
      </c>
      <c r="B488" s="45">
        <v>2.0990882424425905</v>
      </c>
      <c r="C488" s="45">
        <v>-1.0990882424425905</v>
      </c>
    </row>
    <row r="489" spans="1:3" x14ac:dyDescent="0.3">
      <c r="A489" s="45">
        <v>465</v>
      </c>
      <c r="B489" s="45">
        <v>2.1003658376203167</v>
      </c>
      <c r="C489" s="45">
        <v>-1.1003658376203167</v>
      </c>
    </row>
    <row r="490" spans="1:3" x14ac:dyDescent="0.3">
      <c r="A490" s="45">
        <v>466</v>
      </c>
      <c r="B490" s="45">
        <v>2.1003776220692614</v>
      </c>
      <c r="C490" s="45">
        <v>-1.1003776220692614</v>
      </c>
    </row>
    <row r="491" spans="1:3" x14ac:dyDescent="0.3">
      <c r="A491" s="45">
        <v>467</v>
      </c>
      <c r="B491" s="45">
        <v>2.1001531022869631</v>
      </c>
      <c r="C491" s="45">
        <v>-1.1001531022869631</v>
      </c>
    </row>
    <row r="492" spans="1:3" x14ac:dyDescent="0.3">
      <c r="A492" s="45">
        <v>468</v>
      </c>
      <c r="B492" s="45">
        <v>2.0999164667659915</v>
      </c>
      <c r="C492" s="45">
        <v>-1.0999164667659915</v>
      </c>
    </row>
    <row r="493" spans="1:3" x14ac:dyDescent="0.3">
      <c r="A493" s="45">
        <v>469</v>
      </c>
      <c r="B493" s="45">
        <v>2.1002122611672061</v>
      </c>
      <c r="C493" s="45">
        <v>-1.1002122611672061</v>
      </c>
    </row>
    <row r="494" spans="1:3" x14ac:dyDescent="0.3">
      <c r="A494" s="45">
        <v>470</v>
      </c>
      <c r="B494" s="45">
        <v>2.1002477564953521</v>
      </c>
      <c r="C494" s="45">
        <v>-1.1002477564953521</v>
      </c>
    </row>
    <row r="495" spans="1:3" x14ac:dyDescent="0.3">
      <c r="A495" s="45">
        <v>471</v>
      </c>
      <c r="B495" s="45">
        <v>2.100271420047449</v>
      </c>
      <c r="C495" s="45">
        <v>-1.100271420047449</v>
      </c>
    </row>
    <row r="496" spans="1:3" x14ac:dyDescent="0.3">
      <c r="A496" s="45">
        <v>472</v>
      </c>
      <c r="B496" s="45">
        <v>2.0990882424425905</v>
      </c>
      <c r="C496" s="45">
        <v>-1.0990882424425905</v>
      </c>
    </row>
    <row r="497" spans="1:3" x14ac:dyDescent="0.3">
      <c r="A497" s="45">
        <v>473</v>
      </c>
      <c r="B497" s="45">
        <v>2.1003708069662572</v>
      </c>
      <c r="C497" s="45">
        <v>-1.1003708069662572</v>
      </c>
    </row>
    <row r="498" spans="1:3" x14ac:dyDescent="0.3">
      <c r="A498" s="45">
        <v>474</v>
      </c>
      <c r="B498" s="45">
        <v>2.0996798312450196</v>
      </c>
      <c r="C498" s="45">
        <v>-1.0996798312450196</v>
      </c>
    </row>
    <row r="499" spans="1:3" x14ac:dyDescent="0.3">
      <c r="A499" s="45">
        <v>475</v>
      </c>
      <c r="B499" s="45">
        <v>2.1003116480860142</v>
      </c>
      <c r="C499" s="45">
        <v>-1.1003116480860142</v>
      </c>
    </row>
    <row r="500" spans="1:3" x14ac:dyDescent="0.3">
      <c r="A500" s="45">
        <v>476</v>
      </c>
      <c r="B500" s="45">
        <v>2.1003424107037407</v>
      </c>
      <c r="C500" s="45">
        <v>-1.1003424107037407</v>
      </c>
    </row>
    <row r="501" spans="1:3" x14ac:dyDescent="0.3">
      <c r="A501" s="45">
        <v>477</v>
      </c>
      <c r="B501" s="45">
        <v>2.0951837563465561</v>
      </c>
      <c r="C501" s="45">
        <v>-1.0951837563465561</v>
      </c>
    </row>
    <row r="502" spans="1:3" x14ac:dyDescent="0.3">
      <c r="A502" s="45">
        <v>478</v>
      </c>
      <c r="B502" s="45">
        <v>2.1003542424797894</v>
      </c>
      <c r="C502" s="45">
        <v>-1.1003542424797894</v>
      </c>
    </row>
    <row r="503" spans="1:3" x14ac:dyDescent="0.3">
      <c r="A503" s="45">
        <v>479</v>
      </c>
      <c r="B503" s="45">
        <v>2.1001531022869631</v>
      </c>
      <c r="C503" s="45">
        <v>-1.1001531022869631</v>
      </c>
    </row>
    <row r="504" spans="1:3" x14ac:dyDescent="0.3">
      <c r="A504" s="45">
        <v>480</v>
      </c>
      <c r="B504" s="45">
        <v>2.1000347845264775</v>
      </c>
      <c r="C504" s="45">
        <v>-1.1000347845264775</v>
      </c>
    </row>
    <row r="505" spans="1:3" x14ac:dyDescent="0.3">
      <c r="A505" s="45">
        <v>481</v>
      </c>
      <c r="B505" s="45">
        <v>2.099443195724048</v>
      </c>
      <c r="C505" s="45">
        <v>-1.099443195724048</v>
      </c>
    </row>
    <row r="506" spans="1:3" x14ac:dyDescent="0.3">
      <c r="A506" s="45">
        <v>482</v>
      </c>
      <c r="B506" s="45">
        <v>2.0996798312450196</v>
      </c>
      <c r="C506" s="45">
        <v>-1.0996798312450196</v>
      </c>
    </row>
    <row r="507" spans="1:3" x14ac:dyDescent="0.3">
      <c r="A507" s="45">
        <v>483</v>
      </c>
      <c r="B507" s="45">
        <v>2.1001531022869631</v>
      </c>
      <c r="C507" s="45">
        <v>-1.1001531022869631</v>
      </c>
    </row>
    <row r="508" spans="1:3" x14ac:dyDescent="0.3">
      <c r="A508" s="45">
        <v>484</v>
      </c>
      <c r="B508" s="45">
        <v>2.1000347845264775</v>
      </c>
      <c r="C508" s="45">
        <v>-1.1000347845264775</v>
      </c>
    </row>
    <row r="509" spans="1:3" x14ac:dyDescent="0.3">
      <c r="A509" s="45">
        <v>485</v>
      </c>
      <c r="B509" s="45">
        <v>2.098496653640161</v>
      </c>
      <c r="C509" s="45">
        <v>-1.098496653640161</v>
      </c>
    </row>
    <row r="510" spans="1:3" x14ac:dyDescent="0.3">
      <c r="A510" s="45">
        <v>486</v>
      </c>
      <c r="B510" s="45">
        <v>2.0994915640245346</v>
      </c>
      <c r="C510" s="45">
        <v>-1.0994915640245346</v>
      </c>
    </row>
    <row r="511" spans="1:3" x14ac:dyDescent="0.3">
      <c r="A511" s="45">
        <v>487</v>
      </c>
      <c r="B511" s="45">
        <v>2.0873747841544876</v>
      </c>
      <c r="C511" s="45">
        <v>-1.0873747841544876</v>
      </c>
    </row>
    <row r="512" spans="1:3" x14ac:dyDescent="0.3">
      <c r="A512" s="45">
        <v>488</v>
      </c>
      <c r="B512" s="45">
        <v>2.0992065602030761</v>
      </c>
      <c r="C512" s="45">
        <v>-1.0992065602030761</v>
      </c>
    </row>
    <row r="513" spans="1:3" x14ac:dyDescent="0.3">
      <c r="A513" s="45">
        <v>489</v>
      </c>
      <c r="B513" s="45">
        <v>2.1001057751827688</v>
      </c>
      <c r="C513" s="45">
        <v>-1.1001057751827688</v>
      </c>
    </row>
    <row r="514" spans="1:3" x14ac:dyDescent="0.3">
      <c r="A514" s="45">
        <v>490</v>
      </c>
      <c r="B514" s="45">
        <v>2.098615042391303</v>
      </c>
      <c r="C514" s="45">
        <v>-1.098615042391303</v>
      </c>
    </row>
    <row r="515" spans="1:3" x14ac:dyDescent="0.3">
      <c r="A515" s="45">
        <v>491</v>
      </c>
      <c r="B515" s="45">
        <v>2.1003660742558377</v>
      </c>
      <c r="C515" s="45">
        <v>-1.1003660742558377</v>
      </c>
    </row>
    <row r="516" spans="1:3" x14ac:dyDescent="0.3">
      <c r="A516" s="45">
        <v>492</v>
      </c>
      <c r="B516" s="45">
        <v>2.1001531022869631</v>
      </c>
      <c r="C516" s="45">
        <v>-1.1001531022869631</v>
      </c>
    </row>
    <row r="517" spans="1:3" x14ac:dyDescent="0.3">
      <c r="A517" s="45">
        <v>493</v>
      </c>
      <c r="B517" s="45">
        <v>1.8637542168361647</v>
      </c>
      <c r="C517" s="45">
        <v>-0.86375421683616471</v>
      </c>
    </row>
    <row r="518" spans="1:3" x14ac:dyDescent="0.3">
      <c r="A518" s="45">
        <v>494</v>
      </c>
      <c r="B518" s="45">
        <v>2.0996798312450196</v>
      </c>
      <c r="C518" s="45">
        <v>-1.0996798312450196</v>
      </c>
    </row>
    <row r="519" spans="1:3" x14ac:dyDescent="0.3">
      <c r="A519" s="45">
        <v>495</v>
      </c>
      <c r="B519" s="45">
        <v>2.0999164667659915</v>
      </c>
      <c r="C519" s="45">
        <v>-1.0999164667659915</v>
      </c>
    </row>
    <row r="520" spans="1:3" x14ac:dyDescent="0.3">
      <c r="A520" s="45">
        <v>496</v>
      </c>
      <c r="B520" s="45">
        <v>2.1002240929432547</v>
      </c>
      <c r="C520" s="45">
        <v>-1.1002240929432547</v>
      </c>
    </row>
    <row r="521" spans="1:3" x14ac:dyDescent="0.3">
      <c r="A521" s="45">
        <v>497</v>
      </c>
      <c r="B521" s="45">
        <v>2.0989699246821045</v>
      </c>
      <c r="C521" s="45">
        <v>-1.0989699246821045</v>
      </c>
    </row>
    <row r="522" spans="1:3" x14ac:dyDescent="0.3">
      <c r="A522" s="45">
        <v>498</v>
      </c>
      <c r="B522" s="45">
        <v>2.1002837250945396</v>
      </c>
      <c r="C522" s="45">
        <v>-1.1002837250945396</v>
      </c>
    </row>
    <row r="523" spans="1:3" x14ac:dyDescent="0.3">
      <c r="A523" s="45">
        <v>499</v>
      </c>
      <c r="B523" s="45">
        <v>2.098849051257992</v>
      </c>
      <c r="C523" s="45">
        <v>-1.098849051257992</v>
      </c>
    </row>
    <row r="524" spans="1:3" x14ac:dyDescent="0.3">
      <c r="A524" s="45">
        <v>500</v>
      </c>
      <c r="B524" s="45">
        <v>2.0999164667659915</v>
      </c>
      <c r="C524" s="45">
        <v>-1.0999164667659915</v>
      </c>
    </row>
    <row r="525" spans="1:3" x14ac:dyDescent="0.3">
      <c r="A525" s="45">
        <v>501</v>
      </c>
      <c r="B525" s="45">
        <v>2.1002359247193034</v>
      </c>
      <c r="C525" s="45">
        <v>-1.1002359247193034</v>
      </c>
    </row>
    <row r="526" spans="1:3" x14ac:dyDescent="0.3">
      <c r="A526" s="45">
        <v>502</v>
      </c>
      <c r="B526" s="45">
        <v>2.1001531022869631</v>
      </c>
      <c r="C526" s="45">
        <v>-1.1001531022869631</v>
      </c>
    </row>
    <row r="527" spans="1:3" x14ac:dyDescent="0.3">
      <c r="A527" s="45">
        <v>503</v>
      </c>
      <c r="B527" s="45">
        <v>2.0999164667659915</v>
      </c>
      <c r="C527" s="45">
        <v>-1.0999164667659915</v>
      </c>
    </row>
    <row r="528" spans="1:3" x14ac:dyDescent="0.3">
      <c r="A528" s="45">
        <v>504</v>
      </c>
      <c r="B528" s="45">
        <v>2.1002359247193034</v>
      </c>
      <c r="C528" s="45">
        <v>-1.1002359247193034</v>
      </c>
    </row>
    <row r="529" spans="1:3" x14ac:dyDescent="0.3">
      <c r="A529" s="45">
        <v>505</v>
      </c>
      <c r="B529" s="45">
        <v>2.0998099807815542</v>
      </c>
      <c r="C529" s="45">
        <v>-1.0998099807815542</v>
      </c>
    </row>
    <row r="530" spans="1:3" x14ac:dyDescent="0.3">
      <c r="A530" s="45">
        <v>506</v>
      </c>
      <c r="B530" s="45">
        <v>2.1001057751827688</v>
      </c>
      <c r="C530" s="45">
        <v>-1.1001057751827688</v>
      </c>
    </row>
    <row r="531" spans="1:3" x14ac:dyDescent="0.3">
      <c r="A531" s="45">
        <v>507</v>
      </c>
      <c r="B531" s="45">
        <v>2.0956570273884996</v>
      </c>
      <c r="C531" s="45">
        <v>-1.0956570273884996</v>
      </c>
    </row>
    <row r="532" spans="1:3" x14ac:dyDescent="0.3">
      <c r="A532" s="45">
        <v>508</v>
      </c>
      <c r="B532" s="45">
        <v>2.0999164667659915</v>
      </c>
      <c r="C532" s="45">
        <v>-1.0999164667659915</v>
      </c>
    </row>
    <row r="533" spans="1:3" x14ac:dyDescent="0.3">
      <c r="A533" s="45">
        <v>509</v>
      </c>
      <c r="B533" s="45">
        <v>2.0992065602030761</v>
      </c>
      <c r="C533" s="45">
        <v>-1.0992065602030761</v>
      </c>
    </row>
    <row r="534" spans="1:3" x14ac:dyDescent="0.3">
      <c r="A534" s="45">
        <v>510</v>
      </c>
      <c r="B534" s="45">
        <v>2.100271420047449</v>
      </c>
      <c r="C534" s="45">
        <v>-1.100271420047449</v>
      </c>
    </row>
    <row r="535" spans="1:3" x14ac:dyDescent="0.3">
      <c r="A535" s="45">
        <v>511</v>
      </c>
      <c r="B535" s="45">
        <v>2.1000584480785744</v>
      </c>
      <c r="C535" s="45">
        <v>-1.1000584480785744</v>
      </c>
    </row>
    <row r="536" spans="1:3" x14ac:dyDescent="0.3">
      <c r="A536" s="45">
        <v>512</v>
      </c>
      <c r="B536" s="45">
        <v>2.100271420047449</v>
      </c>
      <c r="C536" s="45">
        <v>-1.100271420047449</v>
      </c>
    </row>
    <row r="537" spans="1:3" x14ac:dyDescent="0.3">
      <c r="A537" s="45">
        <v>513</v>
      </c>
      <c r="B537" s="45">
        <v>2.1002004293911578</v>
      </c>
      <c r="C537" s="45">
        <v>-1.1002004293911578</v>
      </c>
    </row>
    <row r="538" spans="1:3" x14ac:dyDescent="0.3">
      <c r="A538" s="45">
        <v>514</v>
      </c>
      <c r="B538" s="45">
        <v>2.0992065602030761</v>
      </c>
      <c r="C538" s="45">
        <v>-1.0992065602030761</v>
      </c>
    </row>
    <row r="539" spans="1:3" x14ac:dyDescent="0.3">
      <c r="A539" s="45">
        <v>515</v>
      </c>
      <c r="B539" s="45">
        <v>2.1003542424797894</v>
      </c>
      <c r="C539" s="45">
        <v>-1.1003542424797894</v>
      </c>
    </row>
    <row r="540" spans="1:3" x14ac:dyDescent="0.3">
      <c r="A540" s="45">
        <v>516</v>
      </c>
      <c r="B540" s="45">
        <v>2.0980943732545088</v>
      </c>
      <c r="C540" s="45">
        <v>-1.0980943732545088</v>
      </c>
    </row>
    <row r="541" spans="1:3" x14ac:dyDescent="0.3">
      <c r="A541" s="45">
        <v>517</v>
      </c>
      <c r="B541" s="45">
        <v>2.100271420047449</v>
      </c>
      <c r="C541" s="45">
        <v>-1.100271420047449</v>
      </c>
    </row>
    <row r="542" spans="1:3" x14ac:dyDescent="0.3">
      <c r="A542" s="45">
        <v>518</v>
      </c>
      <c r="B542" s="45">
        <v>2.1000347845264775</v>
      </c>
      <c r="C542" s="45">
        <v>-1.1000347845264775</v>
      </c>
    </row>
    <row r="543" spans="1:3" x14ac:dyDescent="0.3">
      <c r="A543" s="45">
        <v>519</v>
      </c>
      <c r="B543" s="45">
        <v>2.1002199518216376</v>
      </c>
      <c r="C543" s="45">
        <v>-1.1002199518216376</v>
      </c>
    </row>
    <row r="544" spans="1:3" x14ac:dyDescent="0.3">
      <c r="A544" s="45">
        <v>520</v>
      </c>
      <c r="B544" s="45">
        <v>2.1001057515192167</v>
      </c>
      <c r="C544" s="45">
        <v>-1.1001057515192167</v>
      </c>
    </row>
    <row r="545" spans="1:3" x14ac:dyDescent="0.3">
      <c r="A545" s="45">
        <v>521</v>
      </c>
      <c r="B545" s="45">
        <v>2.100271420047449</v>
      </c>
      <c r="C545" s="45">
        <v>0.89972857995255096</v>
      </c>
    </row>
    <row r="546" spans="1:3" x14ac:dyDescent="0.3">
      <c r="A546" s="45">
        <v>522</v>
      </c>
      <c r="B546" s="45">
        <v>2.100271420047449</v>
      </c>
      <c r="C546" s="45">
        <v>0.89972857995255096</v>
      </c>
    </row>
    <row r="547" spans="1:3" x14ac:dyDescent="0.3">
      <c r="A547" s="45">
        <v>523</v>
      </c>
      <c r="B547" s="45">
        <v>2.1003187471516434</v>
      </c>
      <c r="C547" s="45">
        <v>0.89968125284835665</v>
      </c>
    </row>
    <row r="548" spans="1:3" x14ac:dyDescent="0.3">
      <c r="A548" s="45">
        <v>524</v>
      </c>
      <c r="B548" s="45">
        <v>2.100271420047449</v>
      </c>
      <c r="C548" s="45">
        <v>0.89972857995255096</v>
      </c>
    </row>
    <row r="549" spans="1:3" x14ac:dyDescent="0.3">
      <c r="A549" s="45">
        <v>525</v>
      </c>
      <c r="B549" s="45">
        <v>2.1003069153755951</v>
      </c>
      <c r="C549" s="45">
        <v>0.89969308462440489</v>
      </c>
    </row>
    <row r="550" spans="1:3" x14ac:dyDescent="0.3">
      <c r="A550" s="45">
        <v>526</v>
      </c>
      <c r="B550" s="45">
        <v>2.1001057751827688</v>
      </c>
      <c r="C550" s="45">
        <v>0.89989422481723125</v>
      </c>
    </row>
    <row r="551" spans="1:3" x14ac:dyDescent="0.3">
      <c r="A551" s="45">
        <v>527</v>
      </c>
      <c r="B551" s="45">
        <v>2.1003542424797894</v>
      </c>
      <c r="C551" s="45">
        <v>0.89964575752021059</v>
      </c>
    </row>
    <row r="552" spans="1:3" x14ac:dyDescent="0.3">
      <c r="A552" s="45">
        <v>528</v>
      </c>
      <c r="B552" s="45">
        <v>2.1001531022869631</v>
      </c>
      <c r="C552" s="45">
        <v>0.89984689771303694</v>
      </c>
    </row>
    <row r="553" spans="1:3" x14ac:dyDescent="0.3">
      <c r="A553" s="45">
        <v>529</v>
      </c>
      <c r="B553" s="45">
        <v>2.1003625247230233</v>
      </c>
      <c r="C553" s="45">
        <v>0.89963747527697668</v>
      </c>
    </row>
    <row r="554" spans="1:3" x14ac:dyDescent="0.3">
      <c r="A554" s="45">
        <v>530</v>
      </c>
      <c r="B554" s="45">
        <v>2.1003613415454185</v>
      </c>
      <c r="C554" s="45">
        <v>0.89963865845458146</v>
      </c>
    </row>
    <row r="555" spans="1:3" x14ac:dyDescent="0.3">
      <c r="A555" s="45">
        <v>531</v>
      </c>
      <c r="B555" s="45">
        <v>2.1003091634130442</v>
      </c>
      <c r="C555" s="45">
        <v>0.89969083658695581</v>
      </c>
    </row>
    <row r="556" spans="1:3" x14ac:dyDescent="0.3">
      <c r="A556" s="45">
        <v>532</v>
      </c>
      <c r="B556" s="45">
        <v>2.1002950835995464</v>
      </c>
      <c r="C556" s="45">
        <v>0.89970491640045358</v>
      </c>
    </row>
    <row r="557" spans="1:3" x14ac:dyDescent="0.3">
      <c r="A557" s="45">
        <v>533</v>
      </c>
      <c r="B557" s="45">
        <v>2.1001531022869631</v>
      </c>
      <c r="C557" s="45">
        <v>0.89984689771303694</v>
      </c>
    </row>
    <row r="558" spans="1:3" x14ac:dyDescent="0.3">
      <c r="A558" s="45">
        <v>534</v>
      </c>
      <c r="B558" s="45">
        <v>2.1003424107037407</v>
      </c>
      <c r="C558" s="45">
        <v>0.89965758929625927</v>
      </c>
    </row>
    <row r="559" spans="1:3" x14ac:dyDescent="0.3">
      <c r="A559" s="45">
        <v>535</v>
      </c>
      <c r="B559" s="45">
        <v>2.1000347845264775</v>
      </c>
      <c r="C559" s="45">
        <v>0.89996521547352248</v>
      </c>
    </row>
    <row r="560" spans="1:3" x14ac:dyDescent="0.3">
      <c r="A560" s="45">
        <v>536</v>
      </c>
      <c r="B560" s="45">
        <v>2.1003424107037407</v>
      </c>
      <c r="C560" s="45">
        <v>0.89965758929625927</v>
      </c>
    </row>
    <row r="561" spans="1:3" x14ac:dyDescent="0.3">
      <c r="A561" s="45">
        <v>537</v>
      </c>
      <c r="B561" s="45">
        <v>2.1003116480860142</v>
      </c>
      <c r="C561" s="45">
        <v>0.89968835191398577</v>
      </c>
    </row>
    <row r="562" spans="1:3" x14ac:dyDescent="0.3">
      <c r="A562" s="45">
        <v>538</v>
      </c>
      <c r="B562" s="45">
        <v>2.1003424107037407</v>
      </c>
      <c r="C562" s="45">
        <v>0.89965758929625927</v>
      </c>
    </row>
    <row r="563" spans="1:3" x14ac:dyDescent="0.3">
      <c r="A563" s="45">
        <v>539</v>
      </c>
      <c r="B563" s="45">
        <v>2.100271420047449</v>
      </c>
      <c r="C563" s="45">
        <v>0.89972857995255096</v>
      </c>
    </row>
    <row r="564" spans="1:3" x14ac:dyDescent="0.3">
      <c r="A564" s="45">
        <v>540</v>
      </c>
      <c r="B564" s="45">
        <v>2.1003779060318863</v>
      </c>
      <c r="C564" s="45">
        <v>0.89962209396811366</v>
      </c>
    </row>
    <row r="565" spans="1:3" x14ac:dyDescent="0.3">
      <c r="A565" s="45">
        <v>541</v>
      </c>
      <c r="B565" s="45">
        <v>2.1000347845264775</v>
      </c>
      <c r="C565" s="45">
        <v>-1.1000347845264775</v>
      </c>
    </row>
    <row r="566" spans="1:3" x14ac:dyDescent="0.3">
      <c r="A566" s="45">
        <v>542</v>
      </c>
      <c r="B566" s="45">
        <v>2.1002832518234977</v>
      </c>
      <c r="C566" s="45">
        <v>-1.1002832518234977</v>
      </c>
    </row>
    <row r="567" spans="1:3" x14ac:dyDescent="0.3">
      <c r="A567" s="45">
        <v>543</v>
      </c>
      <c r="B567" s="45">
        <v>2.0944738497836406</v>
      </c>
      <c r="C567" s="45">
        <v>-1.0944738497836406</v>
      </c>
    </row>
    <row r="568" spans="1:3" x14ac:dyDescent="0.3">
      <c r="A568" s="45">
        <v>544</v>
      </c>
      <c r="B568" s="45">
        <v>2.0998691396617972</v>
      </c>
      <c r="C568" s="45">
        <v>-1.0998691396617972</v>
      </c>
    </row>
    <row r="569" spans="1:3" x14ac:dyDescent="0.3">
      <c r="A569" s="45">
        <v>545</v>
      </c>
      <c r="B569" s="45">
        <v>2.1003779060318863</v>
      </c>
      <c r="C569" s="45">
        <v>-1.1003779060318863</v>
      </c>
    </row>
    <row r="570" spans="1:3" x14ac:dyDescent="0.3">
      <c r="A570" s="45">
        <v>546</v>
      </c>
      <c r="B570" s="45">
        <v>2.0992065602030761</v>
      </c>
      <c r="C570" s="45">
        <v>-1.0992065602030761</v>
      </c>
    </row>
    <row r="571" spans="1:3" x14ac:dyDescent="0.3">
      <c r="A571" s="45">
        <v>547</v>
      </c>
      <c r="B571" s="45">
        <v>2.0989699246821045</v>
      </c>
      <c r="C571" s="45">
        <v>-1.0989699246821045</v>
      </c>
    </row>
    <row r="572" spans="1:3" x14ac:dyDescent="0.3">
      <c r="A572" s="45">
        <v>548</v>
      </c>
      <c r="B572" s="45">
        <v>2.1002122611672061</v>
      </c>
      <c r="C572" s="45">
        <v>-1.1002122611672061</v>
      </c>
    </row>
    <row r="573" spans="1:3" x14ac:dyDescent="0.3">
      <c r="A573" s="45">
        <v>549</v>
      </c>
      <c r="B573" s="45">
        <v>2.1001531022869631</v>
      </c>
      <c r="C573" s="45">
        <v>-1.1001531022869631</v>
      </c>
    </row>
    <row r="574" spans="1:3" x14ac:dyDescent="0.3">
      <c r="A574" s="45">
        <v>550</v>
      </c>
      <c r="B574" s="45">
        <v>2.100330578927692</v>
      </c>
      <c r="C574" s="45">
        <v>-1.100330578927692</v>
      </c>
    </row>
    <row r="575" spans="1:3" x14ac:dyDescent="0.3">
      <c r="A575" s="45">
        <v>551</v>
      </c>
      <c r="B575" s="45">
        <v>2.100271420047449</v>
      </c>
      <c r="C575" s="45">
        <v>-1.100271420047449</v>
      </c>
    </row>
    <row r="576" spans="1:3" x14ac:dyDescent="0.3">
      <c r="A576" s="45">
        <v>552</v>
      </c>
      <c r="B576" s="45">
        <v>2.0986149714006466</v>
      </c>
      <c r="C576" s="45">
        <v>-1.0986149714006466</v>
      </c>
    </row>
    <row r="577" spans="1:3" x14ac:dyDescent="0.3">
      <c r="A577" s="45">
        <v>553</v>
      </c>
      <c r="B577" s="45">
        <v>2.099324877963562</v>
      </c>
      <c r="C577" s="45">
        <v>-1.099324877963562</v>
      </c>
    </row>
    <row r="578" spans="1:3" x14ac:dyDescent="0.3">
      <c r="A578" s="45">
        <v>554</v>
      </c>
      <c r="B578" s="45">
        <v>2.0997981490055055</v>
      </c>
      <c r="C578" s="45">
        <v>-1.0997981490055055</v>
      </c>
    </row>
    <row r="579" spans="1:3" x14ac:dyDescent="0.3">
      <c r="A579" s="45">
        <v>555</v>
      </c>
      <c r="B579" s="45">
        <v>2.1002981598613188</v>
      </c>
      <c r="C579" s="45">
        <v>-1.1002981598613188</v>
      </c>
    </row>
    <row r="580" spans="1:3" x14ac:dyDescent="0.3">
      <c r="A580" s="45">
        <v>556</v>
      </c>
      <c r="B580" s="45">
        <v>2.1002122611672061</v>
      </c>
      <c r="C580" s="45">
        <v>-1.1002122611672061</v>
      </c>
    </row>
    <row r="581" spans="1:3" x14ac:dyDescent="0.3">
      <c r="A581" s="45">
        <v>557</v>
      </c>
      <c r="B581" s="45">
        <v>2.1002004293911578</v>
      </c>
      <c r="C581" s="45">
        <v>-1.1002004293911578</v>
      </c>
    </row>
    <row r="582" spans="1:3" x14ac:dyDescent="0.3">
      <c r="A582" s="45">
        <v>558</v>
      </c>
      <c r="B582" s="45">
        <v>2.0968402049933585</v>
      </c>
      <c r="C582" s="45">
        <v>-1.0968402049933585</v>
      </c>
    </row>
    <row r="583" spans="1:3" x14ac:dyDescent="0.3">
      <c r="A583" s="45">
        <v>559</v>
      </c>
      <c r="B583" s="45">
        <v>2.100371990143862</v>
      </c>
      <c r="C583" s="45">
        <v>-1.100371990143862</v>
      </c>
    </row>
    <row r="584" spans="1:3" x14ac:dyDescent="0.3">
      <c r="A584" s="45">
        <v>560</v>
      </c>
      <c r="B584" s="45">
        <v>2.0947104853046126</v>
      </c>
      <c r="C584" s="45">
        <v>-1.0947104853046126</v>
      </c>
    </row>
    <row r="585" spans="1:3" x14ac:dyDescent="0.3">
      <c r="A585" s="45">
        <v>561</v>
      </c>
      <c r="B585" s="45">
        <v>2.0980233825982175</v>
      </c>
      <c r="C585" s="45">
        <v>-1.0980233825982175</v>
      </c>
    </row>
    <row r="586" spans="1:3" x14ac:dyDescent="0.3">
      <c r="A586" s="45">
        <v>562</v>
      </c>
      <c r="B586" s="45">
        <v>2.1000347845264775</v>
      </c>
      <c r="C586" s="45">
        <v>-1.1000347845264775</v>
      </c>
    </row>
    <row r="587" spans="1:3" x14ac:dyDescent="0.3">
      <c r="A587" s="45">
        <v>563</v>
      </c>
      <c r="B587" s="45">
        <v>2.0992065602030761</v>
      </c>
      <c r="C587" s="45">
        <v>-1.0992065602030761</v>
      </c>
    </row>
    <row r="588" spans="1:3" x14ac:dyDescent="0.3">
      <c r="A588" s="45">
        <v>564</v>
      </c>
      <c r="B588" s="45">
        <v>2.0986149714006466</v>
      </c>
      <c r="C588" s="45">
        <v>-1.0986149714006466</v>
      </c>
    </row>
    <row r="589" spans="1:3" x14ac:dyDescent="0.3">
      <c r="A589" s="45">
        <v>565</v>
      </c>
      <c r="B589" s="45">
        <v>2.0999637938701858</v>
      </c>
      <c r="C589" s="45">
        <v>-1.0999637938701858</v>
      </c>
    </row>
    <row r="590" spans="1:3" x14ac:dyDescent="0.3">
      <c r="A590" s="45">
        <v>566</v>
      </c>
      <c r="B590" s="45">
        <v>2.0997981490055055</v>
      </c>
      <c r="C590" s="45">
        <v>-1.0997981490055055</v>
      </c>
    </row>
    <row r="591" spans="1:3" x14ac:dyDescent="0.3">
      <c r="A591" s="45">
        <v>567</v>
      </c>
      <c r="B591" s="45">
        <v>2.100271420047449</v>
      </c>
      <c r="C591" s="45">
        <v>-1.100271420047449</v>
      </c>
    </row>
    <row r="592" spans="1:3" x14ac:dyDescent="0.3">
      <c r="A592" s="45">
        <v>568</v>
      </c>
      <c r="B592" s="45">
        <v>2.1001531022869631</v>
      </c>
      <c r="C592" s="45">
        <v>-1.1001531022869631</v>
      </c>
    </row>
    <row r="593" spans="1:3" x14ac:dyDescent="0.3">
      <c r="A593" s="45">
        <v>569</v>
      </c>
      <c r="B593" s="45">
        <v>2.0998099807815542</v>
      </c>
      <c r="C593" s="45">
        <v>-1.0998099807815542</v>
      </c>
    </row>
    <row r="594" spans="1:3" x14ac:dyDescent="0.3">
      <c r="A594" s="45">
        <v>570</v>
      </c>
      <c r="B594" s="45">
        <v>2.100330578927692</v>
      </c>
      <c r="C594" s="45">
        <v>-1.100330578927692</v>
      </c>
    </row>
    <row r="595" spans="1:3" x14ac:dyDescent="0.3">
      <c r="A595" s="45">
        <v>571</v>
      </c>
      <c r="B595" s="45">
        <v>2.098378335879675</v>
      </c>
      <c r="C595" s="45">
        <v>-1.098378335879675</v>
      </c>
    </row>
    <row r="596" spans="1:3" x14ac:dyDescent="0.3">
      <c r="A596" s="45">
        <v>572</v>
      </c>
      <c r="B596" s="45">
        <v>2.0997981490055055</v>
      </c>
      <c r="C596" s="45">
        <v>-1.0997981490055055</v>
      </c>
    </row>
    <row r="597" spans="1:3" x14ac:dyDescent="0.3">
      <c r="A597" s="45">
        <v>573</v>
      </c>
      <c r="B597" s="45">
        <v>2.100330578927692</v>
      </c>
      <c r="C597" s="45">
        <v>-1.100330578927692</v>
      </c>
    </row>
    <row r="598" spans="1:3" x14ac:dyDescent="0.3">
      <c r="A598" s="45">
        <v>574</v>
      </c>
      <c r="B598" s="45">
        <v>2.098286331989121</v>
      </c>
      <c r="C598" s="45">
        <v>-1.098286331989121</v>
      </c>
    </row>
    <row r="599" spans="1:3" x14ac:dyDescent="0.3">
      <c r="A599" s="45">
        <v>575</v>
      </c>
      <c r="B599" s="45">
        <v>2.1001251792954885</v>
      </c>
      <c r="C599" s="45">
        <v>-1.1001251792954885</v>
      </c>
    </row>
    <row r="600" spans="1:3" x14ac:dyDescent="0.3">
      <c r="A600" s="45">
        <v>576</v>
      </c>
      <c r="B600" s="45">
        <v>2.0989699246821045</v>
      </c>
      <c r="C600" s="45">
        <v>-1.0989699246821045</v>
      </c>
    </row>
    <row r="601" spans="1:3" x14ac:dyDescent="0.3">
      <c r="A601" s="45">
        <v>577</v>
      </c>
      <c r="B601" s="45">
        <v>2.098496653640161</v>
      </c>
      <c r="C601" s="45">
        <v>-1.098496653640161</v>
      </c>
    </row>
    <row r="602" spans="1:3" x14ac:dyDescent="0.3">
      <c r="A602" s="45">
        <v>578</v>
      </c>
      <c r="B602" s="45">
        <v>2.100271420047449</v>
      </c>
      <c r="C602" s="45">
        <v>-1.100271420047449</v>
      </c>
    </row>
    <row r="603" spans="1:3" x14ac:dyDescent="0.3">
      <c r="A603" s="45">
        <v>579</v>
      </c>
      <c r="B603" s="45">
        <v>2.097431793795788</v>
      </c>
      <c r="C603" s="45">
        <v>-1.097431793795788</v>
      </c>
    </row>
    <row r="604" spans="1:3" x14ac:dyDescent="0.3">
      <c r="A604" s="45">
        <v>580</v>
      </c>
      <c r="B604" s="45">
        <v>2.1001057751827688</v>
      </c>
      <c r="C604" s="45">
        <v>-1.1001057751827688</v>
      </c>
    </row>
    <row r="605" spans="1:3" x14ac:dyDescent="0.3">
      <c r="A605" s="45">
        <v>581</v>
      </c>
      <c r="B605" s="45">
        <v>2.1003187471516434</v>
      </c>
      <c r="C605" s="45">
        <v>-1.1003187471516434</v>
      </c>
    </row>
    <row r="606" spans="1:3" x14ac:dyDescent="0.3">
      <c r="A606" s="45">
        <v>582</v>
      </c>
      <c r="B606" s="45">
        <v>2.1003802723870963</v>
      </c>
      <c r="C606" s="45">
        <v>-1.1003802723870963</v>
      </c>
    </row>
    <row r="607" spans="1:3" x14ac:dyDescent="0.3">
      <c r="A607" s="45">
        <v>583</v>
      </c>
      <c r="B607" s="45">
        <v>2.0980233825982175</v>
      </c>
      <c r="C607" s="45">
        <v>-1.0980233825982175</v>
      </c>
    </row>
    <row r="608" spans="1:3" x14ac:dyDescent="0.3">
      <c r="A608" s="45">
        <v>584</v>
      </c>
      <c r="B608" s="45">
        <v>2.1001767658390604</v>
      </c>
      <c r="C608" s="45">
        <v>-1.1001767658390604</v>
      </c>
    </row>
    <row r="609" spans="1:3" x14ac:dyDescent="0.3">
      <c r="A609" s="45">
        <v>585</v>
      </c>
      <c r="B609" s="45">
        <v>2.1003660742558377</v>
      </c>
      <c r="C609" s="45">
        <v>-1.1003660742558377</v>
      </c>
    </row>
    <row r="610" spans="1:3" x14ac:dyDescent="0.3">
      <c r="A610" s="45">
        <v>586</v>
      </c>
      <c r="B610" s="45">
        <v>2.1001767658390604</v>
      </c>
      <c r="C610" s="45">
        <v>-1.1001767658390604</v>
      </c>
    </row>
    <row r="611" spans="1:3" x14ac:dyDescent="0.3">
      <c r="A611" s="45">
        <v>587</v>
      </c>
      <c r="B611" s="45">
        <v>2.1001531022869631</v>
      </c>
      <c r="C611" s="45">
        <v>-1.1001531022869631</v>
      </c>
    </row>
    <row r="612" spans="1:3" x14ac:dyDescent="0.3">
      <c r="A612" s="45">
        <v>588</v>
      </c>
      <c r="B612" s="45">
        <v>2.0996798312450196</v>
      </c>
      <c r="C612" s="45">
        <v>-1.0996798312450196</v>
      </c>
    </row>
    <row r="613" spans="1:3" x14ac:dyDescent="0.3">
      <c r="A613" s="45">
        <v>589</v>
      </c>
      <c r="B613" s="45">
        <v>2.1001767658390604</v>
      </c>
      <c r="C613" s="45">
        <v>-1.1001767658390604</v>
      </c>
    </row>
    <row r="614" spans="1:3" x14ac:dyDescent="0.3">
      <c r="A614" s="45">
        <v>590</v>
      </c>
      <c r="B614" s="45">
        <v>2.1002122611672061</v>
      </c>
      <c r="C614" s="45">
        <v>-1.1002122611672061</v>
      </c>
    </row>
    <row r="615" spans="1:3" x14ac:dyDescent="0.3">
      <c r="A615" s="45">
        <v>591</v>
      </c>
      <c r="B615" s="45">
        <v>2.100271420047449</v>
      </c>
      <c r="C615" s="45">
        <v>-1.100271420047449</v>
      </c>
    </row>
    <row r="616" spans="1:3" x14ac:dyDescent="0.3">
      <c r="A616" s="45">
        <v>592</v>
      </c>
      <c r="B616" s="45">
        <v>2.0980233825982175</v>
      </c>
      <c r="C616" s="45">
        <v>-1.0980233825982175</v>
      </c>
    </row>
    <row r="617" spans="1:3" x14ac:dyDescent="0.3">
      <c r="A617" s="45">
        <v>593</v>
      </c>
      <c r="B617" s="45">
        <v>2.1002122611672061</v>
      </c>
      <c r="C617" s="45">
        <v>-1.1002122611672061</v>
      </c>
    </row>
    <row r="618" spans="1:3" x14ac:dyDescent="0.3">
      <c r="A618" s="45">
        <v>594</v>
      </c>
      <c r="B618" s="45">
        <v>2.1003779060318863</v>
      </c>
      <c r="C618" s="45">
        <v>-1.1003779060318863</v>
      </c>
    </row>
    <row r="619" spans="1:3" x14ac:dyDescent="0.3">
      <c r="A619" s="45">
        <v>595</v>
      </c>
      <c r="B619" s="45">
        <v>2.0997981490055055</v>
      </c>
      <c r="C619" s="45">
        <v>-1.0997981490055055</v>
      </c>
    </row>
    <row r="620" spans="1:3" x14ac:dyDescent="0.3">
      <c r="A620" s="45">
        <v>596</v>
      </c>
      <c r="B620" s="45">
        <v>2.0980233825982175</v>
      </c>
      <c r="C620" s="45">
        <v>-1.0980233825982175</v>
      </c>
    </row>
    <row r="621" spans="1:3" x14ac:dyDescent="0.3">
      <c r="A621" s="45">
        <v>597</v>
      </c>
      <c r="B621" s="45">
        <v>2.0999164667659915</v>
      </c>
      <c r="C621" s="45">
        <v>-1.0999164667659915</v>
      </c>
    </row>
    <row r="622" spans="1:3" x14ac:dyDescent="0.3">
      <c r="A622" s="45">
        <v>598</v>
      </c>
      <c r="B622" s="45">
        <v>2.1002122611672061</v>
      </c>
      <c r="C622" s="45">
        <v>-1.1002122611672061</v>
      </c>
    </row>
    <row r="623" spans="1:3" x14ac:dyDescent="0.3">
      <c r="A623" s="45">
        <v>599</v>
      </c>
      <c r="B623" s="45">
        <v>2.100330578927692</v>
      </c>
      <c r="C623" s="45">
        <v>-1.100330578927692</v>
      </c>
    </row>
    <row r="624" spans="1:3" x14ac:dyDescent="0.3">
      <c r="A624" s="45">
        <v>600</v>
      </c>
      <c r="B624" s="45">
        <v>2.0992065602030761</v>
      </c>
      <c r="C624" s="45">
        <v>-1.0992065602030761</v>
      </c>
    </row>
    <row r="625" spans="1:3" x14ac:dyDescent="0.3">
      <c r="A625" s="45">
        <v>601</v>
      </c>
      <c r="B625" s="45">
        <v>2.100271420047449</v>
      </c>
      <c r="C625" s="45">
        <v>-1.100271420047449</v>
      </c>
    </row>
    <row r="626" spans="1:3" x14ac:dyDescent="0.3">
      <c r="A626" s="45">
        <v>602</v>
      </c>
      <c r="B626" s="45">
        <v>2.1001531022869631</v>
      </c>
      <c r="C626" s="45">
        <v>-1.1001531022869631</v>
      </c>
    </row>
    <row r="627" spans="1:3" x14ac:dyDescent="0.3">
      <c r="A627" s="45">
        <v>603</v>
      </c>
      <c r="B627" s="45">
        <v>2.0987332891611326</v>
      </c>
      <c r="C627" s="45">
        <v>-1.0987332891611326</v>
      </c>
    </row>
    <row r="628" spans="1:3" x14ac:dyDescent="0.3">
      <c r="A628" s="45">
        <v>604</v>
      </c>
      <c r="B628" s="45">
        <v>2.1000347845264775</v>
      </c>
      <c r="C628" s="45">
        <v>-1.1000347845264775</v>
      </c>
    </row>
    <row r="629" spans="1:3" x14ac:dyDescent="0.3">
      <c r="A629" s="45">
        <v>605</v>
      </c>
      <c r="B629" s="45">
        <v>2.1003542424797894</v>
      </c>
      <c r="C629" s="45">
        <v>-1.1003542424797894</v>
      </c>
    </row>
    <row r="630" spans="1:3" x14ac:dyDescent="0.3">
      <c r="A630" s="45">
        <v>606</v>
      </c>
      <c r="B630" s="45">
        <v>2.100271420047449</v>
      </c>
      <c r="C630" s="45">
        <v>-1.100271420047449</v>
      </c>
    </row>
    <row r="631" spans="1:3" x14ac:dyDescent="0.3">
      <c r="A631" s="45">
        <v>607</v>
      </c>
      <c r="B631" s="45">
        <v>2.100271420047449</v>
      </c>
      <c r="C631" s="45">
        <v>-1.100271420047449</v>
      </c>
    </row>
    <row r="632" spans="1:3" x14ac:dyDescent="0.3">
      <c r="A632" s="45">
        <v>608</v>
      </c>
      <c r="B632" s="45">
        <v>2.1003838219199107</v>
      </c>
      <c r="C632" s="45">
        <v>-1.1003838219199107</v>
      </c>
    </row>
    <row r="633" spans="1:3" x14ac:dyDescent="0.3">
      <c r="A633" s="45">
        <v>609</v>
      </c>
      <c r="B633" s="45">
        <v>2.0968402049933585</v>
      </c>
      <c r="C633" s="45">
        <v>-1.0968402049933585</v>
      </c>
    </row>
    <row r="634" spans="1:3" x14ac:dyDescent="0.3">
      <c r="A634" s="45">
        <v>610</v>
      </c>
      <c r="B634" s="45">
        <v>2.1003712802372991</v>
      </c>
      <c r="C634" s="45">
        <v>-1.1003712802372991</v>
      </c>
    </row>
    <row r="635" spans="1:3" x14ac:dyDescent="0.3">
      <c r="A635" s="45">
        <v>611</v>
      </c>
      <c r="B635" s="45">
        <v>2.1000631097983375</v>
      </c>
      <c r="C635" s="45">
        <v>-1.1000631097983375</v>
      </c>
    </row>
    <row r="636" spans="1:3" x14ac:dyDescent="0.3">
      <c r="A636" s="45">
        <v>612</v>
      </c>
      <c r="B636" s="45">
        <v>2.098496653640161</v>
      </c>
      <c r="C636" s="45">
        <v>-1.098496653640161</v>
      </c>
    </row>
    <row r="637" spans="1:3" x14ac:dyDescent="0.3">
      <c r="A637" s="45">
        <v>613</v>
      </c>
      <c r="B637" s="45">
        <v>2.1001531022869631</v>
      </c>
      <c r="C637" s="45">
        <v>-1.1001531022869631</v>
      </c>
    </row>
    <row r="638" spans="1:3" x14ac:dyDescent="0.3">
      <c r="A638" s="45">
        <v>614</v>
      </c>
      <c r="B638" s="45">
        <v>2.0989699246821045</v>
      </c>
      <c r="C638" s="45">
        <v>-1.0989699246821045</v>
      </c>
    </row>
    <row r="639" spans="1:3" x14ac:dyDescent="0.3">
      <c r="A639" s="45">
        <v>615</v>
      </c>
      <c r="B639" s="45">
        <v>2.1001531022869631</v>
      </c>
      <c r="C639" s="45">
        <v>-1.1001531022869631</v>
      </c>
    </row>
    <row r="640" spans="1:3" x14ac:dyDescent="0.3">
      <c r="A640" s="45">
        <v>616</v>
      </c>
      <c r="B640" s="45">
        <v>2.1003775510786049</v>
      </c>
      <c r="C640" s="45">
        <v>-1.1003775510786049</v>
      </c>
    </row>
    <row r="641" spans="1:3" x14ac:dyDescent="0.3">
      <c r="A641" s="45">
        <v>617</v>
      </c>
      <c r="B641" s="45">
        <v>2.100271420047449</v>
      </c>
      <c r="C641" s="45">
        <v>-1.100271420047449</v>
      </c>
    </row>
    <row r="642" spans="1:3" x14ac:dyDescent="0.3">
      <c r="A642" s="45">
        <v>618</v>
      </c>
      <c r="B642" s="45">
        <v>2.1003424107037407</v>
      </c>
      <c r="C642" s="45">
        <v>-1.1003424107037407</v>
      </c>
    </row>
    <row r="643" spans="1:3" x14ac:dyDescent="0.3">
      <c r="A643" s="45">
        <v>619</v>
      </c>
      <c r="B643" s="45">
        <v>2.1003802723870963</v>
      </c>
      <c r="C643" s="45">
        <v>-1.1003802723870963</v>
      </c>
    </row>
    <row r="644" spans="1:3" x14ac:dyDescent="0.3">
      <c r="A644" s="45">
        <v>620</v>
      </c>
      <c r="B644" s="45">
        <v>2.0412308575649925</v>
      </c>
      <c r="C644" s="45">
        <v>-1.0412308575649925</v>
      </c>
    </row>
    <row r="645" spans="1:3" x14ac:dyDescent="0.3">
      <c r="A645" s="45">
        <v>621</v>
      </c>
      <c r="B645" s="45">
        <v>2.0996798312450196</v>
      </c>
      <c r="C645" s="45">
        <v>-1.0996798312450196</v>
      </c>
    </row>
    <row r="646" spans="1:3" x14ac:dyDescent="0.3">
      <c r="A646" s="45">
        <v>622</v>
      </c>
      <c r="B646" s="45">
        <v>2.0997981490055055</v>
      </c>
      <c r="C646" s="45">
        <v>-1.0997981490055055</v>
      </c>
    </row>
    <row r="647" spans="1:3" x14ac:dyDescent="0.3">
      <c r="A647" s="45">
        <v>623</v>
      </c>
      <c r="B647" s="45">
        <v>2.1002477564953521</v>
      </c>
      <c r="C647" s="45">
        <v>-1.1002477564953521</v>
      </c>
    </row>
    <row r="648" spans="1:3" x14ac:dyDescent="0.3">
      <c r="A648" s="45">
        <v>624</v>
      </c>
      <c r="B648" s="45">
        <v>2.0986149714006466</v>
      </c>
      <c r="C648" s="45">
        <v>-1.0986149714006466</v>
      </c>
    </row>
    <row r="649" spans="1:3" x14ac:dyDescent="0.3">
      <c r="A649" s="45">
        <v>625</v>
      </c>
      <c r="B649" s="45">
        <v>2.100271420047449</v>
      </c>
      <c r="C649" s="45">
        <v>-1.100271420047449</v>
      </c>
    </row>
    <row r="650" spans="1:3" x14ac:dyDescent="0.3">
      <c r="A650" s="45">
        <v>626</v>
      </c>
      <c r="B650" s="45">
        <v>2.0997981490055055</v>
      </c>
      <c r="C650" s="45">
        <v>-1.0997981490055055</v>
      </c>
    </row>
    <row r="651" spans="1:3" x14ac:dyDescent="0.3">
      <c r="A651" s="45">
        <v>627</v>
      </c>
      <c r="B651" s="45">
        <v>2.0997981490055055</v>
      </c>
      <c r="C651" s="45">
        <v>-1.0997981490055055</v>
      </c>
    </row>
    <row r="652" spans="1:3" x14ac:dyDescent="0.3">
      <c r="A652" s="45">
        <v>628</v>
      </c>
      <c r="B652" s="45">
        <v>2.0897411393642056</v>
      </c>
      <c r="C652" s="45">
        <v>-1.0897411393642056</v>
      </c>
    </row>
    <row r="653" spans="1:3" x14ac:dyDescent="0.3">
      <c r="A653" s="45">
        <v>629</v>
      </c>
      <c r="B653" s="45">
        <v>2.100271420047449</v>
      </c>
      <c r="C653" s="45">
        <v>-1.100271420047449</v>
      </c>
    </row>
    <row r="654" spans="1:3" x14ac:dyDescent="0.3">
      <c r="A654" s="45">
        <v>630</v>
      </c>
      <c r="B654" s="45">
        <v>2.0956570273884996</v>
      </c>
      <c r="C654" s="45">
        <v>-1.0956570273884996</v>
      </c>
    </row>
    <row r="655" spans="1:3" x14ac:dyDescent="0.3">
      <c r="A655" s="45">
        <v>631</v>
      </c>
      <c r="B655" s="45">
        <v>2.1001057988463212</v>
      </c>
      <c r="C655" s="45">
        <v>-1.1001057988463212</v>
      </c>
    </row>
    <row r="656" spans="1:3" x14ac:dyDescent="0.3">
      <c r="A656" s="45">
        <v>632</v>
      </c>
      <c r="B656" s="45">
        <v>2.0992065602030761</v>
      </c>
      <c r="C656" s="45">
        <v>-1.0992065602030761</v>
      </c>
    </row>
    <row r="657" spans="1:3" x14ac:dyDescent="0.3">
      <c r="A657" s="45">
        <v>633</v>
      </c>
      <c r="B657" s="45">
        <v>2.0999164667659915</v>
      </c>
      <c r="C657" s="45">
        <v>-1.0999164667659915</v>
      </c>
    </row>
    <row r="658" spans="1:3" x14ac:dyDescent="0.3">
      <c r="A658" s="45">
        <v>634</v>
      </c>
      <c r="B658" s="45">
        <v>2.1001531022869631</v>
      </c>
      <c r="C658" s="45">
        <v>-1.1001531022869631</v>
      </c>
    </row>
    <row r="659" spans="1:3" x14ac:dyDescent="0.3">
      <c r="A659" s="45">
        <v>635</v>
      </c>
      <c r="B659" s="45">
        <v>2.100271420047449</v>
      </c>
      <c r="C659" s="45">
        <v>-1.100271420047449</v>
      </c>
    </row>
    <row r="660" spans="1:3" x14ac:dyDescent="0.3">
      <c r="A660" s="45">
        <v>636</v>
      </c>
      <c r="B660" s="45">
        <v>2.0997981490055055</v>
      </c>
      <c r="C660" s="45">
        <v>-1.0997981490055055</v>
      </c>
    </row>
    <row r="661" spans="1:3" x14ac:dyDescent="0.3">
      <c r="A661" s="45">
        <v>637</v>
      </c>
      <c r="B661" s="45">
        <v>2.1003424107037407</v>
      </c>
      <c r="C661" s="45">
        <v>-1.1003424107037407</v>
      </c>
    </row>
    <row r="662" spans="1:3" x14ac:dyDescent="0.3">
      <c r="A662" s="45">
        <v>638</v>
      </c>
      <c r="B662" s="45">
        <v>2.0980233825982175</v>
      </c>
      <c r="C662" s="45">
        <v>-1.0980233825982175</v>
      </c>
    </row>
    <row r="663" spans="1:3" x14ac:dyDescent="0.3">
      <c r="A663" s="45">
        <v>639</v>
      </c>
      <c r="B663" s="45">
        <v>2.0956570273884996</v>
      </c>
      <c r="C663" s="45">
        <v>-1.0956570273884996</v>
      </c>
    </row>
    <row r="664" spans="1:3" x14ac:dyDescent="0.3">
      <c r="A664" s="45">
        <v>640</v>
      </c>
      <c r="B664" s="45">
        <v>2.0767261857107582</v>
      </c>
      <c r="C664" s="45">
        <v>-1.0767261857107582</v>
      </c>
    </row>
    <row r="665" spans="1:3" x14ac:dyDescent="0.3">
      <c r="A665" s="45">
        <v>641</v>
      </c>
      <c r="B665" s="45">
        <v>2.1003880813592883</v>
      </c>
      <c r="C665" s="45">
        <v>0.89961191864071166</v>
      </c>
    </row>
    <row r="666" spans="1:3" x14ac:dyDescent="0.3">
      <c r="A666" s="45">
        <v>642</v>
      </c>
      <c r="B666" s="45">
        <v>2.099443195724048</v>
      </c>
      <c r="C666" s="45">
        <v>0.90055680427595197</v>
      </c>
    </row>
    <row r="667" spans="1:3" x14ac:dyDescent="0.3">
      <c r="A667" s="45">
        <v>643</v>
      </c>
      <c r="B667" s="45">
        <v>2.0999164667659915</v>
      </c>
      <c r="C667" s="45">
        <v>0.90008353323400847</v>
      </c>
    </row>
    <row r="668" spans="1:3" x14ac:dyDescent="0.3">
      <c r="A668" s="45">
        <v>644</v>
      </c>
      <c r="B668" s="45">
        <v>2.0997981490055055</v>
      </c>
      <c r="C668" s="45">
        <v>0.90020185099449446</v>
      </c>
    </row>
    <row r="669" spans="1:3" x14ac:dyDescent="0.3">
      <c r="A669" s="45">
        <v>645</v>
      </c>
      <c r="B669" s="45">
        <v>2.0997981490055055</v>
      </c>
      <c r="C669" s="45">
        <v>0.90020185099449446</v>
      </c>
    </row>
    <row r="670" spans="1:3" x14ac:dyDescent="0.3">
      <c r="A670" s="45">
        <v>646</v>
      </c>
      <c r="B670" s="45">
        <v>2.1003424107037407</v>
      </c>
      <c r="C670" s="45">
        <v>0.89965758929625927</v>
      </c>
    </row>
    <row r="671" spans="1:3" x14ac:dyDescent="0.3">
      <c r="A671" s="45">
        <v>647</v>
      </c>
      <c r="B671" s="45">
        <v>2.1003708069662572</v>
      </c>
      <c r="C671" s="45">
        <v>0.89962919303374278</v>
      </c>
    </row>
    <row r="672" spans="1:3" x14ac:dyDescent="0.3">
      <c r="A672" s="45">
        <v>648</v>
      </c>
      <c r="B672" s="45">
        <v>2.1003424107037407</v>
      </c>
      <c r="C672" s="45">
        <v>0.89965758929625927</v>
      </c>
    </row>
    <row r="673" spans="1:3" x14ac:dyDescent="0.3">
      <c r="A673" s="45">
        <v>649</v>
      </c>
      <c r="B673" s="45">
        <v>2.099561513484534</v>
      </c>
      <c r="C673" s="45">
        <v>0.90043848651546599</v>
      </c>
    </row>
    <row r="674" spans="1:3" x14ac:dyDescent="0.3">
      <c r="A674" s="45">
        <v>650</v>
      </c>
      <c r="B674" s="45">
        <v>2.100330578927692</v>
      </c>
      <c r="C674" s="45">
        <v>0.89966942107230796</v>
      </c>
    </row>
    <row r="675" spans="1:3" x14ac:dyDescent="0.3">
      <c r="A675" s="45">
        <v>651</v>
      </c>
      <c r="B675" s="45">
        <v>2.1003542424797894</v>
      </c>
      <c r="C675" s="45">
        <v>0.89964575752021059</v>
      </c>
    </row>
    <row r="676" spans="1:3" x14ac:dyDescent="0.3">
      <c r="A676" s="45">
        <v>652</v>
      </c>
      <c r="B676" s="45">
        <v>2.0997981490055055</v>
      </c>
      <c r="C676" s="45">
        <v>0.90020185099449446</v>
      </c>
    </row>
    <row r="677" spans="1:3" x14ac:dyDescent="0.3">
      <c r="A677" s="45">
        <v>653</v>
      </c>
      <c r="B677" s="45">
        <v>2.1003187471516434</v>
      </c>
      <c r="C677" s="45">
        <v>0.89968125284835665</v>
      </c>
    </row>
    <row r="678" spans="1:3" x14ac:dyDescent="0.3">
      <c r="A678" s="45">
        <v>654</v>
      </c>
      <c r="B678" s="45">
        <v>2.0986149714006466</v>
      </c>
      <c r="C678" s="45">
        <v>0.90138502859935343</v>
      </c>
    </row>
    <row r="679" spans="1:3" x14ac:dyDescent="0.3">
      <c r="A679" s="45">
        <v>655</v>
      </c>
      <c r="B679" s="45">
        <v>2.1001057751827688</v>
      </c>
      <c r="C679" s="45">
        <v>0.89989422481723125</v>
      </c>
    </row>
    <row r="680" spans="1:3" x14ac:dyDescent="0.3">
      <c r="A680" s="45">
        <v>656</v>
      </c>
      <c r="B680" s="45">
        <v>2.1002004293911578</v>
      </c>
      <c r="C680" s="45">
        <v>0.89979957060884219</v>
      </c>
    </row>
    <row r="681" spans="1:3" x14ac:dyDescent="0.3">
      <c r="A681" s="45">
        <v>657</v>
      </c>
      <c r="B681" s="45">
        <v>2.100271420047449</v>
      </c>
      <c r="C681" s="45">
        <v>0.89972857995255096</v>
      </c>
    </row>
    <row r="682" spans="1:3" x14ac:dyDescent="0.3">
      <c r="A682" s="45">
        <v>658</v>
      </c>
      <c r="B682" s="45">
        <v>2.1000347845264775</v>
      </c>
      <c r="C682" s="45">
        <v>0.89996521547352248</v>
      </c>
    </row>
    <row r="683" spans="1:3" x14ac:dyDescent="0.3">
      <c r="A683" s="45">
        <v>659</v>
      </c>
      <c r="B683" s="45">
        <v>2.0997061451149519</v>
      </c>
      <c r="C683" s="45">
        <v>0.90029385488504809</v>
      </c>
    </row>
    <row r="684" spans="1:3" x14ac:dyDescent="0.3">
      <c r="A684" s="45">
        <v>660</v>
      </c>
      <c r="B684" s="45">
        <v>2.1003187471516434</v>
      </c>
      <c r="C684" s="45">
        <v>0.89968125284835665</v>
      </c>
    </row>
    <row r="685" spans="1:3" x14ac:dyDescent="0.3">
      <c r="A685" s="45">
        <v>661</v>
      </c>
      <c r="B685" s="45">
        <v>2.0992065602030761</v>
      </c>
      <c r="C685" s="45">
        <v>-1.0992065602030761</v>
      </c>
    </row>
    <row r="686" spans="1:3" x14ac:dyDescent="0.3">
      <c r="A686" s="45">
        <v>662</v>
      </c>
      <c r="B686" s="45">
        <v>2.1001531022869631</v>
      </c>
      <c r="C686" s="45">
        <v>-1.1001531022869631</v>
      </c>
    </row>
    <row r="687" spans="1:3" x14ac:dyDescent="0.3">
      <c r="A687" s="45">
        <v>663</v>
      </c>
      <c r="B687" s="45">
        <v>2.099466859276145</v>
      </c>
      <c r="C687" s="45">
        <v>-1.099466859276145</v>
      </c>
    </row>
    <row r="688" spans="1:3" x14ac:dyDescent="0.3">
      <c r="A688" s="45">
        <v>664</v>
      </c>
      <c r="B688" s="45">
        <v>2.0956570273884996</v>
      </c>
      <c r="C688" s="45">
        <v>-1.0956570273884996</v>
      </c>
    </row>
    <row r="689" spans="1:3" x14ac:dyDescent="0.3">
      <c r="A689" s="45">
        <v>665</v>
      </c>
      <c r="B689" s="45">
        <v>2.1001057751827688</v>
      </c>
      <c r="C689" s="45">
        <v>-1.1001057751827688</v>
      </c>
    </row>
    <row r="690" spans="1:3" x14ac:dyDescent="0.3">
      <c r="A690" s="45">
        <v>666</v>
      </c>
      <c r="B690" s="45">
        <v>2.1001531022869631</v>
      </c>
      <c r="C690" s="45">
        <v>-1.1001531022869631</v>
      </c>
    </row>
    <row r="691" spans="1:3" x14ac:dyDescent="0.3">
      <c r="A691" s="45">
        <v>667</v>
      </c>
      <c r="B691" s="45">
        <v>2.0956570273884996</v>
      </c>
      <c r="C691" s="45">
        <v>-1.0956570273884996</v>
      </c>
    </row>
    <row r="692" spans="1:3" x14ac:dyDescent="0.3">
      <c r="A692" s="45">
        <v>668</v>
      </c>
      <c r="B692" s="45">
        <v>2.0992065602030761</v>
      </c>
      <c r="C692" s="45">
        <v>-1.0992065602030761</v>
      </c>
    </row>
    <row r="693" spans="1:3" x14ac:dyDescent="0.3">
      <c r="A693" s="45">
        <v>669</v>
      </c>
      <c r="B693" s="45">
        <v>2.1000347845264775</v>
      </c>
      <c r="C693" s="45">
        <v>-1.1000347845264775</v>
      </c>
    </row>
    <row r="694" spans="1:3" x14ac:dyDescent="0.3">
      <c r="A694" s="45">
        <v>670</v>
      </c>
      <c r="B694" s="45">
        <v>2.0956570273884996</v>
      </c>
      <c r="C694" s="45">
        <v>-1.0956570273884996</v>
      </c>
    </row>
    <row r="695" spans="1:3" x14ac:dyDescent="0.3">
      <c r="A695" s="45">
        <v>671</v>
      </c>
      <c r="B695" s="45">
        <v>2.0982600181191891</v>
      </c>
      <c r="C695" s="45">
        <v>-1.0982600181191891</v>
      </c>
    </row>
    <row r="696" spans="1:3" x14ac:dyDescent="0.3">
      <c r="A696" s="45">
        <v>672</v>
      </c>
      <c r="B696" s="45">
        <v>2.0996798312450196</v>
      </c>
      <c r="C696" s="45">
        <v>-1.0996798312450196</v>
      </c>
    </row>
    <row r="697" spans="1:3" x14ac:dyDescent="0.3">
      <c r="A697" s="45">
        <v>673</v>
      </c>
      <c r="B697" s="45">
        <v>2.0992065602030761</v>
      </c>
      <c r="C697" s="45">
        <v>-1.0992065602030761</v>
      </c>
    </row>
    <row r="698" spans="1:3" x14ac:dyDescent="0.3">
      <c r="A698" s="45">
        <v>674</v>
      </c>
      <c r="B698" s="45">
        <v>2.0980233825982175</v>
      </c>
      <c r="C698" s="45">
        <v>-1.0980233825982175</v>
      </c>
    </row>
    <row r="699" spans="1:3" x14ac:dyDescent="0.3">
      <c r="A699" s="45">
        <v>675</v>
      </c>
      <c r="B699" s="45">
        <v>2.0992065602030761</v>
      </c>
      <c r="C699" s="45">
        <v>-1.0992065602030761</v>
      </c>
    </row>
    <row r="700" spans="1:3" x14ac:dyDescent="0.3">
      <c r="A700" s="45">
        <v>676</v>
      </c>
      <c r="B700" s="45">
        <v>2.1002477564953521</v>
      </c>
      <c r="C700" s="45">
        <v>-1.1002477564953521</v>
      </c>
    </row>
    <row r="701" spans="1:3" x14ac:dyDescent="0.3">
      <c r="A701" s="45">
        <v>677</v>
      </c>
      <c r="B701" s="45">
        <v>2.0980233825982175</v>
      </c>
      <c r="C701" s="45">
        <v>-1.0980233825982175</v>
      </c>
    </row>
    <row r="702" spans="1:3" x14ac:dyDescent="0.3">
      <c r="A702" s="45">
        <v>678</v>
      </c>
      <c r="B702" s="45">
        <v>2.0992065602030761</v>
      </c>
      <c r="C702" s="45">
        <v>-1.0992065602030761</v>
      </c>
    </row>
    <row r="703" spans="1:3" x14ac:dyDescent="0.3">
      <c r="A703" s="45">
        <v>679</v>
      </c>
      <c r="B703" s="45">
        <v>2.0997034947971169</v>
      </c>
      <c r="C703" s="45">
        <v>-1.0997034947971169</v>
      </c>
    </row>
    <row r="704" spans="1:3" x14ac:dyDescent="0.3">
      <c r="A704" s="45">
        <v>680</v>
      </c>
      <c r="B704" s="45">
        <v>2.0990409153383958</v>
      </c>
      <c r="C704" s="45">
        <v>-1.0990409153383958</v>
      </c>
    </row>
    <row r="705" spans="1:3" x14ac:dyDescent="0.3">
      <c r="A705" s="45">
        <v>681</v>
      </c>
      <c r="B705" s="45">
        <v>2.0986149714006466</v>
      </c>
      <c r="C705" s="45">
        <v>-1.0986149714006466</v>
      </c>
    </row>
    <row r="706" spans="1:3" x14ac:dyDescent="0.3">
      <c r="A706" s="45">
        <v>682</v>
      </c>
      <c r="B706" s="45">
        <v>2.100330578927692</v>
      </c>
      <c r="C706" s="45">
        <v>-1.100330578927692</v>
      </c>
    </row>
    <row r="707" spans="1:3" x14ac:dyDescent="0.3">
      <c r="A707" s="45">
        <v>683</v>
      </c>
      <c r="B707" s="45">
        <v>2.0992065602030761</v>
      </c>
      <c r="C707" s="45">
        <v>-1.0992065602030761</v>
      </c>
    </row>
    <row r="708" spans="1:3" x14ac:dyDescent="0.3">
      <c r="A708" s="45">
        <v>684</v>
      </c>
      <c r="B708" s="45">
        <v>2.099561513484534</v>
      </c>
      <c r="C708" s="45">
        <v>-1.099561513484534</v>
      </c>
    </row>
    <row r="709" spans="1:3" x14ac:dyDescent="0.3">
      <c r="A709" s="45">
        <v>685</v>
      </c>
      <c r="B709" s="45">
        <v>2.0928174011368386</v>
      </c>
      <c r="C709" s="45">
        <v>-1.0928174011368386</v>
      </c>
    </row>
    <row r="710" spans="1:3" x14ac:dyDescent="0.3">
      <c r="A710" s="45">
        <v>686</v>
      </c>
      <c r="B710" s="45">
        <v>2.1003424107037407</v>
      </c>
      <c r="C710" s="45">
        <v>-1.1003424107037407</v>
      </c>
    </row>
    <row r="711" spans="1:3" x14ac:dyDescent="0.3">
      <c r="A711" s="45">
        <v>687</v>
      </c>
      <c r="B711" s="45">
        <v>2.0885579617593466</v>
      </c>
      <c r="C711" s="45">
        <v>-1.0885579617593466</v>
      </c>
    </row>
    <row r="712" spans="1:3" x14ac:dyDescent="0.3">
      <c r="A712" s="45">
        <v>688</v>
      </c>
      <c r="B712" s="45">
        <v>2.0980233825982175</v>
      </c>
      <c r="C712" s="45">
        <v>-1.0980233825982175</v>
      </c>
    </row>
    <row r="713" spans="1:3" x14ac:dyDescent="0.3">
      <c r="A713" s="45">
        <v>689</v>
      </c>
      <c r="B713" s="45">
        <v>2.0999164667659915</v>
      </c>
      <c r="C713" s="45">
        <v>-1.0999164667659915</v>
      </c>
    </row>
    <row r="714" spans="1:3" x14ac:dyDescent="0.3">
      <c r="A714" s="45">
        <v>690</v>
      </c>
      <c r="B714" s="45">
        <v>2.0956570273884996</v>
      </c>
      <c r="C714" s="45">
        <v>-1.0956570273884996</v>
      </c>
    </row>
    <row r="715" spans="1:3" x14ac:dyDescent="0.3">
      <c r="A715" s="45">
        <v>691</v>
      </c>
      <c r="B715" s="45">
        <v>2.0999164667659915</v>
      </c>
      <c r="C715" s="45">
        <v>-1.0999164667659915</v>
      </c>
    </row>
    <row r="716" spans="1:3" x14ac:dyDescent="0.3">
      <c r="A716" s="45">
        <v>692</v>
      </c>
      <c r="B716" s="45">
        <v>2.0992065602030761</v>
      </c>
      <c r="C716" s="45">
        <v>-1.0992065602030761</v>
      </c>
    </row>
    <row r="717" spans="1:3" x14ac:dyDescent="0.3">
      <c r="A717" s="45">
        <v>693</v>
      </c>
      <c r="B717" s="45">
        <v>2.0999164667659915</v>
      </c>
      <c r="C717" s="45">
        <v>-1.0999164667659915</v>
      </c>
    </row>
    <row r="718" spans="1:3" x14ac:dyDescent="0.3">
      <c r="A718" s="45">
        <v>694</v>
      </c>
      <c r="B718" s="45">
        <v>2.0980233825982175</v>
      </c>
      <c r="C718" s="45">
        <v>-1.0980233825982175</v>
      </c>
    </row>
    <row r="719" spans="1:3" x14ac:dyDescent="0.3">
      <c r="A719" s="45">
        <v>695</v>
      </c>
      <c r="B719" s="45">
        <v>2.0968402049933585</v>
      </c>
      <c r="C719" s="45">
        <v>-1.0968402049933585</v>
      </c>
    </row>
    <row r="720" spans="1:3" x14ac:dyDescent="0.3">
      <c r="A720" s="45">
        <v>696</v>
      </c>
      <c r="B720" s="45">
        <v>2.0989699246821045</v>
      </c>
      <c r="C720" s="45">
        <v>-1.0989699246821045</v>
      </c>
    </row>
    <row r="721" spans="1:3" x14ac:dyDescent="0.3">
      <c r="A721" s="45">
        <v>697</v>
      </c>
      <c r="B721" s="45">
        <v>2.0962486161909291</v>
      </c>
      <c r="C721" s="45">
        <v>-1.0962486161909291</v>
      </c>
    </row>
    <row r="722" spans="1:3" x14ac:dyDescent="0.3">
      <c r="A722" s="45">
        <v>698</v>
      </c>
      <c r="B722" s="45">
        <v>2.100271420047449</v>
      </c>
      <c r="C722" s="45">
        <v>-1.100271420047449</v>
      </c>
    </row>
    <row r="723" spans="1:3" x14ac:dyDescent="0.3">
      <c r="A723" s="45">
        <v>699</v>
      </c>
      <c r="B723" s="45">
        <v>2.0980233825982175</v>
      </c>
      <c r="C723" s="45">
        <v>-1.0980233825982175</v>
      </c>
    </row>
    <row r="724" spans="1:3" x14ac:dyDescent="0.3">
      <c r="A724" s="45">
        <v>700</v>
      </c>
      <c r="B724" s="45">
        <v>2.097313476035302</v>
      </c>
      <c r="C724" s="45">
        <v>-1.097313476035302</v>
      </c>
    </row>
    <row r="725" spans="1:3" x14ac:dyDescent="0.3">
      <c r="A725" s="45">
        <v>701</v>
      </c>
      <c r="B725" s="45">
        <v>2.1000347845264775</v>
      </c>
      <c r="C725" s="45">
        <v>-1.1000347845264775</v>
      </c>
    </row>
    <row r="726" spans="1:3" x14ac:dyDescent="0.3">
      <c r="A726" s="45">
        <v>702</v>
      </c>
      <c r="B726" s="45">
        <v>2.0998454761096998</v>
      </c>
      <c r="C726" s="45">
        <v>-1.0998454761096998</v>
      </c>
    </row>
    <row r="727" spans="1:3" x14ac:dyDescent="0.3">
      <c r="A727" s="45">
        <v>703</v>
      </c>
      <c r="B727" s="45">
        <v>2.1000347845264775</v>
      </c>
      <c r="C727" s="45">
        <v>-1.1000347845264775</v>
      </c>
    </row>
    <row r="728" spans="1:3" x14ac:dyDescent="0.3">
      <c r="A728" s="45">
        <v>704</v>
      </c>
      <c r="B728" s="45">
        <v>2.1000347845264775</v>
      </c>
      <c r="C728" s="45">
        <v>-1.1000347845264775</v>
      </c>
    </row>
    <row r="729" spans="1:3" x14ac:dyDescent="0.3">
      <c r="A729" s="45">
        <v>705</v>
      </c>
      <c r="B729" s="45">
        <v>2.0990882424425905</v>
      </c>
      <c r="C729" s="45">
        <v>-1.0990882424425905</v>
      </c>
    </row>
    <row r="730" spans="1:3" x14ac:dyDescent="0.3">
      <c r="A730" s="45">
        <v>706</v>
      </c>
      <c r="B730" s="45">
        <v>2.0980233825982175</v>
      </c>
      <c r="C730" s="45">
        <v>-1.0980233825982175</v>
      </c>
    </row>
    <row r="731" spans="1:3" x14ac:dyDescent="0.3">
      <c r="A731" s="45">
        <v>707</v>
      </c>
      <c r="B731" s="45">
        <v>2.0980233825982175</v>
      </c>
      <c r="C731" s="45">
        <v>-1.0980233825982175</v>
      </c>
    </row>
    <row r="732" spans="1:3" x14ac:dyDescent="0.3">
      <c r="A732" s="45">
        <v>708</v>
      </c>
      <c r="B732" s="45">
        <v>2.0987806162653269</v>
      </c>
      <c r="C732" s="45">
        <v>-1.0987806162653269</v>
      </c>
    </row>
    <row r="733" spans="1:3" x14ac:dyDescent="0.3">
      <c r="A733" s="45">
        <v>709</v>
      </c>
      <c r="B733" s="45">
        <v>2.099443195724048</v>
      </c>
      <c r="C733" s="45">
        <v>-1.099443195724048</v>
      </c>
    </row>
    <row r="734" spans="1:3" x14ac:dyDescent="0.3">
      <c r="A734" s="45">
        <v>710</v>
      </c>
      <c r="B734" s="45">
        <v>2.1000347845264775</v>
      </c>
      <c r="C734" s="45">
        <v>-1.1000347845264775</v>
      </c>
    </row>
    <row r="735" spans="1:3" x14ac:dyDescent="0.3">
      <c r="A735" s="45">
        <v>711</v>
      </c>
      <c r="B735" s="45">
        <v>2.1003613415454185</v>
      </c>
      <c r="C735" s="45">
        <v>-1.1003613415454185</v>
      </c>
    </row>
    <row r="736" spans="1:3" x14ac:dyDescent="0.3">
      <c r="A736" s="45">
        <v>712</v>
      </c>
      <c r="B736" s="45">
        <v>2.0980233825982175</v>
      </c>
      <c r="C736" s="45">
        <v>-1.0980233825982175</v>
      </c>
    </row>
    <row r="737" spans="1:3" x14ac:dyDescent="0.3">
      <c r="A737" s="45">
        <v>713</v>
      </c>
      <c r="B737" s="45">
        <v>2.0992420555312221</v>
      </c>
      <c r="C737" s="45">
        <v>-1.0992420555312221</v>
      </c>
    </row>
    <row r="738" spans="1:3" x14ac:dyDescent="0.3">
      <c r="A738" s="45">
        <v>714</v>
      </c>
      <c r="B738" s="45">
        <v>2.0997981490055055</v>
      </c>
      <c r="C738" s="45">
        <v>-1.0997981490055055</v>
      </c>
    </row>
    <row r="739" spans="1:3" x14ac:dyDescent="0.3">
      <c r="A739" s="45">
        <v>715</v>
      </c>
      <c r="B739" s="45">
        <v>2.1000347845264775</v>
      </c>
      <c r="C739" s="45">
        <v>-1.1000347845264775</v>
      </c>
    </row>
    <row r="740" spans="1:3" x14ac:dyDescent="0.3">
      <c r="A740" s="45">
        <v>716</v>
      </c>
      <c r="B740" s="45">
        <v>2.0997389901252625</v>
      </c>
      <c r="C740" s="45">
        <v>-1.0997389901252625</v>
      </c>
    </row>
    <row r="741" spans="1:3" x14ac:dyDescent="0.3">
      <c r="A741" s="45">
        <v>717</v>
      </c>
      <c r="B741" s="45">
        <v>2.1002240929432547</v>
      </c>
      <c r="C741" s="45">
        <v>-1.1002240929432547</v>
      </c>
    </row>
    <row r="742" spans="1:3" x14ac:dyDescent="0.3">
      <c r="A742" s="45">
        <v>718</v>
      </c>
      <c r="B742" s="45">
        <v>2.0980233825982175</v>
      </c>
      <c r="C742" s="45">
        <v>-1.0980233825982175</v>
      </c>
    </row>
    <row r="743" spans="1:3" x14ac:dyDescent="0.3">
      <c r="A743" s="45">
        <v>719</v>
      </c>
      <c r="B743" s="45">
        <v>2.1001057751827688</v>
      </c>
      <c r="C743" s="45">
        <v>-1.1001057751827688</v>
      </c>
    </row>
    <row r="744" spans="1:3" x14ac:dyDescent="0.3">
      <c r="A744" s="45">
        <v>720</v>
      </c>
      <c r="B744" s="45">
        <v>2.1000347845264775</v>
      </c>
      <c r="C744" s="45">
        <v>-1.1000347845264775</v>
      </c>
    </row>
    <row r="745" spans="1:3" x14ac:dyDescent="0.3">
      <c r="A745" s="45">
        <v>721</v>
      </c>
      <c r="B745" s="45">
        <v>2.1003447770589503</v>
      </c>
      <c r="C745" s="45">
        <v>0.89965522294104971</v>
      </c>
    </row>
    <row r="746" spans="1:3" x14ac:dyDescent="0.3">
      <c r="A746" s="45">
        <v>722</v>
      </c>
      <c r="B746" s="45">
        <v>2.1001956966807382</v>
      </c>
      <c r="C746" s="45">
        <v>0.89980430331926176</v>
      </c>
    </row>
    <row r="747" spans="1:3" x14ac:dyDescent="0.3">
      <c r="A747" s="45">
        <v>723</v>
      </c>
      <c r="B747" s="45">
        <v>2.0997981490055055</v>
      </c>
      <c r="C747" s="45">
        <v>0.90020185099449446</v>
      </c>
    </row>
    <row r="748" spans="1:3" x14ac:dyDescent="0.3">
      <c r="A748" s="45">
        <v>724</v>
      </c>
      <c r="B748" s="45">
        <v>2.100271420047449</v>
      </c>
      <c r="C748" s="45">
        <v>0.89972857995255096</v>
      </c>
    </row>
    <row r="749" spans="1:3" x14ac:dyDescent="0.3">
      <c r="A749" s="45">
        <v>725</v>
      </c>
      <c r="B749" s="45">
        <v>2.1002240929432547</v>
      </c>
      <c r="C749" s="45">
        <v>0.89977590705674526</v>
      </c>
    </row>
    <row r="750" spans="1:3" x14ac:dyDescent="0.3">
      <c r="A750" s="45">
        <v>726</v>
      </c>
      <c r="B750" s="45">
        <v>2.0999164667659915</v>
      </c>
      <c r="C750" s="45">
        <v>0.90008353323400847</v>
      </c>
    </row>
    <row r="751" spans="1:3" x14ac:dyDescent="0.3">
      <c r="A751" s="45">
        <v>727</v>
      </c>
      <c r="B751" s="45">
        <v>2.100330578927692</v>
      </c>
      <c r="C751" s="45">
        <v>0.89966942107230796</v>
      </c>
    </row>
    <row r="752" spans="1:3" x14ac:dyDescent="0.3">
      <c r="A752" s="45">
        <v>728</v>
      </c>
      <c r="B752" s="45">
        <v>2.1003069153755951</v>
      </c>
      <c r="C752" s="45">
        <v>0.89969308462440489</v>
      </c>
    </row>
    <row r="753" spans="1:3" x14ac:dyDescent="0.3">
      <c r="A753" s="45">
        <v>729</v>
      </c>
      <c r="B753" s="45">
        <v>2.1002122611672061</v>
      </c>
      <c r="C753" s="45">
        <v>0.89978773883279395</v>
      </c>
    </row>
    <row r="754" spans="1:3" x14ac:dyDescent="0.3">
      <c r="A754" s="45">
        <v>730</v>
      </c>
      <c r="B754" s="45">
        <v>2.1002950835995464</v>
      </c>
      <c r="C754" s="45">
        <v>0.89970491640045358</v>
      </c>
    </row>
    <row r="755" spans="1:3" x14ac:dyDescent="0.3">
      <c r="A755" s="45">
        <v>731</v>
      </c>
      <c r="B755" s="45">
        <v>2.0999164667659915</v>
      </c>
      <c r="C755" s="45">
        <v>0.90008353323400847</v>
      </c>
    </row>
    <row r="756" spans="1:3" x14ac:dyDescent="0.3">
      <c r="A756" s="45">
        <v>732</v>
      </c>
      <c r="B756" s="45">
        <v>2.100271420047449</v>
      </c>
      <c r="C756" s="45">
        <v>0.89972857995255096</v>
      </c>
    </row>
    <row r="757" spans="1:3" x14ac:dyDescent="0.3">
      <c r="A757" s="45">
        <v>733</v>
      </c>
      <c r="B757" s="45">
        <v>2.1003887912658512</v>
      </c>
      <c r="C757" s="45">
        <v>0.89961120873414879</v>
      </c>
    </row>
    <row r="758" spans="1:3" x14ac:dyDescent="0.3">
      <c r="A758" s="45">
        <v>734</v>
      </c>
      <c r="B758" s="45">
        <v>2.100330578927692</v>
      </c>
      <c r="C758" s="45">
        <v>0.89966942107230796</v>
      </c>
    </row>
    <row r="759" spans="1:3" x14ac:dyDescent="0.3">
      <c r="A759" s="45">
        <v>735</v>
      </c>
      <c r="B759" s="45">
        <v>2.1001885976151091</v>
      </c>
      <c r="C759" s="45">
        <v>0.89981140238489088</v>
      </c>
    </row>
    <row r="760" spans="1:3" x14ac:dyDescent="0.3">
      <c r="A760" s="45">
        <v>736</v>
      </c>
      <c r="B760" s="45">
        <v>2.0992775508593677</v>
      </c>
      <c r="C760" s="45">
        <v>0.90072244914063226</v>
      </c>
    </row>
    <row r="761" spans="1:3" x14ac:dyDescent="0.3">
      <c r="A761" s="45">
        <v>737</v>
      </c>
      <c r="B761" s="45">
        <v>2.1003045490203851</v>
      </c>
      <c r="C761" s="45">
        <v>0.8996954509796149</v>
      </c>
    </row>
    <row r="762" spans="1:3" x14ac:dyDescent="0.3">
      <c r="A762" s="45">
        <v>738</v>
      </c>
      <c r="B762" s="45">
        <v>2.100271420047449</v>
      </c>
      <c r="C762" s="45">
        <v>0.89972857995255096</v>
      </c>
    </row>
    <row r="763" spans="1:3" x14ac:dyDescent="0.3">
      <c r="A763" s="45">
        <v>739</v>
      </c>
      <c r="B763" s="45">
        <v>2.1003542424797894</v>
      </c>
      <c r="C763" s="45">
        <v>0.89964575752021059</v>
      </c>
    </row>
    <row r="764" spans="1:3" x14ac:dyDescent="0.3">
      <c r="A764" s="45">
        <v>740</v>
      </c>
      <c r="B764" s="45">
        <v>2.1002477564953521</v>
      </c>
      <c r="C764" s="45">
        <v>0.89975224350464789</v>
      </c>
    </row>
    <row r="765" spans="1:3" x14ac:dyDescent="0.3">
      <c r="A765" s="45">
        <v>741</v>
      </c>
      <c r="B765" s="45">
        <v>2.1003187471516434</v>
      </c>
      <c r="C765" s="45">
        <v>0.89968125284835665</v>
      </c>
    </row>
    <row r="766" spans="1:3" x14ac:dyDescent="0.3">
      <c r="A766" s="45">
        <v>742</v>
      </c>
      <c r="B766" s="45">
        <v>2.1000821116306718</v>
      </c>
      <c r="C766" s="45">
        <v>0.89991788836932818</v>
      </c>
    </row>
    <row r="767" spans="1:3" x14ac:dyDescent="0.3">
      <c r="A767" s="45">
        <v>743</v>
      </c>
      <c r="B767" s="45">
        <v>2.100356608834999</v>
      </c>
      <c r="C767" s="45">
        <v>0.89964339116500103</v>
      </c>
    </row>
    <row r="768" spans="1:3" x14ac:dyDescent="0.3">
      <c r="A768" s="45">
        <v>744</v>
      </c>
      <c r="B768" s="45">
        <v>2.1003767228542816</v>
      </c>
      <c r="C768" s="45">
        <v>0.89962327714571844</v>
      </c>
    </row>
    <row r="769" spans="1:3" x14ac:dyDescent="0.3">
      <c r="A769" s="45">
        <v>745</v>
      </c>
      <c r="B769" s="45">
        <v>2.100271420047449</v>
      </c>
      <c r="C769" s="45">
        <v>0.89972857995255096</v>
      </c>
    </row>
    <row r="770" spans="1:3" x14ac:dyDescent="0.3">
      <c r="A770" s="45">
        <v>746</v>
      </c>
      <c r="B770" s="45">
        <v>2.1003372047222792</v>
      </c>
      <c r="C770" s="45">
        <v>0.89966279527772075</v>
      </c>
    </row>
    <row r="771" spans="1:3" x14ac:dyDescent="0.3">
      <c r="A771" s="45">
        <v>747</v>
      </c>
      <c r="B771" s="45">
        <v>2.1003190547778208</v>
      </c>
      <c r="C771" s="45">
        <v>0.89968094522217923</v>
      </c>
    </row>
    <row r="772" spans="1:3" x14ac:dyDescent="0.3">
      <c r="A772" s="45">
        <v>748</v>
      </c>
      <c r="B772" s="45">
        <v>2.1002240929432547</v>
      </c>
      <c r="C772" s="45">
        <v>0.89977590705674526</v>
      </c>
    </row>
    <row r="773" spans="1:3" x14ac:dyDescent="0.3">
      <c r="A773" s="45">
        <v>749</v>
      </c>
      <c r="B773" s="45">
        <v>2.1003424107037407</v>
      </c>
      <c r="C773" s="45">
        <v>0.89965758929625927</v>
      </c>
    </row>
    <row r="774" spans="1:3" x14ac:dyDescent="0.3">
      <c r="A774" s="45">
        <v>750</v>
      </c>
      <c r="B774" s="45">
        <v>2.1001531022869631</v>
      </c>
      <c r="C774" s="45">
        <v>0.89984689771303694</v>
      </c>
    </row>
    <row r="775" spans="1:3" x14ac:dyDescent="0.3">
      <c r="A775" s="45">
        <v>751</v>
      </c>
      <c r="B775" s="45">
        <v>2.100284576982415</v>
      </c>
      <c r="C775" s="45">
        <v>0.899715423017585</v>
      </c>
    </row>
    <row r="776" spans="1:3" x14ac:dyDescent="0.3">
      <c r="A776" s="45">
        <v>752</v>
      </c>
      <c r="B776" s="45">
        <v>2.1003187471516434</v>
      </c>
      <c r="C776" s="45">
        <v>0.89968125284835665</v>
      </c>
    </row>
    <row r="777" spans="1:3" x14ac:dyDescent="0.3">
      <c r="A777" s="45">
        <v>753</v>
      </c>
      <c r="B777" s="45">
        <v>2.100271420047449</v>
      </c>
      <c r="C777" s="45">
        <v>0.89972857995255096</v>
      </c>
    </row>
    <row r="778" spans="1:3" x14ac:dyDescent="0.3">
      <c r="A778" s="45">
        <v>754</v>
      </c>
      <c r="B778" s="45">
        <v>2.1001531022869631</v>
      </c>
      <c r="C778" s="45">
        <v>0.89984689771303694</v>
      </c>
    </row>
    <row r="779" spans="1:3" x14ac:dyDescent="0.3">
      <c r="A779" s="45">
        <v>755</v>
      </c>
      <c r="B779" s="45">
        <v>2.1003424107037407</v>
      </c>
      <c r="C779" s="45">
        <v>0.89965758929625927</v>
      </c>
    </row>
    <row r="780" spans="1:3" x14ac:dyDescent="0.3">
      <c r="A780" s="45">
        <v>756</v>
      </c>
      <c r="B780" s="45">
        <v>2.100330578927692</v>
      </c>
      <c r="C780" s="45">
        <v>0.89966942107230796</v>
      </c>
    </row>
    <row r="781" spans="1:3" x14ac:dyDescent="0.3">
      <c r="A781" s="45">
        <v>757</v>
      </c>
      <c r="B781" s="45">
        <v>2.1003731733214672</v>
      </c>
      <c r="C781" s="45">
        <v>0.89962682667853278</v>
      </c>
    </row>
    <row r="782" spans="1:3" x14ac:dyDescent="0.3">
      <c r="A782" s="45">
        <v>758</v>
      </c>
      <c r="B782" s="45">
        <v>2.1003838219199107</v>
      </c>
      <c r="C782" s="45">
        <v>0.89961617808008931</v>
      </c>
    </row>
    <row r="783" spans="1:3" x14ac:dyDescent="0.3">
      <c r="A783" s="45">
        <v>759</v>
      </c>
      <c r="B783" s="45">
        <v>2.100330578927692</v>
      </c>
      <c r="C783" s="45">
        <v>0.89966942107230796</v>
      </c>
    </row>
    <row r="784" spans="1:3" x14ac:dyDescent="0.3">
      <c r="A784" s="45">
        <v>760</v>
      </c>
      <c r="B784" s="45">
        <v>2.100271420047449</v>
      </c>
      <c r="C784" s="45">
        <v>0.89972857995255096</v>
      </c>
    </row>
    <row r="785" spans="1:3" x14ac:dyDescent="0.3">
      <c r="A785" s="45">
        <v>761</v>
      </c>
      <c r="B785" s="45">
        <v>2.1003376779933212</v>
      </c>
      <c r="C785" s="45">
        <v>-1.1003376779933212</v>
      </c>
    </row>
    <row r="786" spans="1:3" x14ac:dyDescent="0.3">
      <c r="A786" s="45">
        <v>762</v>
      </c>
      <c r="B786" s="45">
        <v>2.100271420047449</v>
      </c>
      <c r="C786" s="45">
        <v>-1.100271420047449</v>
      </c>
    </row>
    <row r="787" spans="1:3" x14ac:dyDescent="0.3">
      <c r="A787" s="45">
        <v>763</v>
      </c>
      <c r="B787" s="45">
        <v>2.1003069153755951</v>
      </c>
      <c r="C787" s="45">
        <v>-1.1003069153755951</v>
      </c>
    </row>
    <row r="788" spans="1:3" x14ac:dyDescent="0.3">
      <c r="A788" s="45">
        <v>764</v>
      </c>
      <c r="B788" s="45">
        <v>2.1002882211694383</v>
      </c>
      <c r="C788" s="45">
        <v>-1.1002882211694383</v>
      </c>
    </row>
    <row r="789" spans="1:3" x14ac:dyDescent="0.3">
      <c r="A789" s="45">
        <v>765</v>
      </c>
      <c r="B789" s="45">
        <v>2.100271420047449</v>
      </c>
      <c r="C789" s="45">
        <v>-1.100271420047449</v>
      </c>
    </row>
    <row r="790" spans="1:3" x14ac:dyDescent="0.3">
      <c r="A790" s="45">
        <v>766</v>
      </c>
      <c r="B790" s="45">
        <v>2.1002240929432547</v>
      </c>
      <c r="C790" s="45">
        <v>-1.1002240929432547</v>
      </c>
    </row>
    <row r="791" spans="1:3" x14ac:dyDescent="0.3">
      <c r="A791" s="45">
        <v>767</v>
      </c>
      <c r="B791" s="45">
        <v>2.1002950835995464</v>
      </c>
      <c r="C791" s="45">
        <v>-1.1002950835995464</v>
      </c>
    </row>
    <row r="792" spans="1:3" x14ac:dyDescent="0.3">
      <c r="A792" s="45">
        <v>768</v>
      </c>
      <c r="B792" s="45">
        <v>2.100271420047449</v>
      </c>
      <c r="C792" s="45">
        <v>-1.100271420047449</v>
      </c>
    </row>
    <row r="793" spans="1:3" x14ac:dyDescent="0.3">
      <c r="A793" s="45">
        <v>769</v>
      </c>
      <c r="B793" s="45">
        <v>2.100330578927692</v>
      </c>
      <c r="C793" s="45">
        <v>-1.100330578927692</v>
      </c>
    </row>
    <row r="794" spans="1:3" x14ac:dyDescent="0.3">
      <c r="A794" s="45">
        <v>770</v>
      </c>
      <c r="B794" s="45">
        <v>2.1002950835995464</v>
      </c>
      <c r="C794" s="45">
        <v>-1.1002950835995464</v>
      </c>
    </row>
    <row r="795" spans="1:3" x14ac:dyDescent="0.3">
      <c r="A795" s="45">
        <v>771</v>
      </c>
      <c r="B795" s="45">
        <v>2.0999756256462345</v>
      </c>
      <c r="C795" s="45">
        <v>-1.0999756256462345</v>
      </c>
    </row>
    <row r="796" spans="1:3" x14ac:dyDescent="0.3">
      <c r="A796" s="45">
        <v>772</v>
      </c>
      <c r="B796" s="45">
        <v>2.0994905228282423</v>
      </c>
      <c r="C796" s="45">
        <v>-1.0994905228282423</v>
      </c>
    </row>
    <row r="797" spans="1:3" x14ac:dyDescent="0.3">
      <c r="A797" s="45">
        <v>773</v>
      </c>
      <c r="B797" s="45">
        <v>2.1003542424797894</v>
      </c>
      <c r="C797" s="45">
        <v>-1.1003542424797894</v>
      </c>
    </row>
    <row r="798" spans="1:3" x14ac:dyDescent="0.3">
      <c r="A798" s="45">
        <v>774</v>
      </c>
      <c r="B798" s="45">
        <v>2.1003007865156018</v>
      </c>
      <c r="C798" s="45">
        <v>-1.1003007865156018</v>
      </c>
    </row>
    <row r="799" spans="1:3" x14ac:dyDescent="0.3">
      <c r="A799" s="45">
        <v>775</v>
      </c>
      <c r="B799" s="45">
        <v>2.1003779060318863</v>
      </c>
      <c r="C799" s="45">
        <v>-1.1003779060318863</v>
      </c>
    </row>
    <row r="800" spans="1:3" x14ac:dyDescent="0.3">
      <c r="A800" s="45">
        <v>776</v>
      </c>
      <c r="B800" s="45">
        <v>2.1001531022869631</v>
      </c>
      <c r="C800" s="45">
        <v>-1.1001531022869631</v>
      </c>
    </row>
    <row r="801" spans="1:3" x14ac:dyDescent="0.3">
      <c r="A801" s="45">
        <v>777</v>
      </c>
      <c r="B801" s="45">
        <v>2.1002240929432547</v>
      </c>
      <c r="C801" s="45">
        <v>-1.1002240929432547</v>
      </c>
    </row>
    <row r="802" spans="1:3" x14ac:dyDescent="0.3">
      <c r="A802" s="45">
        <v>778</v>
      </c>
      <c r="B802" s="45">
        <v>2.1003187471516434</v>
      </c>
      <c r="C802" s="45">
        <v>-1.1003187471516434</v>
      </c>
    </row>
    <row r="803" spans="1:3" x14ac:dyDescent="0.3">
      <c r="A803" s="45">
        <v>779</v>
      </c>
      <c r="B803" s="45">
        <v>2.1003779060318863</v>
      </c>
      <c r="C803" s="45">
        <v>-1.1003779060318863</v>
      </c>
    </row>
    <row r="804" spans="1:3" x14ac:dyDescent="0.3">
      <c r="A804" s="45">
        <v>780</v>
      </c>
      <c r="B804" s="45">
        <v>2.1000347845264775</v>
      </c>
      <c r="C804" s="45">
        <v>-1.1000347845264775</v>
      </c>
    </row>
    <row r="805" spans="1:3" x14ac:dyDescent="0.3">
      <c r="A805" s="45">
        <v>781</v>
      </c>
      <c r="B805" s="45">
        <v>2.1003660742558377</v>
      </c>
      <c r="C805" s="45">
        <v>0.89963392574416234</v>
      </c>
    </row>
    <row r="806" spans="1:3" x14ac:dyDescent="0.3">
      <c r="A806" s="45">
        <v>782</v>
      </c>
      <c r="B806" s="45">
        <v>2.1003708069662572</v>
      </c>
      <c r="C806" s="45">
        <v>0.89962919303374278</v>
      </c>
    </row>
    <row r="807" spans="1:3" x14ac:dyDescent="0.3">
      <c r="A807" s="45">
        <v>783</v>
      </c>
      <c r="B807" s="45">
        <v>2.1003731733214672</v>
      </c>
      <c r="C807" s="45">
        <v>0.89962682667853278</v>
      </c>
    </row>
    <row r="808" spans="1:3" x14ac:dyDescent="0.3">
      <c r="A808" s="45">
        <v>784</v>
      </c>
      <c r="B808" s="45">
        <v>2.1003542424797894</v>
      </c>
      <c r="C808" s="45">
        <v>0.89964575752021059</v>
      </c>
    </row>
    <row r="809" spans="1:3" x14ac:dyDescent="0.3">
      <c r="A809" s="45">
        <v>785</v>
      </c>
      <c r="B809" s="45">
        <v>2.1003660742558377</v>
      </c>
      <c r="C809" s="45">
        <v>0.89963392574416234</v>
      </c>
    </row>
    <row r="810" spans="1:3" x14ac:dyDescent="0.3">
      <c r="A810" s="45">
        <v>786</v>
      </c>
      <c r="B810" s="45">
        <v>2.1003779060318863</v>
      </c>
      <c r="C810" s="45">
        <v>0.89962209396811366</v>
      </c>
    </row>
    <row r="811" spans="1:3" x14ac:dyDescent="0.3">
      <c r="A811" s="45">
        <v>787</v>
      </c>
      <c r="B811" s="45">
        <v>2.100271420047449</v>
      </c>
      <c r="C811" s="45">
        <v>0.89972857995255096</v>
      </c>
    </row>
    <row r="812" spans="1:3" x14ac:dyDescent="0.3">
      <c r="A812" s="45">
        <v>788</v>
      </c>
      <c r="B812" s="45">
        <v>2.1003613415454185</v>
      </c>
      <c r="C812" s="45">
        <v>0.89963865845458146</v>
      </c>
    </row>
    <row r="813" spans="1:3" x14ac:dyDescent="0.3">
      <c r="A813" s="45">
        <v>789</v>
      </c>
      <c r="B813" s="45">
        <v>2.1003660742558377</v>
      </c>
      <c r="C813" s="45">
        <v>0.89963392574416234</v>
      </c>
    </row>
    <row r="814" spans="1:3" x14ac:dyDescent="0.3">
      <c r="A814" s="45">
        <v>790</v>
      </c>
      <c r="B814" s="45">
        <v>2.1003495097693698</v>
      </c>
      <c r="C814" s="45">
        <v>0.89965049023063015</v>
      </c>
    </row>
    <row r="815" spans="1:3" x14ac:dyDescent="0.3">
      <c r="A815" s="45">
        <v>791</v>
      </c>
      <c r="B815" s="45">
        <v>2.1001531022869631</v>
      </c>
      <c r="C815" s="45">
        <v>0.89984689771303694</v>
      </c>
    </row>
    <row r="816" spans="1:3" x14ac:dyDescent="0.3">
      <c r="A816" s="45">
        <v>792</v>
      </c>
      <c r="B816" s="45">
        <v>2.1002122611672061</v>
      </c>
      <c r="C816" s="45">
        <v>0.89978773883279395</v>
      </c>
    </row>
    <row r="817" spans="1:3" x14ac:dyDescent="0.3">
      <c r="A817" s="45">
        <v>793</v>
      </c>
      <c r="B817" s="45">
        <v>2.100330578927692</v>
      </c>
      <c r="C817" s="45">
        <v>0.89966942107230796</v>
      </c>
    </row>
    <row r="818" spans="1:3" x14ac:dyDescent="0.3">
      <c r="A818" s="45">
        <v>794</v>
      </c>
      <c r="B818" s="45">
        <v>2.1003246630396677</v>
      </c>
      <c r="C818" s="45">
        <v>0.89967533696033231</v>
      </c>
    </row>
    <row r="819" spans="1:3" x14ac:dyDescent="0.3">
      <c r="A819" s="45">
        <v>795</v>
      </c>
      <c r="B819" s="45">
        <v>2.1002004293911578</v>
      </c>
      <c r="C819" s="45">
        <v>0.89979957060884219</v>
      </c>
    </row>
    <row r="820" spans="1:3" x14ac:dyDescent="0.3">
      <c r="A820" s="45">
        <v>796</v>
      </c>
      <c r="B820" s="45">
        <v>2.1000584480785744</v>
      </c>
      <c r="C820" s="45">
        <v>0.89994155192142555</v>
      </c>
    </row>
    <row r="821" spans="1:3" x14ac:dyDescent="0.3">
      <c r="A821" s="45">
        <v>797</v>
      </c>
      <c r="B821" s="45">
        <v>2.1001531022869631</v>
      </c>
      <c r="C821" s="45">
        <v>0.89984689771303694</v>
      </c>
    </row>
    <row r="822" spans="1:3" x14ac:dyDescent="0.3">
      <c r="A822" s="45">
        <v>798</v>
      </c>
      <c r="B822" s="45">
        <v>2.1003187471516434</v>
      </c>
      <c r="C822" s="45">
        <v>0.89968125284835665</v>
      </c>
    </row>
    <row r="823" spans="1:3" x14ac:dyDescent="0.3">
      <c r="A823" s="45">
        <v>799</v>
      </c>
      <c r="B823" s="45">
        <v>2.1003069153755951</v>
      </c>
      <c r="C823" s="45">
        <v>0.89969308462440489</v>
      </c>
    </row>
    <row r="824" spans="1:3" x14ac:dyDescent="0.3">
      <c r="A824" s="45">
        <v>800</v>
      </c>
      <c r="B824" s="45">
        <v>2.100271420047449</v>
      </c>
      <c r="C824" s="45">
        <v>0.89972857995255096</v>
      </c>
    </row>
    <row r="825" spans="1:3" x14ac:dyDescent="0.3">
      <c r="A825" s="45">
        <v>801</v>
      </c>
      <c r="B825" s="45">
        <v>2.1003542424797894</v>
      </c>
      <c r="C825" s="45">
        <v>0.89964575752021059</v>
      </c>
    </row>
    <row r="826" spans="1:3" x14ac:dyDescent="0.3">
      <c r="A826" s="45">
        <v>802</v>
      </c>
      <c r="B826" s="45">
        <v>2.1003424107037407</v>
      </c>
      <c r="C826" s="45">
        <v>0.89965758929625927</v>
      </c>
    </row>
    <row r="827" spans="1:3" x14ac:dyDescent="0.3">
      <c r="A827" s="45">
        <v>803</v>
      </c>
      <c r="B827" s="45">
        <v>2.1002477564953521</v>
      </c>
      <c r="C827" s="45">
        <v>0.89975224350464789</v>
      </c>
    </row>
    <row r="828" spans="1:3" x14ac:dyDescent="0.3">
      <c r="A828" s="45">
        <v>804</v>
      </c>
      <c r="B828" s="45">
        <v>2.1003353116381116</v>
      </c>
      <c r="C828" s="45">
        <v>0.8996646883618884</v>
      </c>
    </row>
    <row r="829" spans="1:3" x14ac:dyDescent="0.3">
      <c r="A829" s="45">
        <v>805</v>
      </c>
      <c r="B829" s="45">
        <v>2.1002595882714004</v>
      </c>
      <c r="C829" s="45">
        <v>0.89974041172859964</v>
      </c>
    </row>
    <row r="830" spans="1:3" x14ac:dyDescent="0.3">
      <c r="A830" s="45">
        <v>806</v>
      </c>
      <c r="B830" s="45">
        <v>2.1003187471516434</v>
      </c>
      <c r="C830" s="45">
        <v>0.89968125284835665</v>
      </c>
    </row>
    <row r="831" spans="1:3" x14ac:dyDescent="0.3">
      <c r="A831" s="45">
        <v>807</v>
      </c>
      <c r="B831" s="45">
        <v>2.1002004293911578</v>
      </c>
      <c r="C831" s="45">
        <v>0.89979957060884219</v>
      </c>
    </row>
    <row r="832" spans="1:3" x14ac:dyDescent="0.3">
      <c r="A832" s="45">
        <v>808</v>
      </c>
      <c r="B832" s="45">
        <v>2.1002950835995464</v>
      </c>
      <c r="C832" s="45">
        <v>0.89970491640045358</v>
      </c>
    </row>
    <row r="833" spans="1:3" x14ac:dyDescent="0.3">
      <c r="A833" s="45">
        <v>809</v>
      </c>
      <c r="B833" s="45">
        <v>2.1002832518234977</v>
      </c>
      <c r="C833" s="45">
        <v>0.89971674817650227</v>
      </c>
    </row>
    <row r="834" spans="1:3" x14ac:dyDescent="0.3">
      <c r="A834" s="45">
        <v>810</v>
      </c>
      <c r="B834" s="45">
        <v>2.1002950835995464</v>
      </c>
      <c r="C834" s="45">
        <v>0.89970491640045358</v>
      </c>
    </row>
    <row r="835" spans="1:3" x14ac:dyDescent="0.3">
      <c r="A835" s="45">
        <v>811</v>
      </c>
      <c r="B835" s="45">
        <v>2.1003542424797894</v>
      </c>
      <c r="C835" s="45">
        <v>0.89964575752021059</v>
      </c>
    </row>
    <row r="836" spans="1:3" x14ac:dyDescent="0.3">
      <c r="A836" s="45">
        <v>812</v>
      </c>
      <c r="B836" s="45">
        <v>2.1003660742558377</v>
      </c>
      <c r="C836" s="45">
        <v>0.89963392574416234</v>
      </c>
    </row>
    <row r="837" spans="1:3" x14ac:dyDescent="0.3">
      <c r="A837" s="45">
        <v>813</v>
      </c>
      <c r="B837" s="45">
        <v>2.1003755396766768</v>
      </c>
      <c r="C837" s="45">
        <v>0.89962446032332322</v>
      </c>
    </row>
    <row r="838" spans="1:3" x14ac:dyDescent="0.3">
      <c r="A838" s="45">
        <v>814</v>
      </c>
      <c r="B838" s="45">
        <v>2.1003542424797894</v>
      </c>
      <c r="C838" s="45">
        <v>0.89964575752021059</v>
      </c>
    </row>
    <row r="839" spans="1:3" x14ac:dyDescent="0.3">
      <c r="A839" s="45">
        <v>815</v>
      </c>
      <c r="B839" s="45">
        <v>2.1003660742558377</v>
      </c>
      <c r="C839" s="45">
        <v>0.89963392574416234</v>
      </c>
    </row>
    <row r="840" spans="1:3" x14ac:dyDescent="0.3">
      <c r="A840" s="45">
        <v>816</v>
      </c>
      <c r="B840" s="45">
        <v>2.1002950835995464</v>
      </c>
      <c r="C840" s="45">
        <v>0.89970491640045358</v>
      </c>
    </row>
    <row r="841" spans="1:3" x14ac:dyDescent="0.3">
      <c r="A841" s="45">
        <v>817</v>
      </c>
      <c r="B841" s="45">
        <v>2.1002240929432547</v>
      </c>
      <c r="C841" s="45">
        <v>0.89977590705674526</v>
      </c>
    </row>
    <row r="842" spans="1:3" x14ac:dyDescent="0.3">
      <c r="A842" s="45">
        <v>818</v>
      </c>
      <c r="B842" s="45">
        <v>2.1003542424797894</v>
      </c>
      <c r="C842" s="45">
        <v>0.89964575752021059</v>
      </c>
    </row>
    <row r="843" spans="1:3" x14ac:dyDescent="0.3">
      <c r="A843" s="45">
        <v>819</v>
      </c>
      <c r="B843" s="45">
        <v>2.1003814555647011</v>
      </c>
      <c r="C843" s="45">
        <v>0.89961854443529887</v>
      </c>
    </row>
    <row r="844" spans="1:3" x14ac:dyDescent="0.3">
      <c r="A844" s="45">
        <v>820</v>
      </c>
      <c r="B844" s="45">
        <v>2.1003802723870963</v>
      </c>
      <c r="C844" s="45">
        <v>0.89961972761290365</v>
      </c>
    </row>
    <row r="845" spans="1:3" x14ac:dyDescent="0.3">
      <c r="A845" s="45">
        <v>821</v>
      </c>
      <c r="B845" s="45">
        <v>2.1003424107037407</v>
      </c>
      <c r="C845" s="45">
        <v>0.89965758929625927</v>
      </c>
    </row>
    <row r="846" spans="1:3" x14ac:dyDescent="0.3">
      <c r="A846" s="45">
        <v>822</v>
      </c>
      <c r="B846" s="45">
        <v>2.099976051590172</v>
      </c>
      <c r="C846" s="45">
        <v>0.90002394840982802</v>
      </c>
    </row>
    <row r="847" spans="1:3" x14ac:dyDescent="0.3">
      <c r="A847" s="45">
        <v>823</v>
      </c>
      <c r="B847" s="45">
        <v>2.1003187471516434</v>
      </c>
      <c r="C847" s="45">
        <v>0.89968125284835665</v>
      </c>
    </row>
    <row r="848" spans="1:3" x14ac:dyDescent="0.3">
      <c r="A848" s="45">
        <v>824</v>
      </c>
      <c r="B848" s="45">
        <v>2.1003708069662572</v>
      </c>
      <c r="C848" s="45">
        <v>0.89962919303374278</v>
      </c>
    </row>
    <row r="849" spans="1:3" x14ac:dyDescent="0.3">
      <c r="A849" s="45">
        <v>825</v>
      </c>
      <c r="B849" s="45">
        <v>2.1003518761245794</v>
      </c>
      <c r="C849" s="45">
        <v>0.89964812387542059</v>
      </c>
    </row>
    <row r="850" spans="1:3" x14ac:dyDescent="0.3">
      <c r="A850" s="45">
        <v>826</v>
      </c>
      <c r="B850" s="45">
        <v>2.1000939434067205</v>
      </c>
      <c r="C850" s="45">
        <v>0.89990605659327949</v>
      </c>
    </row>
    <row r="851" spans="1:3" x14ac:dyDescent="0.3">
      <c r="A851" s="45">
        <v>827</v>
      </c>
      <c r="B851" s="45">
        <v>2.1002595882714004</v>
      </c>
      <c r="C851" s="45">
        <v>0.89974041172859964</v>
      </c>
    </row>
    <row r="852" spans="1:3" x14ac:dyDescent="0.3">
      <c r="A852" s="45">
        <v>828</v>
      </c>
      <c r="B852" s="45">
        <v>2.1003826387423059</v>
      </c>
      <c r="C852" s="45">
        <v>0.89961736125769409</v>
      </c>
    </row>
    <row r="853" spans="1:3" x14ac:dyDescent="0.3">
      <c r="A853" s="45">
        <v>829</v>
      </c>
      <c r="B853" s="45">
        <v>2.1003589751902085</v>
      </c>
      <c r="C853" s="45">
        <v>0.89964102480979147</v>
      </c>
    </row>
    <row r="854" spans="1:3" x14ac:dyDescent="0.3">
      <c r="A854" s="45">
        <v>830</v>
      </c>
      <c r="B854" s="45">
        <v>2.1003779060318863</v>
      </c>
      <c r="C854" s="45">
        <v>0.89962209396811366</v>
      </c>
    </row>
    <row r="855" spans="1:3" x14ac:dyDescent="0.3">
      <c r="A855" s="45">
        <v>831</v>
      </c>
      <c r="B855" s="45">
        <v>2.1003471434141603</v>
      </c>
      <c r="C855" s="45">
        <v>0.89965285658583971</v>
      </c>
    </row>
    <row r="856" spans="1:3" x14ac:dyDescent="0.3">
      <c r="A856" s="45">
        <v>832</v>
      </c>
      <c r="B856" s="45">
        <v>2.1003542424797894</v>
      </c>
      <c r="C856" s="45">
        <v>0.89964575752021059</v>
      </c>
    </row>
    <row r="857" spans="1:3" x14ac:dyDescent="0.3">
      <c r="A857" s="45">
        <v>833</v>
      </c>
      <c r="B857" s="45">
        <v>2.1000347845264775</v>
      </c>
      <c r="C857" s="45">
        <v>0.89996521547352248</v>
      </c>
    </row>
    <row r="858" spans="1:3" x14ac:dyDescent="0.3">
      <c r="A858" s="45">
        <v>834</v>
      </c>
      <c r="B858" s="45">
        <v>2.1002477564953521</v>
      </c>
      <c r="C858" s="45">
        <v>0.89975224350464789</v>
      </c>
    </row>
    <row r="859" spans="1:3" x14ac:dyDescent="0.3">
      <c r="A859" s="45">
        <v>835</v>
      </c>
      <c r="B859" s="45">
        <v>2.1002595882714004</v>
      </c>
      <c r="C859" s="45">
        <v>0.89974041172859964</v>
      </c>
    </row>
    <row r="860" spans="1:3" x14ac:dyDescent="0.3">
      <c r="A860" s="45">
        <v>836</v>
      </c>
      <c r="B860" s="45">
        <v>2.1003424107037407</v>
      </c>
      <c r="C860" s="45">
        <v>0.89965758929625927</v>
      </c>
    </row>
    <row r="861" spans="1:3" x14ac:dyDescent="0.3">
      <c r="A861" s="45">
        <v>837</v>
      </c>
      <c r="B861" s="45">
        <v>2.100271420047449</v>
      </c>
      <c r="C861" s="45">
        <v>0.89972857995255096</v>
      </c>
    </row>
    <row r="862" spans="1:3" x14ac:dyDescent="0.3">
      <c r="A862" s="45">
        <v>838</v>
      </c>
      <c r="B862" s="45">
        <v>2.100330578927692</v>
      </c>
      <c r="C862" s="45">
        <v>0.89966942107230796</v>
      </c>
    </row>
    <row r="863" spans="1:3" x14ac:dyDescent="0.3">
      <c r="A863" s="45">
        <v>839</v>
      </c>
      <c r="B863" s="45">
        <v>2.1003424107037407</v>
      </c>
      <c r="C863" s="45">
        <v>0.89965758929625927</v>
      </c>
    </row>
    <row r="864" spans="1:3" x14ac:dyDescent="0.3">
      <c r="A864" s="45">
        <v>840</v>
      </c>
      <c r="B864" s="45">
        <v>2.100271420047449</v>
      </c>
      <c r="C864" s="45">
        <v>0.89972857995255096</v>
      </c>
    </row>
    <row r="865" spans="1:3" x14ac:dyDescent="0.3">
      <c r="A865" s="45">
        <v>841</v>
      </c>
      <c r="B865" s="45">
        <v>2.1001531022869631</v>
      </c>
      <c r="C865" s="45">
        <v>0.89984689771303694</v>
      </c>
    </row>
    <row r="866" spans="1:3" x14ac:dyDescent="0.3">
      <c r="A866" s="45">
        <v>842</v>
      </c>
      <c r="B866" s="45">
        <v>2.100271420047449</v>
      </c>
      <c r="C866" s="45">
        <v>0.89972857995255096</v>
      </c>
    </row>
    <row r="867" spans="1:3" x14ac:dyDescent="0.3">
      <c r="A867" s="45">
        <v>843</v>
      </c>
      <c r="B867" s="45">
        <v>2.100330578927692</v>
      </c>
      <c r="C867" s="45">
        <v>0.89966942107230796</v>
      </c>
    </row>
    <row r="868" spans="1:3" x14ac:dyDescent="0.3">
      <c r="A868" s="45">
        <v>844</v>
      </c>
      <c r="B868" s="45">
        <v>2.1003187471516434</v>
      </c>
      <c r="C868" s="45">
        <v>0.89968125284835665</v>
      </c>
    </row>
    <row r="869" spans="1:3" x14ac:dyDescent="0.3">
      <c r="A869" s="45">
        <v>845</v>
      </c>
      <c r="B869" s="45">
        <v>2.1003187471516434</v>
      </c>
      <c r="C869" s="45">
        <v>0.89968125284835665</v>
      </c>
    </row>
    <row r="870" spans="1:3" x14ac:dyDescent="0.3">
      <c r="A870" s="45">
        <v>846</v>
      </c>
      <c r="B870" s="45">
        <v>2.100271420047449</v>
      </c>
      <c r="C870" s="45">
        <v>0.89972857995255096</v>
      </c>
    </row>
    <row r="871" spans="1:3" x14ac:dyDescent="0.3">
      <c r="A871" s="45">
        <v>847</v>
      </c>
      <c r="B871" s="45">
        <v>2.1003637079006281</v>
      </c>
      <c r="C871" s="45">
        <v>0.8996362920993719</v>
      </c>
    </row>
    <row r="872" spans="1:3" x14ac:dyDescent="0.3">
      <c r="A872" s="45">
        <v>848</v>
      </c>
      <c r="B872" s="45">
        <v>2.1003895011724141</v>
      </c>
      <c r="C872" s="45">
        <v>0.89961049882758592</v>
      </c>
    </row>
    <row r="873" spans="1:3" x14ac:dyDescent="0.3">
      <c r="A873" s="45">
        <v>849</v>
      </c>
      <c r="B873" s="45">
        <v>2.1003826387423059</v>
      </c>
      <c r="C873" s="45">
        <v>0.89961736125769409</v>
      </c>
    </row>
    <row r="874" spans="1:3" x14ac:dyDescent="0.3">
      <c r="A874" s="45">
        <v>850</v>
      </c>
      <c r="B874" s="45">
        <v>2.1002950835995464</v>
      </c>
      <c r="C874" s="45">
        <v>0.89970491640045358</v>
      </c>
    </row>
    <row r="875" spans="1:3" x14ac:dyDescent="0.3">
      <c r="A875" s="45">
        <v>851</v>
      </c>
      <c r="B875" s="45">
        <v>2.1002950835995464</v>
      </c>
      <c r="C875" s="45">
        <v>0.89970491640045358</v>
      </c>
    </row>
    <row r="876" spans="1:3" x14ac:dyDescent="0.3">
      <c r="A876" s="45">
        <v>852</v>
      </c>
      <c r="B876" s="45">
        <v>2.1003424107037407</v>
      </c>
      <c r="C876" s="45">
        <v>0.89965758929625927</v>
      </c>
    </row>
    <row r="877" spans="1:3" x14ac:dyDescent="0.3">
      <c r="A877" s="45">
        <v>853</v>
      </c>
      <c r="B877" s="45">
        <v>2.1003069153755951</v>
      </c>
      <c r="C877" s="45">
        <v>0.89969308462440489</v>
      </c>
    </row>
    <row r="878" spans="1:3" x14ac:dyDescent="0.3">
      <c r="A878" s="45">
        <v>854</v>
      </c>
      <c r="B878" s="45">
        <v>2.1003826387423059</v>
      </c>
      <c r="C878" s="45">
        <v>0.89961736125769409</v>
      </c>
    </row>
    <row r="879" spans="1:3" x14ac:dyDescent="0.3">
      <c r="A879" s="45">
        <v>855</v>
      </c>
      <c r="B879" s="45">
        <v>2.0997318910596334</v>
      </c>
      <c r="C879" s="45">
        <v>0.90026810894036657</v>
      </c>
    </row>
    <row r="880" spans="1:3" x14ac:dyDescent="0.3">
      <c r="A880" s="45">
        <v>856</v>
      </c>
      <c r="B880" s="45">
        <v>2.1003554256573942</v>
      </c>
      <c r="C880" s="45">
        <v>0.89964457434260581</v>
      </c>
    </row>
    <row r="881" spans="1:3" x14ac:dyDescent="0.3">
      <c r="A881" s="45">
        <v>857</v>
      </c>
      <c r="B881" s="45">
        <v>2.1003838219199107</v>
      </c>
      <c r="C881" s="45">
        <v>0.89961617808008931</v>
      </c>
    </row>
    <row r="882" spans="1:3" x14ac:dyDescent="0.3">
      <c r="A882" s="45">
        <v>858</v>
      </c>
      <c r="B882" s="45">
        <v>2.1003613415454185</v>
      </c>
      <c r="C882" s="45">
        <v>0.89963865845458146</v>
      </c>
    </row>
    <row r="883" spans="1:3" x14ac:dyDescent="0.3">
      <c r="A883" s="45">
        <v>859</v>
      </c>
      <c r="B883" s="45">
        <v>2.1003613415454185</v>
      </c>
      <c r="C883" s="45">
        <v>0.89963865845458146</v>
      </c>
    </row>
    <row r="884" spans="1:3" x14ac:dyDescent="0.3">
      <c r="A884" s="45">
        <v>860</v>
      </c>
      <c r="B884" s="45">
        <v>2.1002950835995464</v>
      </c>
      <c r="C884" s="45">
        <v>0.89970491640045358</v>
      </c>
    </row>
    <row r="885" spans="1:3" x14ac:dyDescent="0.3">
      <c r="A885" s="45">
        <v>861</v>
      </c>
      <c r="B885" s="45">
        <v>2.1000584480785744</v>
      </c>
      <c r="C885" s="45">
        <v>-1.1000584480785744</v>
      </c>
    </row>
    <row r="886" spans="1:3" x14ac:dyDescent="0.3">
      <c r="A886" s="45">
        <v>862</v>
      </c>
      <c r="B886" s="45">
        <v>2.1002832518234977</v>
      </c>
      <c r="C886" s="45">
        <v>-1.1002832518234977</v>
      </c>
    </row>
    <row r="887" spans="1:3" x14ac:dyDescent="0.3">
      <c r="A887" s="45">
        <v>863</v>
      </c>
      <c r="B887" s="45">
        <v>2.0992065602030761</v>
      </c>
      <c r="C887" s="45">
        <v>-1.0992065602030761</v>
      </c>
    </row>
    <row r="888" spans="1:3" x14ac:dyDescent="0.3">
      <c r="A888" s="45">
        <v>864</v>
      </c>
      <c r="B888" s="45">
        <v>2.1003424107037407</v>
      </c>
      <c r="C888" s="45">
        <v>-1.1003424107037407</v>
      </c>
    </row>
    <row r="889" spans="1:3" x14ac:dyDescent="0.3">
      <c r="A889" s="45">
        <v>865</v>
      </c>
      <c r="B889" s="45">
        <v>2.1002359247193034</v>
      </c>
      <c r="C889" s="45">
        <v>-1.1002359247193034</v>
      </c>
    </row>
    <row r="890" spans="1:3" x14ac:dyDescent="0.3">
      <c r="A890" s="45">
        <v>866</v>
      </c>
      <c r="B890" s="45">
        <v>2.1003376779933212</v>
      </c>
      <c r="C890" s="45">
        <v>-1.1003376779933212</v>
      </c>
    </row>
    <row r="891" spans="1:3" x14ac:dyDescent="0.3">
      <c r="A891" s="45">
        <v>867</v>
      </c>
      <c r="B891" s="45">
        <v>2.1003069153755951</v>
      </c>
      <c r="C891" s="45">
        <v>-1.1003069153755951</v>
      </c>
    </row>
    <row r="892" spans="1:3" x14ac:dyDescent="0.3">
      <c r="A892" s="45">
        <v>868</v>
      </c>
      <c r="B892" s="45">
        <v>2.100271420047449</v>
      </c>
      <c r="C892" s="45">
        <v>-1.100271420047449</v>
      </c>
    </row>
    <row r="893" spans="1:3" x14ac:dyDescent="0.3">
      <c r="A893" s="45">
        <v>869</v>
      </c>
      <c r="B893" s="45">
        <v>2.099324877963562</v>
      </c>
      <c r="C893" s="45">
        <v>-1.099324877963562</v>
      </c>
    </row>
    <row r="894" spans="1:3" x14ac:dyDescent="0.3">
      <c r="A894" s="45">
        <v>870</v>
      </c>
      <c r="B894" s="45">
        <v>2.10018149854948</v>
      </c>
      <c r="C894" s="45">
        <v>-1.10018149854948</v>
      </c>
    </row>
    <row r="895" spans="1:3" x14ac:dyDescent="0.3">
      <c r="A895" s="45">
        <v>871</v>
      </c>
      <c r="B895" s="45">
        <v>2.0999164667659915</v>
      </c>
      <c r="C895" s="45">
        <v>-1.0999164667659915</v>
      </c>
    </row>
    <row r="896" spans="1:3" x14ac:dyDescent="0.3">
      <c r="A896" s="45">
        <v>872</v>
      </c>
      <c r="B896" s="45">
        <v>2.1002477564953521</v>
      </c>
      <c r="C896" s="45">
        <v>-1.1002477564953521</v>
      </c>
    </row>
    <row r="897" spans="1:3" x14ac:dyDescent="0.3">
      <c r="A897" s="45">
        <v>873</v>
      </c>
      <c r="B897" s="45">
        <v>2.1002004293911578</v>
      </c>
      <c r="C897" s="45">
        <v>-1.1002004293911578</v>
      </c>
    </row>
    <row r="898" spans="1:3" x14ac:dyDescent="0.3">
      <c r="A898" s="45">
        <v>874</v>
      </c>
      <c r="B898" s="45">
        <v>2.1003069153755951</v>
      </c>
      <c r="C898" s="45">
        <v>-1.1003069153755951</v>
      </c>
    </row>
    <row r="899" spans="1:3" x14ac:dyDescent="0.3">
      <c r="A899" s="45">
        <v>875</v>
      </c>
      <c r="B899" s="45">
        <v>2.1003187471516434</v>
      </c>
      <c r="C899" s="45">
        <v>-1.1003187471516434</v>
      </c>
    </row>
    <row r="900" spans="1:3" x14ac:dyDescent="0.3">
      <c r="A900" s="45">
        <v>876</v>
      </c>
      <c r="B900" s="45">
        <v>2.100271420047449</v>
      </c>
      <c r="C900" s="45">
        <v>-1.100271420047449</v>
      </c>
    </row>
    <row r="901" spans="1:3" x14ac:dyDescent="0.3">
      <c r="A901" s="45">
        <v>877</v>
      </c>
      <c r="B901" s="45">
        <v>2.1003151502917246</v>
      </c>
      <c r="C901" s="45">
        <v>-1.1003151502917246</v>
      </c>
    </row>
    <row r="902" spans="1:3" x14ac:dyDescent="0.3">
      <c r="A902" s="45">
        <v>878</v>
      </c>
      <c r="B902" s="45">
        <v>2.1003424107037407</v>
      </c>
      <c r="C902" s="45">
        <v>-1.1003424107037407</v>
      </c>
    </row>
    <row r="903" spans="1:3" x14ac:dyDescent="0.3">
      <c r="A903" s="45">
        <v>879</v>
      </c>
      <c r="B903" s="45">
        <v>2.100271420047449</v>
      </c>
      <c r="C903" s="45">
        <v>-1.100271420047449</v>
      </c>
    </row>
    <row r="904" spans="1:3" x14ac:dyDescent="0.3">
      <c r="A904" s="45">
        <v>880</v>
      </c>
      <c r="B904" s="45">
        <v>2.1003400443485312</v>
      </c>
      <c r="C904" s="45">
        <v>-1.1003400443485312</v>
      </c>
    </row>
    <row r="905" spans="1:3" x14ac:dyDescent="0.3">
      <c r="A905" s="45">
        <v>881</v>
      </c>
      <c r="B905" s="45">
        <v>2.1003002895810079</v>
      </c>
      <c r="C905" s="45">
        <v>-1.1003002895810079</v>
      </c>
    </row>
    <row r="906" spans="1:3" x14ac:dyDescent="0.3">
      <c r="A906" s="45">
        <v>882</v>
      </c>
      <c r="B906" s="45">
        <v>2.1003009994875708</v>
      </c>
      <c r="C906" s="45">
        <v>-1.1003009994875708</v>
      </c>
    </row>
    <row r="907" spans="1:3" x14ac:dyDescent="0.3">
      <c r="A907" s="45">
        <v>883</v>
      </c>
      <c r="B907" s="45">
        <v>2.1003542424797894</v>
      </c>
      <c r="C907" s="45">
        <v>-1.1003542424797894</v>
      </c>
    </row>
    <row r="908" spans="1:3" x14ac:dyDescent="0.3">
      <c r="A908" s="45">
        <v>884</v>
      </c>
      <c r="B908" s="45">
        <v>2.100271420047449</v>
      </c>
      <c r="C908" s="45">
        <v>-1.100271420047449</v>
      </c>
    </row>
    <row r="909" spans="1:3" x14ac:dyDescent="0.3">
      <c r="A909" s="45">
        <v>885</v>
      </c>
      <c r="B909" s="45">
        <v>2.1003424107037407</v>
      </c>
      <c r="C909" s="45">
        <v>-1.1003424107037407</v>
      </c>
    </row>
    <row r="910" spans="1:3" x14ac:dyDescent="0.3">
      <c r="A910" s="45">
        <v>886</v>
      </c>
      <c r="B910" s="45">
        <v>2.1003660742558377</v>
      </c>
      <c r="C910" s="45">
        <v>-1.1003660742558377</v>
      </c>
    </row>
    <row r="911" spans="1:3" x14ac:dyDescent="0.3">
      <c r="A911" s="45">
        <v>887</v>
      </c>
      <c r="B911" s="45">
        <v>2.1003779060318863</v>
      </c>
      <c r="C911" s="45">
        <v>-1.1003779060318863</v>
      </c>
    </row>
    <row r="912" spans="1:3" x14ac:dyDescent="0.3">
      <c r="A912" s="45">
        <v>888</v>
      </c>
      <c r="B912" s="45">
        <v>2.1003660742558377</v>
      </c>
      <c r="C912" s="45">
        <v>-1.1003660742558377</v>
      </c>
    </row>
    <row r="913" spans="1:3" x14ac:dyDescent="0.3">
      <c r="A913" s="45">
        <v>889</v>
      </c>
      <c r="B913" s="45">
        <v>2.1003660742558377</v>
      </c>
      <c r="C913" s="45">
        <v>-1.1003660742558377</v>
      </c>
    </row>
    <row r="914" spans="1:3" x14ac:dyDescent="0.3">
      <c r="A914" s="45">
        <v>890</v>
      </c>
      <c r="B914" s="45">
        <v>2.0997981490055055</v>
      </c>
      <c r="C914" s="45">
        <v>-1.0997981490055055</v>
      </c>
    </row>
    <row r="915" spans="1:3" x14ac:dyDescent="0.3">
      <c r="A915" s="45">
        <v>891</v>
      </c>
      <c r="B915" s="45">
        <v>2.1003187471516434</v>
      </c>
      <c r="C915" s="45">
        <v>-1.1003187471516434</v>
      </c>
    </row>
    <row r="916" spans="1:3" x14ac:dyDescent="0.3">
      <c r="A916" s="45">
        <v>892</v>
      </c>
      <c r="B916" s="45">
        <v>2.1002004293911578</v>
      </c>
      <c r="C916" s="45">
        <v>-1.1002004293911578</v>
      </c>
    </row>
    <row r="917" spans="1:3" x14ac:dyDescent="0.3">
      <c r="A917" s="45">
        <v>893</v>
      </c>
      <c r="B917" s="45">
        <v>2.1002477564953521</v>
      </c>
      <c r="C917" s="45">
        <v>-1.1002477564953521</v>
      </c>
    </row>
    <row r="918" spans="1:3" x14ac:dyDescent="0.3">
      <c r="A918" s="45">
        <v>894</v>
      </c>
      <c r="B918" s="45">
        <v>2.1003424107037407</v>
      </c>
      <c r="C918" s="45">
        <v>-1.1003424107037407</v>
      </c>
    </row>
    <row r="919" spans="1:3" x14ac:dyDescent="0.3">
      <c r="A919" s="45">
        <v>895</v>
      </c>
      <c r="B919" s="45">
        <v>2.0999164667659915</v>
      </c>
      <c r="C919" s="45">
        <v>-1.0999164667659915</v>
      </c>
    </row>
    <row r="920" spans="1:3" x14ac:dyDescent="0.3">
      <c r="A920" s="45">
        <v>896</v>
      </c>
      <c r="B920" s="45">
        <v>2.1002004293911578</v>
      </c>
      <c r="C920" s="45">
        <v>-1.1002004293911578</v>
      </c>
    </row>
    <row r="921" spans="1:3" x14ac:dyDescent="0.3">
      <c r="A921" s="45">
        <v>897</v>
      </c>
      <c r="B921" s="45">
        <v>2.1002004293911578</v>
      </c>
      <c r="C921" s="45">
        <v>-1.1002004293911578</v>
      </c>
    </row>
    <row r="922" spans="1:3" x14ac:dyDescent="0.3">
      <c r="A922" s="45">
        <v>898</v>
      </c>
      <c r="B922" s="45">
        <v>2.1003187471516434</v>
      </c>
      <c r="C922" s="45">
        <v>-1.1003187471516434</v>
      </c>
    </row>
    <row r="923" spans="1:3" x14ac:dyDescent="0.3">
      <c r="A923" s="45">
        <v>899</v>
      </c>
      <c r="B923" s="45">
        <v>2.100330578927692</v>
      </c>
      <c r="C923" s="45">
        <v>-1.100330578927692</v>
      </c>
    </row>
    <row r="924" spans="1:3" x14ac:dyDescent="0.3">
      <c r="A924" s="45">
        <v>900</v>
      </c>
      <c r="B924" s="45">
        <v>2.100371990143862</v>
      </c>
      <c r="C924" s="45">
        <v>-1.100371990143862</v>
      </c>
    </row>
    <row r="925" spans="1:3" x14ac:dyDescent="0.3">
      <c r="A925" s="45">
        <v>901</v>
      </c>
      <c r="B925" s="45">
        <v>2.100271420047449</v>
      </c>
      <c r="C925" s="45">
        <v>-1.100271420047449</v>
      </c>
    </row>
    <row r="926" spans="1:3" x14ac:dyDescent="0.3">
      <c r="A926" s="45">
        <v>902</v>
      </c>
      <c r="B926" s="45">
        <v>2.1002359247193034</v>
      </c>
      <c r="C926" s="45">
        <v>-1.1002359247193034</v>
      </c>
    </row>
    <row r="927" spans="1:3" x14ac:dyDescent="0.3">
      <c r="A927" s="45">
        <v>903</v>
      </c>
      <c r="B927" s="45">
        <v>2.0996798312450196</v>
      </c>
      <c r="C927" s="45">
        <v>-1.0996798312450196</v>
      </c>
    </row>
    <row r="928" spans="1:3" x14ac:dyDescent="0.3">
      <c r="A928" s="45">
        <v>904</v>
      </c>
      <c r="B928" s="45">
        <v>2.100271420047449</v>
      </c>
      <c r="C928" s="45">
        <v>-1.100271420047449</v>
      </c>
    </row>
    <row r="929" spans="1:3" x14ac:dyDescent="0.3">
      <c r="A929" s="45">
        <v>905</v>
      </c>
      <c r="B929" s="45">
        <v>2.0992065602030761</v>
      </c>
      <c r="C929" s="45">
        <v>-1.0992065602030761</v>
      </c>
    </row>
    <row r="930" spans="1:3" x14ac:dyDescent="0.3">
      <c r="A930" s="45">
        <v>906</v>
      </c>
      <c r="B930" s="45">
        <v>2.1002359247193034</v>
      </c>
      <c r="C930" s="45">
        <v>-1.1002359247193034</v>
      </c>
    </row>
    <row r="931" spans="1:3" x14ac:dyDescent="0.3">
      <c r="A931" s="45">
        <v>907</v>
      </c>
      <c r="B931" s="45">
        <v>2.1000347845264775</v>
      </c>
      <c r="C931" s="45">
        <v>-1.1000347845264775</v>
      </c>
    </row>
    <row r="932" spans="1:3" x14ac:dyDescent="0.3">
      <c r="A932" s="45">
        <v>908</v>
      </c>
      <c r="B932" s="45">
        <v>2.1003211135068534</v>
      </c>
      <c r="C932" s="45">
        <v>-1.1003211135068534</v>
      </c>
    </row>
    <row r="933" spans="1:3" x14ac:dyDescent="0.3">
      <c r="A933" s="45">
        <v>909</v>
      </c>
      <c r="B933" s="45">
        <v>2.100330578927692</v>
      </c>
      <c r="C933" s="45">
        <v>-1.100330578927692</v>
      </c>
    </row>
    <row r="934" spans="1:3" x14ac:dyDescent="0.3">
      <c r="A934" s="45">
        <v>910</v>
      </c>
      <c r="B934" s="45">
        <v>2.1000111209743801</v>
      </c>
      <c r="C934" s="45">
        <v>-1.1000111209743801</v>
      </c>
    </row>
    <row r="935" spans="1:3" x14ac:dyDescent="0.3">
      <c r="A935" s="45">
        <v>911</v>
      </c>
      <c r="B935" s="45">
        <v>2.1003767228542816</v>
      </c>
      <c r="C935" s="45">
        <v>-1.1003767228542816</v>
      </c>
    </row>
    <row r="936" spans="1:3" x14ac:dyDescent="0.3">
      <c r="A936" s="45">
        <v>912</v>
      </c>
      <c r="B936" s="45">
        <v>2.0980233825982175</v>
      </c>
      <c r="C936" s="45">
        <v>-1.0980233825982175</v>
      </c>
    </row>
    <row r="937" spans="1:3" x14ac:dyDescent="0.3">
      <c r="A937" s="45">
        <v>913</v>
      </c>
      <c r="B937" s="45">
        <v>2.1003069153755951</v>
      </c>
      <c r="C937" s="45">
        <v>-1.1003069153755951</v>
      </c>
    </row>
    <row r="938" spans="1:3" x14ac:dyDescent="0.3">
      <c r="A938" s="45">
        <v>914</v>
      </c>
      <c r="B938" s="45">
        <v>2.0996798312450196</v>
      </c>
      <c r="C938" s="45">
        <v>-1.0996798312450196</v>
      </c>
    </row>
    <row r="939" spans="1:3" x14ac:dyDescent="0.3">
      <c r="A939" s="45">
        <v>915</v>
      </c>
      <c r="B939" s="45">
        <v>2.1003542424797894</v>
      </c>
      <c r="C939" s="45">
        <v>-1.1003542424797894</v>
      </c>
    </row>
    <row r="940" spans="1:3" x14ac:dyDescent="0.3">
      <c r="A940" s="45">
        <v>916</v>
      </c>
      <c r="B940" s="45">
        <v>2.1002359247193034</v>
      </c>
      <c r="C940" s="45">
        <v>-1.1002359247193034</v>
      </c>
    </row>
    <row r="941" spans="1:3" x14ac:dyDescent="0.3">
      <c r="A941" s="45">
        <v>917</v>
      </c>
      <c r="B941" s="45">
        <v>2.1003116480860142</v>
      </c>
      <c r="C941" s="45">
        <v>-1.1003116480860142</v>
      </c>
    </row>
    <row r="942" spans="1:3" x14ac:dyDescent="0.3">
      <c r="A942" s="45">
        <v>918</v>
      </c>
      <c r="B942" s="45">
        <v>2.100271420047449</v>
      </c>
      <c r="C942" s="45">
        <v>-1.100271420047449</v>
      </c>
    </row>
    <row r="943" spans="1:3" x14ac:dyDescent="0.3">
      <c r="A943" s="45">
        <v>919</v>
      </c>
      <c r="B943" s="45">
        <v>2.100297449954756</v>
      </c>
      <c r="C943" s="45">
        <v>-1.100297449954756</v>
      </c>
    </row>
    <row r="944" spans="1:3" x14ac:dyDescent="0.3">
      <c r="A944" s="45">
        <v>920</v>
      </c>
      <c r="B944" s="45">
        <v>2.0999164667659915</v>
      </c>
      <c r="C944" s="45">
        <v>-1.0999164667659915</v>
      </c>
    </row>
    <row r="945" spans="1:3" x14ac:dyDescent="0.3">
      <c r="A945" s="45">
        <v>921</v>
      </c>
      <c r="B945" s="45">
        <v>2.1002595882714004</v>
      </c>
      <c r="C945" s="45">
        <v>-1.1002595882714004</v>
      </c>
    </row>
    <row r="946" spans="1:3" x14ac:dyDescent="0.3">
      <c r="A946" s="45">
        <v>922</v>
      </c>
      <c r="B946" s="45">
        <v>2.1000347845264775</v>
      </c>
      <c r="C946" s="45">
        <v>-1.1000347845264775</v>
      </c>
    </row>
    <row r="947" spans="1:3" x14ac:dyDescent="0.3">
      <c r="A947" s="45">
        <v>923</v>
      </c>
      <c r="B947" s="45">
        <v>2.0997508219013112</v>
      </c>
      <c r="C947" s="45">
        <v>-1.0997508219013112</v>
      </c>
    </row>
    <row r="948" spans="1:3" x14ac:dyDescent="0.3">
      <c r="A948" s="45">
        <v>924</v>
      </c>
      <c r="B948" s="45">
        <v>2.1000347845264775</v>
      </c>
      <c r="C948" s="45">
        <v>-1.1000347845264775</v>
      </c>
    </row>
    <row r="949" spans="1:3" x14ac:dyDescent="0.3">
      <c r="A949" s="45">
        <v>925</v>
      </c>
      <c r="B949" s="45">
        <v>2.1003187471516434</v>
      </c>
      <c r="C949" s="45">
        <v>-1.1003187471516434</v>
      </c>
    </row>
    <row r="950" spans="1:3" x14ac:dyDescent="0.3">
      <c r="A950" s="45">
        <v>926</v>
      </c>
      <c r="B950" s="45">
        <v>2.1002477564953521</v>
      </c>
      <c r="C950" s="45">
        <v>-1.1002477564953521</v>
      </c>
    </row>
    <row r="951" spans="1:3" x14ac:dyDescent="0.3">
      <c r="A951" s="45">
        <v>927</v>
      </c>
      <c r="B951" s="45">
        <v>2.1002240929432547</v>
      </c>
      <c r="C951" s="45">
        <v>-1.1002240929432547</v>
      </c>
    </row>
    <row r="952" spans="1:3" x14ac:dyDescent="0.3">
      <c r="A952" s="45">
        <v>928</v>
      </c>
      <c r="B952" s="45">
        <v>2.0999164667659915</v>
      </c>
      <c r="C952" s="45">
        <v>-1.0999164667659915</v>
      </c>
    </row>
    <row r="953" spans="1:3" x14ac:dyDescent="0.3">
      <c r="A953" s="45">
        <v>929</v>
      </c>
      <c r="B953" s="45">
        <v>2.1000466163025258</v>
      </c>
      <c r="C953" s="45">
        <v>-1.1000466163025258</v>
      </c>
    </row>
    <row r="954" spans="1:3" x14ac:dyDescent="0.3">
      <c r="A954" s="45">
        <v>930</v>
      </c>
      <c r="B954" s="45">
        <v>2.1003779060318863</v>
      </c>
      <c r="C954" s="45">
        <v>-1.1003779060318863</v>
      </c>
    </row>
    <row r="955" spans="1:3" x14ac:dyDescent="0.3">
      <c r="A955" s="45">
        <v>931</v>
      </c>
      <c r="B955" s="45">
        <v>2.1003684406110477</v>
      </c>
      <c r="C955" s="45">
        <v>-1.1003684406110477</v>
      </c>
    </row>
    <row r="956" spans="1:3" x14ac:dyDescent="0.3">
      <c r="A956" s="45">
        <v>932</v>
      </c>
      <c r="B956" s="45">
        <v>2.1003424107037407</v>
      </c>
      <c r="C956" s="45">
        <v>-1.1003424107037407</v>
      </c>
    </row>
    <row r="957" spans="1:3" x14ac:dyDescent="0.3">
      <c r="A957" s="45">
        <v>933</v>
      </c>
      <c r="B957" s="45">
        <v>2.1001649340630117</v>
      </c>
      <c r="C957" s="45">
        <v>-1.1001649340630117</v>
      </c>
    </row>
    <row r="958" spans="1:3" x14ac:dyDescent="0.3">
      <c r="A958" s="45">
        <v>934</v>
      </c>
      <c r="B958" s="45">
        <v>2.1003424107037407</v>
      </c>
      <c r="C958" s="45">
        <v>-1.1003424107037407</v>
      </c>
    </row>
    <row r="959" spans="1:3" x14ac:dyDescent="0.3">
      <c r="A959" s="45">
        <v>935</v>
      </c>
      <c r="B959" s="45">
        <v>2.100271420047449</v>
      </c>
      <c r="C959" s="45">
        <v>-1.100271420047449</v>
      </c>
    </row>
    <row r="960" spans="1:3" x14ac:dyDescent="0.3">
      <c r="A960" s="45">
        <v>936</v>
      </c>
      <c r="B960" s="45">
        <v>2.1003069153755951</v>
      </c>
      <c r="C960" s="45">
        <v>-1.1003069153755951</v>
      </c>
    </row>
    <row r="961" spans="1:3" x14ac:dyDescent="0.3">
      <c r="A961" s="45">
        <v>937</v>
      </c>
      <c r="B961" s="45">
        <v>2.100356608834999</v>
      </c>
      <c r="C961" s="45">
        <v>-1.100356608834999</v>
      </c>
    </row>
    <row r="962" spans="1:3" x14ac:dyDescent="0.3">
      <c r="A962" s="45">
        <v>938</v>
      </c>
      <c r="B962" s="45">
        <v>2.1003069153755951</v>
      </c>
      <c r="C962" s="45">
        <v>-1.1003069153755951</v>
      </c>
    </row>
    <row r="963" spans="1:3" x14ac:dyDescent="0.3">
      <c r="A963" s="45">
        <v>939</v>
      </c>
      <c r="B963" s="45">
        <v>2.1002240929432547</v>
      </c>
      <c r="C963" s="45">
        <v>-1.1002240929432547</v>
      </c>
    </row>
    <row r="964" spans="1:3" x14ac:dyDescent="0.3">
      <c r="A964" s="45">
        <v>940</v>
      </c>
      <c r="B964" s="45">
        <v>2.1003246630396677</v>
      </c>
      <c r="C964" s="45">
        <v>-1.1003246630396677</v>
      </c>
    </row>
    <row r="965" spans="1:3" x14ac:dyDescent="0.3">
      <c r="A965" s="45">
        <v>941</v>
      </c>
      <c r="B965" s="45">
        <v>2.1001767658390604</v>
      </c>
      <c r="C965" s="45">
        <v>-1.1001767658390604</v>
      </c>
    </row>
    <row r="966" spans="1:3" x14ac:dyDescent="0.3">
      <c r="A966" s="45">
        <v>942</v>
      </c>
      <c r="B966" s="45">
        <v>2.0992065602030761</v>
      </c>
      <c r="C966" s="45">
        <v>-1.0992065602030761</v>
      </c>
    </row>
    <row r="967" spans="1:3" x14ac:dyDescent="0.3">
      <c r="A967" s="45">
        <v>943</v>
      </c>
      <c r="B967" s="45">
        <v>2.1002122611672061</v>
      </c>
      <c r="C967" s="45">
        <v>-1.1002122611672061</v>
      </c>
    </row>
    <row r="968" spans="1:3" x14ac:dyDescent="0.3">
      <c r="A968" s="45">
        <v>944</v>
      </c>
      <c r="B968" s="45">
        <v>2.1003187471516434</v>
      </c>
      <c r="C968" s="45">
        <v>-1.1003187471516434</v>
      </c>
    </row>
    <row r="969" spans="1:3" x14ac:dyDescent="0.3">
      <c r="A969" s="45">
        <v>945</v>
      </c>
      <c r="B969" s="45">
        <v>2.0992065602030761</v>
      </c>
      <c r="C969" s="45">
        <v>-1.0992065602030761</v>
      </c>
    </row>
    <row r="970" spans="1:3" x14ac:dyDescent="0.3">
      <c r="A970" s="45">
        <v>946</v>
      </c>
      <c r="B970" s="45">
        <v>2.0980233825982175</v>
      </c>
      <c r="C970" s="45">
        <v>-1.0980233825982175</v>
      </c>
    </row>
    <row r="971" spans="1:3" x14ac:dyDescent="0.3">
      <c r="A971" s="45">
        <v>947</v>
      </c>
      <c r="B971" s="45">
        <v>2.1000347845264775</v>
      </c>
      <c r="C971" s="45">
        <v>-1.1000347845264775</v>
      </c>
    </row>
    <row r="972" spans="1:3" x14ac:dyDescent="0.3">
      <c r="A972" s="45">
        <v>948</v>
      </c>
      <c r="B972" s="45">
        <v>2.1003696237886524</v>
      </c>
      <c r="C972" s="45">
        <v>-1.1003696237886524</v>
      </c>
    </row>
    <row r="973" spans="1:3" x14ac:dyDescent="0.3">
      <c r="A973" s="45">
        <v>949</v>
      </c>
      <c r="B973" s="45">
        <v>2.1002950835995464</v>
      </c>
      <c r="C973" s="45">
        <v>-1.1002950835995464</v>
      </c>
    </row>
    <row r="974" spans="1:3" x14ac:dyDescent="0.3">
      <c r="A974" s="45">
        <v>950</v>
      </c>
      <c r="B974" s="45">
        <v>2.0999164667659915</v>
      </c>
      <c r="C974" s="45">
        <v>-1.0999164667659915</v>
      </c>
    </row>
    <row r="975" spans="1:3" x14ac:dyDescent="0.3">
      <c r="A975" s="45">
        <v>951</v>
      </c>
      <c r="B975" s="45">
        <v>2.100271420047449</v>
      </c>
      <c r="C975" s="45">
        <v>-1.100271420047449</v>
      </c>
    </row>
    <row r="976" spans="1:3" x14ac:dyDescent="0.3">
      <c r="A976" s="45">
        <v>952</v>
      </c>
      <c r="B976" s="45">
        <v>2.0992065602030761</v>
      </c>
      <c r="C976" s="45">
        <v>-1.0992065602030761</v>
      </c>
    </row>
    <row r="977" spans="1:3" x14ac:dyDescent="0.3">
      <c r="A977" s="45">
        <v>953</v>
      </c>
      <c r="B977" s="45">
        <v>2.0992302237551734</v>
      </c>
      <c r="C977" s="45">
        <v>-1.0992302237551734</v>
      </c>
    </row>
    <row r="978" spans="1:3" x14ac:dyDescent="0.3">
      <c r="A978" s="45">
        <v>954</v>
      </c>
      <c r="B978" s="45">
        <v>2.1000347845264775</v>
      </c>
      <c r="C978" s="45">
        <v>-1.1000347845264775</v>
      </c>
    </row>
    <row r="979" spans="1:3" x14ac:dyDescent="0.3">
      <c r="A979" s="45">
        <v>955</v>
      </c>
      <c r="B979" s="45">
        <v>2.1000347845264775</v>
      </c>
      <c r="C979" s="45">
        <v>-1.1000347845264775</v>
      </c>
    </row>
    <row r="980" spans="1:3" x14ac:dyDescent="0.3">
      <c r="A980" s="45">
        <v>956</v>
      </c>
      <c r="B980" s="45">
        <v>2.0932906721787821</v>
      </c>
      <c r="C980" s="45">
        <v>-1.0932906721787821</v>
      </c>
    </row>
    <row r="981" spans="1:3" x14ac:dyDescent="0.3">
      <c r="A981" s="45">
        <v>957</v>
      </c>
      <c r="B981" s="45">
        <v>2.0992065602030761</v>
      </c>
      <c r="C981" s="45">
        <v>-1.0992065602030761</v>
      </c>
    </row>
    <row r="982" spans="1:3" x14ac:dyDescent="0.3">
      <c r="A982" s="45">
        <v>958</v>
      </c>
      <c r="B982" s="45">
        <v>2.1001057751827688</v>
      </c>
      <c r="C982" s="45">
        <v>-1.1001057751827688</v>
      </c>
    </row>
    <row r="983" spans="1:3" x14ac:dyDescent="0.3">
      <c r="A983" s="45">
        <v>959</v>
      </c>
      <c r="B983" s="45">
        <v>2.1002057063632753</v>
      </c>
      <c r="C983" s="45">
        <v>-1.1002057063632753</v>
      </c>
    </row>
    <row r="984" spans="1:3" x14ac:dyDescent="0.3">
      <c r="A984" s="45">
        <v>960</v>
      </c>
      <c r="B984" s="45">
        <v>2.0992065602030761</v>
      </c>
      <c r="C984" s="45">
        <v>-1.0992065602030761</v>
      </c>
    </row>
    <row r="985" spans="1:3" x14ac:dyDescent="0.3">
      <c r="A985" s="45">
        <v>961</v>
      </c>
      <c r="B985" s="45">
        <v>2.099072861133727</v>
      </c>
      <c r="C985" s="45">
        <v>-1.099072861133727</v>
      </c>
    </row>
    <row r="986" spans="1:3" x14ac:dyDescent="0.3">
      <c r="A986" s="45">
        <v>962</v>
      </c>
      <c r="B986" s="45">
        <v>2.0981417003587031</v>
      </c>
      <c r="C986" s="45">
        <v>-1.0981417003587031</v>
      </c>
    </row>
    <row r="987" spans="1:3" x14ac:dyDescent="0.3">
      <c r="A987" s="45">
        <v>963</v>
      </c>
      <c r="B987" s="45">
        <v>2.100330578927692</v>
      </c>
      <c r="C987" s="45">
        <v>-1.100330578927692</v>
      </c>
    </row>
    <row r="988" spans="1:3" x14ac:dyDescent="0.3">
      <c r="A988" s="45">
        <v>964</v>
      </c>
      <c r="B988" s="45">
        <v>2.099561513484534</v>
      </c>
      <c r="C988" s="45">
        <v>-1.099561513484534</v>
      </c>
    </row>
    <row r="989" spans="1:3" x14ac:dyDescent="0.3">
      <c r="A989" s="45">
        <v>965</v>
      </c>
      <c r="B989" s="45">
        <v>2.0977867470772456</v>
      </c>
      <c r="C989" s="45">
        <v>-1.0977867470772456</v>
      </c>
    </row>
    <row r="990" spans="1:3" x14ac:dyDescent="0.3">
      <c r="A990" s="45">
        <v>966</v>
      </c>
      <c r="B990" s="45">
        <v>2.0997981490055055</v>
      </c>
      <c r="C990" s="45">
        <v>-1.0997981490055055</v>
      </c>
    </row>
    <row r="991" spans="1:3" x14ac:dyDescent="0.3">
      <c r="A991" s="45">
        <v>967</v>
      </c>
      <c r="B991" s="45">
        <v>2.1001057751827688</v>
      </c>
      <c r="C991" s="45">
        <v>-1.1001057751827688</v>
      </c>
    </row>
    <row r="992" spans="1:3" x14ac:dyDescent="0.3">
      <c r="A992" s="45">
        <v>968</v>
      </c>
      <c r="B992" s="45">
        <v>2.0999164667659915</v>
      </c>
      <c r="C992" s="45">
        <v>-1.0999164667659915</v>
      </c>
    </row>
    <row r="993" spans="1:3" x14ac:dyDescent="0.3">
      <c r="A993" s="45">
        <v>969</v>
      </c>
      <c r="B993" s="45">
        <v>2.1002004293911578</v>
      </c>
      <c r="C993" s="45">
        <v>-1.1002004293911578</v>
      </c>
    </row>
    <row r="994" spans="1:3" x14ac:dyDescent="0.3">
      <c r="A994" s="45">
        <v>970</v>
      </c>
      <c r="B994" s="45">
        <v>2.0996798312450196</v>
      </c>
      <c r="C994" s="45">
        <v>-1.0996798312450196</v>
      </c>
    </row>
    <row r="995" spans="1:3" x14ac:dyDescent="0.3">
      <c r="A995" s="45">
        <v>971</v>
      </c>
      <c r="B995" s="45">
        <v>2.100271420047449</v>
      </c>
      <c r="C995" s="45">
        <v>-1.100271420047449</v>
      </c>
    </row>
    <row r="996" spans="1:3" x14ac:dyDescent="0.3">
      <c r="A996" s="45">
        <v>972</v>
      </c>
      <c r="B996" s="45">
        <v>2.0980233825982175</v>
      </c>
      <c r="C996" s="45">
        <v>-1.0980233825982175</v>
      </c>
    </row>
    <row r="997" spans="1:3" x14ac:dyDescent="0.3">
      <c r="A997" s="45">
        <v>973</v>
      </c>
      <c r="B997" s="45">
        <v>2.0999164667659915</v>
      </c>
      <c r="C997" s="45">
        <v>-1.0999164667659915</v>
      </c>
    </row>
    <row r="998" spans="1:3" x14ac:dyDescent="0.3">
      <c r="A998" s="45">
        <v>974</v>
      </c>
      <c r="B998" s="45">
        <v>2.0999164667659915</v>
      </c>
      <c r="C998" s="45">
        <v>-1.0999164667659915</v>
      </c>
    </row>
    <row r="999" spans="1:3" x14ac:dyDescent="0.3">
      <c r="A999" s="45">
        <v>975</v>
      </c>
      <c r="B999" s="45">
        <v>2.0992065602030761</v>
      </c>
      <c r="C999" s="45">
        <v>-1.0992065602030761</v>
      </c>
    </row>
    <row r="1000" spans="1:3" x14ac:dyDescent="0.3">
      <c r="A1000" s="45">
        <v>976</v>
      </c>
      <c r="B1000" s="45">
        <v>2.0980233825982175</v>
      </c>
      <c r="C1000" s="45">
        <v>-1.0980233825982175</v>
      </c>
    </row>
    <row r="1001" spans="1:3" x14ac:dyDescent="0.3">
      <c r="A1001" s="45">
        <v>977</v>
      </c>
      <c r="B1001" s="45">
        <v>2.0968402049933585</v>
      </c>
      <c r="C1001" s="45">
        <v>-1.0968402049933585</v>
      </c>
    </row>
    <row r="1002" spans="1:3" x14ac:dyDescent="0.3">
      <c r="A1002" s="45">
        <v>978</v>
      </c>
      <c r="B1002" s="45">
        <v>2.1003258462172725</v>
      </c>
      <c r="C1002" s="45">
        <v>-1.1003258462172725</v>
      </c>
    </row>
    <row r="1003" spans="1:3" x14ac:dyDescent="0.3">
      <c r="A1003" s="45">
        <v>979</v>
      </c>
      <c r="B1003" s="45">
        <v>2.0962985699494063</v>
      </c>
      <c r="C1003" s="45">
        <v>-1.0962985699494063</v>
      </c>
    </row>
    <row r="1004" spans="1:3" x14ac:dyDescent="0.3">
      <c r="A1004" s="45">
        <v>980</v>
      </c>
      <c r="B1004" s="45">
        <v>2.099561513484534</v>
      </c>
      <c r="C1004" s="45">
        <v>-1.099561513484534</v>
      </c>
    </row>
    <row r="1005" spans="1:3" x14ac:dyDescent="0.3">
      <c r="A1005" s="45">
        <v>981</v>
      </c>
      <c r="B1005" s="45">
        <v>2.1001531022869631</v>
      </c>
      <c r="C1005" s="45">
        <v>-1.1001531022869631</v>
      </c>
    </row>
    <row r="1006" spans="1:3" x14ac:dyDescent="0.3">
      <c r="A1006" s="45">
        <v>982</v>
      </c>
      <c r="B1006" s="45">
        <v>2.098286331989121</v>
      </c>
      <c r="C1006" s="45">
        <v>-1.098286331989121</v>
      </c>
    </row>
    <row r="1007" spans="1:3" x14ac:dyDescent="0.3">
      <c r="A1007" s="45">
        <v>983</v>
      </c>
      <c r="B1007" s="45">
        <v>2.0999756256462345</v>
      </c>
      <c r="C1007" s="45">
        <v>-1.0999756256462345</v>
      </c>
    </row>
    <row r="1008" spans="1:3" x14ac:dyDescent="0.3">
      <c r="A1008" s="45">
        <v>984</v>
      </c>
      <c r="B1008" s="45">
        <v>2.0979235460719194</v>
      </c>
      <c r="C1008" s="45">
        <v>-1.0979235460719194</v>
      </c>
    </row>
    <row r="1009" spans="1:3" x14ac:dyDescent="0.3">
      <c r="A1009" s="45">
        <v>985</v>
      </c>
      <c r="B1009" s="45">
        <v>2.1001531022869631</v>
      </c>
      <c r="C1009" s="45">
        <v>-1.1001531022869631</v>
      </c>
    </row>
    <row r="1010" spans="1:3" x14ac:dyDescent="0.3">
      <c r="A1010" s="45">
        <v>986</v>
      </c>
      <c r="B1010" s="45">
        <v>2.0996798312450196</v>
      </c>
      <c r="C1010" s="45">
        <v>-1.0996798312450196</v>
      </c>
    </row>
    <row r="1011" spans="1:3" x14ac:dyDescent="0.3">
      <c r="A1011" s="45">
        <v>987</v>
      </c>
      <c r="B1011" s="45">
        <v>2.0999164667659915</v>
      </c>
      <c r="C1011" s="45">
        <v>-1.0999164667659915</v>
      </c>
    </row>
    <row r="1012" spans="1:3" x14ac:dyDescent="0.3">
      <c r="A1012" s="45">
        <v>988</v>
      </c>
      <c r="B1012" s="45">
        <v>2.0992065602030761</v>
      </c>
      <c r="C1012" s="45">
        <v>-1.0992065602030761</v>
      </c>
    </row>
    <row r="1013" spans="1:3" x14ac:dyDescent="0.3">
      <c r="A1013" s="45">
        <v>989</v>
      </c>
      <c r="B1013" s="45">
        <v>2.100271420047449</v>
      </c>
      <c r="C1013" s="45">
        <v>-1.100271420047449</v>
      </c>
    </row>
    <row r="1014" spans="1:3" x14ac:dyDescent="0.3">
      <c r="A1014" s="45">
        <v>990</v>
      </c>
      <c r="B1014" s="45">
        <v>2.1001531022869631</v>
      </c>
      <c r="C1014" s="45">
        <v>-1.1001531022869631</v>
      </c>
    </row>
    <row r="1015" spans="1:3" x14ac:dyDescent="0.3">
      <c r="A1015" s="45">
        <v>991</v>
      </c>
      <c r="B1015" s="45">
        <v>2.0997981490055055</v>
      </c>
      <c r="C1015" s="45">
        <v>-1.0997981490055055</v>
      </c>
    </row>
    <row r="1016" spans="1:3" x14ac:dyDescent="0.3">
      <c r="A1016" s="45">
        <v>992</v>
      </c>
      <c r="B1016" s="45">
        <v>2.100271420047449</v>
      </c>
      <c r="C1016" s="45">
        <v>-1.100271420047449</v>
      </c>
    </row>
    <row r="1017" spans="1:3" x14ac:dyDescent="0.3">
      <c r="A1017" s="45">
        <v>993</v>
      </c>
      <c r="B1017" s="45">
        <v>2.0980233825982175</v>
      </c>
      <c r="C1017" s="45">
        <v>-1.0980233825982175</v>
      </c>
    </row>
    <row r="1018" spans="1:3" x14ac:dyDescent="0.3">
      <c r="A1018" s="45">
        <v>994</v>
      </c>
      <c r="B1018" s="45">
        <v>2.0987332891611326</v>
      </c>
      <c r="C1018" s="45">
        <v>-1.0987332891611326</v>
      </c>
    </row>
    <row r="1019" spans="1:3" x14ac:dyDescent="0.3">
      <c r="A1019" s="45">
        <v>995</v>
      </c>
      <c r="B1019" s="45">
        <v>2.0956570273884996</v>
      </c>
      <c r="C1019" s="45">
        <v>-1.0956570273884996</v>
      </c>
    </row>
    <row r="1020" spans="1:3" x14ac:dyDescent="0.3">
      <c r="A1020" s="45">
        <v>996</v>
      </c>
      <c r="B1020" s="45">
        <v>2.1001531022869631</v>
      </c>
      <c r="C1020" s="45">
        <v>-1.1001531022869631</v>
      </c>
    </row>
    <row r="1021" spans="1:3" x14ac:dyDescent="0.3">
      <c r="A1021" s="45">
        <v>997</v>
      </c>
      <c r="B1021" s="45">
        <v>2.1002950835995464</v>
      </c>
      <c r="C1021" s="45">
        <v>-1.1002950835995464</v>
      </c>
    </row>
    <row r="1022" spans="1:3" x14ac:dyDescent="0.3">
      <c r="A1022" s="45">
        <v>998</v>
      </c>
      <c r="B1022" s="45">
        <v>2.100271420047449</v>
      </c>
      <c r="C1022" s="45">
        <v>-1.100271420047449</v>
      </c>
    </row>
    <row r="1023" spans="1:3" x14ac:dyDescent="0.3">
      <c r="A1023" s="45">
        <v>999</v>
      </c>
      <c r="B1023" s="45">
        <v>2.0989699246821045</v>
      </c>
      <c r="C1023" s="45">
        <v>-1.0989699246821045</v>
      </c>
    </row>
    <row r="1024" spans="1:3" x14ac:dyDescent="0.3">
      <c r="A1024" s="45">
        <v>1000</v>
      </c>
      <c r="B1024" s="45">
        <v>2.0968402049933585</v>
      </c>
      <c r="C1024" s="45">
        <v>-1.0968402049933585</v>
      </c>
    </row>
    <row r="1025" spans="1:3" x14ac:dyDescent="0.3">
      <c r="A1025" s="45">
        <v>1001</v>
      </c>
      <c r="B1025" s="45">
        <v>2.0792179577465908</v>
      </c>
      <c r="C1025" s="45">
        <v>-1.0792179577465908</v>
      </c>
    </row>
    <row r="1026" spans="1:3" x14ac:dyDescent="0.3">
      <c r="A1026" s="45">
        <v>1002</v>
      </c>
      <c r="B1026" s="45">
        <v>2.100271420047449</v>
      </c>
      <c r="C1026" s="45">
        <v>-1.100271420047449</v>
      </c>
    </row>
    <row r="1027" spans="1:3" x14ac:dyDescent="0.3">
      <c r="A1027" s="45">
        <v>1003</v>
      </c>
      <c r="B1027" s="45">
        <v>2.1001531259505155</v>
      </c>
      <c r="C1027" s="45">
        <v>-1.1001531259505155</v>
      </c>
    </row>
    <row r="1028" spans="1:3" x14ac:dyDescent="0.3">
      <c r="A1028" s="45">
        <v>1004</v>
      </c>
      <c r="B1028" s="45">
        <v>2.0999164667659915</v>
      </c>
      <c r="C1028" s="45">
        <v>-1.0999164667659915</v>
      </c>
    </row>
    <row r="1029" spans="1:3" x14ac:dyDescent="0.3">
      <c r="A1029" s="45">
        <v>1005</v>
      </c>
      <c r="B1029" s="45">
        <v>2.0997981490055055</v>
      </c>
      <c r="C1029" s="45">
        <v>-1.0997981490055055</v>
      </c>
    </row>
    <row r="1030" spans="1:3" x14ac:dyDescent="0.3">
      <c r="A1030" s="45">
        <v>1006</v>
      </c>
      <c r="B1030" s="45">
        <v>2.0956570273884996</v>
      </c>
      <c r="C1030" s="45">
        <v>-1.0956570273884996</v>
      </c>
    </row>
    <row r="1031" spans="1:3" x14ac:dyDescent="0.3">
      <c r="A1031" s="45">
        <v>1007</v>
      </c>
      <c r="B1031" s="45">
        <v>2.1002950835995464</v>
      </c>
      <c r="C1031" s="45">
        <v>-1.1002950835995464</v>
      </c>
    </row>
    <row r="1032" spans="1:3" x14ac:dyDescent="0.3">
      <c r="A1032" s="45">
        <v>1008</v>
      </c>
      <c r="B1032" s="45">
        <v>2.0996798312450196</v>
      </c>
      <c r="C1032" s="45">
        <v>-1.0996798312450196</v>
      </c>
    </row>
    <row r="1033" spans="1:3" x14ac:dyDescent="0.3">
      <c r="A1033" s="45">
        <v>1009</v>
      </c>
      <c r="B1033" s="45">
        <v>2.0981771956868491</v>
      </c>
      <c r="C1033" s="45">
        <v>-1.0981771956868491</v>
      </c>
    </row>
    <row r="1034" spans="1:3" x14ac:dyDescent="0.3">
      <c r="A1034" s="45">
        <v>1010</v>
      </c>
      <c r="B1034" s="45">
        <v>2.0992065602030761</v>
      </c>
      <c r="C1034" s="45">
        <v>-1.0992065602030761</v>
      </c>
    </row>
    <row r="1035" spans="1:3" x14ac:dyDescent="0.3">
      <c r="A1035" s="45">
        <v>1011</v>
      </c>
      <c r="B1035" s="45">
        <v>2.0976625134287352</v>
      </c>
      <c r="C1035" s="45">
        <v>-1.0976625134287352</v>
      </c>
    </row>
    <row r="1036" spans="1:3" x14ac:dyDescent="0.3">
      <c r="A1036" s="45">
        <v>1012</v>
      </c>
      <c r="B1036" s="45">
        <v>2.0999164667659915</v>
      </c>
      <c r="C1036" s="45">
        <v>-1.0999164667659915</v>
      </c>
    </row>
    <row r="1037" spans="1:3" x14ac:dyDescent="0.3">
      <c r="A1037" s="45">
        <v>1013</v>
      </c>
      <c r="B1037" s="45">
        <v>2.100271420047449</v>
      </c>
      <c r="C1037" s="45">
        <v>-1.100271420047449</v>
      </c>
    </row>
    <row r="1038" spans="1:3" x14ac:dyDescent="0.3">
      <c r="A1038" s="45">
        <v>1014</v>
      </c>
      <c r="B1038" s="45">
        <v>2.0997981490055055</v>
      </c>
      <c r="C1038" s="45">
        <v>-1.0997981490055055</v>
      </c>
    </row>
    <row r="1039" spans="1:3" x14ac:dyDescent="0.3">
      <c r="A1039" s="45">
        <v>1015</v>
      </c>
      <c r="B1039" s="45">
        <v>2.1001531022869631</v>
      </c>
      <c r="C1039" s="45">
        <v>-1.1001531022869631</v>
      </c>
    </row>
    <row r="1040" spans="1:3" x14ac:dyDescent="0.3">
      <c r="A1040" s="45">
        <v>1016</v>
      </c>
      <c r="B1040" s="45">
        <v>2.1001767658390604</v>
      </c>
      <c r="C1040" s="45">
        <v>-1.1001767658390604</v>
      </c>
    </row>
    <row r="1041" spans="1:3" x14ac:dyDescent="0.3">
      <c r="A1041" s="45">
        <v>1017</v>
      </c>
      <c r="B1041" s="45">
        <v>2.0980233825982175</v>
      </c>
      <c r="C1041" s="45">
        <v>-1.0980233825982175</v>
      </c>
    </row>
    <row r="1042" spans="1:3" x14ac:dyDescent="0.3">
      <c r="A1042" s="45">
        <v>1018</v>
      </c>
      <c r="B1042" s="45">
        <v>2.0944738497836406</v>
      </c>
      <c r="C1042" s="45">
        <v>-1.0944738497836406</v>
      </c>
    </row>
    <row r="1043" spans="1:3" x14ac:dyDescent="0.3">
      <c r="A1043" s="45">
        <v>1019</v>
      </c>
      <c r="B1043" s="45">
        <v>2.0999164667659915</v>
      </c>
      <c r="C1043" s="45">
        <v>-1.0999164667659915</v>
      </c>
    </row>
    <row r="1044" spans="1:3" x14ac:dyDescent="0.3">
      <c r="A1044" s="45">
        <v>1020</v>
      </c>
      <c r="B1044" s="45">
        <v>2.099324877963562</v>
      </c>
      <c r="C1044" s="45">
        <v>-1.099324877963562</v>
      </c>
    </row>
    <row r="1045" spans="1:3" x14ac:dyDescent="0.3">
      <c r="A1045" s="45">
        <v>1021</v>
      </c>
      <c r="B1045" s="45">
        <v>2.1003530593021842</v>
      </c>
      <c r="C1045" s="45">
        <v>0.89964694069781581</v>
      </c>
    </row>
    <row r="1046" spans="1:3" x14ac:dyDescent="0.3">
      <c r="A1046" s="45">
        <v>1022</v>
      </c>
      <c r="B1046" s="45">
        <v>2.1003187471516434</v>
      </c>
      <c r="C1046" s="45">
        <v>0.89968125284835665</v>
      </c>
    </row>
    <row r="1047" spans="1:3" x14ac:dyDescent="0.3">
      <c r="A1047" s="45">
        <v>1023</v>
      </c>
      <c r="B1047" s="45">
        <v>2.1003424107037407</v>
      </c>
      <c r="C1047" s="45">
        <v>0.89965758929625927</v>
      </c>
    </row>
    <row r="1048" spans="1:3" x14ac:dyDescent="0.3">
      <c r="A1048" s="45">
        <v>1024</v>
      </c>
      <c r="B1048" s="45">
        <v>2.1003424107037407</v>
      </c>
      <c r="C1048" s="45">
        <v>0.89965758929625927</v>
      </c>
    </row>
    <row r="1049" spans="1:3" x14ac:dyDescent="0.3">
      <c r="A1049" s="45">
        <v>1025</v>
      </c>
      <c r="B1049" s="45">
        <v>2.0999164667659915</v>
      </c>
      <c r="C1049" s="45">
        <v>0.90008353323400847</v>
      </c>
    </row>
    <row r="1050" spans="1:3" x14ac:dyDescent="0.3">
      <c r="A1050" s="45">
        <v>1026</v>
      </c>
      <c r="B1050" s="45">
        <v>2.0987332891611326</v>
      </c>
      <c r="C1050" s="45">
        <v>0.90126671083886745</v>
      </c>
    </row>
    <row r="1051" spans="1:3" x14ac:dyDescent="0.3">
      <c r="A1051" s="45">
        <v>1027</v>
      </c>
      <c r="B1051" s="45">
        <v>2.1002240929432547</v>
      </c>
      <c r="C1051" s="45">
        <v>0.89977590705674526</v>
      </c>
    </row>
    <row r="1052" spans="1:3" x14ac:dyDescent="0.3">
      <c r="A1052" s="45">
        <v>1028</v>
      </c>
      <c r="B1052" s="45">
        <v>2.100212237503654</v>
      </c>
      <c r="C1052" s="45">
        <v>0.89978776249634596</v>
      </c>
    </row>
    <row r="1053" spans="1:3" x14ac:dyDescent="0.3">
      <c r="A1053" s="45">
        <v>1029</v>
      </c>
      <c r="B1053" s="45">
        <v>2.1001531022869631</v>
      </c>
      <c r="C1053" s="45">
        <v>0.89984689771303694</v>
      </c>
    </row>
    <row r="1054" spans="1:3" x14ac:dyDescent="0.3">
      <c r="A1054" s="45">
        <v>1030</v>
      </c>
      <c r="B1054" s="45">
        <v>2.1001531022869631</v>
      </c>
      <c r="C1054" s="45">
        <v>0.89984689771303694</v>
      </c>
    </row>
    <row r="1055" spans="1:3" x14ac:dyDescent="0.3">
      <c r="A1055" s="45">
        <v>1031</v>
      </c>
      <c r="B1055" s="45">
        <v>2.1003424107037407</v>
      </c>
      <c r="C1055" s="45">
        <v>0.89965758929625927</v>
      </c>
    </row>
    <row r="1056" spans="1:3" x14ac:dyDescent="0.3">
      <c r="A1056" s="45">
        <v>1032</v>
      </c>
      <c r="B1056" s="45">
        <v>2.1001531022869631</v>
      </c>
      <c r="C1056" s="45">
        <v>0.89984689771303694</v>
      </c>
    </row>
    <row r="1057" spans="1:3" x14ac:dyDescent="0.3">
      <c r="A1057" s="45">
        <v>1033</v>
      </c>
      <c r="B1057" s="45">
        <v>2.1002619546266104</v>
      </c>
      <c r="C1057" s="45">
        <v>0.89973804537338964</v>
      </c>
    </row>
    <row r="1058" spans="1:3" x14ac:dyDescent="0.3">
      <c r="A1058" s="45">
        <v>1034</v>
      </c>
      <c r="B1058" s="45">
        <v>2.1003583126107501</v>
      </c>
      <c r="C1058" s="45">
        <v>0.89964168738924988</v>
      </c>
    </row>
    <row r="1059" spans="1:3" x14ac:dyDescent="0.3">
      <c r="A1059" s="45">
        <v>1035</v>
      </c>
      <c r="B1059" s="45">
        <v>2.100271420047449</v>
      </c>
      <c r="C1059" s="45">
        <v>0.89972857995255096</v>
      </c>
    </row>
    <row r="1060" spans="1:3" x14ac:dyDescent="0.3">
      <c r="A1060" s="45">
        <v>1036</v>
      </c>
      <c r="B1060" s="45">
        <v>2.1002808854682882</v>
      </c>
      <c r="C1060" s="45">
        <v>0.89971911453171183</v>
      </c>
    </row>
    <row r="1061" spans="1:3" x14ac:dyDescent="0.3">
      <c r="A1061" s="45">
        <v>1037</v>
      </c>
      <c r="B1061" s="45">
        <v>2.1002832518234977</v>
      </c>
      <c r="C1061" s="45">
        <v>0.89971674817650227</v>
      </c>
    </row>
    <row r="1062" spans="1:3" x14ac:dyDescent="0.3">
      <c r="A1062" s="45">
        <v>1038</v>
      </c>
      <c r="B1062" s="45">
        <v>2.1003660742558377</v>
      </c>
      <c r="C1062" s="45">
        <v>0.89963392574416234</v>
      </c>
    </row>
    <row r="1063" spans="1:3" x14ac:dyDescent="0.3">
      <c r="A1063" s="45">
        <v>1039</v>
      </c>
      <c r="B1063" s="45">
        <v>2.1003542424797894</v>
      </c>
      <c r="C1063" s="45">
        <v>0.89964575752021059</v>
      </c>
    </row>
    <row r="1064" spans="1:3" x14ac:dyDescent="0.3">
      <c r="A1064" s="45">
        <v>1040</v>
      </c>
      <c r="B1064" s="45">
        <v>2.1003779060318863</v>
      </c>
      <c r="C1064" s="45">
        <v>0.89962209396811366</v>
      </c>
    </row>
    <row r="1065" spans="1:3" x14ac:dyDescent="0.3">
      <c r="A1065" s="45">
        <v>1041</v>
      </c>
      <c r="B1065" s="45">
        <v>2.098378335879675</v>
      </c>
      <c r="C1065" s="45">
        <v>-1.098378335879675</v>
      </c>
    </row>
    <row r="1066" spans="1:3" x14ac:dyDescent="0.3">
      <c r="A1066" s="45">
        <v>1042</v>
      </c>
      <c r="B1066" s="45">
        <v>2.1003885546303303</v>
      </c>
      <c r="C1066" s="45">
        <v>-1.1003885546303303</v>
      </c>
    </row>
    <row r="1067" spans="1:3" x14ac:dyDescent="0.3">
      <c r="A1067" s="45">
        <v>1043</v>
      </c>
      <c r="B1067" s="45">
        <v>2.100374356499072</v>
      </c>
      <c r="C1067" s="45">
        <v>-1.100374356499072</v>
      </c>
    </row>
    <row r="1068" spans="1:3" x14ac:dyDescent="0.3">
      <c r="A1068" s="45">
        <v>1044</v>
      </c>
      <c r="B1068" s="45">
        <v>2.0980233825982175</v>
      </c>
      <c r="C1068" s="45">
        <v>-1.0980233825982175</v>
      </c>
    </row>
    <row r="1069" spans="1:3" x14ac:dyDescent="0.3">
      <c r="A1069" s="45">
        <v>1045</v>
      </c>
      <c r="B1069" s="45">
        <v>2.1002240929432547</v>
      </c>
      <c r="C1069" s="45">
        <v>-1.1002240929432547</v>
      </c>
    </row>
    <row r="1070" spans="1:3" x14ac:dyDescent="0.3">
      <c r="A1070" s="45">
        <v>1046</v>
      </c>
      <c r="B1070" s="45">
        <v>2.1001531022869631</v>
      </c>
      <c r="C1070" s="45">
        <v>-1.1001531022869631</v>
      </c>
    </row>
    <row r="1071" spans="1:3" x14ac:dyDescent="0.3">
      <c r="A1071" s="45">
        <v>1047</v>
      </c>
      <c r="B1071" s="45">
        <v>2.1003187471516434</v>
      </c>
      <c r="C1071" s="45">
        <v>-1.1003187471516434</v>
      </c>
    </row>
    <row r="1072" spans="1:3" x14ac:dyDescent="0.3">
      <c r="A1072" s="45">
        <v>1048</v>
      </c>
      <c r="B1072" s="45">
        <v>2.1003424107037407</v>
      </c>
      <c r="C1072" s="45">
        <v>-1.1003424107037407</v>
      </c>
    </row>
    <row r="1073" spans="1:3" x14ac:dyDescent="0.3">
      <c r="A1073" s="45">
        <v>1049</v>
      </c>
      <c r="B1073" s="45">
        <v>2.1000347845264775</v>
      </c>
      <c r="C1073" s="45">
        <v>-1.1000347845264775</v>
      </c>
    </row>
    <row r="1074" spans="1:3" x14ac:dyDescent="0.3">
      <c r="A1074" s="45">
        <v>1050</v>
      </c>
      <c r="B1074" s="45">
        <v>2.1001057751827688</v>
      </c>
      <c r="C1074" s="45">
        <v>-1.1001057751827688</v>
      </c>
    </row>
    <row r="1075" spans="1:3" x14ac:dyDescent="0.3">
      <c r="A1075" s="45">
        <v>1051</v>
      </c>
      <c r="B1075" s="45">
        <v>2.100330578927692</v>
      </c>
      <c r="C1075" s="45">
        <v>-1.100330578927692</v>
      </c>
    </row>
    <row r="1076" spans="1:3" x14ac:dyDescent="0.3">
      <c r="A1076" s="45">
        <v>1052</v>
      </c>
      <c r="B1076" s="45">
        <v>2.1003779060318863</v>
      </c>
      <c r="C1076" s="45">
        <v>-1.1003779060318863</v>
      </c>
    </row>
    <row r="1077" spans="1:3" x14ac:dyDescent="0.3">
      <c r="A1077" s="45">
        <v>1053</v>
      </c>
      <c r="B1077" s="45">
        <v>2.1002871326460415</v>
      </c>
      <c r="C1077" s="45">
        <v>-1.1002871326460415</v>
      </c>
    </row>
    <row r="1078" spans="1:3" x14ac:dyDescent="0.3">
      <c r="A1078" s="45">
        <v>1054</v>
      </c>
      <c r="B1078" s="45">
        <v>2.1003542424797894</v>
      </c>
      <c r="C1078" s="45">
        <v>-1.1003542424797894</v>
      </c>
    </row>
    <row r="1079" spans="1:3" x14ac:dyDescent="0.3">
      <c r="A1079" s="45">
        <v>1055</v>
      </c>
      <c r="B1079" s="45">
        <v>2.100330578927692</v>
      </c>
      <c r="C1079" s="45">
        <v>-1.100330578927692</v>
      </c>
    </row>
    <row r="1080" spans="1:3" x14ac:dyDescent="0.3">
      <c r="A1080" s="45">
        <v>1056</v>
      </c>
      <c r="B1080" s="45">
        <v>2.1003069153755951</v>
      </c>
      <c r="C1080" s="45">
        <v>-1.1003069153755951</v>
      </c>
    </row>
    <row r="1081" spans="1:3" x14ac:dyDescent="0.3">
      <c r="A1081" s="45">
        <v>1057</v>
      </c>
      <c r="B1081" s="45">
        <v>2.1001531022869631</v>
      </c>
      <c r="C1081" s="45">
        <v>-1.1001531022869631</v>
      </c>
    </row>
    <row r="1082" spans="1:3" x14ac:dyDescent="0.3">
      <c r="A1082" s="45">
        <v>1058</v>
      </c>
      <c r="B1082" s="45">
        <v>2.1001531022869631</v>
      </c>
      <c r="C1082" s="45">
        <v>-1.1001531022869631</v>
      </c>
    </row>
    <row r="1083" spans="1:3" x14ac:dyDescent="0.3">
      <c r="A1083" s="45">
        <v>1059</v>
      </c>
      <c r="B1083" s="45">
        <v>2.099443195724048</v>
      </c>
      <c r="C1083" s="45">
        <v>-1.099443195724048</v>
      </c>
    </row>
    <row r="1084" spans="1:3" x14ac:dyDescent="0.3">
      <c r="A1084" s="45">
        <v>1060</v>
      </c>
      <c r="B1084" s="45">
        <v>2.1003637079006281</v>
      </c>
      <c r="C1084" s="45">
        <v>-1.1003637079006281</v>
      </c>
    </row>
    <row r="1085" spans="1:3" x14ac:dyDescent="0.3">
      <c r="A1085" s="45">
        <v>1061</v>
      </c>
      <c r="B1085" s="45">
        <v>2.100271420047449</v>
      </c>
      <c r="C1085" s="45">
        <v>-1.100271420047449</v>
      </c>
    </row>
    <row r="1086" spans="1:3" x14ac:dyDescent="0.3">
      <c r="A1086" s="45">
        <v>1062</v>
      </c>
      <c r="B1086" s="45">
        <v>2.1002950835995464</v>
      </c>
      <c r="C1086" s="45">
        <v>-1.1002950835995464</v>
      </c>
    </row>
    <row r="1087" spans="1:3" x14ac:dyDescent="0.3">
      <c r="A1087" s="45">
        <v>1063</v>
      </c>
      <c r="B1087" s="45">
        <v>2.1003850287610675</v>
      </c>
      <c r="C1087" s="45">
        <v>-1.1003850287610675</v>
      </c>
    </row>
    <row r="1088" spans="1:3" x14ac:dyDescent="0.3">
      <c r="A1088" s="45">
        <v>1064</v>
      </c>
      <c r="B1088" s="45">
        <v>2.1003660742558377</v>
      </c>
      <c r="C1088" s="45">
        <v>-1.1003660742558377</v>
      </c>
    </row>
    <row r="1089" spans="1:3" x14ac:dyDescent="0.3">
      <c r="A1089" s="45">
        <v>1065</v>
      </c>
      <c r="B1089" s="45">
        <v>2.0982600181191891</v>
      </c>
      <c r="C1089" s="45">
        <v>-1.0982600181191891</v>
      </c>
    </row>
    <row r="1090" spans="1:3" x14ac:dyDescent="0.3">
      <c r="A1090" s="45">
        <v>1066</v>
      </c>
      <c r="B1090" s="45">
        <v>2.1003187471516434</v>
      </c>
      <c r="C1090" s="45">
        <v>-1.1003187471516434</v>
      </c>
    </row>
    <row r="1091" spans="1:3" x14ac:dyDescent="0.3">
      <c r="A1091" s="45">
        <v>1067</v>
      </c>
      <c r="B1091" s="45">
        <v>2.0968402049933585</v>
      </c>
      <c r="C1091" s="45">
        <v>-1.0968402049933585</v>
      </c>
    </row>
    <row r="1092" spans="1:3" x14ac:dyDescent="0.3">
      <c r="A1092" s="45">
        <v>1068</v>
      </c>
      <c r="B1092" s="45">
        <v>2.1003779060318863</v>
      </c>
      <c r="C1092" s="45">
        <v>-1.1003779060318863</v>
      </c>
    </row>
    <row r="1093" spans="1:3" x14ac:dyDescent="0.3">
      <c r="A1093" s="45">
        <v>1069</v>
      </c>
      <c r="B1093" s="45">
        <v>2.0996798312450196</v>
      </c>
      <c r="C1093" s="45">
        <v>-1.0996798312450196</v>
      </c>
    </row>
    <row r="1094" spans="1:3" x14ac:dyDescent="0.3">
      <c r="A1094" s="45">
        <v>1070</v>
      </c>
      <c r="B1094" s="45">
        <v>2.1003376779933212</v>
      </c>
      <c r="C1094" s="45">
        <v>-1.1003376779933212</v>
      </c>
    </row>
    <row r="1095" spans="1:3" x14ac:dyDescent="0.3">
      <c r="A1095" s="45">
        <v>1071</v>
      </c>
      <c r="B1095" s="45">
        <v>2.1001531022869631</v>
      </c>
      <c r="C1095" s="45">
        <v>-1.1001531022869631</v>
      </c>
    </row>
    <row r="1096" spans="1:3" x14ac:dyDescent="0.3">
      <c r="A1096" s="45">
        <v>1072</v>
      </c>
      <c r="B1096" s="45">
        <v>2.1003873714527255</v>
      </c>
      <c r="C1096" s="45">
        <v>-1.1003873714527255</v>
      </c>
    </row>
    <row r="1097" spans="1:3" x14ac:dyDescent="0.3">
      <c r="A1097" s="45">
        <v>1073</v>
      </c>
      <c r="B1097" s="45">
        <v>2.0986149714006466</v>
      </c>
      <c r="C1097" s="45">
        <v>-1.0986149714006466</v>
      </c>
    </row>
    <row r="1098" spans="1:3" x14ac:dyDescent="0.3">
      <c r="A1098" s="45">
        <v>1074</v>
      </c>
      <c r="B1098" s="45">
        <v>2.100371990143862</v>
      </c>
      <c r="C1098" s="45">
        <v>-1.100371990143862</v>
      </c>
    </row>
    <row r="1099" spans="1:3" x14ac:dyDescent="0.3">
      <c r="A1099" s="45">
        <v>1075</v>
      </c>
      <c r="B1099" s="45">
        <v>2.0991119059946874</v>
      </c>
      <c r="C1099" s="45">
        <v>-1.0991119059946874</v>
      </c>
    </row>
    <row r="1100" spans="1:3" x14ac:dyDescent="0.3">
      <c r="A1100" s="45">
        <v>1076</v>
      </c>
      <c r="B1100" s="45">
        <v>2.1003660742558377</v>
      </c>
      <c r="C1100" s="45">
        <v>-1.1003660742558377</v>
      </c>
    </row>
    <row r="1101" spans="1:3" x14ac:dyDescent="0.3">
      <c r="A1101" s="45">
        <v>1077</v>
      </c>
      <c r="B1101" s="45">
        <v>2.0986149714006466</v>
      </c>
      <c r="C1101" s="45">
        <v>-1.0986149714006466</v>
      </c>
    </row>
    <row r="1102" spans="1:3" x14ac:dyDescent="0.3">
      <c r="A1102" s="45">
        <v>1078</v>
      </c>
      <c r="B1102" s="45">
        <v>2.0997981490055055</v>
      </c>
      <c r="C1102" s="45">
        <v>-1.0997981490055055</v>
      </c>
    </row>
    <row r="1103" spans="1:3" x14ac:dyDescent="0.3">
      <c r="A1103" s="45">
        <v>1079</v>
      </c>
      <c r="B1103" s="45">
        <v>2.1003755396766768</v>
      </c>
      <c r="C1103" s="45">
        <v>-1.1003755396766768</v>
      </c>
    </row>
    <row r="1104" spans="1:3" x14ac:dyDescent="0.3">
      <c r="A1104" s="45">
        <v>1080</v>
      </c>
      <c r="B1104" s="45">
        <v>2.0997744854534086</v>
      </c>
      <c r="C1104" s="45">
        <v>-1.0997744854534086</v>
      </c>
    </row>
    <row r="1105" spans="1:3" x14ac:dyDescent="0.3">
      <c r="A1105" s="45">
        <v>1081</v>
      </c>
      <c r="B1105" s="45">
        <v>2.0999164667659915</v>
      </c>
      <c r="C1105" s="45">
        <v>-1.0999164667659915</v>
      </c>
    </row>
    <row r="1106" spans="1:3" x14ac:dyDescent="0.3">
      <c r="A1106" s="45">
        <v>1082</v>
      </c>
      <c r="B1106" s="45">
        <v>2.0987806162653269</v>
      </c>
      <c r="C1106" s="45">
        <v>-1.0987806162653269</v>
      </c>
    </row>
    <row r="1107" spans="1:3" x14ac:dyDescent="0.3">
      <c r="A1107" s="45">
        <v>1083</v>
      </c>
      <c r="B1107" s="45">
        <v>2.1001531022869631</v>
      </c>
      <c r="C1107" s="45">
        <v>-1.1001531022869631</v>
      </c>
    </row>
    <row r="1108" spans="1:3" x14ac:dyDescent="0.3">
      <c r="A1108" s="45">
        <v>1084</v>
      </c>
      <c r="B1108" s="45">
        <v>2.0992065602030761</v>
      </c>
      <c r="C1108" s="45">
        <v>-1.0992065602030761</v>
      </c>
    </row>
    <row r="1109" spans="1:3" x14ac:dyDescent="0.3">
      <c r="A1109" s="45">
        <v>1085</v>
      </c>
      <c r="B1109" s="45">
        <v>2.1003767228542816</v>
      </c>
      <c r="C1109" s="45">
        <v>-1.1003767228542816</v>
      </c>
    </row>
    <row r="1110" spans="1:3" x14ac:dyDescent="0.3">
      <c r="A1110" s="45">
        <v>1086</v>
      </c>
      <c r="B1110" s="45">
        <v>2.0996798312450196</v>
      </c>
      <c r="C1110" s="45">
        <v>-1.0996798312450196</v>
      </c>
    </row>
    <row r="1111" spans="1:3" x14ac:dyDescent="0.3">
      <c r="A1111" s="45">
        <v>1087</v>
      </c>
      <c r="B1111" s="45">
        <v>2.0999637938701858</v>
      </c>
      <c r="C1111" s="45">
        <v>-1.0999637938701858</v>
      </c>
    </row>
    <row r="1112" spans="1:3" x14ac:dyDescent="0.3">
      <c r="A1112" s="45">
        <v>1088</v>
      </c>
      <c r="B1112" s="45">
        <v>2.1003637079006281</v>
      </c>
      <c r="C1112" s="45">
        <v>-1.1003637079006281</v>
      </c>
    </row>
    <row r="1113" spans="1:3" x14ac:dyDescent="0.3">
      <c r="A1113" s="45">
        <v>1089</v>
      </c>
      <c r="B1113" s="45">
        <v>2.099324877963562</v>
      </c>
      <c r="C1113" s="45">
        <v>-1.099324877963562</v>
      </c>
    </row>
    <row r="1114" spans="1:3" x14ac:dyDescent="0.3">
      <c r="A1114" s="45">
        <v>1090</v>
      </c>
      <c r="B1114" s="45">
        <v>2.1000347845264775</v>
      </c>
      <c r="C1114" s="45">
        <v>-1.1000347845264775</v>
      </c>
    </row>
    <row r="1115" spans="1:3" x14ac:dyDescent="0.3">
      <c r="A1115" s="45">
        <v>1091</v>
      </c>
      <c r="B1115" s="45">
        <v>2.1000821352942238</v>
      </c>
      <c r="C1115" s="45">
        <v>-1.1000821352942238</v>
      </c>
    </row>
    <row r="1116" spans="1:3" x14ac:dyDescent="0.3">
      <c r="A1116" s="45">
        <v>1092</v>
      </c>
      <c r="B1116" s="45">
        <v>2.1003850050975155</v>
      </c>
      <c r="C1116" s="45">
        <v>-1.1003850050975155</v>
      </c>
    </row>
    <row r="1117" spans="1:3" x14ac:dyDescent="0.3">
      <c r="A1117" s="45">
        <v>1093</v>
      </c>
      <c r="B1117" s="45">
        <v>2.1003424107037407</v>
      </c>
      <c r="C1117" s="45">
        <v>-1.1003424107037407</v>
      </c>
    </row>
    <row r="1118" spans="1:3" x14ac:dyDescent="0.3">
      <c r="A1118" s="45">
        <v>1094</v>
      </c>
      <c r="B1118" s="45">
        <v>2.1003826387423059</v>
      </c>
      <c r="C1118" s="45">
        <v>-1.1003826387423059</v>
      </c>
    </row>
    <row r="1119" spans="1:3" x14ac:dyDescent="0.3">
      <c r="A1119" s="45">
        <v>1095</v>
      </c>
      <c r="B1119" s="45">
        <v>2.0999637938701858</v>
      </c>
      <c r="C1119" s="45">
        <v>-1.0999637938701858</v>
      </c>
    </row>
    <row r="1120" spans="1:3" x14ac:dyDescent="0.3">
      <c r="A1120" s="45">
        <v>1096</v>
      </c>
      <c r="B1120" s="45">
        <v>2.0885579617593466</v>
      </c>
      <c r="C1120" s="45">
        <v>-1.0885579617593466</v>
      </c>
    </row>
    <row r="1121" spans="1:3" x14ac:dyDescent="0.3">
      <c r="A1121" s="45">
        <v>1097</v>
      </c>
      <c r="B1121" s="45">
        <v>2.1001057751827688</v>
      </c>
      <c r="C1121" s="45">
        <v>-1.1001057751827688</v>
      </c>
    </row>
    <row r="1122" spans="1:3" x14ac:dyDescent="0.3">
      <c r="A1122" s="45">
        <v>1098</v>
      </c>
      <c r="B1122" s="45">
        <v>2.0980233825982175</v>
      </c>
      <c r="C1122" s="45">
        <v>-1.0980233825982175</v>
      </c>
    </row>
    <row r="1123" spans="1:3" x14ac:dyDescent="0.3">
      <c r="A1123" s="45">
        <v>1099</v>
      </c>
      <c r="B1123" s="45">
        <v>2.0997981490055055</v>
      </c>
      <c r="C1123" s="45">
        <v>-1.0997981490055055</v>
      </c>
    </row>
    <row r="1124" spans="1:3" x14ac:dyDescent="0.3">
      <c r="A1124" s="45">
        <v>1100</v>
      </c>
      <c r="B1124" s="45">
        <v>2.100271420047449</v>
      </c>
      <c r="C1124" s="45">
        <v>-1.100271420047449</v>
      </c>
    </row>
    <row r="1125" spans="1:3" x14ac:dyDescent="0.3">
      <c r="A1125" s="45">
        <v>1101</v>
      </c>
      <c r="B1125" s="45">
        <v>2.1002950835995464</v>
      </c>
      <c r="C1125" s="45">
        <v>-1.1002950835995464</v>
      </c>
    </row>
    <row r="1126" spans="1:3" x14ac:dyDescent="0.3">
      <c r="A1126" s="45">
        <v>1102</v>
      </c>
      <c r="B1126" s="45">
        <v>2.0980233825982175</v>
      </c>
      <c r="C1126" s="45">
        <v>-1.0980233825982175</v>
      </c>
    </row>
    <row r="1127" spans="1:3" x14ac:dyDescent="0.3">
      <c r="A1127" s="45">
        <v>1103</v>
      </c>
      <c r="B1127" s="45">
        <v>2.1002004293911578</v>
      </c>
      <c r="C1127" s="45">
        <v>-1.1002004293911578</v>
      </c>
    </row>
    <row r="1128" spans="1:3" x14ac:dyDescent="0.3">
      <c r="A1128" s="45">
        <v>1104</v>
      </c>
      <c r="B1128" s="45">
        <v>2.1000347845264775</v>
      </c>
      <c r="C1128" s="45">
        <v>-1.1000347845264775</v>
      </c>
    </row>
    <row r="1129" spans="1:3" x14ac:dyDescent="0.3">
      <c r="A1129" s="45">
        <v>1105</v>
      </c>
      <c r="B1129" s="45">
        <v>2.0989699246821045</v>
      </c>
      <c r="C1129" s="45">
        <v>-1.0989699246821045</v>
      </c>
    </row>
    <row r="1130" spans="1:3" x14ac:dyDescent="0.3">
      <c r="A1130" s="45">
        <v>1106</v>
      </c>
      <c r="B1130" s="45">
        <v>2.0790925409204757</v>
      </c>
      <c r="C1130" s="45">
        <v>-1.0790925409204757</v>
      </c>
    </row>
    <row r="1131" spans="1:3" x14ac:dyDescent="0.3">
      <c r="A1131" s="45">
        <v>1107</v>
      </c>
      <c r="B1131" s="45">
        <v>2.1003802723870963</v>
      </c>
      <c r="C1131" s="45">
        <v>-1.1003802723870963</v>
      </c>
    </row>
    <row r="1132" spans="1:3" x14ac:dyDescent="0.3">
      <c r="A1132" s="45">
        <v>1108</v>
      </c>
      <c r="B1132" s="45">
        <v>2.1001531022869631</v>
      </c>
      <c r="C1132" s="45">
        <v>-1.1001531022869631</v>
      </c>
    </row>
    <row r="1133" spans="1:3" x14ac:dyDescent="0.3">
      <c r="A1133" s="45">
        <v>1109</v>
      </c>
      <c r="B1133" s="45">
        <v>2.0997981490055055</v>
      </c>
      <c r="C1133" s="45">
        <v>-1.0997981490055055</v>
      </c>
    </row>
    <row r="1134" spans="1:3" x14ac:dyDescent="0.3">
      <c r="A1134" s="45">
        <v>1110</v>
      </c>
      <c r="B1134" s="45">
        <v>2.1001531022869631</v>
      </c>
      <c r="C1134" s="45">
        <v>-1.1001531022869631</v>
      </c>
    </row>
    <row r="1135" spans="1:3" x14ac:dyDescent="0.3">
      <c r="A1135" s="45">
        <v>1111</v>
      </c>
      <c r="B1135" s="45">
        <v>2.0992065602030761</v>
      </c>
      <c r="C1135" s="45">
        <v>-1.0992065602030761</v>
      </c>
    </row>
    <row r="1136" spans="1:3" x14ac:dyDescent="0.3">
      <c r="A1136" s="45">
        <v>1112</v>
      </c>
      <c r="B1136" s="45">
        <v>2.100330578927692</v>
      </c>
      <c r="C1136" s="45">
        <v>-1.100330578927692</v>
      </c>
    </row>
    <row r="1137" spans="1:3" x14ac:dyDescent="0.3">
      <c r="A1137" s="45">
        <v>1113</v>
      </c>
      <c r="B1137" s="45">
        <v>2.0983073452233834</v>
      </c>
      <c r="C1137" s="45">
        <v>-1.0983073452233834</v>
      </c>
    </row>
    <row r="1138" spans="1:3" x14ac:dyDescent="0.3">
      <c r="A1138" s="45">
        <v>1114</v>
      </c>
      <c r="B1138" s="45">
        <v>2.1003660742558377</v>
      </c>
      <c r="C1138" s="45">
        <v>-1.1003660742558377</v>
      </c>
    </row>
    <row r="1139" spans="1:3" x14ac:dyDescent="0.3">
      <c r="A1139" s="45">
        <v>1115</v>
      </c>
      <c r="B1139" s="45">
        <v>2.1002477564953521</v>
      </c>
      <c r="C1139" s="45">
        <v>-1.1002477564953521</v>
      </c>
    </row>
    <row r="1140" spans="1:3" x14ac:dyDescent="0.3">
      <c r="A1140" s="45">
        <v>1116</v>
      </c>
      <c r="B1140" s="45">
        <v>2.099443195724048</v>
      </c>
      <c r="C1140" s="45">
        <v>-1.099443195724048</v>
      </c>
    </row>
    <row r="1141" spans="1:3" x14ac:dyDescent="0.3">
      <c r="A1141" s="45">
        <v>1117</v>
      </c>
      <c r="B1141" s="45">
        <v>2.0885579617593466</v>
      </c>
      <c r="C1141" s="45">
        <v>-1.0885579617593466</v>
      </c>
    </row>
    <row r="1142" spans="1:3" x14ac:dyDescent="0.3">
      <c r="A1142" s="45">
        <v>1118</v>
      </c>
      <c r="B1142" s="45">
        <v>2.1003660742558377</v>
      </c>
      <c r="C1142" s="45">
        <v>-1.1003660742558377</v>
      </c>
    </row>
    <row r="1143" spans="1:3" x14ac:dyDescent="0.3">
      <c r="A1143" s="45">
        <v>1119</v>
      </c>
      <c r="B1143" s="45">
        <v>2.1002832518234977</v>
      </c>
      <c r="C1143" s="45">
        <v>-1.1002832518234977</v>
      </c>
    </row>
    <row r="1144" spans="1:3" x14ac:dyDescent="0.3">
      <c r="A1144" s="45">
        <v>1120</v>
      </c>
      <c r="B1144" s="45">
        <v>2.1003400443485312</v>
      </c>
      <c r="C1144" s="45">
        <v>-1.1003400443485312</v>
      </c>
    </row>
    <row r="1145" spans="1:3" x14ac:dyDescent="0.3">
      <c r="A1145" s="45">
        <v>1121</v>
      </c>
      <c r="B1145" s="45">
        <v>2.0997981490055055</v>
      </c>
      <c r="C1145" s="45">
        <v>-1.0997981490055055</v>
      </c>
    </row>
    <row r="1146" spans="1:3" x14ac:dyDescent="0.3">
      <c r="A1146" s="45">
        <v>1122</v>
      </c>
      <c r="B1146" s="45">
        <v>2.0944738497836406</v>
      </c>
      <c r="C1146" s="45">
        <v>-1.0944738497836406</v>
      </c>
    </row>
    <row r="1147" spans="1:3" x14ac:dyDescent="0.3">
      <c r="A1147" s="45">
        <v>1123</v>
      </c>
      <c r="B1147" s="45">
        <v>2.1003140144412242</v>
      </c>
      <c r="C1147" s="45">
        <v>-1.1003140144412242</v>
      </c>
    </row>
    <row r="1148" spans="1:3" x14ac:dyDescent="0.3">
      <c r="A1148" s="45">
        <v>1124</v>
      </c>
      <c r="B1148" s="45">
        <v>2.100271420047449</v>
      </c>
      <c r="C1148" s="45">
        <v>-1.100271420047449</v>
      </c>
    </row>
    <row r="1149" spans="1:3" x14ac:dyDescent="0.3">
      <c r="A1149" s="45">
        <v>1125</v>
      </c>
      <c r="B1149" s="45">
        <v>2.0982600181191891</v>
      </c>
      <c r="C1149" s="45">
        <v>-1.0982600181191891</v>
      </c>
    </row>
    <row r="1150" spans="1:3" x14ac:dyDescent="0.3">
      <c r="A1150" s="45">
        <v>1126</v>
      </c>
      <c r="B1150" s="45">
        <v>2.1003187471516434</v>
      </c>
      <c r="C1150" s="45">
        <v>-1.1003187471516434</v>
      </c>
    </row>
    <row r="1151" spans="1:3" x14ac:dyDescent="0.3">
      <c r="A1151" s="45">
        <v>1127</v>
      </c>
      <c r="B1151" s="45">
        <v>2.1003424107037407</v>
      </c>
      <c r="C1151" s="45">
        <v>-1.1003424107037407</v>
      </c>
    </row>
    <row r="1152" spans="1:3" x14ac:dyDescent="0.3">
      <c r="A1152" s="45">
        <v>1128</v>
      </c>
      <c r="B1152" s="45">
        <v>2.099561513484534</v>
      </c>
      <c r="C1152" s="45">
        <v>-1.099561513484534</v>
      </c>
    </row>
    <row r="1153" spans="1:3" x14ac:dyDescent="0.3">
      <c r="A1153" s="45">
        <v>1129</v>
      </c>
      <c r="B1153" s="45">
        <v>2.1003660742558377</v>
      </c>
      <c r="C1153" s="45">
        <v>-1.1003660742558377</v>
      </c>
    </row>
    <row r="1154" spans="1:3" x14ac:dyDescent="0.3">
      <c r="A1154" s="45">
        <v>1130</v>
      </c>
      <c r="B1154" s="45">
        <v>2.0999164667659915</v>
      </c>
      <c r="C1154" s="45">
        <v>-1.0999164667659915</v>
      </c>
    </row>
    <row r="1155" spans="1:3" x14ac:dyDescent="0.3">
      <c r="A1155" s="45">
        <v>1131</v>
      </c>
      <c r="B1155" s="45">
        <v>2.100271420047449</v>
      </c>
      <c r="C1155" s="45">
        <v>-1.100271420047449</v>
      </c>
    </row>
    <row r="1156" spans="1:3" x14ac:dyDescent="0.3">
      <c r="A1156" s="45">
        <v>1132</v>
      </c>
      <c r="B1156" s="45">
        <v>2.099443195724048</v>
      </c>
      <c r="C1156" s="45">
        <v>-1.099443195724048</v>
      </c>
    </row>
    <row r="1157" spans="1:3" x14ac:dyDescent="0.3">
      <c r="A1157" s="45">
        <v>1133</v>
      </c>
      <c r="B1157" s="45">
        <v>2.1001531022869631</v>
      </c>
      <c r="C1157" s="45">
        <v>-1.1001531022869631</v>
      </c>
    </row>
    <row r="1158" spans="1:3" x14ac:dyDescent="0.3">
      <c r="A1158" s="45">
        <v>1134</v>
      </c>
      <c r="B1158" s="45">
        <v>2.1003187471516434</v>
      </c>
      <c r="C1158" s="45">
        <v>-1.1003187471516434</v>
      </c>
    </row>
    <row r="1159" spans="1:3" x14ac:dyDescent="0.3">
      <c r="A1159" s="45">
        <v>1135</v>
      </c>
      <c r="B1159" s="45">
        <v>2.0997981490055055</v>
      </c>
      <c r="C1159" s="45">
        <v>-1.0997981490055055</v>
      </c>
    </row>
    <row r="1160" spans="1:3" x14ac:dyDescent="0.3">
      <c r="A1160" s="45">
        <v>1136</v>
      </c>
      <c r="B1160" s="45">
        <v>2.1003660742558377</v>
      </c>
      <c r="C1160" s="45">
        <v>-1.1003660742558377</v>
      </c>
    </row>
    <row r="1161" spans="1:3" x14ac:dyDescent="0.3">
      <c r="A1161" s="45">
        <v>1137</v>
      </c>
      <c r="B1161" s="45">
        <v>2.1002905875246478</v>
      </c>
      <c r="C1161" s="45">
        <v>-1.1002905875246478</v>
      </c>
    </row>
    <row r="1162" spans="1:3" x14ac:dyDescent="0.3">
      <c r="A1162" s="45">
        <v>1138</v>
      </c>
      <c r="B1162" s="45">
        <v>2.0997981490055055</v>
      </c>
      <c r="C1162" s="45">
        <v>-1.0997981490055055</v>
      </c>
    </row>
    <row r="1163" spans="1:3" x14ac:dyDescent="0.3">
      <c r="A1163" s="45">
        <v>1139</v>
      </c>
      <c r="B1163" s="45">
        <v>2.099561513484534</v>
      </c>
      <c r="C1163" s="45">
        <v>-1.099561513484534</v>
      </c>
    </row>
    <row r="1164" spans="1:3" x14ac:dyDescent="0.3">
      <c r="A1164" s="45">
        <v>1140</v>
      </c>
      <c r="B1164" s="45">
        <v>2.1002004293911578</v>
      </c>
      <c r="C1164" s="45">
        <v>-1.1002004293911578</v>
      </c>
    </row>
    <row r="1165" spans="1:3" x14ac:dyDescent="0.3">
      <c r="A1165" s="45">
        <v>1141</v>
      </c>
      <c r="B1165" s="45">
        <v>2.100271420047449</v>
      </c>
      <c r="C1165" s="45">
        <v>-1.100271420047449</v>
      </c>
    </row>
    <row r="1166" spans="1:3" x14ac:dyDescent="0.3">
      <c r="A1166" s="45">
        <v>1142</v>
      </c>
      <c r="B1166" s="45">
        <v>2.1003779060318863</v>
      </c>
      <c r="C1166" s="45">
        <v>-1.1003779060318863</v>
      </c>
    </row>
    <row r="1167" spans="1:3" x14ac:dyDescent="0.3">
      <c r="A1167" s="45">
        <v>1143</v>
      </c>
      <c r="B1167" s="45">
        <v>2.1002950835995464</v>
      </c>
      <c r="C1167" s="45">
        <v>-1.1002950835995464</v>
      </c>
    </row>
    <row r="1168" spans="1:3" x14ac:dyDescent="0.3">
      <c r="A1168" s="45">
        <v>1144</v>
      </c>
      <c r="B1168" s="45">
        <v>2.099324877963562</v>
      </c>
      <c r="C1168" s="45">
        <v>-1.099324877963562</v>
      </c>
    </row>
    <row r="1169" spans="1:3" x14ac:dyDescent="0.3">
      <c r="A1169" s="45">
        <v>1145</v>
      </c>
      <c r="B1169" s="45">
        <v>2.1001696667734313</v>
      </c>
      <c r="C1169" s="45">
        <v>-1.1001696667734313</v>
      </c>
    </row>
    <row r="1170" spans="1:3" x14ac:dyDescent="0.3">
      <c r="A1170" s="45">
        <v>1146</v>
      </c>
      <c r="B1170" s="45">
        <v>2.098496653640161</v>
      </c>
      <c r="C1170" s="45">
        <v>-1.098496653640161</v>
      </c>
    </row>
    <row r="1171" spans="1:3" x14ac:dyDescent="0.3">
      <c r="A1171" s="45">
        <v>1147</v>
      </c>
      <c r="B1171" s="45">
        <v>2.1002477564953521</v>
      </c>
      <c r="C1171" s="45">
        <v>-1.1002477564953521</v>
      </c>
    </row>
    <row r="1172" spans="1:3" x14ac:dyDescent="0.3">
      <c r="A1172" s="45">
        <v>1148</v>
      </c>
      <c r="B1172" s="45">
        <v>2.0997981490055055</v>
      </c>
      <c r="C1172" s="45">
        <v>-1.0997981490055055</v>
      </c>
    </row>
    <row r="1173" spans="1:3" x14ac:dyDescent="0.3">
      <c r="A1173" s="45">
        <v>1149</v>
      </c>
      <c r="B1173" s="45">
        <v>2.1000347845264775</v>
      </c>
      <c r="C1173" s="45">
        <v>-1.1000347845264775</v>
      </c>
    </row>
    <row r="1174" spans="1:3" x14ac:dyDescent="0.3">
      <c r="A1174" s="45">
        <v>1150</v>
      </c>
      <c r="B1174" s="45">
        <v>2.0992065602030761</v>
      </c>
      <c r="C1174" s="45">
        <v>-1.0992065602030761</v>
      </c>
    </row>
    <row r="1175" spans="1:3" x14ac:dyDescent="0.3">
      <c r="A1175" s="45">
        <v>1151</v>
      </c>
      <c r="B1175" s="45">
        <v>2.100330578927692</v>
      </c>
      <c r="C1175" s="45">
        <v>-1.100330578927692</v>
      </c>
    </row>
    <row r="1176" spans="1:3" x14ac:dyDescent="0.3">
      <c r="A1176" s="45">
        <v>1152</v>
      </c>
      <c r="B1176" s="45">
        <v>2.0997981490055055</v>
      </c>
      <c r="C1176" s="45">
        <v>-1.0997981490055055</v>
      </c>
    </row>
    <row r="1177" spans="1:3" x14ac:dyDescent="0.3">
      <c r="A1177" s="45">
        <v>1153</v>
      </c>
      <c r="B1177" s="45">
        <v>2.1000111209743801</v>
      </c>
      <c r="C1177" s="45">
        <v>-1.1000111209743801</v>
      </c>
    </row>
    <row r="1178" spans="1:3" x14ac:dyDescent="0.3">
      <c r="A1178" s="45">
        <v>1154</v>
      </c>
      <c r="B1178" s="45">
        <v>2.1002004293911578</v>
      </c>
      <c r="C1178" s="45">
        <v>-1.1002004293911578</v>
      </c>
    </row>
    <row r="1179" spans="1:3" x14ac:dyDescent="0.3">
      <c r="A1179" s="45">
        <v>1155</v>
      </c>
      <c r="B1179" s="45">
        <v>2.100271420047449</v>
      </c>
      <c r="C1179" s="45">
        <v>-1.100271420047449</v>
      </c>
    </row>
    <row r="1180" spans="1:3" x14ac:dyDescent="0.3">
      <c r="A1180" s="45">
        <v>1156</v>
      </c>
      <c r="B1180" s="45">
        <v>2.0997981490055055</v>
      </c>
      <c r="C1180" s="45">
        <v>-1.0997981490055055</v>
      </c>
    </row>
    <row r="1181" spans="1:3" x14ac:dyDescent="0.3">
      <c r="A1181" s="45">
        <v>1157</v>
      </c>
      <c r="B1181" s="45">
        <v>2.1002359247193034</v>
      </c>
      <c r="C1181" s="45">
        <v>-1.1002359247193034</v>
      </c>
    </row>
    <row r="1182" spans="1:3" x14ac:dyDescent="0.3">
      <c r="A1182" s="45">
        <v>1158</v>
      </c>
      <c r="B1182" s="45">
        <v>2.1001531022869631</v>
      </c>
      <c r="C1182" s="45">
        <v>-1.1001531022869631</v>
      </c>
    </row>
    <row r="1183" spans="1:3" x14ac:dyDescent="0.3">
      <c r="A1183" s="45">
        <v>1159</v>
      </c>
      <c r="B1183" s="45">
        <v>2.1002122611672061</v>
      </c>
      <c r="C1183" s="45">
        <v>-1.1002122611672061</v>
      </c>
    </row>
    <row r="1184" spans="1:3" x14ac:dyDescent="0.3">
      <c r="A1184" s="45">
        <v>1160</v>
      </c>
      <c r="B1184" s="45">
        <v>2.1002300088312791</v>
      </c>
      <c r="C1184" s="45">
        <v>-1.1002300088312791</v>
      </c>
    </row>
    <row r="1185" spans="1:3" x14ac:dyDescent="0.3">
      <c r="A1185" s="45">
        <v>1161</v>
      </c>
      <c r="B1185" s="45">
        <v>2.0996798312450196</v>
      </c>
      <c r="C1185" s="45">
        <v>-1.0996798312450196</v>
      </c>
    </row>
    <row r="1186" spans="1:3" x14ac:dyDescent="0.3">
      <c r="A1186" s="45">
        <v>1162</v>
      </c>
      <c r="B1186" s="45">
        <v>2.0999637938701858</v>
      </c>
      <c r="C1186" s="45">
        <v>-1.0999637938701858</v>
      </c>
    </row>
    <row r="1187" spans="1:3" x14ac:dyDescent="0.3">
      <c r="A1187" s="45">
        <v>1163</v>
      </c>
      <c r="B1187" s="45">
        <v>2.0989699246821045</v>
      </c>
      <c r="C1187" s="45">
        <v>-1.0989699246821045</v>
      </c>
    </row>
    <row r="1188" spans="1:3" x14ac:dyDescent="0.3">
      <c r="A1188" s="45">
        <v>1164</v>
      </c>
      <c r="B1188" s="45">
        <v>2.1002666873370299</v>
      </c>
      <c r="C1188" s="45">
        <v>-1.1002666873370299</v>
      </c>
    </row>
    <row r="1189" spans="1:3" x14ac:dyDescent="0.3">
      <c r="A1189" s="45">
        <v>1165</v>
      </c>
      <c r="B1189" s="45">
        <v>2.1001531022869631</v>
      </c>
      <c r="C1189" s="45">
        <v>-1.1001531022869631</v>
      </c>
    </row>
    <row r="1190" spans="1:3" x14ac:dyDescent="0.3">
      <c r="A1190" s="45">
        <v>1166</v>
      </c>
      <c r="B1190" s="45">
        <v>2.1001531022869631</v>
      </c>
      <c r="C1190" s="45">
        <v>-1.1001531022869631</v>
      </c>
    </row>
    <row r="1191" spans="1:3" x14ac:dyDescent="0.3">
      <c r="A1191" s="45">
        <v>1167</v>
      </c>
      <c r="B1191" s="45">
        <v>2.1000347845264775</v>
      </c>
      <c r="C1191" s="45">
        <v>-1.1000347845264775</v>
      </c>
    </row>
    <row r="1192" spans="1:3" x14ac:dyDescent="0.3">
      <c r="A1192" s="45">
        <v>1168</v>
      </c>
      <c r="B1192" s="45">
        <v>2.0989699246821045</v>
      </c>
      <c r="C1192" s="45">
        <v>-1.0989699246821045</v>
      </c>
    </row>
    <row r="1193" spans="1:3" x14ac:dyDescent="0.3">
      <c r="A1193" s="45">
        <v>1169</v>
      </c>
      <c r="B1193" s="45">
        <v>2.0999637938701858</v>
      </c>
      <c r="C1193" s="45">
        <v>-1.0999637938701858</v>
      </c>
    </row>
    <row r="1194" spans="1:3" x14ac:dyDescent="0.3">
      <c r="A1194" s="45">
        <v>1170</v>
      </c>
      <c r="B1194" s="45">
        <v>2.1001531022869631</v>
      </c>
      <c r="C1194" s="45">
        <v>-1.1001531022869631</v>
      </c>
    </row>
    <row r="1195" spans="1:3" x14ac:dyDescent="0.3">
      <c r="A1195" s="45">
        <v>1171</v>
      </c>
      <c r="B1195" s="45">
        <v>2.0997981490055055</v>
      </c>
      <c r="C1195" s="45">
        <v>-1.0997981490055055</v>
      </c>
    </row>
    <row r="1196" spans="1:3" x14ac:dyDescent="0.3">
      <c r="A1196" s="45">
        <v>1172</v>
      </c>
      <c r="B1196" s="45">
        <v>2.0997981490055055</v>
      </c>
      <c r="C1196" s="45">
        <v>-1.0997981490055055</v>
      </c>
    </row>
    <row r="1197" spans="1:3" x14ac:dyDescent="0.3">
      <c r="A1197" s="45">
        <v>1173</v>
      </c>
      <c r="B1197" s="45">
        <v>2.1001767658390604</v>
      </c>
      <c r="C1197" s="45">
        <v>-1.1001767658390604</v>
      </c>
    </row>
    <row r="1198" spans="1:3" x14ac:dyDescent="0.3">
      <c r="A1198" s="45">
        <v>1174</v>
      </c>
      <c r="B1198" s="45">
        <v>2.097431793795788</v>
      </c>
      <c r="C1198" s="45">
        <v>-1.097431793795788</v>
      </c>
    </row>
    <row r="1199" spans="1:3" x14ac:dyDescent="0.3">
      <c r="A1199" s="45">
        <v>1175</v>
      </c>
      <c r="B1199" s="45">
        <v>2.1000347845264775</v>
      </c>
      <c r="C1199" s="45">
        <v>-1.1000347845264775</v>
      </c>
    </row>
    <row r="1200" spans="1:3" x14ac:dyDescent="0.3">
      <c r="A1200" s="45">
        <v>1176</v>
      </c>
      <c r="B1200" s="45">
        <v>2.0999164667659915</v>
      </c>
      <c r="C1200" s="45">
        <v>-1.0999164667659915</v>
      </c>
    </row>
    <row r="1201" spans="1:3" x14ac:dyDescent="0.3">
      <c r="A1201" s="45">
        <v>1177</v>
      </c>
      <c r="B1201" s="45">
        <v>2.0962486161909291</v>
      </c>
      <c r="C1201" s="45">
        <v>-1.0962486161909291</v>
      </c>
    </row>
    <row r="1202" spans="1:3" x14ac:dyDescent="0.3">
      <c r="A1202" s="45">
        <v>1178</v>
      </c>
      <c r="B1202" s="45">
        <v>2.1002477564953521</v>
      </c>
      <c r="C1202" s="45">
        <v>-1.1002477564953521</v>
      </c>
    </row>
    <row r="1203" spans="1:3" x14ac:dyDescent="0.3">
      <c r="A1203" s="45">
        <v>1179</v>
      </c>
      <c r="B1203" s="45">
        <v>2.0986149714006466</v>
      </c>
      <c r="C1203" s="45">
        <v>-1.0986149714006466</v>
      </c>
    </row>
    <row r="1204" spans="1:3" x14ac:dyDescent="0.3">
      <c r="A1204" s="45">
        <v>1180</v>
      </c>
      <c r="B1204" s="45">
        <v>2.0989699246821045</v>
      </c>
      <c r="C1204" s="45">
        <v>-1.0989699246821045</v>
      </c>
    </row>
    <row r="1205" spans="1:3" x14ac:dyDescent="0.3">
      <c r="A1205" s="45">
        <v>1181</v>
      </c>
      <c r="B1205" s="45">
        <v>2.0992065602030761</v>
      </c>
      <c r="C1205" s="45">
        <v>-1.0992065602030761</v>
      </c>
    </row>
    <row r="1206" spans="1:3" x14ac:dyDescent="0.3">
      <c r="A1206" s="45">
        <v>1182</v>
      </c>
      <c r="B1206" s="45">
        <v>2.0992065602030761</v>
      </c>
      <c r="C1206" s="45">
        <v>-1.0992065602030761</v>
      </c>
    </row>
    <row r="1207" spans="1:3" x14ac:dyDescent="0.3">
      <c r="A1207" s="45">
        <v>1183</v>
      </c>
      <c r="B1207" s="45">
        <v>2.1003660742558377</v>
      </c>
      <c r="C1207" s="45">
        <v>-1.1003660742558377</v>
      </c>
    </row>
    <row r="1208" spans="1:3" x14ac:dyDescent="0.3">
      <c r="A1208" s="45">
        <v>1184</v>
      </c>
      <c r="B1208" s="45">
        <v>2.100330578927692</v>
      </c>
      <c r="C1208" s="45">
        <v>-1.100330578927692</v>
      </c>
    </row>
    <row r="1209" spans="1:3" x14ac:dyDescent="0.3">
      <c r="A1209" s="45">
        <v>1185</v>
      </c>
      <c r="B1209" s="45">
        <v>2.0998691396617972</v>
      </c>
      <c r="C1209" s="45">
        <v>0.90013086033820278</v>
      </c>
    </row>
    <row r="1210" spans="1:3" x14ac:dyDescent="0.3">
      <c r="A1210" s="45">
        <v>1186</v>
      </c>
      <c r="B1210" s="45">
        <v>2.1000939434067205</v>
      </c>
      <c r="C1210" s="45">
        <v>0.89990605659327949</v>
      </c>
    </row>
    <row r="1211" spans="1:3" x14ac:dyDescent="0.3">
      <c r="A1211" s="45">
        <v>1187</v>
      </c>
      <c r="B1211" s="45">
        <v>2.1002122611672061</v>
      </c>
      <c r="C1211" s="45">
        <v>0.89978773883279395</v>
      </c>
    </row>
    <row r="1212" spans="1:3" x14ac:dyDescent="0.3">
      <c r="A1212" s="45">
        <v>1188</v>
      </c>
      <c r="B1212" s="45">
        <v>2.1001826817270848</v>
      </c>
      <c r="C1212" s="45">
        <v>0.89981731827291522</v>
      </c>
    </row>
    <row r="1213" spans="1:3" x14ac:dyDescent="0.3">
      <c r="A1213" s="45">
        <v>1189</v>
      </c>
      <c r="B1213" s="45">
        <v>2.1003424107037407</v>
      </c>
      <c r="C1213" s="45">
        <v>0.89965758929625927</v>
      </c>
    </row>
    <row r="1214" spans="1:3" x14ac:dyDescent="0.3">
      <c r="A1214" s="45">
        <v>1190</v>
      </c>
      <c r="B1214" s="45">
        <v>2.1001767658390604</v>
      </c>
      <c r="C1214" s="45">
        <v>0.89982323416093957</v>
      </c>
    </row>
    <row r="1215" spans="1:3" x14ac:dyDescent="0.3">
      <c r="A1215" s="45">
        <v>1191</v>
      </c>
      <c r="B1215" s="45">
        <v>2.1003779060318863</v>
      </c>
      <c r="C1215" s="45">
        <v>0.89962209396811366</v>
      </c>
    </row>
    <row r="1216" spans="1:3" x14ac:dyDescent="0.3">
      <c r="A1216" s="45">
        <v>1192</v>
      </c>
      <c r="B1216" s="45">
        <v>2.1003258462172725</v>
      </c>
      <c r="C1216" s="45">
        <v>0.89967415378272753</v>
      </c>
    </row>
    <row r="1217" spans="1:3" x14ac:dyDescent="0.3">
      <c r="A1217" s="45">
        <v>1193</v>
      </c>
      <c r="B1217" s="45">
        <v>2.1003873714527255</v>
      </c>
      <c r="C1217" s="45">
        <v>0.89961262854727453</v>
      </c>
    </row>
    <row r="1218" spans="1:3" x14ac:dyDescent="0.3">
      <c r="A1218" s="45">
        <v>1194</v>
      </c>
      <c r="B1218" s="45">
        <v>2.0998928032138942</v>
      </c>
      <c r="C1218" s="45">
        <v>0.90010719678610585</v>
      </c>
    </row>
    <row r="1219" spans="1:3" x14ac:dyDescent="0.3">
      <c r="A1219" s="45">
        <v>1195</v>
      </c>
      <c r="B1219" s="45">
        <v>2.1000939434067205</v>
      </c>
      <c r="C1219" s="45">
        <v>0.89990605659327949</v>
      </c>
    </row>
    <row r="1220" spans="1:3" x14ac:dyDescent="0.3">
      <c r="A1220" s="45">
        <v>1196</v>
      </c>
      <c r="B1220" s="45">
        <v>2.1001531022869631</v>
      </c>
      <c r="C1220" s="45">
        <v>0.89984689771303694</v>
      </c>
    </row>
    <row r="1221" spans="1:3" x14ac:dyDescent="0.3">
      <c r="A1221" s="45">
        <v>1197</v>
      </c>
      <c r="B1221" s="45">
        <v>2.1000466163025258</v>
      </c>
      <c r="C1221" s="45">
        <v>0.89995338369747424</v>
      </c>
    </row>
    <row r="1222" spans="1:3" x14ac:dyDescent="0.3">
      <c r="A1222" s="45">
        <v>1198</v>
      </c>
      <c r="B1222" s="45">
        <v>2.1000347845264775</v>
      </c>
      <c r="C1222" s="45">
        <v>0.89996521547352248</v>
      </c>
    </row>
    <row r="1223" spans="1:3" x14ac:dyDescent="0.3">
      <c r="A1223" s="45">
        <v>1199</v>
      </c>
      <c r="B1223" s="45">
        <v>2.1003069153755951</v>
      </c>
      <c r="C1223" s="45">
        <v>0.89969308462440489</v>
      </c>
    </row>
    <row r="1224" spans="1:3" x14ac:dyDescent="0.3">
      <c r="A1224" s="45">
        <v>1200</v>
      </c>
      <c r="B1224" s="45">
        <v>2.1003268400864608</v>
      </c>
      <c r="C1224" s="45">
        <v>0.89967315991353924</v>
      </c>
    </row>
    <row r="1225" spans="1:3" x14ac:dyDescent="0.3">
      <c r="A1225" s="45">
        <v>1201</v>
      </c>
      <c r="B1225" s="45">
        <v>2.1002761527578686</v>
      </c>
      <c r="C1225" s="45">
        <v>0.89972384724213139</v>
      </c>
    </row>
    <row r="1226" spans="1:3" x14ac:dyDescent="0.3">
      <c r="A1226" s="45">
        <v>1202</v>
      </c>
      <c r="B1226" s="45">
        <v>2.1002477564953521</v>
      </c>
      <c r="C1226" s="45">
        <v>0.89975224350464789</v>
      </c>
    </row>
    <row r="1227" spans="1:3" x14ac:dyDescent="0.3">
      <c r="A1227" s="45">
        <v>1203</v>
      </c>
      <c r="B1227" s="45">
        <v>2.0997981490055055</v>
      </c>
      <c r="C1227" s="45">
        <v>0.90020185099449446</v>
      </c>
    </row>
    <row r="1228" spans="1:3" x14ac:dyDescent="0.3">
      <c r="A1228" s="45">
        <v>1204</v>
      </c>
      <c r="B1228" s="45">
        <v>2.100004021908751</v>
      </c>
      <c r="C1228" s="45">
        <v>0.89999597809124898</v>
      </c>
    </row>
    <row r="1229" spans="1:3" x14ac:dyDescent="0.3">
      <c r="A1229" s="45">
        <v>1205</v>
      </c>
      <c r="B1229" s="45">
        <v>2.1000821116306718</v>
      </c>
      <c r="C1229" s="45">
        <v>0.89991788836932818</v>
      </c>
    </row>
    <row r="1230" spans="1:3" x14ac:dyDescent="0.3">
      <c r="A1230" s="45">
        <v>1206</v>
      </c>
      <c r="B1230" s="45">
        <v>2.1000821116306718</v>
      </c>
      <c r="C1230" s="45">
        <v>0.89991788836932818</v>
      </c>
    </row>
    <row r="1231" spans="1:3" x14ac:dyDescent="0.3">
      <c r="A1231" s="45">
        <v>1207</v>
      </c>
      <c r="B1231" s="45">
        <v>2.1003684406110477</v>
      </c>
      <c r="C1231" s="45">
        <v>0.89963155938895234</v>
      </c>
    </row>
    <row r="1232" spans="1:3" x14ac:dyDescent="0.3">
      <c r="A1232" s="45">
        <v>1208</v>
      </c>
      <c r="B1232" s="45">
        <v>2.0999945564879123</v>
      </c>
      <c r="C1232" s="45">
        <v>0.90000544351208767</v>
      </c>
    </row>
    <row r="1233" spans="1:3" x14ac:dyDescent="0.3">
      <c r="A1233" s="45">
        <v>1209</v>
      </c>
      <c r="B1233" s="45">
        <v>2.1001531022869631</v>
      </c>
      <c r="C1233" s="45">
        <v>0.89984689771303694</v>
      </c>
    </row>
    <row r="1234" spans="1:3" x14ac:dyDescent="0.3">
      <c r="A1234" s="45">
        <v>1210</v>
      </c>
      <c r="B1234" s="45">
        <v>2.1002477564953521</v>
      </c>
      <c r="C1234" s="45">
        <v>0.89975224350464789</v>
      </c>
    </row>
    <row r="1235" spans="1:3" x14ac:dyDescent="0.3">
      <c r="A1235" s="45">
        <v>1211</v>
      </c>
      <c r="B1235" s="45">
        <v>2.0999164667659915</v>
      </c>
      <c r="C1235" s="45">
        <v>0.90008353323400847</v>
      </c>
    </row>
    <row r="1236" spans="1:3" x14ac:dyDescent="0.3">
      <c r="A1236" s="45">
        <v>1212</v>
      </c>
      <c r="B1236" s="45">
        <v>2.1003660742558377</v>
      </c>
      <c r="C1236" s="45">
        <v>0.89963392574416234</v>
      </c>
    </row>
    <row r="1237" spans="1:3" x14ac:dyDescent="0.3">
      <c r="A1237" s="45">
        <v>1213</v>
      </c>
      <c r="B1237" s="45">
        <v>2.100330578927692</v>
      </c>
      <c r="C1237" s="45">
        <v>0.89966942107230796</v>
      </c>
    </row>
    <row r="1238" spans="1:3" x14ac:dyDescent="0.3">
      <c r="A1238" s="45">
        <v>1214</v>
      </c>
      <c r="B1238" s="45">
        <v>2.1002359247193034</v>
      </c>
      <c r="C1238" s="45">
        <v>0.89976407528069657</v>
      </c>
    </row>
    <row r="1239" spans="1:3" x14ac:dyDescent="0.3">
      <c r="A1239" s="45">
        <v>1215</v>
      </c>
      <c r="B1239" s="45">
        <v>2.1003424107037407</v>
      </c>
      <c r="C1239" s="45">
        <v>0.89965758929625927</v>
      </c>
    </row>
    <row r="1240" spans="1:3" x14ac:dyDescent="0.3">
      <c r="A1240" s="45">
        <v>1216</v>
      </c>
      <c r="B1240" s="45">
        <v>2.100271420047449</v>
      </c>
      <c r="C1240" s="45">
        <v>0.89972857995255096</v>
      </c>
    </row>
    <row r="1241" spans="1:3" x14ac:dyDescent="0.3">
      <c r="A1241" s="45">
        <v>1217</v>
      </c>
      <c r="B1241" s="45">
        <v>2.1000584480785744</v>
      </c>
      <c r="C1241" s="45">
        <v>0.89994155192142555</v>
      </c>
    </row>
    <row r="1242" spans="1:3" x14ac:dyDescent="0.3">
      <c r="A1242" s="45">
        <v>1218</v>
      </c>
      <c r="B1242" s="45">
        <v>2.0997626536773599</v>
      </c>
      <c r="C1242" s="45">
        <v>0.90023734632264008</v>
      </c>
    </row>
    <row r="1243" spans="1:3" x14ac:dyDescent="0.3">
      <c r="A1243" s="45">
        <v>1219</v>
      </c>
      <c r="B1243" s="45">
        <v>2.1001767658390604</v>
      </c>
      <c r="C1243" s="45">
        <v>0.89982323416093957</v>
      </c>
    </row>
    <row r="1244" spans="1:3" x14ac:dyDescent="0.3">
      <c r="A1244" s="45">
        <v>1220</v>
      </c>
      <c r="B1244" s="45">
        <v>2.1000028387311462</v>
      </c>
      <c r="C1244" s="45">
        <v>0.89999716126885376</v>
      </c>
    </row>
    <row r="1245" spans="1:3" x14ac:dyDescent="0.3">
      <c r="A1245" s="45">
        <v>1221</v>
      </c>
      <c r="B1245" s="45">
        <v>2.1000347845264775</v>
      </c>
      <c r="C1245" s="45">
        <v>0.89996521547352248</v>
      </c>
    </row>
    <row r="1246" spans="1:3" x14ac:dyDescent="0.3">
      <c r="A1246" s="45">
        <v>1222</v>
      </c>
      <c r="B1246" s="45">
        <v>2.1003376779933212</v>
      </c>
      <c r="C1246" s="45">
        <v>0.89966232200667884</v>
      </c>
    </row>
    <row r="1247" spans="1:3" x14ac:dyDescent="0.3">
      <c r="A1247" s="45">
        <v>1223</v>
      </c>
      <c r="B1247" s="45">
        <v>2.1002950835995464</v>
      </c>
      <c r="C1247" s="45">
        <v>0.89970491640045358</v>
      </c>
    </row>
    <row r="1248" spans="1:3" x14ac:dyDescent="0.3">
      <c r="A1248" s="45">
        <v>1224</v>
      </c>
      <c r="B1248" s="45">
        <v>2.0999211994764111</v>
      </c>
      <c r="C1248" s="45">
        <v>0.90007880052358891</v>
      </c>
    </row>
    <row r="1249" spans="1:3" x14ac:dyDescent="0.3">
      <c r="A1249" s="45">
        <v>1225</v>
      </c>
      <c r="B1249" s="45">
        <v>2.1000347845264775</v>
      </c>
      <c r="C1249" s="45">
        <v>-1.1000347845264775</v>
      </c>
    </row>
    <row r="1250" spans="1:3" x14ac:dyDescent="0.3">
      <c r="A1250" s="45">
        <v>1226</v>
      </c>
      <c r="B1250" s="45">
        <v>2.1003187471516434</v>
      </c>
      <c r="C1250" s="45">
        <v>-1.1003187471516434</v>
      </c>
    </row>
    <row r="1251" spans="1:3" x14ac:dyDescent="0.3">
      <c r="A1251" s="45">
        <v>1227</v>
      </c>
      <c r="B1251" s="45">
        <v>2.0992065602030761</v>
      </c>
      <c r="C1251" s="45">
        <v>-1.0992065602030761</v>
      </c>
    </row>
    <row r="1252" spans="1:3" x14ac:dyDescent="0.3">
      <c r="A1252" s="45">
        <v>1228</v>
      </c>
      <c r="B1252" s="45">
        <v>2.1003424107037407</v>
      </c>
      <c r="C1252" s="45">
        <v>-1.1003424107037407</v>
      </c>
    </row>
    <row r="1253" spans="1:3" x14ac:dyDescent="0.3">
      <c r="A1253" s="45">
        <v>1229</v>
      </c>
      <c r="B1253" s="45">
        <v>2.100271420047449</v>
      </c>
      <c r="C1253" s="45">
        <v>-1.100271420047449</v>
      </c>
    </row>
    <row r="1254" spans="1:3" x14ac:dyDescent="0.3">
      <c r="A1254" s="45">
        <v>1230</v>
      </c>
      <c r="B1254" s="45">
        <v>2.1003246630396677</v>
      </c>
      <c r="C1254" s="45">
        <v>-1.1003246630396677</v>
      </c>
    </row>
    <row r="1255" spans="1:3" x14ac:dyDescent="0.3">
      <c r="A1255" s="45">
        <v>1231</v>
      </c>
      <c r="B1255" s="45">
        <v>2.0885579617593466</v>
      </c>
      <c r="C1255" s="45">
        <v>-1.0885579617593466</v>
      </c>
    </row>
    <row r="1256" spans="1:3" x14ac:dyDescent="0.3">
      <c r="A1256" s="45">
        <v>1232</v>
      </c>
      <c r="B1256" s="45">
        <v>2.100271420047449</v>
      </c>
      <c r="C1256" s="45">
        <v>-1.100271420047449</v>
      </c>
    </row>
    <row r="1257" spans="1:3" x14ac:dyDescent="0.3">
      <c r="A1257" s="45">
        <v>1233</v>
      </c>
      <c r="B1257" s="45">
        <v>2.100271420047449</v>
      </c>
      <c r="C1257" s="45">
        <v>-1.100271420047449</v>
      </c>
    </row>
    <row r="1258" spans="1:3" x14ac:dyDescent="0.3">
      <c r="A1258" s="45">
        <v>1234</v>
      </c>
      <c r="B1258" s="45">
        <v>2.1003660742558377</v>
      </c>
      <c r="C1258" s="45">
        <v>-1.1003660742558377</v>
      </c>
    </row>
    <row r="1259" spans="1:3" x14ac:dyDescent="0.3">
      <c r="A1259" s="45">
        <v>1235</v>
      </c>
      <c r="B1259" s="45">
        <v>2.0992065602030761</v>
      </c>
      <c r="C1259" s="45">
        <v>-1.0992065602030761</v>
      </c>
    </row>
    <row r="1260" spans="1:3" x14ac:dyDescent="0.3">
      <c r="A1260" s="45">
        <v>1236</v>
      </c>
      <c r="B1260" s="45">
        <v>2.1002114566064347</v>
      </c>
      <c r="C1260" s="45">
        <v>-1.1002114566064347</v>
      </c>
    </row>
    <row r="1261" spans="1:3" x14ac:dyDescent="0.3">
      <c r="A1261" s="45">
        <v>1237</v>
      </c>
      <c r="B1261" s="45">
        <v>2.100330578927692</v>
      </c>
      <c r="C1261" s="45">
        <v>-1.100330578927692</v>
      </c>
    </row>
    <row r="1262" spans="1:3" x14ac:dyDescent="0.3">
      <c r="A1262" s="45">
        <v>1238</v>
      </c>
      <c r="B1262" s="45">
        <v>2.0997981490055055</v>
      </c>
      <c r="C1262" s="45">
        <v>-1.0997981490055055</v>
      </c>
    </row>
    <row r="1263" spans="1:3" x14ac:dyDescent="0.3">
      <c r="A1263" s="45">
        <v>1239</v>
      </c>
      <c r="B1263" s="45">
        <v>2.1003660742558377</v>
      </c>
      <c r="C1263" s="45">
        <v>-1.1003660742558377</v>
      </c>
    </row>
    <row r="1264" spans="1:3" x14ac:dyDescent="0.3">
      <c r="A1264" s="45">
        <v>1240</v>
      </c>
      <c r="B1264" s="45">
        <v>2.100330578927692</v>
      </c>
      <c r="C1264" s="45">
        <v>-1.100330578927692</v>
      </c>
    </row>
    <row r="1265" spans="1:3" x14ac:dyDescent="0.3">
      <c r="A1265" s="45">
        <v>1241</v>
      </c>
      <c r="B1265" s="45">
        <v>2.1002004293911578</v>
      </c>
      <c r="C1265" s="45">
        <v>-1.1002004293911578</v>
      </c>
    </row>
    <row r="1266" spans="1:3" x14ac:dyDescent="0.3">
      <c r="A1266" s="45">
        <v>1242</v>
      </c>
      <c r="B1266" s="45">
        <v>2.100271420047449</v>
      </c>
      <c r="C1266" s="45">
        <v>-1.100271420047449</v>
      </c>
    </row>
    <row r="1267" spans="1:3" x14ac:dyDescent="0.3">
      <c r="A1267" s="45">
        <v>1243</v>
      </c>
      <c r="B1267" s="45">
        <v>2.1003681803119747</v>
      </c>
      <c r="C1267" s="45">
        <v>-1.1003681803119747</v>
      </c>
    </row>
    <row r="1268" spans="1:3" x14ac:dyDescent="0.3">
      <c r="A1268" s="45">
        <v>1244</v>
      </c>
      <c r="B1268" s="45">
        <v>2.1001057751827688</v>
      </c>
      <c r="C1268" s="45">
        <v>-1.1001057751827688</v>
      </c>
    </row>
    <row r="1269" spans="1:3" x14ac:dyDescent="0.3">
      <c r="A1269" s="45">
        <v>1245</v>
      </c>
      <c r="B1269" s="45">
        <v>2.1003424107037407</v>
      </c>
      <c r="C1269" s="45">
        <v>0.89965758929625927</v>
      </c>
    </row>
    <row r="1270" spans="1:3" x14ac:dyDescent="0.3">
      <c r="A1270" s="45">
        <v>1246</v>
      </c>
      <c r="B1270" s="45">
        <v>2.1003424107037407</v>
      </c>
      <c r="C1270" s="45">
        <v>0.89965758929625927</v>
      </c>
    </row>
    <row r="1271" spans="1:3" x14ac:dyDescent="0.3">
      <c r="A1271" s="45">
        <v>1247</v>
      </c>
      <c r="B1271" s="45">
        <v>2.1003424107037407</v>
      </c>
      <c r="C1271" s="45">
        <v>0.89965758929625927</v>
      </c>
    </row>
    <row r="1272" spans="1:3" x14ac:dyDescent="0.3">
      <c r="A1272" s="45">
        <v>1248</v>
      </c>
      <c r="B1272" s="45">
        <v>2.1003069153755951</v>
      </c>
      <c r="C1272" s="45">
        <v>0.89969308462440489</v>
      </c>
    </row>
    <row r="1273" spans="1:3" x14ac:dyDescent="0.3">
      <c r="A1273" s="45">
        <v>1249</v>
      </c>
      <c r="B1273" s="45">
        <v>2.100330578927692</v>
      </c>
      <c r="C1273" s="45">
        <v>0.89966942107230796</v>
      </c>
    </row>
    <row r="1274" spans="1:3" x14ac:dyDescent="0.3">
      <c r="A1274" s="45">
        <v>1250</v>
      </c>
      <c r="B1274" s="45">
        <v>2.100271420047449</v>
      </c>
      <c r="C1274" s="45">
        <v>0.89972857995255096</v>
      </c>
    </row>
    <row r="1275" spans="1:3" x14ac:dyDescent="0.3">
      <c r="A1275" s="45">
        <v>1251</v>
      </c>
      <c r="B1275" s="45">
        <v>2.0996798312450196</v>
      </c>
      <c r="C1275" s="45">
        <v>0.90032016875498044</v>
      </c>
    </row>
    <row r="1276" spans="1:3" x14ac:dyDescent="0.3">
      <c r="A1276" s="45">
        <v>1252</v>
      </c>
      <c r="B1276" s="45">
        <v>2.1002477564953521</v>
      </c>
      <c r="C1276" s="45">
        <v>0.89975224350464789</v>
      </c>
    </row>
    <row r="1277" spans="1:3" x14ac:dyDescent="0.3">
      <c r="A1277" s="45">
        <v>1253</v>
      </c>
      <c r="B1277" s="45">
        <v>2.1003069153755951</v>
      </c>
      <c r="C1277" s="45">
        <v>0.89969308462440489</v>
      </c>
    </row>
    <row r="1278" spans="1:3" x14ac:dyDescent="0.3">
      <c r="A1278" s="45">
        <v>1254</v>
      </c>
      <c r="B1278" s="45">
        <v>2.1003895011724141</v>
      </c>
      <c r="C1278" s="45">
        <v>0.89961049882758592</v>
      </c>
    </row>
    <row r="1279" spans="1:3" x14ac:dyDescent="0.3">
      <c r="A1279" s="45">
        <v>1255</v>
      </c>
      <c r="B1279" s="45">
        <v>2.1002311920088839</v>
      </c>
      <c r="C1279" s="45">
        <v>0.89976880799111614</v>
      </c>
    </row>
    <row r="1280" spans="1:3" x14ac:dyDescent="0.3">
      <c r="A1280" s="45">
        <v>1256</v>
      </c>
      <c r="B1280" s="45">
        <v>2.1003187471516434</v>
      </c>
      <c r="C1280" s="45">
        <v>0.89968125284835665</v>
      </c>
    </row>
    <row r="1281" spans="1:3" x14ac:dyDescent="0.3">
      <c r="A1281" s="45">
        <v>1257</v>
      </c>
      <c r="B1281" s="45">
        <v>2.0996798312450196</v>
      </c>
      <c r="C1281" s="45">
        <v>0.90032016875498044</v>
      </c>
    </row>
    <row r="1282" spans="1:3" x14ac:dyDescent="0.3">
      <c r="A1282" s="45">
        <v>1258</v>
      </c>
      <c r="B1282" s="45">
        <v>2.1002595882714004</v>
      </c>
      <c r="C1282" s="45">
        <v>0.89974041172859964</v>
      </c>
    </row>
    <row r="1283" spans="1:3" x14ac:dyDescent="0.3">
      <c r="A1283" s="45">
        <v>1259</v>
      </c>
      <c r="B1283" s="45">
        <v>2.1001057751827688</v>
      </c>
      <c r="C1283" s="45">
        <v>0.89989422481723125</v>
      </c>
    </row>
    <row r="1284" spans="1:3" x14ac:dyDescent="0.3">
      <c r="A1284" s="45">
        <v>1260</v>
      </c>
      <c r="B1284" s="45">
        <v>2.100330578927692</v>
      </c>
      <c r="C1284" s="45">
        <v>0.89966942107230796</v>
      </c>
    </row>
    <row r="1285" spans="1:3" x14ac:dyDescent="0.3">
      <c r="A1285" s="45">
        <v>1261</v>
      </c>
      <c r="B1285" s="45">
        <v>2.1003116480860142</v>
      </c>
      <c r="C1285" s="45">
        <v>0.89968835191398577</v>
      </c>
    </row>
    <row r="1286" spans="1:3" x14ac:dyDescent="0.3">
      <c r="A1286" s="45">
        <v>1262</v>
      </c>
      <c r="B1286" s="45">
        <v>2.1003424107037407</v>
      </c>
      <c r="C1286" s="45">
        <v>0.89965758929625927</v>
      </c>
    </row>
    <row r="1287" spans="1:3" x14ac:dyDescent="0.3">
      <c r="A1287" s="45">
        <v>1263</v>
      </c>
      <c r="B1287" s="45">
        <v>2.1002359247193034</v>
      </c>
      <c r="C1287" s="45">
        <v>0.89976407528069657</v>
      </c>
    </row>
    <row r="1288" spans="1:3" x14ac:dyDescent="0.3">
      <c r="A1288" s="45">
        <v>1264</v>
      </c>
      <c r="B1288" s="45">
        <v>2.1003542424797894</v>
      </c>
      <c r="C1288" s="45">
        <v>0.89964575752021059</v>
      </c>
    </row>
    <row r="1289" spans="1:3" x14ac:dyDescent="0.3">
      <c r="A1289" s="45">
        <v>1265</v>
      </c>
      <c r="B1289" s="45">
        <v>2.100374356499072</v>
      </c>
      <c r="C1289" s="45">
        <v>0.899625643500928</v>
      </c>
    </row>
    <row r="1290" spans="1:3" x14ac:dyDescent="0.3">
      <c r="A1290" s="45">
        <v>1266</v>
      </c>
      <c r="B1290" s="45">
        <v>2.1003069153755951</v>
      </c>
      <c r="C1290" s="45">
        <v>0.89969308462440489</v>
      </c>
    </row>
    <row r="1291" spans="1:3" x14ac:dyDescent="0.3">
      <c r="A1291" s="45">
        <v>1267</v>
      </c>
      <c r="B1291" s="45">
        <v>2.1001649340630117</v>
      </c>
      <c r="C1291" s="45">
        <v>0.89983506593698825</v>
      </c>
    </row>
    <row r="1292" spans="1:3" x14ac:dyDescent="0.3">
      <c r="A1292" s="45">
        <v>1268</v>
      </c>
      <c r="B1292" s="45">
        <v>2.0998691396617972</v>
      </c>
      <c r="C1292" s="45">
        <v>0.90013086033820278</v>
      </c>
    </row>
    <row r="1293" spans="1:3" x14ac:dyDescent="0.3">
      <c r="A1293" s="45">
        <v>1269</v>
      </c>
      <c r="B1293" s="45">
        <v>2.1001057751827688</v>
      </c>
      <c r="C1293" s="45">
        <v>0.89989422481723125</v>
      </c>
    </row>
    <row r="1294" spans="1:3" x14ac:dyDescent="0.3">
      <c r="A1294" s="45">
        <v>1270</v>
      </c>
      <c r="B1294" s="45">
        <v>2.099944863028508</v>
      </c>
      <c r="C1294" s="45">
        <v>0.90005513697149198</v>
      </c>
    </row>
    <row r="1295" spans="1:3" x14ac:dyDescent="0.3">
      <c r="A1295" s="45">
        <v>1271</v>
      </c>
      <c r="B1295" s="45">
        <v>2.1001531022869631</v>
      </c>
      <c r="C1295" s="45">
        <v>0.89984689771303694</v>
      </c>
    </row>
    <row r="1296" spans="1:3" x14ac:dyDescent="0.3">
      <c r="A1296" s="45">
        <v>1272</v>
      </c>
      <c r="B1296" s="45">
        <v>2.1002122611672061</v>
      </c>
      <c r="C1296" s="45">
        <v>0.89978773883279395</v>
      </c>
    </row>
    <row r="1297" spans="1:3" x14ac:dyDescent="0.3">
      <c r="A1297" s="45">
        <v>1273</v>
      </c>
      <c r="B1297" s="45">
        <v>2.100271420047449</v>
      </c>
      <c r="C1297" s="45">
        <v>0.89972857995255096</v>
      </c>
    </row>
    <row r="1298" spans="1:3" x14ac:dyDescent="0.3">
      <c r="A1298" s="45">
        <v>1274</v>
      </c>
      <c r="B1298" s="45">
        <v>2.1002950835995464</v>
      </c>
      <c r="C1298" s="45">
        <v>0.89970491640045358</v>
      </c>
    </row>
    <row r="1299" spans="1:3" x14ac:dyDescent="0.3">
      <c r="A1299" s="45">
        <v>1275</v>
      </c>
      <c r="B1299" s="45">
        <v>2.0997981490055055</v>
      </c>
      <c r="C1299" s="45">
        <v>0.90020185099449446</v>
      </c>
    </row>
    <row r="1300" spans="1:3" x14ac:dyDescent="0.3">
      <c r="A1300" s="45">
        <v>1276</v>
      </c>
      <c r="B1300" s="45">
        <v>2.1000347845264775</v>
      </c>
      <c r="C1300" s="45">
        <v>0.89996521547352248</v>
      </c>
    </row>
    <row r="1301" spans="1:3" x14ac:dyDescent="0.3">
      <c r="A1301" s="45">
        <v>1277</v>
      </c>
      <c r="B1301" s="45">
        <v>2.1003187471516434</v>
      </c>
      <c r="C1301" s="45">
        <v>0.89968125284835665</v>
      </c>
    </row>
    <row r="1302" spans="1:3" x14ac:dyDescent="0.3">
      <c r="A1302" s="45">
        <v>1278</v>
      </c>
      <c r="B1302" s="45">
        <v>2.1000347845264775</v>
      </c>
      <c r="C1302" s="45">
        <v>0.89996521547352248</v>
      </c>
    </row>
    <row r="1303" spans="1:3" x14ac:dyDescent="0.3">
      <c r="A1303" s="45">
        <v>1279</v>
      </c>
      <c r="B1303" s="45">
        <v>2.1002359247193034</v>
      </c>
      <c r="C1303" s="45">
        <v>0.89976407528069657</v>
      </c>
    </row>
    <row r="1304" spans="1:3" x14ac:dyDescent="0.3">
      <c r="A1304" s="45">
        <v>1280</v>
      </c>
      <c r="B1304" s="45">
        <v>2.1000935647898866</v>
      </c>
      <c r="C1304" s="45">
        <v>0.89990643521011338</v>
      </c>
    </row>
    <row r="1305" spans="1:3" x14ac:dyDescent="0.3">
      <c r="A1305" s="45">
        <v>1281</v>
      </c>
      <c r="B1305" s="45">
        <v>2.1000347845264775</v>
      </c>
      <c r="C1305" s="45">
        <v>0.89996521547352248</v>
      </c>
    </row>
    <row r="1306" spans="1:3" x14ac:dyDescent="0.3">
      <c r="A1306" s="45">
        <v>1282</v>
      </c>
      <c r="B1306" s="45">
        <v>2.1002240929432547</v>
      </c>
      <c r="C1306" s="45">
        <v>0.89977590705674526</v>
      </c>
    </row>
    <row r="1307" spans="1:3" x14ac:dyDescent="0.3">
      <c r="A1307" s="45">
        <v>1283</v>
      </c>
      <c r="B1307" s="45">
        <v>2.1000347845264775</v>
      </c>
      <c r="C1307" s="45">
        <v>0.89996521547352248</v>
      </c>
    </row>
    <row r="1308" spans="1:3" x14ac:dyDescent="0.3">
      <c r="A1308" s="45">
        <v>1284</v>
      </c>
      <c r="B1308" s="45">
        <v>2.1003660742558377</v>
      </c>
      <c r="C1308" s="45">
        <v>0.89963392574416234</v>
      </c>
    </row>
    <row r="1309" spans="1:3" x14ac:dyDescent="0.3">
      <c r="A1309" s="45">
        <v>1285</v>
      </c>
      <c r="B1309" s="45">
        <v>2.1003424107037407</v>
      </c>
      <c r="C1309" s="45">
        <v>0.89965758929625927</v>
      </c>
    </row>
    <row r="1310" spans="1:3" x14ac:dyDescent="0.3">
      <c r="A1310" s="45">
        <v>1286</v>
      </c>
      <c r="B1310" s="45">
        <v>2.1003424107037407</v>
      </c>
      <c r="C1310" s="45">
        <v>0.89965758929625927</v>
      </c>
    </row>
    <row r="1311" spans="1:3" x14ac:dyDescent="0.3">
      <c r="A1311" s="45">
        <v>1287</v>
      </c>
      <c r="B1311" s="45">
        <v>2.1003542424797894</v>
      </c>
      <c r="C1311" s="45">
        <v>0.89964575752021059</v>
      </c>
    </row>
    <row r="1312" spans="1:3" x14ac:dyDescent="0.3">
      <c r="A1312" s="45">
        <v>1288</v>
      </c>
      <c r="B1312" s="45">
        <v>2.1003838219199107</v>
      </c>
      <c r="C1312" s="45">
        <v>0.89961617808008931</v>
      </c>
    </row>
    <row r="1313" spans="1:3" x14ac:dyDescent="0.3">
      <c r="A1313" s="45">
        <v>1289</v>
      </c>
      <c r="B1313" s="45">
        <v>2.1002950835995464</v>
      </c>
      <c r="C1313" s="45">
        <v>0.89970491640045358</v>
      </c>
    </row>
    <row r="1314" spans="1:3" x14ac:dyDescent="0.3">
      <c r="A1314" s="45">
        <v>1290</v>
      </c>
      <c r="B1314" s="45">
        <v>2.1003542424797894</v>
      </c>
      <c r="C1314" s="45">
        <v>0.89964575752021059</v>
      </c>
    </row>
    <row r="1315" spans="1:3" x14ac:dyDescent="0.3">
      <c r="A1315" s="45">
        <v>1291</v>
      </c>
      <c r="B1315" s="45">
        <v>2.1003069153755951</v>
      </c>
      <c r="C1315" s="45">
        <v>0.89969308462440489</v>
      </c>
    </row>
    <row r="1316" spans="1:3" x14ac:dyDescent="0.3">
      <c r="A1316" s="45">
        <v>1292</v>
      </c>
      <c r="B1316" s="45">
        <v>2.1003187471516434</v>
      </c>
      <c r="C1316" s="45">
        <v>0.89968125284835665</v>
      </c>
    </row>
    <row r="1317" spans="1:3" x14ac:dyDescent="0.3">
      <c r="A1317" s="45">
        <v>1293</v>
      </c>
      <c r="B1317" s="45">
        <v>2.1003495097693698</v>
      </c>
      <c r="C1317" s="45">
        <v>0.89965049023063015</v>
      </c>
    </row>
    <row r="1318" spans="1:3" x14ac:dyDescent="0.3">
      <c r="A1318" s="45">
        <v>1294</v>
      </c>
      <c r="B1318" s="45">
        <v>2.1000347845264775</v>
      </c>
      <c r="C1318" s="45">
        <v>0.89996521547352248</v>
      </c>
    </row>
    <row r="1319" spans="1:3" x14ac:dyDescent="0.3">
      <c r="A1319" s="45">
        <v>1295</v>
      </c>
      <c r="B1319" s="45">
        <v>2.1003779060318863</v>
      </c>
      <c r="C1319" s="45">
        <v>0.89962209396811366</v>
      </c>
    </row>
    <row r="1320" spans="1:3" x14ac:dyDescent="0.3">
      <c r="A1320" s="45">
        <v>1296</v>
      </c>
      <c r="B1320" s="45">
        <v>2.100330578927692</v>
      </c>
      <c r="C1320" s="45">
        <v>0.89966942107230796</v>
      </c>
    </row>
    <row r="1321" spans="1:3" x14ac:dyDescent="0.3">
      <c r="A1321" s="45">
        <v>1297</v>
      </c>
      <c r="B1321" s="45">
        <v>2.1003696237886524</v>
      </c>
      <c r="C1321" s="45">
        <v>0.89963037621134756</v>
      </c>
    </row>
    <row r="1322" spans="1:3" x14ac:dyDescent="0.3">
      <c r="A1322" s="45">
        <v>1298</v>
      </c>
      <c r="B1322" s="45">
        <v>2.0999164667659915</v>
      </c>
      <c r="C1322" s="45">
        <v>0.90008353323400847</v>
      </c>
    </row>
    <row r="1323" spans="1:3" x14ac:dyDescent="0.3">
      <c r="A1323" s="45">
        <v>1299</v>
      </c>
      <c r="B1323" s="45">
        <v>2.1003424107037407</v>
      </c>
      <c r="C1323" s="45">
        <v>0.89965758929625927</v>
      </c>
    </row>
    <row r="1324" spans="1:3" x14ac:dyDescent="0.3">
      <c r="A1324" s="45">
        <v>1300</v>
      </c>
      <c r="B1324" s="45">
        <v>2.1003069153755951</v>
      </c>
      <c r="C1324" s="45">
        <v>0.89969308462440489</v>
      </c>
    </row>
    <row r="1325" spans="1:3" x14ac:dyDescent="0.3">
      <c r="A1325" s="45">
        <v>1301</v>
      </c>
      <c r="B1325" s="45">
        <v>2.1003187471516434</v>
      </c>
      <c r="C1325" s="45">
        <v>0.89968125284835665</v>
      </c>
    </row>
    <row r="1326" spans="1:3" x14ac:dyDescent="0.3">
      <c r="A1326" s="45">
        <v>1302</v>
      </c>
      <c r="B1326" s="45">
        <v>2.1003424107037407</v>
      </c>
      <c r="C1326" s="45">
        <v>0.89965758929625927</v>
      </c>
    </row>
    <row r="1327" spans="1:3" x14ac:dyDescent="0.3">
      <c r="A1327" s="45">
        <v>1303</v>
      </c>
      <c r="B1327" s="45">
        <v>2.100330578927692</v>
      </c>
      <c r="C1327" s="45">
        <v>0.89966942107230796</v>
      </c>
    </row>
    <row r="1328" spans="1:3" x14ac:dyDescent="0.3">
      <c r="A1328" s="45">
        <v>1304</v>
      </c>
      <c r="B1328" s="45">
        <v>2.1003069153755951</v>
      </c>
      <c r="C1328" s="45">
        <v>0.89969308462440489</v>
      </c>
    </row>
    <row r="1329" spans="1:3" x14ac:dyDescent="0.3">
      <c r="A1329" s="45">
        <v>1305</v>
      </c>
      <c r="B1329" s="45">
        <v>2.099443195724048</v>
      </c>
      <c r="C1329" s="45">
        <v>-1.099443195724048</v>
      </c>
    </row>
    <row r="1330" spans="1:3" x14ac:dyDescent="0.3">
      <c r="A1330" s="45">
        <v>1306</v>
      </c>
      <c r="B1330" s="45">
        <v>2.0996798312450196</v>
      </c>
      <c r="C1330" s="45">
        <v>-1.0996798312450196</v>
      </c>
    </row>
    <row r="1331" spans="1:3" x14ac:dyDescent="0.3">
      <c r="A1331" s="45">
        <v>1307</v>
      </c>
      <c r="B1331" s="45">
        <v>2.0977867470772456</v>
      </c>
      <c r="C1331" s="45">
        <v>-1.0977867470772456</v>
      </c>
    </row>
    <row r="1332" spans="1:3" x14ac:dyDescent="0.3">
      <c r="A1332" s="45">
        <v>1308</v>
      </c>
      <c r="B1332" s="45">
        <v>2.0992065602030761</v>
      </c>
      <c r="C1332" s="45">
        <v>-1.0992065602030761</v>
      </c>
    </row>
    <row r="1333" spans="1:3" x14ac:dyDescent="0.3">
      <c r="A1333" s="45">
        <v>1309</v>
      </c>
      <c r="B1333" s="45">
        <v>2.1001531022869631</v>
      </c>
      <c r="C1333" s="45">
        <v>-1.1001531022869631</v>
      </c>
    </row>
    <row r="1334" spans="1:3" x14ac:dyDescent="0.3">
      <c r="A1334" s="45">
        <v>1310</v>
      </c>
      <c r="B1334" s="45">
        <v>2.1001176069588174</v>
      </c>
      <c r="C1334" s="45">
        <v>-1.1001176069588174</v>
      </c>
    </row>
    <row r="1335" spans="1:3" x14ac:dyDescent="0.3">
      <c r="A1335" s="45">
        <v>1311</v>
      </c>
      <c r="B1335" s="45">
        <v>2.0999164667659915</v>
      </c>
      <c r="C1335" s="45">
        <v>-1.0999164667659915</v>
      </c>
    </row>
    <row r="1336" spans="1:3" x14ac:dyDescent="0.3">
      <c r="A1336" s="45">
        <v>1312</v>
      </c>
      <c r="B1336" s="45">
        <v>2.0944738497836406</v>
      </c>
      <c r="C1336" s="45">
        <v>-1.0944738497836406</v>
      </c>
    </row>
    <row r="1337" spans="1:3" x14ac:dyDescent="0.3">
      <c r="A1337" s="45">
        <v>1313</v>
      </c>
      <c r="B1337" s="45">
        <v>2.1002808854682882</v>
      </c>
      <c r="C1337" s="45">
        <v>-1.1002808854682882</v>
      </c>
    </row>
    <row r="1338" spans="1:3" x14ac:dyDescent="0.3">
      <c r="A1338" s="45">
        <v>1314</v>
      </c>
      <c r="B1338" s="45">
        <v>2.099443195724048</v>
      </c>
      <c r="C1338" s="45">
        <v>-1.099443195724048</v>
      </c>
    </row>
    <row r="1339" spans="1:3" x14ac:dyDescent="0.3">
      <c r="A1339" s="45">
        <v>1315</v>
      </c>
      <c r="B1339" s="45">
        <v>2.0961302984304431</v>
      </c>
      <c r="C1339" s="45">
        <v>-1.0961302984304431</v>
      </c>
    </row>
    <row r="1340" spans="1:3" x14ac:dyDescent="0.3">
      <c r="A1340" s="45">
        <v>1316</v>
      </c>
      <c r="B1340" s="45">
        <v>2.0980233825982175</v>
      </c>
      <c r="C1340" s="45">
        <v>-1.0980233825982175</v>
      </c>
    </row>
    <row r="1341" spans="1:3" x14ac:dyDescent="0.3">
      <c r="A1341" s="45">
        <v>1317</v>
      </c>
      <c r="B1341" s="45">
        <v>2.0986149714006466</v>
      </c>
      <c r="C1341" s="45">
        <v>-1.0986149714006466</v>
      </c>
    </row>
    <row r="1342" spans="1:3" x14ac:dyDescent="0.3">
      <c r="A1342" s="45">
        <v>1318</v>
      </c>
      <c r="B1342" s="45">
        <v>2.0956570273884996</v>
      </c>
      <c r="C1342" s="45">
        <v>-1.0956570273884996</v>
      </c>
    </row>
    <row r="1343" spans="1:3" x14ac:dyDescent="0.3">
      <c r="A1343" s="45">
        <v>1319</v>
      </c>
      <c r="B1343" s="45">
        <v>2.099443195724048</v>
      </c>
      <c r="C1343" s="45">
        <v>-1.099443195724048</v>
      </c>
    </row>
    <row r="1344" spans="1:3" x14ac:dyDescent="0.3">
      <c r="A1344" s="45">
        <v>1320</v>
      </c>
      <c r="B1344" s="45">
        <v>2.1002524892057712</v>
      </c>
      <c r="C1344" s="45">
        <v>-1.1002524892057712</v>
      </c>
    </row>
    <row r="1345" spans="1:3" x14ac:dyDescent="0.3">
      <c r="A1345" s="45">
        <v>1321</v>
      </c>
      <c r="B1345" s="45">
        <v>2.0980233825982175</v>
      </c>
      <c r="C1345" s="45">
        <v>-1.0980233825982175</v>
      </c>
    </row>
    <row r="1346" spans="1:3" x14ac:dyDescent="0.3">
      <c r="A1346" s="45">
        <v>1322</v>
      </c>
      <c r="B1346" s="45">
        <v>2.0894571767390393</v>
      </c>
      <c r="C1346" s="45">
        <v>-1.0894571767390393</v>
      </c>
    </row>
    <row r="1347" spans="1:3" x14ac:dyDescent="0.3">
      <c r="A1347" s="45">
        <v>1323</v>
      </c>
      <c r="B1347" s="45">
        <v>2.099561513484534</v>
      </c>
      <c r="C1347" s="45">
        <v>-1.099561513484534</v>
      </c>
    </row>
    <row r="1348" spans="1:3" x14ac:dyDescent="0.3">
      <c r="A1348" s="45">
        <v>1324</v>
      </c>
      <c r="B1348" s="45">
        <v>2.1000347845264775</v>
      </c>
      <c r="C1348" s="45">
        <v>-1.1000347845264775</v>
      </c>
    </row>
    <row r="1349" spans="1:3" x14ac:dyDescent="0.3">
      <c r="A1349" s="45">
        <v>1325</v>
      </c>
      <c r="B1349" s="45">
        <v>2.0992065602030761</v>
      </c>
      <c r="C1349" s="45">
        <v>-1.0992065602030761</v>
      </c>
    </row>
    <row r="1350" spans="1:3" x14ac:dyDescent="0.3">
      <c r="A1350" s="45">
        <v>1326</v>
      </c>
      <c r="B1350" s="45">
        <v>2.0999164667659915</v>
      </c>
      <c r="C1350" s="45">
        <v>-1.0999164667659915</v>
      </c>
    </row>
    <row r="1351" spans="1:3" x14ac:dyDescent="0.3">
      <c r="A1351" s="45">
        <v>1327</v>
      </c>
      <c r="B1351" s="45">
        <v>2.0980233825982175</v>
      </c>
      <c r="C1351" s="45">
        <v>-1.0980233825982175</v>
      </c>
    </row>
    <row r="1352" spans="1:3" x14ac:dyDescent="0.3">
      <c r="A1352" s="45">
        <v>1328</v>
      </c>
      <c r="B1352" s="45">
        <v>2.0992538873072704</v>
      </c>
      <c r="C1352" s="45">
        <v>-1.0992538873072704</v>
      </c>
    </row>
    <row r="1353" spans="1:3" x14ac:dyDescent="0.3">
      <c r="A1353" s="45">
        <v>1329</v>
      </c>
      <c r="B1353" s="45">
        <v>2.0986149714006466</v>
      </c>
      <c r="C1353" s="45">
        <v>-1.0986149714006466</v>
      </c>
    </row>
    <row r="1354" spans="1:3" x14ac:dyDescent="0.3">
      <c r="A1354" s="45">
        <v>1330</v>
      </c>
      <c r="B1354" s="45">
        <v>2.0992065602030761</v>
      </c>
      <c r="C1354" s="45">
        <v>-1.0992065602030761</v>
      </c>
    </row>
    <row r="1355" spans="1:3" x14ac:dyDescent="0.3">
      <c r="A1355" s="45">
        <v>1331</v>
      </c>
      <c r="B1355" s="45">
        <v>2.099561513484534</v>
      </c>
      <c r="C1355" s="45">
        <v>-1.099561513484534</v>
      </c>
    </row>
    <row r="1356" spans="1:3" x14ac:dyDescent="0.3">
      <c r="A1356" s="45">
        <v>1332</v>
      </c>
      <c r="B1356" s="45">
        <v>2.0944738497836406</v>
      </c>
      <c r="C1356" s="45">
        <v>-1.0944738497836406</v>
      </c>
    </row>
    <row r="1357" spans="1:3" x14ac:dyDescent="0.3">
      <c r="A1357" s="45">
        <v>1333</v>
      </c>
      <c r="B1357" s="45">
        <v>2.1001503809784721</v>
      </c>
      <c r="C1357" s="45">
        <v>-1.1001503809784721</v>
      </c>
    </row>
    <row r="1358" spans="1:3" x14ac:dyDescent="0.3">
      <c r="A1358" s="45">
        <v>1334</v>
      </c>
      <c r="B1358" s="45">
        <v>2.100330578927692</v>
      </c>
      <c r="C1358" s="45">
        <v>-1.100330578927692</v>
      </c>
    </row>
    <row r="1359" spans="1:3" x14ac:dyDescent="0.3">
      <c r="A1359" s="45">
        <v>1335</v>
      </c>
      <c r="B1359" s="45">
        <v>2.0972424853790104</v>
      </c>
      <c r="C1359" s="45">
        <v>-1.0972424853790104</v>
      </c>
    </row>
    <row r="1360" spans="1:3" x14ac:dyDescent="0.3">
      <c r="A1360" s="45">
        <v>1336</v>
      </c>
      <c r="B1360" s="45">
        <v>2.0997981490055055</v>
      </c>
      <c r="C1360" s="45">
        <v>-1.0997981490055055</v>
      </c>
    </row>
    <row r="1361" spans="1:3" x14ac:dyDescent="0.3">
      <c r="A1361" s="45">
        <v>1337</v>
      </c>
      <c r="B1361" s="45">
        <v>2.0980233825982175</v>
      </c>
      <c r="C1361" s="45">
        <v>-1.0980233825982175</v>
      </c>
    </row>
    <row r="1362" spans="1:3" x14ac:dyDescent="0.3">
      <c r="A1362" s="45">
        <v>1338</v>
      </c>
      <c r="B1362" s="45">
        <v>2.0992065602030761</v>
      </c>
      <c r="C1362" s="45">
        <v>-1.0992065602030761</v>
      </c>
    </row>
    <row r="1363" spans="1:3" x14ac:dyDescent="0.3">
      <c r="A1363" s="45">
        <v>1339</v>
      </c>
      <c r="B1363" s="45">
        <v>2.0996798312450196</v>
      </c>
      <c r="C1363" s="45">
        <v>-1.0996798312450196</v>
      </c>
    </row>
    <row r="1364" spans="1:3" x14ac:dyDescent="0.3">
      <c r="A1364" s="45">
        <v>1340</v>
      </c>
      <c r="B1364" s="45">
        <v>2.0992065602030761</v>
      </c>
      <c r="C1364" s="45">
        <v>-1.0992065602030761</v>
      </c>
    </row>
    <row r="1365" spans="1:3" x14ac:dyDescent="0.3">
      <c r="A1365" s="45">
        <v>1341</v>
      </c>
      <c r="B1365" s="45">
        <v>2.1003499830404118</v>
      </c>
      <c r="C1365" s="45">
        <v>-1.1003499830404118</v>
      </c>
    </row>
    <row r="1366" spans="1:3" x14ac:dyDescent="0.3">
      <c r="A1366" s="45">
        <v>1342</v>
      </c>
      <c r="B1366" s="45">
        <v>2.0997981490055055</v>
      </c>
      <c r="C1366" s="45">
        <v>-1.0997981490055055</v>
      </c>
    </row>
    <row r="1367" spans="1:3" x14ac:dyDescent="0.3">
      <c r="A1367" s="45">
        <v>1343</v>
      </c>
      <c r="B1367" s="45">
        <v>2.0992065602030761</v>
      </c>
      <c r="C1367" s="45">
        <v>-1.0992065602030761</v>
      </c>
    </row>
    <row r="1368" spans="1:3" x14ac:dyDescent="0.3">
      <c r="A1368" s="45">
        <v>1344</v>
      </c>
      <c r="B1368" s="45">
        <v>2.0992065602030761</v>
      </c>
      <c r="C1368" s="45">
        <v>-1.0992065602030761</v>
      </c>
    </row>
    <row r="1369" spans="1:3" x14ac:dyDescent="0.3">
      <c r="A1369" s="45">
        <v>1345</v>
      </c>
      <c r="B1369" s="45">
        <v>2.1003542424797894</v>
      </c>
      <c r="C1369" s="45">
        <v>0.89964575752021059</v>
      </c>
    </row>
    <row r="1370" spans="1:3" x14ac:dyDescent="0.3">
      <c r="A1370" s="45">
        <v>1346</v>
      </c>
      <c r="B1370" s="45">
        <v>2.1003826387423059</v>
      </c>
      <c r="C1370" s="45">
        <v>0.89961736125769409</v>
      </c>
    </row>
    <row r="1371" spans="1:3" x14ac:dyDescent="0.3">
      <c r="A1371" s="45">
        <v>1347</v>
      </c>
      <c r="B1371" s="45">
        <v>2.100273786402659</v>
      </c>
      <c r="C1371" s="45">
        <v>0.89972621359734095</v>
      </c>
    </row>
    <row r="1372" spans="1:3" x14ac:dyDescent="0.3">
      <c r="A1372" s="45">
        <v>1348</v>
      </c>
      <c r="B1372" s="45">
        <v>2.100330578927692</v>
      </c>
      <c r="C1372" s="45">
        <v>0.89966942107230796</v>
      </c>
    </row>
    <row r="1373" spans="1:3" x14ac:dyDescent="0.3">
      <c r="A1373" s="45">
        <v>1349</v>
      </c>
      <c r="B1373" s="45">
        <v>2.1002507144393641</v>
      </c>
      <c r="C1373" s="45">
        <v>0.89974928556063594</v>
      </c>
    </row>
    <row r="1374" spans="1:3" x14ac:dyDescent="0.3">
      <c r="A1374" s="45">
        <v>1350</v>
      </c>
      <c r="B1374" s="45">
        <v>2.100271420047449</v>
      </c>
      <c r="C1374" s="45">
        <v>0.89972857995255096</v>
      </c>
    </row>
    <row r="1375" spans="1:3" x14ac:dyDescent="0.3">
      <c r="A1375" s="45">
        <v>1351</v>
      </c>
      <c r="B1375" s="45">
        <v>2.100271420047449</v>
      </c>
      <c r="C1375" s="45">
        <v>0.89972857995255096</v>
      </c>
    </row>
    <row r="1376" spans="1:3" x14ac:dyDescent="0.3">
      <c r="A1376" s="45">
        <v>1352</v>
      </c>
      <c r="B1376" s="45">
        <v>2.0999164667659915</v>
      </c>
      <c r="C1376" s="45">
        <v>0.90008353323400847</v>
      </c>
    </row>
    <row r="1377" spans="1:3" x14ac:dyDescent="0.3">
      <c r="A1377" s="45">
        <v>1353</v>
      </c>
      <c r="B1377" s="45">
        <v>2.1001531022869631</v>
      </c>
      <c r="C1377" s="45">
        <v>0.89984689771303694</v>
      </c>
    </row>
    <row r="1378" spans="1:3" x14ac:dyDescent="0.3">
      <c r="A1378" s="45">
        <v>1354</v>
      </c>
      <c r="B1378" s="45">
        <v>2.1003660742558377</v>
      </c>
      <c r="C1378" s="45">
        <v>0.89963392574416234</v>
      </c>
    </row>
    <row r="1379" spans="1:3" x14ac:dyDescent="0.3">
      <c r="A1379" s="45">
        <v>1355</v>
      </c>
      <c r="B1379" s="45">
        <v>2.1003613415454185</v>
      </c>
      <c r="C1379" s="45">
        <v>0.89963865845458146</v>
      </c>
    </row>
    <row r="1380" spans="1:3" x14ac:dyDescent="0.3">
      <c r="A1380" s="45">
        <v>1356</v>
      </c>
      <c r="B1380" s="45">
        <v>2.100330578927692</v>
      </c>
      <c r="C1380" s="45">
        <v>0.89966942107230796</v>
      </c>
    </row>
    <row r="1381" spans="1:3" x14ac:dyDescent="0.3">
      <c r="A1381" s="45">
        <v>1357</v>
      </c>
      <c r="B1381" s="45">
        <v>2.1003092817308047</v>
      </c>
      <c r="C1381" s="45">
        <v>0.89969071826919533</v>
      </c>
    </row>
    <row r="1382" spans="1:3" x14ac:dyDescent="0.3">
      <c r="A1382" s="45">
        <v>1358</v>
      </c>
      <c r="B1382" s="45">
        <v>2.1003424107037407</v>
      </c>
      <c r="C1382" s="45">
        <v>0.89965758929625927</v>
      </c>
    </row>
    <row r="1383" spans="1:3" x14ac:dyDescent="0.3">
      <c r="A1383" s="45">
        <v>1359</v>
      </c>
      <c r="B1383" s="45">
        <v>2.1003187471516434</v>
      </c>
      <c r="C1383" s="45">
        <v>0.89968125284835665</v>
      </c>
    </row>
    <row r="1384" spans="1:3" x14ac:dyDescent="0.3">
      <c r="A1384" s="45">
        <v>1360</v>
      </c>
      <c r="B1384" s="45">
        <v>2.100374119863551</v>
      </c>
      <c r="C1384" s="45">
        <v>0.89962588013644895</v>
      </c>
    </row>
    <row r="1385" spans="1:3" x14ac:dyDescent="0.3">
      <c r="A1385" s="45">
        <v>1361</v>
      </c>
      <c r="B1385" s="45">
        <v>2.1003542424797894</v>
      </c>
      <c r="C1385" s="45">
        <v>0.89964575752021059</v>
      </c>
    </row>
    <row r="1386" spans="1:3" x14ac:dyDescent="0.3">
      <c r="A1386" s="45">
        <v>1362</v>
      </c>
      <c r="B1386" s="45">
        <v>2.1002477564953521</v>
      </c>
      <c r="C1386" s="45">
        <v>0.89975224350464789</v>
      </c>
    </row>
    <row r="1387" spans="1:3" x14ac:dyDescent="0.3">
      <c r="A1387" s="45">
        <v>1363</v>
      </c>
      <c r="B1387" s="45">
        <v>2.1003660742558377</v>
      </c>
      <c r="C1387" s="45">
        <v>0.89963392574416234</v>
      </c>
    </row>
    <row r="1388" spans="1:3" x14ac:dyDescent="0.3">
      <c r="A1388" s="45">
        <v>1364</v>
      </c>
      <c r="B1388" s="45">
        <v>2.1003850050975155</v>
      </c>
      <c r="C1388" s="45">
        <v>0.89961499490248453</v>
      </c>
    </row>
    <row r="1389" spans="1:3" x14ac:dyDescent="0.3">
      <c r="A1389" s="45">
        <v>1365</v>
      </c>
      <c r="B1389" s="45">
        <v>2.0993958686198537</v>
      </c>
      <c r="C1389" s="45">
        <v>0.90060413138014628</v>
      </c>
    </row>
    <row r="1390" spans="1:3" x14ac:dyDescent="0.3">
      <c r="A1390" s="45">
        <v>1366</v>
      </c>
      <c r="B1390" s="45">
        <v>2.1002122611672061</v>
      </c>
      <c r="C1390" s="45">
        <v>0.89978773883279395</v>
      </c>
    </row>
    <row r="1391" spans="1:3" x14ac:dyDescent="0.3">
      <c r="A1391" s="45">
        <v>1367</v>
      </c>
      <c r="B1391" s="45">
        <v>2.1002122611672061</v>
      </c>
      <c r="C1391" s="45">
        <v>0.89978773883279395</v>
      </c>
    </row>
    <row r="1392" spans="1:3" x14ac:dyDescent="0.3">
      <c r="A1392" s="45">
        <v>1368</v>
      </c>
      <c r="B1392" s="45">
        <v>2.100271420047449</v>
      </c>
      <c r="C1392" s="45">
        <v>0.89972857995255096</v>
      </c>
    </row>
    <row r="1393" spans="1:3" x14ac:dyDescent="0.3">
      <c r="A1393" s="45">
        <v>1369</v>
      </c>
      <c r="B1393" s="45">
        <v>2.100271420047449</v>
      </c>
      <c r="C1393" s="45">
        <v>0.89972857995255096</v>
      </c>
    </row>
    <row r="1394" spans="1:3" x14ac:dyDescent="0.3">
      <c r="A1394" s="45">
        <v>1370</v>
      </c>
      <c r="B1394" s="45">
        <v>2.0996239852620704</v>
      </c>
      <c r="C1394" s="45">
        <v>0.90037601473792961</v>
      </c>
    </row>
    <row r="1395" spans="1:3" x14ac:dyDescent="0.3">
      <c r="A1395" s="45">
        <v>1371</v>
      </c>
      <c r="B1395" s="45">
        <v>2.1003542424797894</v>
      </c>
      <c r="C1395" s="45">
        <v>0.89964575752021059</v>
      </c>
    </row>
    <row r="1396" spans="1:3" x14ac:dyDescent="0.3">
      <c r="A1396" s="45">
        <v>1372</v>
      </c>
      <c r="B1396" s="45">
        <v>2.1002241166068067</v>
      </c>
      <c r="C1396" s="45">
        <v>0.89977588339319325</v>
      </c>
    </row>
    <row r="1397" spans="1:3" x14ac:dyDescent="0.3">
      <c r="A1397" s="45">
        <v>1373</v>
      </c>
      <c r="B1397" s="45">
        <v>2.1003779060318863</v>
      </c>
      <c r="C1397" s="45">
        <v>0.89962209396811366</v>
      </c>
    </row>
    <row r="1398" spans="1:3" x14ac:dyDescent="0.3">
      <c r="A1398" s="45">
        <v>1374</v>
      </c>
      <c r="B1398" s="45">
        <v>2.1001531022869631</v>
      </c>
      <c r="C1398" s="45">
        <v>0.89984689771303694</v>
      </c>
    </row>
    <row r="1399" spans="1:3" x14ac:dyDescent="0.3">
      <c r="A1399" s="45">
        <v>1375</v>
      </c>
      <c r="B1399" s="45">
        <v>2.1003542424797894</v>
      </c>
      <c r="C1399" s="45">
        <v>0.89964575752021059</v>
      </c>
    </row>
    <row r="1400" spans="1:3" x14ac:dyDescent="0.3">
      <c r="A1400" s="45">
        <v>1376</v>
      </c>
      <c r="B1400" s="45">
        <v>2.1002950835995464</v>
      </c>
      <c r="C1400" s="45">
        <v>0.89970491640045358</v>
      </c>
    </row>
    <row r="1401" spans="1:3" x14ac:dyDescent="0.3">
      <c r="A1401" s="45">
        <v>1377</v>
      </c>
      <c r="B1401" s="45">
        <v>2.1003021826651755</v>
      </c>
      <c r="C1401" s="45">
        <v>0.89969781733482446</v>
      </c>
    </row>
    <row r="1402" spans="1:3" x14ac:dyDescent="0.3">
      <c r="A1402" s="45">
        <v>1378</v>
      </c>
      <c r="B1402" s="45">
        <v>2.1003589751902085</v>
      </c>
      <c r="C1402" s="45">
        <v>0.89964102480979147</v>
      </c>
    </row>
    <row r="1403" spans="1:3" x14ac:dyDescent="0.3">
      <c r="A1403" s="45">
        <v>1379</v>
      </c>
      <c r="B1403" s="45">
        <v>2.1003424107037407</v>
      </c>
      <c r="C1403" s="45">
        <v>0.89965758929625927</v>
      </c>
    </row>
    <row r="1404" spans="1:3" x14ac:dyDescent="0.3">
      <c r="A1404" s="45">
        <v>1380</v>
      </c>
      <c r="B1404" s="45">
        <v>2.1001531022869631</v>
      </c>
      <c r="C1404" s="45">
        <v>0.89984689771303694</v>
      </c>
    </row>
    <row r="1405" spans="1:3" x14ac:dyDescent="0.3">
      <c r="A1405" s="45">
        <v>1381</v>
      </c>
      <c r="B1405" s="45">
        <v>2.1003891462191326</v>
      </c>
      <c r="C1405" s="45">
        <v>0.89961085378086736</v>
      </c>
    </row>
    <row r="1406" spans="1:3" x14ac:dyDescent="0.3">
      <c r="A1406" s="45">
        <v>1382</v>
      </c>
      <c r="B1406" s="45">
        <v>2.100271420047449</v>
      </c>
      <c r="C1406" s="45">
        <v>0.89972857995255096</v>
      </c>
    </row>
    <row r="1407" spans="1:3" x14ac:dyDescent="0.3">
      <c r="A1407" s="45">
        <v>1383</v>
      </c>
      <c r="B1407" s="45">
        <v>2.1002004293911578</v>
      </c>
      <c r="C1407" s="45">
        <v>0.89979957060884219</v>
      </c>
    </row>
    <row r="1408" spans="1:3" x14ac:dyDescent="0.3">
      <c r="A1408" s="45">
        <v>1384</v>
      </c>
      <c r="B1408" s="45">
        <v>2.1003376779933212</v>
      </c>
      <c r="C1408" s="45">
        <v>0.89966232200667884</v>
      </c>
    </row>
    <row r="1409" spans="1:3" x14ac:dyDescent="0.3">
      <c r="A1409" s="45">
        <v>1385</v>
      </c>
      <c r="B1409" s="45">
        <v>2.1003069153755951</v>
      </c>
      <c r="C1409" s="45">
        <v>0.89969308462440489</v>
      </c>
    </row>
    <row r="1410" spans="1:3" x14ac:dyDescent="0.3">
      <c r="A1410" s="45">
        <v>1386</v>
      </c>
      <c r="B1410" s="45">
        <v>2.1002004293911578</v>
      </c>
      <c r="C1410" s="45">
        <v>0.89979957060884219</v>
      </c>
    </row>
    <row r="1411" spans="1:3" x14ac:dyDescent="0.3">
      <c r="A1411" s="45">
        <v>1387</v>
      </c>
      <c r="B1411" s="45">
        <v>2.1003802723870963</v>
      </c>
      <c r="C1411" s="45">
        <v>0.89961972761290365</v>
      </c>
    </row>
    <row r="1412" spans="1:3" x14ac:dyDescent="0.3">
      <c r="A1412" s="45">
        <v>1388</v>
      </c>
      <c r="B1412" s="45">
        <v>2.1002950835995464</v>
      </c>
      <c r="C1412" s="45">
        <v>0.89970491640045358</v>
      </c>
    </row>
    <row r="1413" spans="1:3" x14ac:dyDescent="0.3">
      <c r="A1413" s="45">
        <v>1389</v>
      </c>
      <c r="B1413" s="45">
        <v>2.100271420047449</v>
      </c>
      <c r="C1413" s="45">
        <v>0.89972857995255096</v>
      </c>
    </row>
    <row r="1414" spans="1:3" x14ac:dyDescent="0.3">
      <c r="A1414" s="45">
        <v>1390</v>
      </c>
      <c r="B1414" s="45">
        <v>2.1003779060318863</v>
      </c>
      <c r="C1414" s="45">
        <v>0.89962209396811366</v>
      </c>
    </row>
    <row r="1415" spans="1:3" x14ac:dyDescent="0.3">
      <c r="A1415" s="45">
        <v>1391</v>
      </c>
      <c r="B1415" s="45">
        <v>2.1003234798620629</v>
      </c>
      <c r="C1415" s="45">
        <v>0.89967652013793709</v>
      </c>
    </row>
    <row r="1416" spans="1:3" x14ac:dyDescent="0.3">
      <c r="A1416" s="45">
        <v>1392</v>
      </c>
      <c r="B1416" s="45">
        <v>2.1003779060318863</v>
      </c>
      <c r="C1416" s="45">
        <v>0.89962209396811366</v>
      </c>
    </row>
    <row r="1417" spans="1:3" x14ac:dyDescent="0.3">
      <c r="A1417" s="45">
        <v>1393</v>
      </c>
      <c r="B1417" s="45">
        <v>2.100330578927692</v>
      </c>
      <c r="C1417" s="45">
        <v>0.89966942107230796</v>
      </c>
    </row>
    <row r="1418" spans="1:3" x14ac:dyDescent="0.3">
      <c r="A1418" s="45">
        <v>1394</v>
      </c>
      <c r="B1418" s="45">
        <v>2.1001531022869631</v>
      </c>
      <c r="C1418" s="45">
        <v>0.89984689771303694</v>
      </c>
    </row>
    <row r="1419" spans="1:3" x14ac:dyDescent="0.3">
      <c r="A1419" s="45">
        <v>1395</v>
      </c>
      <c r="B1419" s="45">
        <v>2.100371990143862</v>
      </c>
      <c r="C1419" s="45">
        <v>0.899628009856138</v>
      </c>
    </row>
    <row r="1420" spans="1:3" x14ac:dyDescent="0.3">
      <c r="A1420" s="45">
        <v>1396</v>
      </c>
      <c r="B1420" s="45">
        <v>2.1003069153755951</v>
      </c>
      <c r="C1420" s="45">
        <v>0.89969308462440489</v>
      </c>
    </row>
    <row r="1421" spans="1:3" x14ac:dyDescent="0.3">
      <c r="A1421" s="45">
        <v>1397</v>
      </c>
      <c r="B1421" s="45">
        <v>2.1002477564953521</v>
      </c>
      <c r="C1421" s="45">
        <v>0.89975224350464789</v>
      </c>
    </row>
    <row r="1422" spans="1:3" x14ac:dyDescent="0.3">
      <c r="A1422" s="45">
        <v>1398</v>
      </c>
      <c r="B1422" s="45">
        <v>2.1001531022869631</v>
      </c>
      <c r="C1422" s="45">
        <v>0.89984689771303694</v>
      </c>
    </row>
    <row r="1423" spans="1:3" x14ac:dyDescent="0.3">
      <c r="A1423" s="45">
        <v>1399</v>
      </c>
      <c r="B1423" s="45">
        <v>2.1002856181787073</v>
      </c>
      <c r="C1423" s="45">
        <v>0.89971438182129271</v>
      </c>
    </row>
    <row r="1424" spans="1:3" x14ac:dyDescent="0.3">
      <c r="A1424" s="45">
        <v>1400</v>
      </c>
      <c r="B1424" s="45">
        <v>2.1001767658390604</v>
      </c>
      <c r="C1424" s="45">
        <v>0.89982323416093957</v>
      </c>
    </row>
    <row r="1425" spans="1:3" x14ac:dyDescent="0.3">
      <c r="A1425" s="45">
        <v>1401</v>
      </c>
      <c r="B1425" s="45">
        <v>2.1003814555647011</v>
      </c>
      <c r="C1425" s="45">
        <v>0.89961854443529887</v>
      </c>
    </row>
    <row r="1426" spans="1:3" x14ac:dyDescent="0.3">
      <c r="A1426" s="45">
        <v>1402</v>
      </c>
      <c r="B1426" s="45">
        <v>2.100330578927692</v>
      </c>
      <c r="C1426" s="45">
        <v>0.89966942107230796</v>
      </c>
    </row>
    <row r="1427" spans="1:3" x14ac:dyDescent="0.3">
      <c r="A1427" s="45">
        <v>1403</v>
      </c>
      <c r="B1427" s="45">
        <v>2.100330578927692</v>
      </c>
      <c r="C1427" s="45">
        <v>0.89966942107230796</v>
      </c>
    </row>
    <row r="1428" spans="1:3" x14ac:dyDescent="0.3">
      <c r="A1428" s="45">
        <v>1404</v>
      </c>
      <c r="B1428" s="45">
        <v>2.1002950835995464</v>
      </c>
      <c r="C1428" s="45">
        <v>0.89970491640045358</v>
      </c>
    </row>
    <row r="1429" spans="1:3" x14ac:dyDescent="0.3">
      <c r="A1429" s="45">
        <v>1405</v>
      </c>
      <c r="B1429" s="45">
        <v>2.1000466163025258</v>
      </c>
      <c r="C1429" s="45">
        <v>-1.1000466163025258</v>
      </c>
    </row>
    <row r="1430" spans="1:3" x14ac:dyDescent="0.3">
      <c r="A1430" s="45">
        <v>1406</v>
      </c>
      <c r="B1430" s="45">
        <v>2.0997981490055055</v>
      </c>
      <c r="C1430" s="45">
        <v>-1.0997981490055055</v>
      </c>
    </row>
    <row r="1431" spans="1:3" x14ac:dyDescent="0.3">
      <c r="A1431" s="45">
        <v>1407</v>
      </c>
      <c r="B1431" s="45">
        <v>2.1001057751827688</v>
      </c>
      <c r="C1431" s="45">
        <v>-1.1001057751827688</v>
      </c>
    </row>
    <row r="1432" spans="1:3" x14ac:dyDescent="0.3">
      <c r="A1432" s="45">
        <v>1408</v>
      </c>
      <c r="B1432" s="45">
        <v>2.1003187471516434</v>
      </c>
      <c r="C1432" s="45">
        <v>-1.1003187471516434</v>
      </c>
    </row>
    <row r="1433" spans="1:3" x14ac:dyDescent="0.3">
      <c r="A1433" s="45">
        <v>1409</v>
      </c>
      <c r="B1433" s="45">
        <v>2.1003660742558377</v>
      </c>
      <c r="C1433" s="45">
        <v>-1.1003660742558377</v>
      </c>
    </row>
    <row r="1434" spans="1:3" x14ac:dyDescent="0.3">
      <c r="A1434" s="45">
        <v>1410</v>
      </c>
      <c r="B1434" s="45">
        <v>2.1002950835995464</v>
      </c>
      <c r="C1434" s="45">
        <v>-1.1002950835995464</v>
      </c>
    </row>
    <row r="1435" spans="1:3" x14ac:dyDescent="0.3">
      <c r="A1435" s="45">
        <v>1411</v>
      </c>
      <c r="B1435" s="45">
        <v>2.1002477564953521</v>
      </c>
      <c r="C1435" s="45">
        <v>-1.1002477564953521</v>
      </c>
    </row>
    <row r="1436" spans="1:3" x14ac:dyDescent="0.3">
      <c r="A1436" s="45">
        <v>1412</v>
      </c>
      <c r="B1436" s="45">
        <v>2.1003187471516434</v>
      </c>
      <c r="C1436" s="45">
        <v>-1.1003187471516434</v>
      </c>
    </row>
    <row r="1437" spans="1:3" x14ac:dyDescent="0.3">
      <c r="A1437" s="45">
        <v>1413</v>
      </c>
      <c r="B1437" s="45">
        <v>2.1002240929432547</v>
      </c>
      <c r="C1437" s="45">
        <v>-1.1002240929432547</v>
      </c>
    </row>
    <row r="1438" spans="1:3" x14ac:dyDescent="0.3">
      <c r="A1438" s="45">
        <v>1414</v>
      </c>
      <c r="B1438" s="45">
        <v>2.1003424107037407</v>
      </c>
      <c r="C1438" s="45">
        <v>-1.1003424107037407</v>
      </c>
    </row>
    <row r="1439" spans="1:3" x14ac:dyDescent="0.3">
      <c r="A1439" s="45">
        <v>1415</v>
      </c>
      <c r="B1439" s="45">
        <v>2.1003779060318863</v>
      </c>
      <c r="C1439" s="45">
        <v>-1.1003779060318863</v>
      </c>
    </row>
    <row r="1440" spans="1:3" x14ac:dyDescent="0.3">
      <c r="A1440" s="45">
        <v>1416</v>
      </c>
      <c r="B1440" s="45">
        <v>2.1002856181787073</v>
      </c>
      <c r="C1440" s="45">
        <v>-1.1002856181787073</v>
      </c>
    </row>
    <row r="1441" spans="1:3" x14ac:dyDescent="0.3">
      <c r="A1441" s="45">
        <v>1417</v>
      </c>
      <c r="B1441" s="45">
        <v>2.0992065602030761</v>
      </c>
      <c r="C1441" s="45">
        <v>-1.0992065602030761</v>
      </c>
    </row>
    <row r="1442" spans="1:3" x14ac:dyDescent="0.3">
      <c r="A1442" s="45">
        <v>1418</v>
      </c>
      <c r="B1442" s="45">
        <v>2.1002832518234977</v>
      </c>
      <c r="C1442" s="45">
        <v>-1.1002832518234977</v>
      </c>
    </row>
    <row r="1443" spans="1:3" x14ac:dyDescent="0.3">
      <c r="A1443" s="45">
        <v>1419</v>
      </c>
      <c r="B1443" s="45">
        <v>2.1003187471516434</v>
      </c>
      <c r="C1443" s="45">
        <v>-1.1003187471516434</v>
      </c>
    </row>
    <row r="1444" spans="1:3" x14ac:dyDescent="0.3">
      <c r="A1444" s="45">
        <v>1420</v>
      </c>
      <c r="B1444" s="45">
        <v>2.100240657429723</v>
      </c>
      <c r="C1444" s="45">
        <v>-1.100240657429723</v>
      </c>
    </row>
    <row r="1445" spans="1:3" x14ac:dyDescent="0.3">
      <c r="A1445" s="45">
        <v>1421</v>
      </c>
      <c r="B1445" s="45">
        <v>2.1003871348172045</v>
      </c>
      <c r="C1445" s="45">
        <v>-1.1003871348172045</v>
      </c>
    </row>
    <row r="1446" spans="1:3" x14ac:dyDescent="0.3">
      <c r="A1446" s="45">
        <v>1422</v>
      </c>
      <c r="B1446" s="45">
        <v>2.0956570273884996</v>
      </c>
      <c r="C1446" s="45">
        <v>-1.0956570273884996</v>
      </c>
    </row>
    <row r="1447" spans="1:3" x14ac:dyDescent="0.3">
      <c r="A1447" s="45">
        <v>1423</v>
      </c>
      <c r="B1447" s="45">
        <v>2.0997981490055055</v>
      </c>
      <c r="C1447" s="45">
        <v>-1.0997981490055055</v>
      </c>
    </row>
    <row r="1448" spans="1:3" x14ac:dyDescent="0.3">
      <c r="A1448" s="45">
        <v>1424</v>
      </c>
      <c r="B1448" s="45">
        <v>2.0996798312450196</v>
      </c>
      <c r="C1448" s="45">
        <v>-1.0996798312450196</v>
      </c>
    </row>
    <row r="1449" spans="1:3" x14ac:dyDescent="0.3">
      <c r="A1449" s="45">
        <v>1425</v>
      </c>
      <c r="B1449" s="45">
        <v>2.1002122611672061</v>
      </c>
      <c r="C1449" s="45">
        <v>-1.1002122611672061</v>
      </c>
    </row>
    <row r="1450" spans="1:3" x14ac:dyDescent="0.3">
      <c r="A1450" s="45">
        <v>1426</v>
      </c>
      <c r="B1450" s="45">
        <v>2.1000821116306718</v>
      </c>
      <c r="C1450" s="45">
        <v>-1.1000821116306718</v>
      </c>
    </row>
    <row r="1451" spans="1:3" x14ac:dyDescent="0.3">
      <c r="A1451" s="45">
        <v>1427</v>
      </c>
      <c r="B1451" s="45">
        <v>2.1003660742558377</v>
      </c>
      <c r="C1451" s="45">
        <v>-1.1003660742558377</v>
      </c>
    </row>
    <row r="1452" spans="1:3" x14ac:dyDescent="0.3">
      <c r="A1452" s="45">
        <v>1428</v>
      </c>
      <c r="B1452" s="45">
        <v>2.100271420047449</v>
      </c>
      <c r="C1452" s="45">
        <v>-1.100271420047449</v>
      </c>
    </row>
    <row r="1453" spans="1:3" x14ac:dyDescent="0.3">
      <c r="A1453" s="45">
        <v>1429</v>
      </c>
      <c r="B1453" s="45">
        <v>2.1003660742558377</v>
      </c>
      <c r="C1453" s="45">
        <v>-1.1003660742558377</v>
      </c>
    </row>
    <row r="1454" spans="1:3" x14ac:dyDescent="0.3">
      <c r="A1454" s="45">
        <v>1430</v>
      </c>
      <c r="B1454" s="45">
        <v>2.1001531022869631</v>
      </c>
      <c r="C1454" s="45">
        <v>-1.1001531022869631</v>
      </c>
    </row>
    <row r="1455" spans="1:3" x14ac:dyDescent="0.3">
      <c r="A1455" s="45">
        <v>1431</v>
      </c>
      <c r="B1455" s="45">
        <v>2.100271420047449</v>
      </c>
      <c r="C1455" s="45">
        <v>-1.100271420047449</v>
      </c>
    </row>
    <row r="1456" spans="1:3" x14ac:dyDescent="0.3">
      <c r="A1456" s="45">
        <v>1432</v>
      </c>
      <c r="B1456" s="45">
        <v>2.0999874574222832</v>
      </c>
      <c r="C1456" s="45">
        <v>-1.0999874574222832</v>
      </c>
    </row>
    <row r="1457" spans="1:3" x14ac:dyDescent="0.3">
      <c r="A1457" s="45">
        <v>1433</v>
      </c>
      <c r="B1457" s="45">
        <v>2.099443195724048</v>
      </c>
      <c r="C1457" s="45">
        <v>-1.099443195724048</v>
      </c>
    </row>
    <row r="1458" spans="1:3" x14ac:dyDescent="0.3">
      <c r="A1458" s="45">
        <v>1434</v>
      </c>
      <c r="B1458" s="45">
        <v>2.1001057751827688</v>
      </c>
      <c r="C1458" s="45">
        <v>-1.1001057751827688</v>
      </c>
    </row>
    <row r="1459" spans="1:3" x14ac:dyDescent="0.3">
      <c r="A1459" s="45">
        <v>1435</v>
      </c>
      <c r="B1459" s="45">
        <v>2.0984493265359667</v>
      </c>
      <c r="C1459" s="45">
        <v>-1.0984493265359667</v>
      </c>
    </row>
    <row r="1460" spans="1:3" x14ac:dyDescent="0.3">
      <c r="A1460" s="45">
        <v>1436</v>
      </c>
      <c r="B1460" s="45">
        <v>2.1000347845264775</v>
      </c>
      <c r="C1460" s="45">
        <v>-1.1000347845264775</v>
      </c>
    </row>
    <row r="1461" spans="1:3" x14ac:dyDescent="0.3">
      <c r="A1461" s="45">
        <v>1437</v>
      </c>
      <c r="B1461" s="45">
        <v>2.1001531022869631</v>
      </c>
      <c r="C1461" s="45">
        <v>-1.1001531022869631</v>
      </c>
    </row>
    <row r="1462" spans="1:3" x14ac:dyDescent="0.3">
      <c r="A1462" s="45">
        <v>1438</v>
      </c>
      <c r="B1462" s="45">
        <v>2.1003187471516434</v>
      </c>
      <c r="C1462" s="45">
        <v>-1.1003187471516434</v>
      </c>
    </row>
    <row r="1463" spans="1:3" x14ac:dyDescent="0.3">
      <c r="A1463" s="45">
        <v>1439</v>
      </c>
      <c r="B1463" s="45">
        <v>2.0999164667659915</v>
      </c>
      <c r="C1463" s="45">
        <v>-1.0999164667659915</v>
      </c>
    </row>
    <row r="1464" spans="1:3" x14ac:dyDescent="0.3">
      <c r="A1464" s="45">
        <v>1440</v>
      </c>
      <c r="B1464" s="45">
        <v>2.1003252546284701</v>
      </c>
      <c r="C1464" s="45">
        <v>-1.1003252546284701</v>
      </c>
    </row>
    <row r="1465" spans="1:3" x14ac:dyDescent="0.3">
      <c r="A1465" s="45">
        <v>1441</v>
      </c>
      <c r="B1465" s="45">
        <v>2.1000821116306718</v>
      </c>
      <c r="C1465" s="45">
        <v>-1.1000821116306718</v>
      </c>
    </row>
    <row r="1466" spans="1:3" x14ac:dyDescent="0.3">
      <c r="A1466" s="45">
        <v>1442</v>
      </c>
      <c r="B1466" s="45">
        <v>2.0961302984304431</v>
      </c>
      <c r="C1466" s="45">
        <v>-1.0961302984304431</v>
      </c>
    </row>
    <row r="1467" spans="1:3" x14ac:dyDescent="0.3">
      <c r="A1467" s="45">
        <v>1443</v>
      </c>
      <c r="B1467" s="45">
        <v>2.1003542424797894</v>
      </c>
      <c r="C1467" s="45">
        <v>-1.1003542424797894</v>
      </c>
    </row>
    <row r="1468" spans="1:3" x14ac:dyDescent="0.3">
      <c r="A1468" s="45">
        <v>1444</v>
      </c>
      <c r="B1468" s="45">
        <v>2.1000821116306718</v>
      </c>
      <c r="C1468" s="45">
        <v>-1.1000821116306718</v>
      </c>
    </row>
    <row r="1469" spans="1:3" x14ac:dyDescent="0.3">
      <c r="A1469" s="45">
        <v>1445</v>
      </c>
      <c r="B1469" s="45">
        <v>2.1002726032250538</v>
      </c>
      <c r="C1469" s="45">
        <v>-1.1002726032250538</v>
      </c>
    </row>
    <row r="1470" spans="1:3" x14ac:dyDescent="0.3">
      <c r="A1470" s="45">
        <v>1446</v>
      </c>
      <c r="B1470" s="45">
        <v>2.097313476035302</v>
      </c>
      <c r="C1470" s="45">
        <v>-1.097313476035302</v>
      </c>
    </row>
    <row r="1471" spans="1:3" x14ac:dyDescent="0.3">
      <c r="A1471" s="45">
        <v>1447</v>
      </c>
      <c r="B1471" s="45">
        <v>2.1003684406110477</v>
      </c>
      <c r="C1471" s="45">
        <v>-1.1003684406110477</v>
      </c>
    </row>
    <row r="1472" spans="1:3" x14ac:dyDescent="0.3">
      <c r="A1472" s="45">
        <v>1448</v>
      </c>
      <c r="B1472" s="45">
        <v>2.0885579617593466</v>
      </c>
      <c r="C1472" s="45">
        <v>-1.0885579617593466</v>
      </c>
    </row>
    <row r="1473" spans="1:3" x14ac:dyDescent="0.3">
      <c r="A1473" s="45">
        <v>1449</v>
      </c>
      <c r="B1473" s="45">
        <v>2.0956570273884996</v>
      </c>
      <c r="C1473" s="45">
        <v>-1.0956570273884996</v>
      </c>
    </row>
    <row r="1474" spans="1:3" x14ac:dyDescent="0.3">
      <c r="A1474" s="45">
        <v>1450</v>
      </c>
      <c r="B1474" s="45">
        <v>2.1001794161568954</v>
      </c>
      <c r="C1474" s="45">
        <v>-1.1001794161568954</v>
      </c>
    </row>
    <row r="1475" spans="1:3" x14ac:dyDescent="0.3">
      <c r="A1475" s="45">
        <v>1451</v>
      </c>
      <c r="B1475" s="45">
        <v>2.0980233825982175</v>
      </c>
      <c r="C1475" s="45">
        <v>-1.0980233825982175</v>
      </c>
    </row>
    <row r="1476" spans="1:3" x14ac:dyDescent="0.3">
      <c r="A1476" s="45">
        <v>1452</v>
      </c>
      <c r="B1476" s="45">
        <v>2.0999413134956937</v>
      </c>
      <c r="C1476" s="45">
        <v>-1.0999413134956937</v>
      </c>
    </row>
    <row r="1477" spans="1:3" x14ac:dyDescent="0.3">
      <c r="A1477" s="45">
        <v>1453</v>
      </c>
      <c r="B1477" s="45">
        <v>2.1000584480785744</v>
      </c>
      <c r="C1477" s="45">
        <v>-1.1000584480785744</v>
      </c>
    </row>
    <row r="1478" spans="1:3" x14ac:dyDescent="0.3">
      <c r="A1478" s="45">
        <v>1454</v>
      </c>
      <c r="B1478" s="45">
        <v>2.0997981490055055</v>
      </c>
      <c r="C1478" s="45">
        <v>-1.0997981490055055</v>
      </c>
    </row>
    <row r="1479" spans="1:3" x14ac:dyDescent="0.3">
      <c r="A1479" s="45">
        <v>1455</v>
      </c>
      <c r="B1479" s="45">
        <v>2.1003483265917651</v>
      </c>
      <c r="C1479" s="45">
        <v>-1.1003483265917651</v>
      </c>
    </row>
    <row r="1480" spans="1:3" x14ac:dyDescent="0.3">
      <c r="A1480" s="45">
        <v>1456</v>
      </c>
      <c r="B1480" s="45">
        <v>2.1000347845264775</v>
      </c>
      <c r="C1480" s="45">
        <v>-1.1000347845264775</v>
      </c>
    </row>
    <row r="1481" spans="1:3" x14ac:dyDescent="0.3">
      <c r="A1481" s="45">
        <v>1457</v>
      </c>
      <c r="B1481" s="45">
        <v>2.100271420047449</v>
      </c>
      <c r="C1481" s="45">
        <v>-1.100271420047449</v>
      </c>
    </row>
    <row r="1482" spans="1:3" x14ac:dyDescent="0.3">
      <c r="A1482" s="45">
        <v>1458</v>
      </c>
      <c r="B1482" s="45">
        <v>2.1002477564953521</v>
      </c>
      <c r="C1482" s="45">
        <v>-1.1002477564953521</v>
      </c>
    </row>
    <row r="1483" spans="1:3" x14ac:dyDescent="0.3">
      <c r="A1483" s="45">
        <v>1459</v>
      </c>
      <c r="B1483" s="45">
        <v>2.100271420047449</v>
      </c>
      <c r="C1483" s="45">
        <v>-1.100271420047449</v>
      </c>
    </row>
    <row r="1484" spans="1:3" x14ac:dyDescent="0.3">
      <c r="A1484" s="45">
        <v>1460</v>
      </c>
      <c r="B1484" s="45">
        <v>2.0995141863803393</v>
      </c>
      <c r="C1484" s="45">
        <v>-1.0995141863803393</v>
      </c>
    </row>
    <row r="1485" spans="1:3" x14ac:dyDescent="0.3">
      <c r="A1485" s="45">
        <v>1461</v>
      </c>
      <c r="B1485" s="45">
        <v>1.5088009353785092</v>
      </c>
      <c r="C1485" s="45">
        <v>-0.50880093537850923</v>
      </c>
    </row>
    <row r="1486" spans="1:3" x14ac:dyDescent="0.3">
      <c r="A1486" s="45">
        <v>1462</v>
      </c>
      <c r="B1486" s="45">
        <v>2.1000347845264775</v>
      </c>
      <c r="C1486" s="45">
        <v>0.89996521547352248</v>
      </c>
    </row>
    <row r="1487" spans="1:3" x14ac:dyDescent="0.3">
      <c r="A1487" s="45">
        <v>1463</v>
      </c>
      <c r="B1487" s="45">
        <v>2.1002950835995464</v>
      </c>
      <c r="C1487" s="45">
        <v>0.89970491640045358</v>
      </c>
    </row>
    <row r="1488" spans="1:3" x14ac:dyDescent="0.3">
      <c r="A1488" s="45">
        <v>1464</v>
      </c>
      <c r="B1488" s="45">
        <v>2.1003755396766768</v>
      </c>
      <c r="C1488" s="45">
        <v>0.89962446032332322</v>
      </c>
    </row>
    <row r="1489" spans="1:3" x14ac:dyDescent="0.3">
      <c r="A1489" s="45">
        <v>1465</v>
      </c>
      <c r="B1489" s="45">
        <v>2.100271420047449</v>
      </c>
      <c r="C1489" s="45">
        <v>0.89972857995255096</v>
      </c>
    </row>
    <row r="1490" spans="1:3" x14ac:dyDescent="0.3">
      <c r="A1490" s="45">
        <v>1466</v>
      </c>
      <c r="B1490" s="45">
        <v>2.0996798312450196</v>
      </c>
      <c r="C1490" s="45">
        <v>0.90032016875498044</v>
      </c>
    </row>
    <row r="1491" spans="1:3" x14ac:dyDescent="0.3">
      <c r="A1491" s="45">
        <v>1467</v>
      </c>
      <c r="B1491" s="45">
        <v>2.1000111209743801</v>
      </c>
      <c r="C1491" s="45">
        <v>0.89998887902561986</v>
      </c>
    </row>
    <row r="1492" spans="1:3" x14ac:dyDescent="0.3">
      <c r="A1492" s="45">
        <v>1468</v>
      </c>
      <c r="B1492" s="45">
        <v>2.099443195724048</v>
      </c>
      <c r="C1492" s="45">
        <v>0.90055680427595197</v>
      </c>
    </row>
    <row r="1493" spans="1:3" x14ac:dyDescent="0.3">
      <c r="A1493" s="45">
        <v>1469</v>
      </c>
      <c r="B1493" s="45">
        <v>2.1001649340630117</v>
      </c>
      <c r="C1493" s="45">
        <v>0.89983506593698825</v>
      </c>
    </row>
    <row r="1494" spans="1:3" x14ac:dyDescent="0.3">
      <c r="A1494" s="45">
        <v>1470</v>
      </c>
      <c r="B1494" s="45">
        <v>2.0993426256276351</v>
      </c>
      <c r="C1494" s="45">
        <v>0.90065737437236493</v>
      </c>
    </row>
    <row r="1495" spans="1:3" x14ac:dyDescent="0.3">
      <c r="A1495" s="45">
        <v>1471</v>
      </c>
      <c r="B1495" s="45">
        <v>2.1003542424797894</v>
      </c>
      <c r="C1495" s="45">
        <v>0.89964575752021059</v>
      </c>
    </row>
    <row r="1496" spans="1:3" x14ac:dyDescent="0.3">
      <c r="A1496" s="45">
        <v>1472</v>
      </c>
      <c r="B1496" s="45">
        <v>2.0996325041408253</v>
      </c>
      <c r="C1496" s="45">
        <v>0.90036749585917475</v>
      </c>
    </row>
    <row r="1497" spans="1:3" x14ac:dyDescent="0.3">
      <c r="A1497" s="45">
        <v>1473</v>
      </c>
      <c r="B1497" s="45">
        <v>2.0997981490055055</v>
      </c>
      <c r="C1497" s="45">
        <v>0.90020185099449446</v>
      </c>
    </row>
    <row r="1498" spans="1:3" x14ac:dyDescent="0.3">
      <c r="A1498" s="45">
        <v>1474</v>
      </c>
      <c r="B1498" s="45">
        <v>2.1003542424797894</v>
      </c>
      <c r="C1498" s="45">
        <v>0.89964575752021059</v>
      </c>
    </row>
    <row r="1499" spans="1:3" x14ac:dyDescent="0.3">
      <c r="A1499" s="45">
        <v>1475</v>
      </c>
      <c r="B1499" s="45">
        <v>2.1003187471516434</v>
      </c>
      <c r="C1499" s="45">
        <v>0.89968125284835665</v>
      </c>
    </row>
    <row r="1500" spans="1:3" x14ac:dyDescent="0.3">
      <c r="A1500" s="45">
        <v>1476</v>
      </c>
      <c r="B1500" s="45">
        <v>2.1000347845264775</v>
      </c>
      <c r="C1500" s="45">
        <v>0.89996521547352248</v>
      </c>
    </row>
    <row r="1501" spans="1:3" x14ac:dyDescent="0.3">
      <c r="A1501" s="45">
        <v>1477</v>
      </c>
      <c r="B1501" s="45">
        <v>2.1002477564953521</v>
      </c>
      <c r="C1501" s="45">
        <v>0.89975224350464789</v>
      </c>
    </row>
    <row r="1502" spans="1:3" x14ac:dyDescent="0.3">
      <c r="A1502" s="45">
        <v>1478</v>
      </c>
      <c r="B1502" s="45">
        <v>2.0996798312450196</v>
      </c>
      <c r="C1502" s="45">
        <v>0.90032016875498044</v>
      </c>
    </row>
    <row r="1503" spans="1:3" x14ac:dyDescent="0.3">
      <c r="A1503" s="45">
        <v>1479</v>
      </c>
      <c r="B1503" s="45">
        <v>2.0992065602030761</v>
      </c>
      <c r="C1503" s="45">
        <v>0.90079343979692394</v>
      </c>
    </row>
    <row r="1504" spans="1:3" x14ac:dyDescent="0.3">
      <c r="A1504" s="45">
        <v>1480</v>
      </c>
      <c r="B1504" s="45">
        <v>2.1003518761245794</v>
      </c>
      <c r="C1504" s="45">
        <v>0.89964812387542059</v>
      </c>
    </row>
    <row r="1505" spans="1:3" x14ac:dyDescent="0.3">
      <c r="A1505" s="45">
        <v>1481</v>
      </c>
      <c r="B1505" s="45">
        <v>2.0992065602030761</v>
      </c>
      <c r="C1505" s="45">
        <v>0.90079343979692394</v>
      </c>
    </row>
    <row r="1506" spans="1:3" x14ac:dyDescent="0.3">
      <c r="A1506" s="45">
        <v>1482</v>
      </c>
      <c r="B1506" s="45">
        <v>2.100271420047449</v>
      </c>
      <c r="C1506" s="45">
        <v>-1.100271420047449</v>
      </c>
    </row>
    <row r="1507" spans="1:3" x14ac:dyDescent="0.3">
      <c r="A1507" s="45">
        <v>1483</v>
      </c>
      <c r="B1507" s="45">
        <v>2.100271420047449</v>
      </c>
      <c r="C1507" s="45">
        <v>-1.100271420047449</v>
      </c>
    </row>
    <row r="1508" spans="1:3" x14ac:dyDescent="0.3">
      <c r="A1508" s="45">
        <v>1484</v>
      </c>
      <c r="B1508" s="45">
        <v>2.1002240929432547</v>
      </c>
      <c r="C1508" s="45">
        <v>-1.1002240929432547</v>
      </c>
    </row>
    <row r="1509" spans="1:3" x14ac:dyDescent="0.3">
      <c r="A1509" s="45">
        <v>1485</v>
      </c>
      <c r="B1509" s="45">
        <v>2.1003424107037407</v>
      </c>
      <c r="C1509" s="45">
        <v>-1.1003424107037407</v>
      </c>
    </row>
    <row r="1510" spans="1:3" x14ac:dyDescent="0.3">
      <c r="A1510" s="45">
        <v>1486</v>
      </c>
      <c r="B1510" s="45">
        <v>2.1002311920088839</v>
      </c>
      <c r="C1510" s="45">
        <v>-1.1002311920088839</v>
      </c>
    </row>
    <row r="1511" spans="1:3" x14ac:dyDescent="0.3">
      <c r="A1511" s="45">
        <v>1487</v>
      </c>
      <c r="B1511" s="45">
        <v>2.0999164667659915</v>
      </c>
      <c r="C1511" s="45">
        <v>-1.0999164667659915</v>
      </c>
    </row>
    <row r="1512" spans="1:3" x14ac:dyDescent="0.3">
      <c r="A1512" s="45">
        <v>1488</v>
      </c>
      <c r="B1512" s="45">
        <v>2.1001531022869631</v>
      </c>
      <c r="C1512" s="45">
        <v>-1.1001531022869631</v>
      </c>
    </row>
    <row r="1513" spans="1:3" x14ac:dyDescent="0.3">
      <c r="A1513" s="45">
        <v>1489</v>
      </c>
      <c r="B1513" s="45">
        <v>2.1000347845264775</v>
      </c>
      <c r="C1513" s="45">
        <v>-1.1000347845264775</v>
      </c>
    </row>
    <row r="1514" spans="1:3" x14ac:dyDescent="0.3">
      <c r="A1514" s="45">
        <v>1490</v>
      </c>
      <c r="B1514" s="45">
        <v>2.100271420047449</v>
      </c>
      <c r="C1514" s="45">
        <v>-1.100271420047449</v>
      </c>
    </row>
    <row r="1515" spans="1:3" x14ac:dyDescent="0.3">
      <c r="A1515" s="45">
        <v>1491</v>
      </c>
      <c r="B1515" s="45">
        <v>2.1003211135068534</v>
      </c>
      <c r="C1515" s="45">
        <v>-1.1003211135068534</v>
      </c>
    </row>
    <row r="1516" spans="1:3" x14ac:dyDescent="0.3">
      <c r="A1516" s="45">
        <v>1492</v>
      </c>
      <c r="B1516" s="45">
        <v>2.1003613415454185</v>
      </c>
      <c r="C1516" s="45">
        <v>-1.1003613415454185</v>
      </c>
    </row>
    <row r="1517" spans="1:3" x14ac:dyDescent="0.3">
      <c r="A1517" s="45">
        <v>1493</v>
      </c>
      <c r="B1517" s="45">
        <v>2.1002950835995464</v>
      </c>
      <c r="C1517" s="45">
        <v>-1.1002950835995464</v>
      </c>
    </row>
    <row r="1518" spans="1:3" x14ac:dyDescent="0.3">
      <c r="A1518" s="45">
        <v>1494</v>
      </c>
      <c r="B1518" s="45">
        <v>2.1003329452829016</v>
      </c>
      <c r="C1518" s="45">
        <v>-1.1003329452829016</v>
      </c>
    </row>
    <row r="1519" spans="1:3" x14ac:dyDescent="0.3">
      <c r="A1519" s="45">
        <v>1495</v>
      </c>
      <c r="B1519" s="45">
        <v>2.100271420047449</v>
      </c>
      <c r="C1519" s="45">
        <v>-1.100271420047449</v>
      </c>
    </row>
    <row r="1520" spans="1:3" x14ac:dyDescent="0.3">
      <c r="A1520" s="45">
        <v>1496</v>
      </c>
      <c r="B1520" s="45">
        <v>2.1003424107037407</v>
      </c>
      <c r="C1520" s="45">
        <v>-1.1003424107037407</v>
      </c>
    </row>
    <row r="1521" spans="1:3" x14ac:dyDescent="0.3">
      <c r="A1521" s="45">
        <v>1497</v>
      </c>
      <c r="B1521" s="45">
        <v>2.1003542424797894</v>
      </c>
      <c r="C1521" s="45">
        <v>-1.1003542424797894</v>
      </c>
    </row>
    <row r="1522" spans="1:3" x14ac:dyDescent="0.3">
      <c r="A1522" s="45">
        <v>1498</v>
      </c>
      <c r="B1522" s="45">
        <v>2.1000347845264775</v>
      </c>
      <c r="C1522" s="45">
        <v>-1.1000347845264775</v>
      </c>
    </row>
    <row r="1523" spans="1:3" x14ac:dyDescent="0.3">
      <c r="A1523" s="45">
        <v>1499</v>
      </c>
      <c r="B1523" s="45">
        <v>2.1003187471516434</v>
      </c>
      <c r="C1523" s="45">
        <v>-1.1003187471516434</v>
      </c>
    </row>
    <row r="1524" spans="1:3" x14ac:dyDescent="0.3">
      <c r="A1524" s="45">
        <v>1500</v>
      </c>
      <c r="B1524" s="45">
        <v>2.1003424107037407</v>
      </c>
      <c r="C1524" s="45">
        <v>-1.1003424107037407</v>
      </c>
    </row>
    <row r="1525" spans="1:3" x14ac:dyDescent="0.3">
      <c r="A1525" s="45">
        <v>1501</v>
      </c>
      <c r="B1525" s="45">
        <v>2.1003234798620629</v>
      </c>
      <c r="C1525" s="45">
        <v>-1.1003234798620629</v>
      </c>
    </row>
    <row r="1526" spans="1:3" x14ac:dyDescent="0.3">
      <c r="A1526" s="45">
        <v>1502</v>
      </c>
      <c r="B1526" s="45">
        <v>2.0991592330988817</v>
      </c>
      <c r="C1526" s="45">
        <v>0.90084076690111825</v>
      </c>
    </row>
    <row r="1527" spans="1:3" x14ac:dyDescent="0.3">
      <c r="A1527" s="45">
        <v>1503</v>
      </c>
      <c r="B1527" s="45">
        <v>2.0998691396617972</v>
      </c>
      <c r="C1527" s="45">
        <v>0.90013086033820278</v>
      </c>
    </row>
    <row r="1528" spans="1:3" x14ac:dyDescent="0.3">
      <c r="A1528" s="45">
        <v>1504</v>
      </c>
      <c r="B1528" s="45">
        <v>2.1003009994875708</v>
      </c>
      <c r="C1528" s="45">
        <v>0.89969900051242924</v>
      </c>
    </row>
    <row r="1529" spans="1:3" x14ac:dyDescent="0.3">
      <c r="A1529" s="45">
        <v>1505</v>
      </c>
      <c r="B1529" s="45">
        <v>2.1002359247193034</v>
      </c>
      <c r="C1529" s="45">
        <v>0.89976407528069657</v>
      </c>
    </row>
    <row r="1530" spans="1:3" x14ac:dyDescent="0.3">
      <c r="A1530" s="45">
        <v>1506</v>
      </c>
      <c r="B1530" s="45">
        <v>2.1000111209743801</v>
      </c>
      <c r="C1530" s="45">
        <v>0.89998887902561986</v>
      </c>
    </row>
    <row r="1531" spans="1:3" x14ac:dyDescent="0.3">
      <c r="A1531" s="45">
        <v>1507</v>
      </c>
      <c r="B1531" s="45">
        <v>2.1003542424797894</v>
      </c>
      <c r="C1531" s="45">
        <v>0.89964575752021059</v>
      </c>
    </row>
    <row r="1532" spans="1:3" x14ac:dyDescent="0.3">
      <c r="A1532" s="45">
        <v>1508</v>
      </c>
      <c r="B1532" s="45">
        <v>2.1003613415454185</v>
      </c>
      <c r="C1532" s="45">
        <v>0.89963865845458146</v>
      </c>
    </row>
    <row r="1533" spans="1:3" x14ac:dyDescent="0.3">
      <c r="A1533" s="45">
        <v>1509</v>
      </c>
      <c r="B1533" s="45">
        <v>2.0999519620941371</v>
      </c>
      <c r="C1533" s="45">
        <v>0.90004803790586285</v>
      </c>
    </row>
    <row r="1534" spans="1:3" x14ac:dyDescent="0.3">
      <c r="A1534" s="45">
        <v>1510</v>
      </c>
      <c r="B1534" s="45">
        <v>2.0999756256462345</v>
      </c>
      <c r="C1534" s="45">
        <v>0.90002437435376548</v>
      </c>
    </row>
    <row r="1535" spans="1:3" x14ac:dyDescent="0.3">
      <c r="A1535" s="45">
        <v>1511</v>
      </c>
      <c r="B1535" s="45">
        <v>2.1000111209743801</v>
      </c>
      <c r="C1535" s="45">
        <v>0.89998887902561986</v>
      </c>
    </row>
    <row r="1536" spans="1:3" x14ac:dyDescent="0.3">
      <c r="A1536" s="45">
        <v>1512</v>
      </c>
      <c r="B1536" s="45">
        <v>2.1000584480785744</v>
      </c>
      <c r="C1536" s="45">
        <v>0.89994155192142555</v>
      </c>
    </row>
    <row r="1537" spans="1:3" x14ac:dyDescent="0.3">
      <c r="A1537" s="45">
        <v>1513</v>
      </c>
      <c r="B1537" s="45">
        <v>2.1003069153755951</v>
      </c>
      <c r="C1537" s="45">
        <v>0.89969308462440489</v>
      </c>
    </row>
    <row r="1538" spans="1:3" x14ac:dyDescent="0.3">
      <c r="A1538" s="45">
        <v>1514</v>
      </c>
      <c r="B1538" s="45">
        <v>2.1002004293911578</v>
      </c>
      <c r="C1538" s="45">
        <v>0.89979957060884219</v>
      </c>
    </row>
    <row r="1539" spans="1:3" x14ac:dyDescent="0.3">
      <c r="A1539" s="45">
        <v>1515</v>
      </c>
      <c r="B1539" s="45">
        <v>2.0997981490055055</v>
      </c>
      <c r="C1539" s="45">
        <v>0.90020185099449446</v>
      </c>
    </row>
    <row r="1540" spans="1:3" x14ac:dyDescent="0.3">
      <c r="A1540" s="45">
        <v>1516</v>
      </c>
      <c r="B1540" s="45">
        <v>2.0932906721787821</v>
      </c>
      <c r="C1540" s="45">
        <v>0.90670932782121794</v>
      </c>
    </row>
    <row r="1541" spans="1:3" x14ac:dyDescent="0.3">
      <c r="A1541" s="45">
        <v>1517</v>
      </c>
      <c r="B1541" s="45">
        <v>2.0999874574222832</v>
      </c>
      <c r="C1541" s="45">
        <v>0.90001254257771679</v>
      </c>
    </row>
    <row r="1542" spans="1:3" x14ac:dyDescent="0.3">
      <c r="A1542" s="45">
        <v>1518</v>
      </c>
      <c r="B1542" s="45">
        <v>2.1000347845264775</v>
      </c>
      <c r="C1542" s="45">
        <v>0.89996521547352248</v>
      </c>
    </row>
    <row r="1543" spans="1:3" x14ac:dyDescent="0.3">
      <c r="A1543" s="45">
        <v>1519</v>
      </c>
      <c r="B1543" s="45">
        <v>2.1000347845264775</v>
      </c>
      <c r="C1543" s="45">
        <v>0.89996521547352248</v>
      </c>
    </row>
    <row r="1544" spans="1:3" x14ac:dyDescent="0.3">
      <c r="A1544" s="45">
        <v>1520</v>
      </c>
      <c r="B1544" s="45">
        <v>2.1001767658390604</v>
      </c>
      <c r="C1544" s="45">
        <v>0.89982323416093957</v>
      </c>
    </row>
    <row r="1545" spans="1:3" x14ac:dyDescent="0.3">
      <c r="A1545" s="45">
        <v>1521</v>
      </c>
      <c r="B1545" s="45">
        <v>2.0999637938701858</v>
      </c>
      <c r="C1545" s="45">
        <v>0.90003620612981416</v>
      </c>
    </row>
    <row r="1546" spans="1:3" x14ac:dyDescent="0.3">
      <c r="A1546" s="45">
        <v>1522</v>
      </c>
      <c r="B1546" s="45">
        <v>2.099502354604291</v>
      </c>
      <c r="C1546" s="45">
        <v>0.90049764539570898</v>
      </c>
    </row>
    <row r="1547" spans="1:3" x14ac:dyDescent="0.3">
      <c r="A1547" s="45">
        <v>1523</v>
      </c>
      <c r="B1547" s="45">
        <v>2.0993603732917077</v>
      </c>
      <c r="C1547" s="45">
        <v>0.90063962670829234</v>
      </c>
    </row>
    <row r="1548" spans="1:3" x14ac:dyDescent="0.3">
      <c r="A1548" s="45">
        <v>1524</v>
      </c>
      <c r="B1548" s="45">
        <v>2.0999519620941371</v>
      </c>
      <c r="C1548" s="45">
        <v>0.90004803790586285</v>
      </c>
    </row>
    <row r="1549" spans="1:3" x14ac:dyDescent="0.3">
      <c r="A1549" s="45">
        <v>1525</v>
      </c>
      <c r="B1549" s="45">
        <v>2.1003187471516434</v>
      </c>
      <c r="C1549" s="45">
        <v>0.89968125284835665</v>
      </c>
    </row>
    <row r="1550" spans="1:3" x14ac:dyDescent="0.3">
      <c r="A1550" s="45">
        <v>1526</v>
      </c>
      <c r="B1550" s="45">
        <v>2.1003282125724825</v>
      </c>
      <c r="C1550" s="45">
        <v>0.89967178742751752</v>
      </c>
    </row>
    <row r="1551" spans="1:3" x14ac:dyDescent="0.3">
      <c r="A1551" s="45">
        <v>1527</v>
      </c>
      <c r="B1551" s="45">
        <v>2.0998454761096998</v>
      </c>
      <c r="C1551" s="45">
        <v>0.90015452389030015</v>
      </c>
    </row>
    <row r="1552" spans="1:3" x14ac:dyDescent="0.3">
      <c r="A1552" s="45">
        <v>1528</v>
      </c>
      <c r="B1552" s="45">
        <v>2.1003069153755951</v>
      </c>
      <c r="C1552" s="45">
        <v>0.89969308462440489</v>
      </c>
    </row>
    <row r="1553" spans="1:3" x14ac:dyDescent="0.3">
      <c r="A1553" s="45">
        <v>1529</v>
      </c>
      <c r="B1553" s="45">
        <v>2.1003187471516434</v>
      </c>
      <c r="C1553" s="45">
        <v>0.89968125284835665</v>
      </c>
    </row>
    <row r="1554" spans="1:3" x14ac:dyDescent="0.3">
      <c r="A1554" s="45">
        <v>1530</v>
      </c>
      <c r="B1554" s="45">
        <v>2.0999401303180885</v>
      </c>
      <c r="C1554" s="45">
        <v>0.90005986968191154</v>
      </c>
    </row>
    <row r="1555" spans="1:3" x14ac:dyDescent="0.3">
      <c r="A1555" s="45">
        <v>1531</v>
      </c>
      <c r="B1555" s="45">
        <v>2.099561513484534</v>
      </c>
      <c r="C1555" s="45">
        <v>0.90043848651546599</v>
      </c>
    </row>
    <row r="1556" spans="1:3" x14ac:dyDescent="0.3">
      <c r="A1556" s="45">
        <v>1532</v>
      </c>
      <c r="B1556" s="45">
        <v>2.1003341284605068</v>
      </c>
      <c r="C1556" s="45">
        <v>0.89966587153949318</v>
      </c>
    </row>
    <row r="1557" spans="1:3" x14ac:dyDescent="0.3">
      <c r="A1557" s="45">
        <v>1533</v>
      </c>
      <c r="B1557" s="45">
        <v>2.100271420047449</v>
      </c>
      <c r="C1557" s="45">
        <v>0.89972857995255096</v>
      </c>
    </row>
    <row r="1558" spans="1:3" x14ac:dyDescent="0.3">
      <c r="A1558" s="45">
        <v>1534</v>
      </c>
      <c r="B1558" s="45">
        <v>2.099324877963562</v>
      </c>
      <c r="C1558" s="45">
        <v>0.90067512203643796</v>
      </c>
    </row>
    <row r="1559" spans="1:3" x14ac:dyDescent="0.3">
      <c r="A1559" s="45">
        <v>1535</v>
      </c>
      <c r="B1559" s="45">
        <v>2.1002122611672061</v>
      </c>
      <c r="C1559" s="45">
        <v>0.89978773883279395</v>
      </c>
    </row>
    <row r="1560" spans="1:3" x14ac:dyDescent="0.3">
      <c r="A1560" s="45">
        <v>1536</v>
      </c>
      <c r="B1560" s="45">
        <v>2.1002950835995464</v>
      </c>
      <c r="C1560" s="45">
        <v>0.89970491640045358</v>
      </c>
    </row>
    <row r="1561" spans="1:3" x14ac:dyDescent="0.3">
      <c r="A1561" s="45">
        <v>1537</v>
      </c>
      <c r="B1561" s="45">
        <v>2.1001057751827688</v>
      </c>
      <c r="C1561" s="45">
        <v>0.89989422481723125</v>
      </c>
    </row>
    <row r="1562" spans="1:3" x14ac:dyDescent="0.3">
      <c r="A1562" s="45">
        <v>1538</v>
      </c>
      <c r="B1562" s="45">
        <v>2.1001057751827688</v>
      </c>
      <c r="C1562" s="45">
        <v>0.89989422481723125</v>
      </c>
    </row>
    <row r="1563" spans="1:3" x14ac:dyDescent="0.3">
      <c r="A1563" s="45">
        <v>1539</v>
      </c>
      <c r="B1563" s="45">
        <v>2.1002240929432547</v>
      </c>
      <c r="C1563" s="45">
        <v>0.89977590705674526</v>
      </c>
    </row>
    <row r="1564" spans="1:3" x14ac:dyDescent="0.3">
      <c r="A1564" s="45">
        <v>1540</v>
      </c>
      <c r="B1564" s="45">
        <v>2.0999164667659915</v>
      </c>
      <c r="C1564" s="45">
        <v>0.90008353323400847</v>
      </c>
    </row>
    <row r="1565" spans="1:3" x14ac:dyDescent="0.3">
      <c r="A1565" s="45">
        <v>1541</v>
      </c>
      <c r="B1565" s="45">
        <v>2.1000347845264775</v>
      </c>
      <c r="C1565" s="45">
        <v>0.89996521547352248</v>
      </c>
    </row>
    <row r="1566" spans="1:3" x14ac:dyDescent="0.3">
      <c r="A1566" s="45">
        <v>1542</v>
      </c>
      <c r="B1566" s="45">
        <v>2.0999637938701858</v>
      </c>
      <c r="C1566" s="45">
        <v>-1.0999637938701858</v>
      </c>
    </row>
    <row r="1567" spans="1:3" x14ac:dyDescent="0.3">
      <c r="A1567" s="45">
        <v>1543</v>
      </c>
      <c r="B1567" s="45">
        <v>2.1003779060318863</v>
      </c>
      <c r="C1567" s="45">
        <v>-1.1003779060318863</v>
      </c>
    </row>
    <row r="1568" spans="1:3" x14ac:dyDescent="0.3">
      <c r="A1568" s="45">
        <v>1544</v>
      </c>
      <c r="B1568" s="45">
        <v>2.1003364948157164</v>
      </c>
      <c r="C1568" s="45">
        <v>-1.1003364948157164</v>
      </c>
    </row>
    <row r="1569" spans="1:3" x14ac:dyDescent="0.3">
      <c r="A1569" s="45">
        <v>1545</v>
      </c>
      <c r="B1569" s="45">
        <v>2.1003660742558377</v>
      </c>
      <c r="C1569" s="45">
        <v>-1.1003660742558377</v>
      </c>
    </row>
    <row r="1570" spans="1:3" x14ac:dyDescent="0.3">
      <c r="A1570" s="45">
        <v>1546</v>
      </c>
      <c r="B1570" s="45">
        <v>2.1003187471516434</v>
      </c>
      <c r="C1570" s="45">
        <v>-1.1003187471516434</v>
      </c>
    </row>
    <row r="1571" spans="1:3" x14ac:dyDescent="0.3">
      <c r="A1571" s="45">
        <v>1547</v>
      </c>
      <c r="B1571" s="45">
        <v>2.1003660742558377</v>
      </c>
      <c r="C1571" s="45">
        <v>-1.1003660742558377</v>
      </c>
    </row>
    <row r="1572" spans="1:3" x14ac:dyDescent="0.3">
      <c r="A1572" s="45">
        <v>1548</v>
      </c>
      <c r="B1572" s="45">
        <v>2.1003892645368931</v>
      </c>
      <c r="C1572" s="45">
        <v>-1.1003892645368931</v>
      </c>
    </row>
    <row r="1573" spans="1:3" x14ac:dyDescent="0.3">
      <c r="A1573" s="45">
        <v>1549</v>
      </c>
      <c r="B1573" s="45">
        <v>2.1003731733214672</v>
      </c>
      <c r="C1573" s="45">
        <v>-1.1003731733214672</v>
      </c>
    </row>
    <row r="1574" spans="1:3" x14ac:dyDescent="0.3">
      <c r="A1574" s="45">
        <v>1550</v>
      </c>
      <c r="B1574" s="45">
        <v>2.1003779060318863</v>
      </c>
      <c r="C1574" s="45">
        <v>-1.1003779060318863</v>
      </c>
    </row>
    <row r="1575" spans="1:3" x14ac:dyDescent="0.3">
      <c r="A1575" s="45">
        <v>1551</v>
      </c>
      <c r="B1575" s="45">
        <v>2.100371990143862</v>
      </c>
      <c r="C1575" s="45">
        <v>-1.100371990143862</v>
      </c>
    </row>
    <row r="1576" spans="1:3" x14ac:dyDescent="0.3">
      <c r="A1576" s="45">
        <v>1552</v>
      </c>
      <c r="B1576" s="45">
        <v>2.1003069153755951</v>
      </c>
      <c r="C1576" s="45">
        <v>-1.1003069153755951</v>
      </c>
    </row>
    <row r="1577" spans="1:3" x14ac:dyDescent="0.3">
      <c r="A1577" s="45">
        <v>1553</v>
      </c>
      <c r="B1577" s="45">
        <v>2.1002879845339173</v>
      </c>
      <c r="C1577" s="45">
        <v>-1.1002879845339173</v>
      </c>
    </row>
    <row r="1578" spans="1:3" x14ac:dyDescent="0.3">
      <c r="A1578" s="45">
        <v>1554</v>
      </c>
      <c r="B1578" s="45">
        <v>2.1002477564953521</v>
      </c>
      <c r="C1578" s="45">
        <v>-1.1002477564953521</v>
      </c>
    </row>
    <row r="1579" spans="1:3" x14ac:dyDescent="0.3">
      <c r="A1579" s="45">
        <v>1555</v>
      </c>
      <c r="B1579" s="45">
        <v>2.0999164667659915</v>
      </c>
      <c r="C1579" s="45">
        <v>-1.0999164667659915</v>
      </c>
    </row>
    <row r="1580" spans="1:3" x14ac:dyDescent="0.3">
      <c r="A1580" s="45">
        <v>1556</v>
      </c>
      <c r="B1580" s="45">
        <v>2.100371990143862</v>
      </c>
      <c r="C1580" s="45">
        <v>-1.100371990143862</v>
      </c>
    </row>
    <row r="1581" spans="1:3" x14ac:dyDescent="0.3">
      <c r="A1581" s="45">
        <v>1557</v>
      </c>
      <c r="B1581" s="45">
        <v>2.1003542424797894</v>
      </c>
      <c r="C1581" s="45">
        <v>-1.1003542424797894</v>
      </c>
    </row>
    <row r="1582" spans="1:3" x14ac:dyDescent="0.3">
      <c r="A1582" s="45">
        <v>1558</v>
      </c>
      <c r="B1582" s="45">
        <v>2.100330578927692</v>
      </c>
      <c r="C1582" s="45">
        <v>-1.100330578927692</v>
      </c>
    </row>
    <row r="1583" spans="1:3" x14ac:dyDescent="0.3">
      <c r="A1583" s="45">
        <v>1559</v>
      </c>
      <c r="B1583" s="45">
        <v>2.100371990143862</v>
      </c>
      <c r="C1583" s="45">
        <v>-1.100371990143862</v>
      </c>
    </row>
    <row r="1584" spans="1:3" x14ac:dyDescent="0.3">
      <c r="A1584" s="45">
        <v>1560</v>
      </c>
      <c r="B1584" s="45">
        <v>2.1000347845264775</v>
      </c>
      <c r="C1584" s="45">
        <v>-1.1000347845264775</v>
      </c>
    </row>
    <row r="1585" spans="1:3" x14ac:dyDescent="0.3">
      <c r="A1585" s="45">
        <v>1561</v>
      </c>
      <c r="B1585" s="45">
        <v>2.100330578927692</v>
      </c>
      <c r="C1585" s="45">
        <v>-1.100330578927692</v>
      </c>
    </row>
    <row r="1586" spans="1:3" x14ac:dyDescent="0.3">
      <c r="A1586" s="45">
        <v>1562</v>
      </c>
      <c r="B1586" s="45">
        <v>2.1001531022869631</v>
      </c>
      <c r="C1586" s="45">
        <v>-1.1001531022869631</v>
      </c>
    </row>
    <row r="1587" spans="1:3" x14ac:dyDescent="0.3">
      <c r="A1587" s="45">
        <v>1563</v>
      </c>
      <c r="B1587" s="45">
        <v>2.1002950835995464</v>
      </c>
      <c r="C1587" s="45">
        <v>-1.1002950835995464</v>
      </c>
    </row>
    <row r="1588" spans="1:3" x14ac:dyDescent="0.3">
      <c r="A1588" s="45">
        <v>1564</v>
      </c>
      <c r="B1588" s="45">
        <v>2.1002477564953521</v>
      </c>
      <c r="C1588" s="45">
        <v>-1.1002477564953521</v>
      </c>
    </row>
    <row r="1589" spans="1:3" x14ac:dyDescent="0.3">
      <c r="A1589" s="45">
        <v>1565</v>
      </c>
      <c r="B1589" s="45">
        <v>2.1001531022869631</v>
      </c>
      <c r="C1589" s="45">
        <v>-1.1001531022869631</v>
      </c>
    </row>
    <row r="1590" spans="1:3" x14ac:dyDescent="0.3">
      <c r="A1590" s="45">
        <v>1566</v>
      </c>
      <c r="B1590" s="45">
        <v>2.1002950835995464</v>
      </c>
      <c r="C1590" s="45">
        <v>-1.1002950835995464</v>
      </c>
    </row>
    <row r="1591" spans="1:3" x14ac:dyDescent="0.3">
      <c r="A1591" s="45">
        <v>1567</v>
      </c>
      <c r="B1591" s="45">
        <v>2.0996798312450196</v>
      </c>
      <c r="C1591" s="45">
        <v>-1.0996798312450196</v>
      </c>
    </row>
    <row r="1592" spans="1:3" x14ac:dyDescent="0.3">
      <c r="A1592" s="45">
        <v>1568</v>
      </c>
      <c r="B1592" s="45">
        <v>2.1001885976151091</v>
      </c>
      <c r="C1592" s="45">
        <v>-1.1001885976151091</v>
      </c>
    </row>
    <row r="1593" spans="1:3" x14ac:dyDescent="0.3">
      <c r="A1593" s="45">
        <v>1569</v>
      </c>
      <c r="B1593" s="45">
        <v>2.0997981490055055</v>
      </c>
      <c r="C1593" s="45">
        <v>-1.0997981490055055</v>
      </c>
    </row>
    <row r="1594" spans="1:3" x14ac:dyDescent="0.3">
      <c r="A1594" s="45">
        <v>1570</v>
      </c>
      <c r="B1594" s="45">
        <v>2.0996798312450196</v>
      </c>
      <c r="C1594" s="45">
        <v>-1.0996798312450196</v>
      </c>
    </row>
    <row r="1595" spans="1:3" x14ac:dyDescent="0.3">
      <c r="A1595" s="45">
        <v>1571</v>
      </c>
      <c r="B1595" s="45">
        <v>2.1002477564953521</v>
      </c>
      <c r="C1595" s="45">
        <v>-1.1002477564953521</v>
      </c>
    </row>
    <row r="1596" spans="1:3" x14ac:dyDescent="0.3">
      <c r="A1596" s="45">
        <v>1572</v>
      </c>
      <c r="B1596" s="45">
        <v>2.1001034088275592</v>
      </c>
      <c r="C1596" s="45">
        <v>-1.1001034088275592</v>
      </c>
    </row>
    <row r="1597" spans="1:3" x14ac:dyDescent="0.3">
      <c r="A1597" s="45">
        <v>1573</v>
      </c>
      <c r="B1597" s="45">
        <v>2.100330578927692</v>
      </c>
      <c r="C1597" s="45">
        <v>-1.100330578927692</v>
      </c>
    </row>
    <row r="1598" spans="1:3" x14ac:dyDescent="0.3">
      <c r="A1598" s="45">
        <v>1574</v>
      </c>
      <c r="B1598" s="45">
        <v>2.1001767658390604</v>
      </c>
      <c r="C1598" s="45">
        <v>-1.1001767658390604</v>
      </c>
    </row>
    <row r="1599" spans="1:3" x14ac:dyDescent="0.3">
      <c r="A1599" s="45">
        <v>1575</v>
      </c>
      <c r="B1599" s="45">
        <v>2.1001531022869631</v>
      </c>
      <c r="C1599" s="45">
        <v>-1.1001531022869631</v>
      </c>
    </row>
    <row r="1600" spans="1:3" x14ac:dyDescent="0.3">
      <c r="A1600" s="45">
        <v>1576</v>
      </c>
      <c r="B1600" s="45">
        <v>2.1001531022869631</v>
      </c>
      <c r="C1600" s="45">
        <v>-1.1001531022869631</v>
      </c>
    </row>
    <row r="1601" spans="1:3" x14ac:dyDescent="0.3">
      <c r="A1601" s="45">
        <v>1577</v>
      </c>
      <c r="B1601" s="45">
        <v>2.100271420047449</v>
      </c>
      <c r="C1601" s="45">
        <v>-1.100271420047449</v>
      </c>
    </row>
    <row r="1602" spans="1:3" x14ac:dyDescent="0.3">
      <c r="A1602" s="45">
        <v>1578</v>
      </c>
      <c r="B1602" s="45">
        <v>2.1001531022869631</v>
      </c>
      <c r="C1602" s="45">
        <v>-1.1001531022869631</v>
      </c>
    </row>
    <row r="1603" spans="1:3" x14ac:dyDescent="0.3">
      <c r="A1603" s="45">
        <v>1579</v>
      </c>
      <c r="B1603" s="45">
        <v>2.1003448480496067</v>
      </c>
      <c r="C1603" s="45">
        <v>-1.1003448480496067</v>
      </c>
    </row>
    <row r="1604" spans="1:3" x14ac:dyDescent="0.3">
      <c r="A1604" s="45">
        <v>1580</v>
      </c>
      <c r="B1604" s="45">
        <v>2.1003108671887953</v>
      </c>
      <c r="C1604" s="45">
        <v>-1.1003108671887953</v>
      </c>
    </row>
    <row r="1605" spans="1:3" x14ac:dyDescent="0.3">
      <c r="A1605" s="45">
        <v>1581</v>
      </c>
      <c r="B1605" s="45">
        <v>2.1003483265917651</v>
      </c>
      <c r="C1605" s="45">
        <v>-1.1003483265917651</v>
      </c>
    </row>
    <row r="1606" spans="1:3" x14ac:dyDescent="0.3">
      <c r="A1606" s="45">
        <v>1582</v>
      </c>
      <c r="B1606" s="45">
        <v>2.1003660742558377</v>
      </c>
      <c r="C1606" s="45">
        <v>-1.1003660742558377</v>
      </c>
    </row>
    <row r="1607" spans="1:3" x14ac:dyDescent="0.3">
      <c r="A1607" s="45">
        <v>1583</v>
      </c>
      <c r="B1607" s="45">
        <v>2.1003660742558377</v>
      </c>
      <c r="C1607" s="45">
        <v>-1.1003660742558377</v>
      </c>
    </row>
    <row r="1608" spans="1:3" x14ac:dyDescent="0.3">
      <c r="A1608" s="45">
        <v>1584</v>
      </c>
      <c r="B1608" s="45">
        <v>2.0999164667659915</v>
      </c>
      <c r="C1608" s="45">
        <v>-1.0999164667659915</v>
      </c>
    </row>
    <row r="1609" spans="1:3" x14ac:dyDescent="0.3">
      <c r="A1609" s="45">
        <v>1585</v>
      </c>
      <c r="B1609" s="45">
        <v>2.1003613415454185</v>
      </c>
      <c r="C1609" s="45">
        <v>-1.1003613415454185</v>
      </c>
    </row>
    <row r="1610" spans="1:3" x14ac:dyDescent="0.3">
      <c r="A1610" s="45">
        <v>1586</v>
      </c>
      <c r="B1610" s="45">
        <v>2.1003424107037407</v>
      </c>
      <c r="C1610" s="45">
        <v>-1.1003424107037407</v>
      </c>
    </row>
    <row r="1611" spans="1:3" x14ac:dyDescent="0.3">
      <c r="A1611" s="45">
        <v>1587</v>
      </c>
      <c r="B1611" s="45">
        <v>2.1003542424797894</v>
      </c>
      <c r="C1611" s="45">
        <v>-1.1003542424797894</v>
      </c>
    </row>
    <row r="1612" spans="1:3" x14ac:dyDescent="0.3">
      <c r="A1612" s="45">
        <v>1588</v>
      </c>
      <c r="B1612" s="45">
        <v>2.1002122611672061</v>
      </c>
      <c r="C1612" s="45">
        <v>-1.1002122611672061</v>
      </c>
    </row>
    <row r="1613" spans="1:3" x14ac:dyDescent="0.3">
      <c r="A1613" s="45">
        <v>1589</v>
      </c>
      <c r="B1613" s="45">
        <v>2.1003775274150529</v>
      </c>
      <c r="C1613" s="45">
        <v>-1.1003775274150529</v>
      </c>
    </row>
    <row r="1614" spans="1:3" x14ac:dyDescent="0.3">
      <c r="A1614" s="45">
        <v>1590</v>
      </c>
      <c r="B1614" s="45">
        <v>2.1003613415454185</v>
      </c>
      <c r="C1614" s="45">
        <v>-1.1003613415454185</v>
      </c>
    </row>
    <row r="1615" spans="1:3" x14ac:dyDescent="0.3">
      <c r="A1615" s="45">
        <v>1591</v>
      </c>
      <c r="B1615" s="45">
        <v>2.0989699246821045</v>
      </c>
      <c r="C1615" s="45">
        <v>-1.0989699246821045</v>
      </c>
    </row>
    <row r="1616" spans="1:3" x14ac:dyDescent="0.3">
      <c r="A1616" s="45">
        <v>1592</v>
      </c>
      <c r="B1616" s="45">
        <v>2.1000584480785744</v>
      </c>
      <c r="C1616" s="45">
        <v>-1.1000584480785744</v>
      </c>
    </row>
    <row r="1617" spans="1:3" x14ac:dyDescent="0.3">
      <c r="A1617" s="45">
        <v>1593</v>
      </c>
      <c r="B1617" s="45">
        <v>2.1003891462191326</v>
      </c>
      <c r="C1617" s="45">
        <v>-1.1003891462191326</v>
      </c>
    </row>
    <row r="1618" spans="1:3" x14ac:dyDescent="0.3">
      <c r="A1618" s="45">
        <v>1594</v>
      </c>
      <c r="B1618" s="45">
        <v>2.0998691396617972</v>
      </c>
      <c r="C1618" s="45">
        <v>-1.0998691396617972</v>
      </c>
    </row>
    <row r="1619" spans="1:3" x14ac:dyDescent="0.3">
      <c r="A1619" s="45">
        <v>1595</v>
      </c>
      <c r="B1619" s="45">
        <v>2.1003660742558377</v>
      </c>
      <c r="C1619" s="45">
        <v>-1.1003660742558377</v>
      </c>
    </row>
    <row r="1620" spans="1:3" x14ac:dyDescent="0.3">
      <c r="A1620" s="45">
        <v>1596</v>
      </c>
      <c r="B1620" s="45">
        <v>2.0980233825982175</v>
      </c>
      <c r="C1620" s="45">
        <v>-1.0980233825982175</v>
      </c>
    </row>
    <row r="1621" spans="1:3" x14ac:dyDescent="0.3">
      <c r="A1621" s="45">
        <v>1597</v>
      </c>
      <c r="B1621" s="45">
        <v>2.100312831263619</v>
      </c>
      <c r="C1621" s="45">
        <v>-1.100312831263619</v>
      </c>
    </row>
    <row r="1622" spans="1:3" x14ac:dyDescent="0.3">
      <c r="A1622" s="45">
        <v>1598</v>
      </c>
      <c r="B1622" s="45">
        <v>2.1000347845264775</v>
      </c>
      <c r="C1622" s="45">
        <v>-1.1000347845264775</v>
      </c>
    </row>
    <row r="1623" spans="1:3" x14ac:dyDescent="0.3">
      <c r="A1623" s="45">
        <v>1599</v>
      </c>
      <c r="B1623" s="45">
        <v>2.1003708069662572</v>
      </c>
      <c r="C1623" s="45">
        <v>-1.1003708069662572</v>
      </c>
    </row>
    <row r="1624" spans="1:3" x14ac:dyDescent="0.3">
      <c r="A1624" s="45">
        <v>1600</v>
      </c>
      <c r="B1624" s="45">
        <v>2.1003779060318863</v>
      </c>
      <c r="C1624" s="45">
        <v>-1.1003779060318863</v>
      </c>
    </row>
    <row r="1625" spans="1:3" x14ac:dyDescent="0.3">
      <c r="A1625" s="45">
        <v>1601</v>
      </c>
      <c r="B1625" s="45">
        <v>2.100271420047449</v>
      </c>
      <c r="C1625" s="45">
        <v>-1.100271420047449</v>
      </c>
    </row>
    <row r="1626" spans="1:3" x14ac:dyDescent="0.3">
      <c r="A1626" s="45">
        <v>1602</v>
      </c>
      <c r="B1626" s="45">
        <v>2.100330578927692</v>
      </c>
      <c r="C1626" s="45">
        <v>0.89966942107230796</v>
      </c>
    </row>
    <row r="1627" spans="1:3" x14ac:dyDescent="0.3">
      <c r="A1627" s="45">
        <v>1603</v>
      </c>
      <c r="B1627" s="45">
        <v>2.1003542424797894</v>
      </c>
      <c r="C1627" s="45">
        <v>0.89964575752021059</v>
      </c>
    </row>
    <row r="1628" spans="1:3" x14ac:dyDescent="0.3">
      <c r="A1628" s="45">
        <v>1604</v>
      </c>
      <c r="B1628" s="45">
        <v>2.1003424107037407</v>
      </c>
      <c r="C1628" s="45">
        <v>0.89965758929625927</v>
      </c>
    </row>
    <row r="1629" spans="1:3" x14ac:dyDescent="0.3">
      <c r="A1629" s="45">
        <v>1605</v>
      </c>
      <c r="B1629" s="45">
        <v>2.1003234798620629</v>
      </c>
      <c r="C1629" s="45">
        <v>0.89967652013793709</v>
      </c>
    </row>
    <row r="1630" spans="1:3" x14ac:dyDescent="0.3">
      <c r="A1630" s="45">
        <v>1606</v>
      </c>
      <c r="B1630" s="45">
        <v>2.1002477564953521</v>
      </c>
      <c r="C1630" s="45">
        <v>0.89975224350464789</v>
      </c>
    </row>
    <row r="1631" spans="1:3" x14ac:dyDescent="0.3">
      <c r="A1631" s="45">
        <v>1607</v>
      </c>
      <c r="B1631" s="45">
        <v>2.1002004293911578</v>
      </c>
      <c r="C1631" s="45">
        <v>0.89979957060884219</v>
      </c>
    </row>
    <row r="1632" spans="1:3" x14ac:dyDescent="0.3">
      <c r="A1632" s="45">
        <v>1608</v>
      </c>
      <c r="B1632" s="45">
        <v>2.1001531022869631</v>
      </c>
      <c r="C1632" s="45">
        <v>0.89984689771303694</v>
      </c>
    </row>
    <row r="1633" spans="1:3" x14ac:dyDescent="0.3">
      <c r="A1633" s="45">
        <v>1609</v>
      </c>
      <c r="B1633" s="45">
        <v>2.1003613415454185</v>
      </c>
      <c r="C1633" s="45">
        <v>0.89963865845458146</v>
      </c>
    </row>
    <row r="1634" spans="1:3" x14ac:dyDescent="0.3">
      <c r="A1634" s="45">
        <v>1610</v>
      </c>
      <c r="B1634" s="45">
        <v>2.1003542424797894</v>
      </c>
      <c r="C1634" s="45">
        <v>0.89964575752021059</v>
      </c>
    </row>
    <row r="1635" spans="1:3" x14ac:dyDescent="0.3">
      <c r="A1635" s="45">
        <v>1611</v>
      </c>
      <c r="B1635" s="45">
        <v>2.1003424107037407</v>
      </c>
      <c r="C1635" s="45">
        <v>0.89965758929625927</v>
      </c>
    </row>
    <row r="1636" spans="1:3" x14ac:dyDescent="0.3">
      <c r="A1636" s="45">
        <v>1612</v>
      </c>
      <c r="B1636" s="45">
        <v>2.1003708069662572</v>
      </c>
      <c r="C1636" s="45">
        <v>0.89962919303374278</v>
      </c>
    </row>
    <row r="1637" spans="1:3" x14ac:dyDescent="0.3">
      <c r="A1637" s="45">
        <v>1613</v>
      </c>
      <c r="B1637" s="45">
        <v>2.1003779060318863</v>
      </c>
      <c r="C1637" s="45">
        <v>0.89962209396811366</v>
      </c>
    </row>
    <row r="1638" spans="1:3" x14ac:dyDescent="0.3">
      <c r="A1638" s="45">
        <v>1614</v>
      </c>
      <c r="B1638" s="45">
        <v>2.1003660742558377</v>
      </c>
      <c r="C1638" s="45">
        <v>0.89963392574416234</v>
      </c>
    </row>
    <row r="1639" spans="1:3" x14ac:dyDescent="0.3">
      <c r="A1639" s="45">
        <v>1615</v>
      </c>
      <c r="B1639" s="45">
        <v>2.100271420047449</v>
      </c>
      <c r="C1639" s="45">
        <v>0.89972857995255096</v>
      </c>
    </row>
    <row r="1640" spans="1:3" x14ac:dyDescent="0.3">
      <c r="A1640" s="45">
        <v>1616</v>
      </c>
      <c r="B1640" s="45">
        <v>2.1002004293911578</v>
      </c>
      <c r="C1640" s="45">
        <v>0.89979957060884219</v>
      </c>
    </row>
    <row r="1641" spans="1:3" x14ac:dyDescent="0.3">
      <c r="A1641" s="45">
        <v>1617</v>
      </c>
      <c r="B1641" s="45">
        <v>2.1001531022869631</v>
      </c>
      <c r="C1641" s="45">
        <v>0.89984689771303694</v>
      </c>
    </row>
    <row r="1642" spans="1:3" x14ac:dyDescent="0.3">
      <c r="A1642" s="45">
        <v>1618</v>
      </c>
      <c r="B1642" s="45">
        <v>2.1002240929432547</v>
      </c>
      <c r="C1642" s="45">
        <v>0.89977590705674526</v>
      </c>
    </row>
    <row r="1643" spans="1:3" x14ac:dyDescent="0.3">
      <c r="A1643" s="45">
        <v>1619</v>
      </c>
      <c r="B1643" s="45">
        <v>2.1003542424797894</v>
      </c>
      <c r="C1643" s="45">
        <v>0.89964575752021059</v>
      </c>
    </row>
    <row r="1644" spans="1:3" x14ac:dyDescent="0.3">
      <c r="A1644" s="45">
        <v>1620</v>
      </c>
      <c r="B1644" s="45">
        <v>2.1003542424797894</v>
      </c>
      <c r="C1644" s="45">
        <v>0.89964575752021059</v>
      </c>
    </row>
    <row r="1645" spans="1:3" x14ac:dyDescent="0.3">
      <c r="A1645" s="45">
        <v>1621</v>
      </c>
      <c r="B1645" s="45">
        <v>2.1003660742558377</v>
      </c>
      <c r="C1645" s="45">
        <v>0.89963392574416234</v>
      </c>
    </row>
    <row r="1646" spans="1:3" x14ac:dyDescent="0.3">
      <c r="A1646" s="45">
        <v>1622</v>
      </c>
      <c r="B1646" s="45">
        <v>2.100271420047449</v>
      </c>
      <c r="C1646" s="45">
        <v>0.89972857995255096</v>
      </c>
    </row>
    <row r="1647" spans="1:3" x14ac:dyDescent="0.3">
      <c r="A1647" s="45">
        <v>1623</v>
      </c>
      <c r="B1647" s="45">
        <v>2.1002264592984643</v>
      </c>
      <c r="C1647" s="45">
        <v>0.8997735407015357</v>
      </c>
    </row>
    <row r="1648" spans="1:3" x14ac:dyDescent="0.3">
      <c r="A1648" s="45">
        <v>1624</v>
      </c>
      <c r="B1648" s="45">
        <v>2.100371990143862</v>
      </c>
      <c r="C1648" s="45">
        <v>0.899628009856138</v>
      </c>
    </row>
    <row r="1649" spans="1:3" x14ac:dyDescent="0.3">
      <c r="A1649" s="45">
        <v>1625</v>
      </c>
      <c r="B1649" s="45">
        <v>2.1003660742558377</v>
      </c>
      <c r="C1649" s="45">
        <v>0.89963392574416234</v>
      </c>
    </row>
    <row r="1650" spans="1:3" x14ac:dyDescent="0.3">
      <c r="A1650" s="45">
        <v>1626</v>
      </c>
      <c r="B1650" s="45">
        <v>2.1002122611672061</v>
      </c>
      <c r="C1650" s="45">
        <v>0.89978773883279395</v>
      </c>
    </row>
    <row r="1651" spans="1:3" x14ac:dyDescent="0.3">
      <c r="A1651" s="45">
        <v>1627</v>
      </c>
      <c r="B1651" s="45">
        <v>2.1002004293911578</v>
      </c>
      <c r="C1651" s="45">
        <v>0.89979957060884219</v>
      </c>
    </row>
    <row r="1652" spans="1:3" x14ac:dyDescent="0.3">
      <c r="A1652" s="45">
        <v>1628</v>
      </c>
      <c r="B1652" s="45">
        <v>2.1003424107037407</v>
      </c>
      <c r="C1652" s="45">
        <v>0.89965758929625927</v>
      </c>
    </row>
    <row r="1653" spans="1:3" x14ac:dyDescent="0.3">
      <c r="A1653" s="45">
        <v>1629</v>
      </c>
      <c r="B1653" s="45">
        <v>2.1002950835995464</v>
      </c>
      <c r="C1653" s="45">
        <v>0.89970491640045358</v>
      </c>
    </row>
    <row r="1654" spans="1:3" x14ac:dyDescent="0.3">
      <c r="A1654" s="45">
        <v>1630</v>
      </c>
      <c r="B1654" s="45">
        <v>2.1002477564953521</v>
      </c>
      <c r="C1654" s="45">
        <v>0.89975224350464789</v>
      </c>
    </row>
    <row r="1655" spans="1:3" x14ac:dyDescent="0.3">
      <c r="A1655" s="45">
        <v>1631</v>
      </c>
      <c r="B1655" s="45">
        <v>2.1002950835995464</v>
      </c>
      <c r="C1655" s="45">
        <v>0.89970491640045358</v>
      </c>
    </row>
    <row r="1656" spans="1:3" x14ac:dyDescent="0.3">
      <c r="A1656" s="45">
        <v>1632</v>
      </c>
      <c r="B1656" s="45">
        <v>2.1001531022869631</v>
      </c>
      <c r="C1656" s="45">
        <v>0.89984689771303694</v>
      </c>
    </row>
    <row r="1657" spans="1:3" x14ac:dyDescent="0.3">
      <c r="A1657" s="45">
        <v>1633</v>
      </c>
      <c r="B1657" s="45">
        <v>2.1002950835995464</v>
      </c>
      <c r="C1657" s="45">
        <v>0.89970491640045358</v>
      </c>
    </row>
    <row r="1658" spans="1:3" x14ac:dyDescent="0.3">
      <c r="A1658" s="45">
        <v>1634</v>
      </c>
      <c r="B1658" s="45">
        <v>2.1001531022869631</v>
      </c>
      <c r="C1658" s="45">
        <v>0.89984689771303694</v>
      </c>
    </row>
    <row r="1659" spans="1:3" x14ac:dyDescent="0.3">
      <c r="A1659" s="45">
        <v>1635</v>
      </c>
      <c r="B1659" s="45">
        <v>2.1003424107037407</v>
      </c>
      <c r="C1659" s="45">
        <v>0.89965758929625927</v>
      </c>
    </row>
    <row r="1660" spans="1:3" x14ac:dyDescent="0.3">
      <c r="A1660" s="45">
        <v>1636</v>
      </c>
      <c r="B1660" s="45">
        <v>2.1003424107037407</v>
      </c>
      <c r="C1660" s="45">
        <v>0.89965758929625927</v>
      </c>
    </row>
    <row r="1661" spans="1:3" x14ac:dyDescent="0.3">
      <c r="A1661" s="45">
        <v>1637</v>
      </c>
      <c r="B1661" s="45">
        <v>2.1002832518234977</v>
      </c>
      <c r="C1661" s="45">
        <v>0.89971674817650227</v>
      </c>
    </row>
    <row r="1662" spans="1:3" x14ac:dyDescent="0.3">
      <c r="A1662" s="45">
        <v>1638</v>
      </c>
      <c r="B1662" s="45">
        <v>2.1003779060318863</v>
      </c>
      <c r="C1662" s="45">
        <v>0.89962209396811366</v>
      </c>
    </row>
    <row r="1663" spans="1:3" x14ac:dyDescent="0.3">
      <c r="A1663" s="45">
        <v>1639</v>
      </c>
      <c r="B1663" s="45">
        <v>2.1003660742558377</v>
      </c>
      <c r="C1663" s="45">
        <v>0.89963392574416234</v>
      </c>
    </row>
    <row r="1664" spans="1:3" x14ac:dyDescent="0.3">
      <c r="A1664" s="45">
        <v>1640</v>
      </c>
      <c r="B1664" s="45">
        <v>2.1003471434141603</v>
      </c>
      <c r="C1664" s="45">
        <v>0.89965285658583971</v>
      </c>
    </row>
    <row r="1665" spans="1:3" x14ac:dyDescent="0.3">
      <c r="A1665" s="45">
        <v>1641</v>
      </c>
      <c r="B1665" s="45">
        <v>2.1003802723870963</v>
      </c>
      <c r="C1665" s="45">
        <v>0.89961972761290365</v>
      </c>
    </row>
    <row r="1666" spans="1:3" x14ac:dyDescent="0.3">
      <c r="A1666" s="45">
        <v>1642</v>
      </c>
      <c r="B1666" s="45">
        <v>2.100330578927692</v>
      </c>
      <c r="C1666" s="45">
        <v>0.89966942107230796</v>
      </c>
    </row>
    <row r="1667" spans="1:3" x14ac:dyDescent="0.3">
      <c r="A1667" s="45">
        <v>1643</v>
      </c>
      <c r="B1667" s="45">
        <v>2.1003613415454185</v>
      </c>
      <c r="C1667" s="45">
        <v>0.89963865845458146</v>
      </c>
    </row>
    <row r="1668" spans="1:3" x14ac:dyDescent="0.3">
      <c r="A1668" s="45">
        <v>1644</v>
      </c>
      <c r="B1668" s="45">
        <v>2.100271420047449</v>
      </c>
      <c r="C1668" s="45">
        <v>0.89972857995255096</v>
      </c>
    </row>
    <row r="1669" spans="1:3" x14ac:dyDescent="0.3">
      <c r="A1669" s="45">
        <v>1645</v>
      </c>
      <c r="B1669" s="45">
        <v>2.1001531022869631</v>
      </c>
      <c r="C1669" s="45">
        <v>0.89984689771303694</v>
      </c>
    </row>
    <row r="1670" spans="1:3" x14ac:dyDescent="0.3">
      <c r="A1670" s="45">
        <v>1646</v>
      </c>
      <c r="B1670" s="45">
        <v>2.100271420047449</v>
      </c>
      <c r="C1670" s="45">
        <v>0.89972857995255096</v>
      </c>
    </row>
    <row r="1671" spans="1:3" x14ac:dyDescent="0.3">
      <c r="A1671" s="45">
        <v>1647</v>
      </c>
      <c r="B1671" s="45">
        <v>2.1003424107037407</v>
      </c>
      <c r="C1671" s="45">
        <v>0.89965758929625927</v>
      </c>
    </row>
    <row r="1672" spans="1:3" x14ac:dyDescent="0.3">
      <c r="A1672" s="45">
        <v>1648</v>
      </c>
      <c r="B1672" s="45">
        <v>2.100271420047449</v>
      </c>
      <c r="C1672" s="45">
        <v>0.89972857995255096</v>
      </c>
    </row>
    <row r="1673" spans="1:3" x14ac:dyDescent="0.3">
      <c r="A1673" s="45">
        <v>1649</v>
      </c>
      <c r="B1673" s="45">
        <v>2.1003353116381116</v>
      </c>
      <c r="C1673" s="45">
        <v>0.8996646883618884</v>
      </c>
    </row>
    <row r="1674" spans="1:3" x14ac:dyDescent="0.3">
      <c r="A1674" s="45">
        <v>1650</v>
      </c>
      <c r="B1674" s="45">
        <v>2.1002998163099655</v>
      </c>
      <c r="C1674" s="45">
        <v>0.89970018369003446</v>
      </c>
    </row>
    <row r="1675" spans="1:3" x14ac:dyDescent="0.3">
      <c r="A1675" s="45">
        <v>1651</v>
      </c>
      <c r="B1675" s="45">
        <v>2.1003424107037407</v>
      </c>
      <c r="C1675" s="45">
        <v>0.89965758929625927</v>
      </c>
    </row>
    <row r="1676" spans="1:3" x14ac:dyDescent="0.3">
      <c r="A1676" s="45">
        <v>1652</v>
      </c>
      <c r="B1676" s="45">
        <v>2.1003424107037407</v>
      </c>
      <c r="C1676" s="45">
        <v>0.89965758929625927</v>
      </c>
    </row>
    <row r="1677" spans="1:3" x14ac:dyDescent="0.3">
      <c r="A1677" s="45">
        <v>1653</v>
      </c>
      <c r="B1677" s="45">
        <v>2.1002832518234977</v>
      </c>
      <c r="C1677" s="45">
        <v>0.89971674817650227</v>
      </c>
    </row>
    <row r="1678" spans="1:3" x14ac:dyDescent="0.3">
      <c r="A1678" s="45">
        <v>1654</v>
      </c>
      <c r="B1678" s="45">
        <v>2.100271420047449</v>
      </c>
      <c r="C1678" s="45">
        <v>0.89972857995255096</v>
      </c>
    </row>
    <row r="1679" spans="1:3" x14ac:dyDescent="0.3">
      <c r="A1679" s="45">
        <v>1655</v>
      </c>
      <c r="B1679" s="45">
        <v>2.1003637079006281</v>
      </c>
      <c r="C1679" s="45">
        <v>0.8996362920993719</v>
      </c>
    </row>
    <row r="1680" spans="1:3" x14ac:dyDescent="0.3">
      <c r="A1680" s="45">
        <v>1656</v>
      </c>
      <c r="B1680" s="45">
        <v>2.1003542424797894</v>
      </c>
      <c r="C1680" s="45">
        <v>0.89964575752021059</v>
      </c>
    </row>
    <row r="1681" spans="1:3" x14ac:dyDescent="0.3">
      <c r="A1681" s="45">
        <v>1657</v>
      </c>
      <c r="B1681" s="45">
        <v>2.1002122611672061</v>
      </c>
      <c r="C1681" s="45">
        <v>0.89978773883279395</v>
      </c>
    </row>
    <row r="1682" spans="1:3" x14ac:dyDescent="0.3">
      <c r="A1682" s="45">
        <v>1658</v>
      </c>
      <c r="B1682" s="45">
        <v>2.0997981490055055</v>
      </c>
      <c r="C1682" s="45">
        <v>0.90020185099449446</v>
      </c>
    </row>
    <row r="1683" spans="1:3" x14ac:dyDescent="0.3">
      <c r="A1683" s="45">
        <v>1659</v>
      </c>
      <c r="B1683" s="45">
        <v>2.1002477564953521</v>
      </c>
      <c r="C1683" s="45">
        <v>0.89975224350464789</v>
      </c>
    </row>
    <row r="1684" spans="1:3" x14ac:dyDescent="0.3">
      <c r="A1684" s="45">
        <v>1660</v>
      </c>
      <c r="B1684" s="45">
        <v>2.1003779060318863</v>
      </c>
      <c r="C1684" s="45">
        <v>0.89962209396811366</v>
      </c>
    </row>
    <row r="1685" spans="1:3" x14ac:dyDescent="0.3">
      <c r="A1685" s="45">
        <v>1661</v>
      </c>
      <c r="B1685" s="45">
        <v>2.1003878447237674</v>
      </c>
      <c r="C1685" s="45">
        <v>0.89961215527623262</v>
      </c>
    </row>
    <row r="1686" spans="1:3" x14ac:dyDescent="0.3">
      <c r="A1686" s="45">
        <v>1662</v>
      </c>
      <c r="B1686" s="45">
        <v>2.1002027957463674</v>
      </c>
      <c r="C1686" s="45">
        <v>0.89979720425363263</v>
      </c>
    </row>
    <row r="1687" spans="1:3" x14ac:dyDescent="0.3">
      <c r="A1687" s="45">
        <v>1663</v>
      </c>
      <c r="B1687" s="45">
        <v>2.1002004293911578</v>
      </c>
      <c r="C1687" s="45">
        <v>0.89979957060884219</v>
      </c>
    </row>
    <row r="1688" spans="1:3" x14ac:dyDescent="0.3">
      <c r="A1688" s="45">
        <v>1664</v>
      </c>
      <c r="B1688" s="45">
        <v>2.1003660742558377</v>
      </c>
      <c r="C1688" s="45">
        <v>0.89963392574416234</v>
      </c>
    </row>
    <row r="1689" spans="1:3" x14ac:dyDescent="0.3">
      <c r="A1689" s="45">
        <v>1665</v>
      </c>
      <c r="B1689" s="45">
        <v>2.100330578927692</v>
      </c>
      <c r="C1689" s="45">
        <v>0.89966942107230796</v>
      </c>
    </row>
    <row r="1690" spans="1:3" x14ac:dyDescent="0.3">
      <c r="A1690" s="45">
        <v>1666</v>
      </c>
      <c r="B1690" s="45">
        <v>2.1003069153755951</v>
      </c>
      <c r="C1690" s="45">
        <v>0.89969308462440489</v>
      </c>
    </row>
    <row r="1691" spans="1:3" x14ac:dyDescent="0.3">
      <c r="A1691" s="45">
        <v>1667</v>
      </c>
      <c r="B1691" s="45">
        <v>2.100330578927692</v>
      </c>
      <c r="C1691" s="45">
        <v>0.89966942107230796</v>
      </c>
    </row>
    <row r="1692" spans="1:3" x14ac:dyDescent="0.3">
      <c r="A1692" s="45">
        <v>1668</v>
      </c>
      <c r="B1692" s="45">
        <v>2.1003092817308047</v>
      </c>
      <c r="C1692" s="45">
        <v>0.89969071826919533</v>
      </c>
    </row>
    <row r="1693" spans="1:3" x14ac:dyDescent="0.3">
      <c r="A1693" s="45">
        <v>1669</v>
      </c>
      <c r="B1693" s="45">
        <v>2.1002004293911578</v>
      </c>
      <c r="C1693" s="45">
        <v>0.89979957060884219</v>
      </c>
    </row>
    <row r="1694" spans="1:3" x14ac:dyDescent="0.3">
      <c r="A1694" s="45">
        <v>1670</v>
      </c>
      <c r="B1694" s="45">
        <v>2.1003424107037407</v>
      </c>
      <c r="C1694" s="45">
        <v>0.89965758929625927</v>
      </c>
    </row>
    <row r="1695" spans="1:3" x14ac:dyDescent="0.3">
      <c r="A1695" s="45">
        <v>1671</v>
      </c>
      <c r="B1695" s="45">
        <v>2.1003660742558377</v>
      </c>
      <c r="C1695" s="45">
        <v>0.89963392574416234</v>
      </c>
    </row>
    <row r="1696" spans="1:3" x14ac:dyDescent="0.3">
      <c r="A1696" s="45">
        <v>1672</v>
      </c>
      <c r="B1696" s="45">
        <v>2.1003424107037407</v>
      </c>
      <c r="C1696" s="45">
        <v>0.89965758929625927</v>
      </c>
    </row>
    <row r="1697" spans="1:3" x14ac:dyDescent="0.3">
      <c r="A1697" s="45">
        <v>1673</v>
      </c>
      <c r="B1697" s="45">
        <v>2.1003495097693698</v>
      </c>
      <c r="C1697" s="45">
        <v>0.89965049023063015</v>
      </c>
    </row>
    <row r="1698" spans="1:3" x14ac:dyDescent="0.3">
      <c r="A1698" s="45">
        <v>1674</v>
      </c>
      <c r="B1698" s="45">
        <v>2.1003400443485312</v>
      </c>
      <c r="C1698" s="45">
        <v>0.89965995565146883</v>
      </c>
    </row>
    <row r="1699" spans="1:3" x14ac:dyDescent="0.3">
      <c r="A1699" s="45">
        <v>1675</v>
      </c>
      <c r="B1699" s="45">
        <v>2.100271420047449</v>
      </c>
      <c r="C1699" s="45">
        <v>0.89972857995255096</v>
      </c>
    </row>
    <row r="1700" spans="1:3" x14ac:dyDescent="0.3">
      <c r="A1700" s="45">
        <v>1676</v>
      </c>
      <c r="B1700" s="45">
        <v>2.1003660742558377</v>
      </c>
      <c r="C1700" s="45">
        <v>0.89963392574416234</v>
      </c>
    </row>
    <row r="1701" spans="1:3" x14ac:dyDescent="0.3">
      <c r="A1701" s="45">
        <v>1677</v>
      </c>
      <c r="B1701" s="45">
        <v>2.1003187471516434</v>
      </c>
      <c r="C1701" s="45">
        <v>0.89968125284835665</v>
      </c>
    </row>
    <row r="1702" spans="1:3" x14ac:dyDescent="0.3">
      <c r="A1702" s="45">
        <v>1678</v>
      </c>
      <c r="B1702" s="45">
        <v>2.1002477564953521</v>
      </c>
      <c r="C1702" s="45">
        <v>0.89975224350464789</v>
      </c>
    </row>
    <row r="1703" spans="1:3" x14ac:dyDescent="0.3">
      <c r="A1703" s="45">
        <v>1679</v>
      </c>
      <c r="B1703" s="45">
        <v>2.1003542424797894</v>
      </c>
      <c r="C1703" s="45">
        <v>0.89964575752021059</v>
      </c>
    </row>
    <row r="1704" spans="1:3" x14ac:dyDescent="0.3">
      <c r="A1704" s="45">
        <v>1680</v>
      </c>
      <c r="B1704" s="45">
        <v>2.1003424107037407</v>
      </c>
      <c r="C1704" s="45">
        <v>0.89965758929625927</v>
      </c>
    </row>
    <row r="1705" spans="1:3" x14ac:dyDescent="0.3">
      <c r="A1705" s="45">
        <v>1681</v>
      </c>
      <c r="B1705" s="45">
        <v>2.1003660742558377</v>
      </c>
      <c r="C1705" s="45">
        <v>0.89963392574416234</v>
      </c>
    </row>
    <row r="1706" spans="1:3" x14ac:dyDescent="0.3">
      <c r="A1706" s="45">
        <v>1682</v>
      </c>
      <c r="B1706" s="45">
        <v>2.0988516069216185</v>
      </c>
      <c r="C1706" s="45">
        <v>1.9011483930783815</v>
      </c>
    </row>
    <row r="1707" spans="1:3" x14ac:dyDescent="0.3">
      <c r="A1707" s="45">
        <v>1683</v>
      </c>
      <c r="B1707" s="45">
        <v>2.1002477564953521</v>
      </c>
      <c r="C1707" s="45">
        <v>1.8997522435046479</v>
      </c>
    </row>
    <row r="1708" spans="1:3" x14ac:dyDescent="0.3">
      <c r="A1708" s="45">
        <v>1684</v>
      </c>
      <c r="B1708" s="45">
        <v>2.1003069153755951</v>
      </c>
      <c r="C1708" s="45">
        <v>1.8996930846244049</v>
      </c>
    </row>
    <row r="1709" spans="1:3" x14ac:dyDescent="0.3">
      <c r="A1709" s="45">
        <v>1685</v>
      </c>
      <c r="B1709" s="45">
        <v>2.1002004293911578</v>
      </c>
      <c r="C1709" s="45">
        <v>1.8997995706088422</v>
      </c>
    </row>
    <row r="1710" spans="1:3" x14ac:dyDescent="0.3">
      <c r="A1710" s="45">
        <v>1686</v>
      </c>
      <c r="B1710" s="45">
        <v>2.1003814555647011</v>
      </c>
      <c r="C1710" s="45">
        <v>1.8996185444352989</v>
      </c>
    </row>
    <row r="1711" spans="1:3" x14ac:dyDescent="0.3">
      <c r="A1711" s="45">
        <v>1687</v>
      </c>
      <c r="B1711" s="45">
        <v>2.100271420047449</v>
      </c>
      <c r="C1711" s="45">
        <v>1.899728579952551</v>
      </c>
    </row>
    <row r="1712" spans="1:3" x14ac:dyDescent="0.3">
      <c r="A1712" s="45">
        <v>1688</v>
      </c>
      <c r="B1712" s="45">
        <v>2.1001531022869631</v>
      </c>
      <c r="C1712" s="45">
        <v>1.8998468977130369</v>
      </c>
    </row>
    <row r="1713" spans="1:3" x14ac:dyDescent="0.3">
      <c r="A1713" s="45">
        <v>1689</v>
      </c>
      <c r="B1713" s="45">
        <v>2.1002950835995464</v>
      </c>
      <c r="C1713" s="45">
        <v>1.8997049164004536</v>
      </c>
    </row>
    <row r="1714" spans="1:3" x14ac:dyDescent="0.3">
      <c r="A1714" s="45">
        <v>1690</v>
      </c>
      <c r="B1714" s="45">
        <v>2.1003329452829016</v>
      </c>
      <c r="C1714" s="45">
        <v>1.8996670547170984</v>
      </c>
    </row>
    <row r="1715" spans="1:3" x14ac:dyDescent="0.3">
      <c r="A1715" s="45">
        <v>1691</v>
      </c>
      <c r="B1715" s="45">
        <v>2.100330578927692</v>
      </c>
      <c r="C1715" s="45">
        <v>1.899669421072308</v>
      </c>
    </row>
    <row r="1716" spans="1:3" x14ac:dyDescent="0.3">
      <c r="A1716" s="45">
        <v>1692</v>
      </c>
      <c r="B1716" s="45">
        <v>2.0996798312450196</v>
      </c>
      <c r="C1716" s="45">
        <v>1.9003201687549804</v>
      </c>
    </row>
    <row r="1717" spans="1:3" x14ac:dyDescent="0.3">
      <c r="A1717" s="45">
        <v>1693</v>
      </c>
      <c r="B1717" s="45">
        <v>2.100271420047449</v>
      </c>
      <c r="C1717" s="45">
        <v>1.899728579952551</v>
      </c>
    </row>
    <row r="1718" spans="1:3" x14ac:dyDescent="0.3">
      <c r="A1718" s="45">
        <v>1694</v>
      </c>
      <c r="B1718" s="45">
        <v>2.1003187471516434</v>
      </c>
      <c r="C1718" s="45">
        <v>1.8996812528483566</v>
      </c>
    </row>
    <row r="1719" spans="1:3" x14ac:dyDescent="0.3">
      <c r="A1719" s="45">
        <v>1695</v>
      </c>
      <c r="B1719" s="45">
        <v>2.1001531022869631</v>
      </c>
      <c r="C1719" s="45">
        <v>1.8998468977130369</v>
      </c>
    </row>
    <row r="1720" spans="1:3" x14ac:dyDescent="0.3">
      <c r="A1720" s="45">
        <v>1696</v>
      </c>
      <c r="B1720" s="45">
        <v>2.1001057751827688</v>
      </c>
      <c r="C1720" s="45">
        <v>1.8998942248172312</v>
      </c>
    </row>
    <row r="1721" spans="1:3" x14ac:dyDescent="0.3">
      <c r="A1721" s="45">
        <v>1697</v>
      </c>
      <c r="B1721" s="45">
        <v>2.0932906721787821</v>
      </c>
      <c r="C1721" s="45">
        <v>1.9067093278212179</v>
      </c>
    </row>
    <row r="1722" spans="1:3" x14ac:dyDescent="0.3">
      <c r="A1722" s="45">
        <v>1698</v>
      </c>
      <c r="B1722" s="45">
        <v>2.1000939434067205</v>
      </c>
      <c r="C1722" s="45">
        <v>1.8999060565932795</v>
      </c>
    </row>
    <row r="1723" spans="1:3" x14ac:dyDescent="0.3">
      <c r="A1723" s="45">
        <v>1699</v>
      </c>
      <c r="B1723" s="45">
        <v>2.097431793795788</v>
      </c>
      <c r="C1723" s="45">
        <v>1.902568206204212</v>
      </c>
    </row>
    <row r="1724" spans="1:3" x14ac:dyDescent="0.3">
      <c r="A1724" s="45">
        <v>1700</v>
      </c>
      <c r="B1724" s="45">
        <v>2.100268935374479</v>
      </c>
      <c r="C1724" s="45">
        <v>1.899731064625521</v>
      </c>
    </row>
    <row r="1725" spans="1:3" x14ac:dyDescent="0.3">
      <c r="A1725" s="45">
        <v>1701</v>
      </c>
      <c r="B1725" s="45">
        <v>2.0999164667659915</v>
      </c>
      <c r="C1725" s="45">
        <v>1.9000835332340085</v>
      </c>
    </row>
    <row r="1726" spans="1:3" x14ac:dyDescent="0.3">
      <c r="A1726" s="45">
        <v>1702</v>
      </c>
      <c r="B1726" s="45">
        <v>2.1002702368698443</v>
      </c>
      <c r="C1726" s="45">
        <v>-1.1002702368698443</v>
      </c>
    </row>
    <row r="1727" spans="1:3" x14ac:dyDescent="0.3">
      <c r="A1727" s="45">
        <v>1703</v>
      </c>
      <c r="B1727" s="45">
        <v>2.0999992891983315</v>
      </c>
      <c r="C1727" s="45">
        <v>-1.0999992891983315</v>
      </c>
    </row>
    <row r="1728" spans="1:3" x14ac:dyDescent="0.3">
      <c r="A1728" s="45">
        <v>1704</v>
      </c>
      <c r="B1728" s="45">
        <v>2.100271420047449</v>
      </c>
      <c r="C1728" s="45">
        <v>-1.100271420047449</v>
      </c>
    </row>
    <row r="1729" spans="1:3" x14ac:dyDescent="0.3">
      <c r="A1729" s="45">
        <v>1705</v>
      </c>
      <c r="B1729" s="45">
        <v>2.1003424107037407</v>
      </c>
      <c r="C1729" s="45">
        <v>-1.1003424107037407</v>
      </c>
    </row>
    <row r="1730" spans="1:3" x14ac:dyDescent="0.3">
      <c r="A1730" s="45">
        <v>1706</v>
      </c>
      <c r="B1730" s="45">
        <v>2.1003424107037407</v>
      </c>
      <c r="C1730" s="45">
        <v>-1.1003424107037407</v>
      </c>
    </row>
    <row r="1731" spans="1:3" x14ac:dyDescent="0.3">
      <c r="A1731" s="45">
        <v>1707</v>
      </c>
      <c r="B1731" s="45">
        <v>2.1002595882714004</v>
      </c>
      <c r="C1731" s="45">
        <v>-1.1002595882714004</v>
      </c>
    </row>
    <row r="1732" spans="1:3" x14ac:dyDescent="0.3">
      <c r="A1732" s="45">
        <v>1708</v>
      </c>
      <c r="B1732" s="45">
        <v>2.100271420047449</v>
      </c>
      <c r="C1732" s="45">
        <v>-1.100271420047449</v>
      </c>
    </row>
    <row r="1733" spans="1:3" x14ac:dyDescent="0.3">
      <c r="A1733" s="45">
        <v>1709</v>
      </c>
      <c r="B1733" s="45">
        <v>2.1002240929432547</v>
      </c>
      <c r="C1733" s="45">
        <v>-1.1002240929432547</v>
      </c>
    </row>
    <row r="1734" spans="1:3" x14ac:dyDescent="0.3">
      <c r="A1734" s="45">
        <v>1710</v>
      </c>
      <c r="B1734" s="45">
        <v>2.1003483265917651</v>
      </c>
      <c r="C1734" s="45">
        <v>-1.1003483265917651</v>
      </c>
    </row>
    <row r="1735" spans="1:3" x14ac:dyDescent="0.3">
      <c r="A1735" s="45">
        <v>1711</v>
      </c>
      <c r="B1735" s="45">
        <v>2.100271420047449</v>
      </c>
      <c r="C1735" s="45">
        <v>-1.100271420047449</v>
      </c>
    </row>
    <row r="1736" spans="1:3" x14ac:dyDescent="0.3">
      <c r="A1736" s="45">
        <v>1712</v>
      </c>
      <c r="B1736" s="45">
        <v>2.1001531022869631</v>
      </c>
      <c r="C1736" s="45">
        <v>-1.1001531022869631</v>
      </c>
    </row>
    <row r="1737" spans="1:3" x14ac:dyDescent="0.3">
      <c r="A1737" s="45">
        <v>1713</v>
      </c>
      <c r="B1737" s="45">
        <v>2.100271420047449</v>
      </c>
      <c r="C1737" s="45">
        <v>-1.100271420047449</v>
      </c>
    </row>
    <row r="1738" spans="1:3" x14ac:dyDescent="0.3">
      <c r="A1738" s="45">
        <v>1714</v>
      </c>
      <c r="B1738" s="45">
        <v>2.1003187471516434</v>
      </c>
      <c r="C1738" s="45">
        <v>-1.1003187471516434</v>
      </c>
    </row>
    <row r="1739" spans="1:3" x14ac:dyDescent="0.3">
      <c r="A1739" s="45">
        <v>1715</v>
      </c>
      <c r="B1739" s="45">
        <v>2.0997981490055055</v>
      </c>
      <c r="C1739" s="45">
        <v>-1.0997981490055055</v>
      </c>
    </row>
    <row r="1740" spans="1:3" x14ac:dyDescent="0.3">
      <c r="A1740" s="45">
        <v>1716</v>
      </c>
      <c r="B1740" s="45">
        <v>2.100271420047449</v>
      </c>
      <c r="C1740" s="45">
        <v>-1.100271420047449</v>
      </c>
    </row>
    <row r="1741" spans="1:3" x14ac:dyDescent="0.3">
      <c r="A1741" s="45">
        <v>1717</v>
      </c>
      <c r="B1741" s="45">
        <v>2.1003424107037407</v>
      </c>
      <c r="C1741" s="45">
        <v>-1.1003424107037407</v>
      </c>
    </row>
    <row r="1742" spans="1:3" x14ac:dyDescent="0.3">
      <c r="A1742" s="45">
        <v>1718</v>
      </c>
      <c r="B1742" s="45">
        <v>2.1003124763103376</v>
      </c>
      <c r="C1742" s="45">
        <v>-1.1003124763103376</v>
      </c>
    </row>
    <row r="1743" spans="1:3" x14ac:dyDescent="0.3">
      <c r="A1743" s="45">
        <v>1719</v>
      </c>
      <c r="B1743" s="45">
        <v>2.099561513484534</v>
      </c>
      <c r="C1743" s="45">
        <v>-1.099561513484534</v>
      </c>
    </row>
    <row r="1744" spans="1:3" x14ac:dyDescent="0.3">
      <c r="A1744" s="45">
        <v>1720</v>
      </c>
      <c r="B1744" s="45">
        <v>2.1002950835995464</v>
      </c>
      <c r="C1744" s="45">
        <v>-1.1002950835995464</v>
      </c>
    </row>
    <row r="1745" spans="1:3" x14ac:dyDescent="0.3">
      <c r="A1745" s="45">
        <v>1721</v>
      </c>
      <c r="B1745" s="45">
        <v>2.1002950835995464</v>
      </c>
      <c r="C1745" s="45">
        <v>-1.1002950835995464</v>
      </c>
    </row>
    <row r="1746" spans="1:3" x14ac:dyDescent="0.3">
      <c r="A1746" s="45">
        <v>1722</v>
      </c>
      <c r="B1746" s="45">
        <v>2.100271420047449</v>
      </c>
      <c r="C1746" s="45">
        <v>-1.100271420047449</v>
      </c>
    </row>
    <row r="1747" spans="1:3" x14ac:dyDescent="0.3">
      <c r="A1747" s="45">
        <v>1723</v>
      </c>
      <c r="B1747" s="45">
        <v>2.1003215867778953</v>
      </c>
      <c r="C1747" s="45">
        <v>-1.1003215867778953</v>
      </c>
    </row>
    <row r="1748" spans="1:3" x14ac:dyDescent="0.3">
      <c r="A1748" s="45">
        <v>1724</v>
      </c>
      <c r="B1748" s="45">
        <v>2.1001531022869631</v>
      </c>
      <c r="C1748" s="45">
        <v>-1.1001531022869631</v>
      </c>
    </row>
    <row r="1749" spans="1:3" x14ac:dyDescent="0.3">
      <c r="A1749" s="45">
        <v>1725</v>
      </c>
      <c r="B1749" s="45">
        <v>2.1002477564953521</v>
      </c>
      <c r="C1749" s="45">
        <v>-1.1002477564953521</v>
      </c>
    </row>
    <row r="1750" spans="1:3" x14ac:dyDescent="0.3">
      <c r="A1750" s="45">
        <v>1726</v>
      </c>
      <c r="B1750" s="45">
        <v>2.1002595882714004</v>
      </c>
      <c r="C1750" s="45">
        <v>-1.1002595882714004</v>
      </c>
    </row>
    <row r="1751" spans="1:3" x14ac:dyDescent="0.3">
      <c r="A1751" s="45">
        <v>1727</v>
      </c>
      <c r="B1751" s="45">
        <v>2.1002359247193034</v>
      </c>
      <c r="C1751" s="45">
        <v>-1.1002359247193034</v>
      </c>
    </row>
    <row r="1752" spans="1:3" x14ac:dyDescent="0.3">
      <c r="A1752" s="45">
        <v>1728</v>
      </c>
      <c r="B1752" s="45">
        <v>2.1003187471516434</v>
      </c>
      <c r="C1752" s="45">
        <v>-1.1003187471516434</v>
      </c>
    </row>
    <row r="1753" spans="1:3" x14ac:dyDescent="0.3">
      <c r="A1753" s="45">
        <v>1729</v>
      </c>
      <c r="B1753" s="45">
        <v>2.1003601583678138</v>
      </c>
      <c r="C1753" s="45">
        <v>-1.1003601583678138</v>
      </c>
    </row>
    <row r="1754" spans="1:3" x14ac:dyDescent="0.3">
      <c r="A1754" s="45">
        <v>1730</v>
      </c>
      <c r="B1754" s="45">
        <v>2.1001531022869631</v>
      </c>
      <c r="C1754" s="45">
        <v>-1.1001531022869631</v>
      </c>
    </row>
    <row r="1755" spans="1:3" x14ac:dyDescent="0.3">
      <c r="A1755" s="45">
        <v>1731</v>
      </c>
      <c r="B1755" s="45">
        <v>2.1003187471516434</v>
      </c>
      <c r="C1755" s="45">
        <v>-1.1003187471516434</v>
      </c>
    </row>
    <row r="1756" spans="1:3" x14ac:dyDescent="0.3">
      <c r="A1756" s="45">
        <v>1732</v>
      </c>
      <c r="B1756" s="45">
        <v>2.1003660742558377</v>
      </c>
      <c r="C1756" s="45">
        <v>-1.1003660742558377</v>
      </c>
    </row>
    <row r="1757" spans="1:3" x14ac:dyDescent="0.3">
      <c r="A1757" s="45">
        <v>1733</v>
      </c>
      <c r="B1757" s="45">
        <v>2.1002950835995464</v>
      </c>
      <c r="C1757" s="45">
        <v>-1.1002950835995464</v>
      </c>
    </row>
    <row r="1758" spans="1:3" x14ac:dyDescent="0.3">
      <c r="A1758" s="45">
        <v>1734</v>
      </c>
      <c r="B1758" s="45">
        <v>2.1001531022869631</v>
      </c>
      <c r="C1758" s="45">
        <v>-1.1001531022869631</v>
      </c>
    </row>
    <row r="1759" spans="1:3" x14ac:dyDescent="0.3">
      <c r="A1759" s="45">
        <v>1735</v>
      </c>
      <c r="B1759" s="45">
        <v>2.1002832518234977</v>
      </c>
      <c r="C1759" s="45">
        <v>-1.1002832518234977</v>
      </c>
    </row>
    <row r="1760" spans="1:3" x14ac:dyDescent="0.3">
      <c r="A1760" s="45">
        <v>1736</v>
      </c>
      <c r="B1760" s="45">
        <v>2.1003660742558377</v>
      </c>
      <c r="C1760" s="45">
        <v>-1.1003660742558377</v>
      </c>
    </row>
    <row r="1761" spans="1:3" x14ac:dyDescent="0.3">
      <c r="A1761" s="45">
        <v>1737</v>
      </c>
      <c r="B1761" s="45">
        <v>2.1003187471516434</v>
      </c>
      <c r="C1761" s="45">
        <v>-1.1003187471516434</v>
      </c>
    </row>
    <row r="1762" spans="1:3" x14ac:dyDescent="0.3">
      <c r="A1762" s="45">
        <v>1738</v>
      </c>
      <c r="B1762" s="45">
        <v>2.1002950835995464</v>
      </c>
      <c r="C1762" s="45">
        <v>-1.1002950835995464</v>
      </c>
    </row>
    <row r="1763" spans="1:3" x14ac:dyDescent="0.3">
      <c r="A1763" s="45">
        <v>1739</v>
      </c>
      <c r="B1763" s="45">
        <v>2.100271420047449</v>
      </c>
      <c r="C1763" s="45">
        <v>-1.100271420047449</v>
      </c>
    </row>
    <row r="1764" spans="1:3" x14ac:dyDescent="0.3">
      <c r="A1764" s="45">
        <v>1740</v>
      </c>
      <c r="B1764" s="45">
        <v>2.1003660742558377</v>
      </c>
      <c r="C1764" s="45">
        <v>-1.1003660742558377</v>
      </c>
    </row>
    <row r="1765" spans="1:3" x14ac:dyDescent="0.3">
      <c r="A1765" s="45">
        <v>1741</v>
      </c>
      <c r="B1765" s="45">
        <v>2.1003187471516434</v>
      </c>
      <c r="C1765" s="45">
        <v>-1.1003187471516434</v>
      </c>
    </row>
    <row r="1766" spans="1:3" x14ac:dyDescent="0.3">
      <c r="A1766" s="45">
        <v>1742</v>
      </c>
      <c r="B1766" s="45">
        <v>2.1003613415454185</v>
      </c>
      <c r="C1766" s="45">
        <v>0.89963865845458146</v>
      </c>
    </row>
    <row r="1767" spans="1:3" x14ac:dyDescent="0.3">
      <c r="A1767" s="45">
        <v>1743</v>
      </c>
      <c r="B1767" s="45">
        <v>2.1003424107037407</v>
      </c>
      <c r="C1767" s="45">
        <v>0.89965758929625927</v>
      </c>
    </row>
    <row r="1768" spans="1:3" x14ac:dyDescent="0.3">
      <c r="A1768" s="45">
        <v>1744</v>
      </c>
      <c r="B1768" s="45">
        <v>2.1002477564953521</v>
      </c>
      <c r="C1768" s="45">
        <v>0.89975224350464789</v>
      </c>
    </row>
    <row r="1769" spans="1:3" x14ac:dyDescent="0.3">
      <c r="A1769" s="45">
        <v>1745</v>
      </c>
      <c r="B1769" s="45">
        <v>2.1002595882714004</v>
      </c>
      <c r="C1769" s="45">
        <v>0.89974041172859964</v>
      </c>
    </row>
    <row r="1770" spans="1:3" x14ac:dyDescent="0.3">
      <c r="A1770" s="45">
        <v>1746</v>
      </c>
      <c r="B1770" s="45">
        <v>2.1002240929432547</v>
      </c>
      <c r="C1770" s="45">
        <v>0.89977590705674526</v>
      </c>
    </row>
    <row r="1771" spans="1:3" x14ac:dyDescent="0.3">
      <c r="A1771" s="45">
        <v>1747</v>
      </c>
      <c r="B1771" s="45">
        <v>2.1000347845264775</v>
      </c>
      <c r="C1771" s="45">
        <v>0.89996521547352248</v>
      </c>
    </row>
    <row r="1772" spans="1:3" x14ac:dyDescent="0.3">
      <c r="A1772" s="45">
        <v>1748</v>
      </c>
      <c r="B1772" s="45">
        <v>2.1001767658390604</v>
      </c>
      <c r="C1772" s="45">
        <v>0.89982323416093957</v>
      </c>
    </row>
    <row r="1773" spans="1:3" x14ac:dyDescent="0.3">
      <c r="A1773" s="45">
        <v>1749</v>
      </c>
      <c r="B1773" s="45">
        <v>2.0992065602030761</v>
      </c>
      <c r="C1773" s="45">
        <v>0.90079343979692394</v>
      </c>
    </row>
    <row r="1774" spans="1:3" x14ac:dyDescent="0.3">
      <c r="A1774" s="45">
        <v>1750</v>
      </c>
      <c r="B1774" s="45">
        <v>2.1001519191093583</v>
      </c>
      <c r="C1774" s="45">
        <v>0.89984808089064172</v>
      </c>
    </row>
    <row r="1775" spans="1:3" x14ac:dyDescent="0.3">
      <c r="A1775" s="45">
        <v>1751</v>
      </c>
      <c r="B1775" s="45">
        <v>2.100271420047449</v>
      </c>
      <c r="C1775" s="45">
        <v>0.89972857995255096</v>
      </c>
    </row>
    <row r="1776" spans="1:3" x14ac:dyDescent="0.3">
      <c r="A1776" s="45">
        <v>1752</v>
      </c>
      <c r="B1776" s="45">
        <v>2.1001531022869631</v>
      </c>
      <c r="C1776" s="45">
        <v>0.89984689771303694</v>
      </c>
    </row>
    <row r="1777" spans="1:3" x14ac:dyDescent="0.3">
      <c r="A1777" s="45">
        <v>1753</v>
      </c>
      <c r="B1777" s="45">
        <v>2.1003613415454185</v>
      </c>
      <c r="C1777" s="45">
        <v>0.89963865845458146</v>
      </c>
    </row>
    <row r="1778" spans="1:3" x14ac:dyDescent="0.3">
      <c r="A1778" s="45">
        <v>1754</v>
      </c>
      <c r="B1778" s="45">
        <v>2.1000347845264775</v>
      </c>
      <c r="C1778" s="45">
        <v>0.89996521547352248</v>
      </c>
    </row>
    <row r="1779" spans="1:3" x14ac:dyDescent="0.3">
      <c r="A1779" s="45">
        <v>1755</v>
      </c>
      <c r="B1779" s="45">
        <v>2.1001885976151091</v>
      </c>
      <c r="C1779" s="45">
        <v>0.89981140238489088</v>
      </c>
    </row>
    <row r="1780" spans="1:3" x14ac:dyDescent="0.3">
      <c r="A1780" s="45">
        <v>1756</v>
      </c>
      <c r="B1780" s="45">
        <v>2.1003891462191326</v>
      </c>
      <c r="C1780" s="45">
        <v>0.89961085378086736</v>
      </c>
    </row>
    <row r="1781" spans="1:3" x14ac:dyDescent="0.3">
      <c r="A1781" s="45">
        <v>1757</v>
      </c>
      <c r="B1781" s="45">
        <v>2.1002595882714004</v>
      </c>
      <c r="C1781" s="45">
        <v>0.89974041172859964</v>
      </c>
    </row>
    <row r="1782" spans="1:3" x14ac:dyDescent="0.3">
      <c r="A1782" s="45">
        <v>1758</v>
      </c>
      <c r="B1782" s="45">
        <v>2.100271420047449</v>
      </c>
      <c r="C1782" s="45">
        <v>0.89972857995255096</v>
      </c>
    </row>
    <row r="1783" spans="1:3" x14ac:dyDescent="0.3">
      <c r="A1783" s="45">
        <v>1759</v>
      </c>
      <c r="B1783" s="45">
        <v>2.1003660742558377</v>
      </c>
      <c r="C1783" s="45">
        <v>0.89963392574416234</v>
      </c>
    </row>
    <row r="1784" spans="1:3" x14ac:dyDescent="0.3">
      <c r="A1784" s="45">
        <v>1760</v>
      </c>
      <c r="B1784" s="45">
        <v>2.100271420047449</v>
      </c>
      <c r="C1784" s="45">
        <v>0.89972857995255096</v>
      </c>
    </row>
    <row r="1785" spans="1:3" x14ac:dyDescent="0.3">
      <c r="A1785" s="45">
        <v>1761</v>
      </c>
      <c r="B1785" s="45">
        <v>2.100271420047449</v>
      </c>
      <c r="C1785" s="45">
        <v>0.89972857995255096</v>
      </c>
    </row>
    <row r="1786" spans="1:3" x14ac:dyDescent="0.3">
      <c r="A1786" s="45">
        <v>1762</v>
      </c>
      <c r="B1786" s="45">
        <v>2.1003873714527255</v>
      </c>
      <c r="C1786" s="45">
        <v>0.89961262854727453</v>
      </c>
    </row>
    <row r="1787" spans="1:3" x14ac:dyDescent="0.3">
      <c r="A1787" s="45">
        <v>1763</v>
      </c>
      <c r="B1787" s="45">
        <v>2.1003873714527255</v>
      </c>
      <c r="C1787" s="45">
        <v>0.89961262854727453</v>
      </c>
    </row>
    <row r="1788" spans="1:3" x14ac:dyDescent="0.3">
      <c r="A1788" s="45">
        <v>1764</v>
      </c>
      <c r="B1788" s="45">
        <v>2.1001057751827688</v>
      </c>
      <c r="C1788" s="45">
        <v>0.89989422481723125</v>
      </c>
    </row>
    <row r="1789" spans="1:3" x14ac:dyDescent="0.3">
      <c r="A1789" s="45">
        <v>1765</v>
      </c>
      <c r="B1789" s="45">
        <v>2.1001294387348661</v>
      </c>
      <c r="C1789" s="45">
        <v>-1.1001294387348661</v>
      </c>
    </row>
    <row r="1790" spans="1:3" x14ac:dyDescent="0.3">
      <c r="A1790" s="45">
        <v>1766</v>
      </c>
      <c r="B1790" s="45">
        <v>2.1000939434067205</v>
      </c>
      <c r="C1790" s="45">
        <v>-1.1000939434067205</v>
      </c>
    </row>
    <row r="1791" spans="1:3" x14ac:dyDescent="0.3">
      <c r="A1791" s="45">
        <v>1767</v>
      </c>
      <c r="B1791" s="45">
        <v>2.1003542424797894</v>
      </c>
      <c r="C1791" s="45">
        <v>-1.1003542424797894</v>
      </c>
    </row>
    <row r="1792" spans="1:3" x14ac:dyDescent="0.3">
      <c r="A1792" s="45">
        <v>1768</v>
      </c>
      <c r="B1792" s="45">
        <v>2.100271420047449</v>
      </c>
      <c r="C1792" s="45">
        <v>-1.100271420047449</v>
      </c>
    </row>
    <row r="1793" spans="1:3" x14ac:dyDescent="0.3">
      <c r="A1793" s="45">
        <v>1769</v>
      </c>
      <c r="B1793" s="45">
        <v>2.100271420047449</v>
      </c>
      <c r="C1793" s="45">
        <v>-1.100271420047449</v>
      </c>
    </row>
    <row r="1794" spans="1:3" x14ac:dyDescent="0.3">
      <c r="A1794" s="45">
        <v>1770</v>
      </c>
      <c r="B1794" s="45">
        <v>2.099443195724048</v>
      </c>
      <c r="C1794" s="45">
        <v>-1.099443195724048</v>
      </c>
    </row>
    <row r="1795" spans="1:3" x14ac:dyDescent="0.3">
      <c r="A1795" s="45">
        <v>1771</v>
      </c>
      <c r="B1795" s="45">
        <v>2.0998099807815542</v>
      </c>
      <c r="C1795" s="45">
        <v>-1.0998099807815542</v>
      </c>
    </row>
    <row r="1796" spans="1:3" x14ac:dyDescent="0.3">
      <c r="A1796" s="45">
        <v>1772</v>
      </c>
      <c r="B1796" s="45">
        <v>2.1002903508891269</v>
      </c>
      <c r="C1796" s="45">
        <v>-1.1002903508891269</v>
      </c>
    </row>
    <row r="1797" spans="1:3" x14ac:dyDescent="0.3">
      <c r="A1797" s="45">
        <v>1773</v>
      </c>
      <c r="B1797" s="45">
        <v>2.1002595882714004</v>
      </c>
      <c r="C1797" s="45">
        <v>-1.1002595882714004</v>
      </c>
    </row>
    <row r="1798" spans="1:3" x14ac:dyDescent="0.3">
      <c r="A1798" s="45">
        <v>1774</v>
      </c>
      <c r="B1798" s="45">
        <v>2.0996798312450196</v>
      </c>
      <c r="C1798" s="45">
        <v>-1.0996798312450196</v>
      </c>
    </row>
    <row r="1799" spans="1:3" x14ac:dyDescent="0.3">
      <c r="A1799" s="45">
        <v>1775</v>
      </c>
      <c r="B1799" s="45">
        <v>2.100330578927692</v>
      </c>
      <c r="C1799" s="45">
        <v>-1.100330578927692</v>
      </c>
    </row>
    <row r="1800" spans="1:3" x14ac:dyDescent="0.3">
      <c r="A1800" s="45">
        <v>1776</v>
      </c>
      <c r="B1800" s="45">
        <v>2.0996206723647766</v>
      </c>
      <c r="C1800" s="45">
        <v>-1.0996206723647766</v>
      </c>
    </row>
    <row r="1801" spans="1:3" x14ac:dyDescent="0.3">
      <c r="A1801" s="45">
        <v>1777</v>
      </c>
      <c r="B1801" s="45">
        <v>2.100271420047449</v>
      </c>
      <c r="C1801" s="45">
        <v>-1.100271420047449</v>
      </c>
    </row>
    <row r="1802" spans="1:3" x14ac:dyDescent="0.3">
      <c r="A1802" s="45">
        <v>1778</v>
      </c>
      <c r="B1802" s="45">
        <v>2.1002761527578686</v>
      </c>
      <c r="C1802" s="45">
        <v>-1.1002761527578686</v>
      </c>
    </row>
    <row r="1803" spans="1:3" x14ac:dyDescent="0.3">
      <c r="A1803" s="45">
        <v>1779</v>
      </c>
      <c r="B1803" s="45">
        <v>2.0992065602030761</v>
      </c>
      <c r="C1803" s="45">
        <v>-1.0992065602030761</v>
      </c>
    </row>
    <row r="1804" spans="1:3" x14ac:dyDescent="0.3">
      <c r="A1804" s="45">
        <v>1780</v>
      </c>
      <c r="B1804" s="45">
        <v>2.1001294387348661</v>
      </c>
      <c r="C1804" s="45">
        <v>-1.1001294387348661</v>
      </c>
    </row>
    <row r="1805" spans="1:3" x14ac:dyDescent="0.3">
      <c r="A1805" s="45">
        <v>1781</v>
      </c>
      <c r="B1805" s="45">
        <v>2.0996798312450196</v>
      </c>
      <c r="C1805" s="45">
        <v>-1.0996798312450196</v>
      </c>
    </row>
    <row r="1806" spans="1:3" x14ac:dyDescent="0.3">
      <c r="A1806" s="45">
        <v>1782</v>
      </c>
      <c r="B1806" s="45">
        <v>2.1002595882714004</v>
      </c>
      <c r="C1806" s="45">
        <v>-1.1002595882714004</v>
      </c>
    </row>
    <row r="1807" spans="1:3" x14ac:dyDescent="0.3">
      <c r="A1807" s="45">
        <v>1783</v>
      </c>
      <c r="B1807" s="45">
        <v>2.099561513484534</v>
      </c>
      <c r="C1807" s="45">
        <v>-1.099561513484534</v>
      </c>
    </row>
    <row r="1808" spans="1:3" x14ac:dyDescent="0.3">
      <c r="A1808" s="45">
        <v>1784</v>
      </c>
      <c r="B1808" s="45">
        <v>2.099443195724048</v>
      </c>
      <c r="C1808" s="45">
        <v>-1.099443195724048</v>
      </c>
    </row>
    <row r="1809" spans="1:3" x14ac:dyDescent="0.3">
      <c r="A1809" s="45">
        <v>1785</v>
      </c>
      <c r="B1809" s="45">
        <v>2.100271420047449</v>
      </c>
      <c r="C1809" s="45">
        <v>-1.100271420047449</v>
      </c>
    </row>
    <row r="1810" spans="1:3" x14ac:dyDescent="0.3">
      <c r="A1810" s="45">
        <v>1786</v>
      </c>
      <c r="B1810" s="45">
        <v>2.0998218125576029</v>
      </c>
      <c r="C1810" s="45">
        <v>-1.0998218125576029</v>
      </c>
    </row>
    <row r="1811" spans="1:3" x14ac:dyDescent="0.3">
      <c r="A1811" s="45">
        <v>1787</v>
      </c>
      <c r="B1811" s="45">
        <v>2.1003447770589503</v>
      </c>
      <c r="C1811" s="45">
        <v>-1.1003447770589503</v>
      </c>
    </row>
    <row r="1812" spans="1:3" x14ac:dyDescent="0.3">
      <c r="A1812" s="45">
        <v>1788</v>
      </c>
      <c r="B1812" s="45">
        <v>2.1001531022869631</v>
      </c>
      <c r="C1812" s="45">
        <v>-1.1001531022869631</v>
      </c>
    </row>
    <row r="1813" spans="1:3" x14ac:dyDescent="0.3">
      <c r="A1813" s="45">
        <v>1789</v>
      </c>
      <c r="B1813" s="45">
        <v>2.1002595882714004</v>
      </c>
      <c r="C1813" s="45">
        <v>-1.1002595882714004</v>
      </c>
    </row>
    <row r="1814" spans="1:3" x14ac:dyDescent="0.3">
      <c r="A1814" s="45">
        <v>1790</v>
      </c>
      <c r="B1814" s="45">
        <v>2.1002004293911578</v>
      </c>
      <c r="C1814" s="45">
        <v>-1.1002004293911578</v>
      </c>
    </row>
    <row r="1815" spans="1:3" x14ac:dyDescent="0.3">
      <c r="A1815" s="45">
        <v>1791</v>
      </c>
      <c r="B1815" s="45">
        <v>2.0996088405887283</v>
      </c>
      <c r="C1815" s="45">
        <v>-1.0996088405887283</v>
      </c>
    </row>
    <row r="1816" spans="1:3" x14ac:dyDescent="0.3">
      <c r="A1816" s="45">
        <v>1792</v>
      </c>
      <c r="B1816" s="45">
        <v>2.1003187471516434</v>
      </c>
      <c r="C1816" s="45">
        <v>-1.1003187471516434</v>
      </c>
    </row>
    <row r="1817" spans="1:3" x14ac:dyDescent="0.3">
      <c r="A1817" s="45">
        <v>1793</v>
      </c>
      <c r="B1817" s="45">
        <v>2.0997981490055055</v>
      </c>
      <c r="C1817" s="45">
        <v>-1.0997981490055055</v>
      </c>
    </row>
    <row r="1818" spans="1:3" x14ac:dyDescent="0.3">
      <c r="A1818" s="45">
        <v>1794</v>
      </c>
      <c r="B1818" s="45">
        <v>2.1003187471516434</v>
      </c>
      <c r="C1818" s="45">
        <v>-1.1003187471516434</v>
      </c>
    </row>
    <row r="1819" spans="1:3" x14ac:dyDescent="0.3">
      <c r="A1819" s="45">
        <v>1795</v>
      </c>
      <c r="B1819" s="45">
        <v>2.1001767658390604</v>
      </c>
      <c r="C1819" s="45">
        <v>-1.1001767658390604</v>
      </c>
    </row>
    <row r="1820" spans="1:3" x14ac:dyDescent="0.3">
      <c r="A1820" s="45">
        <v>1796</v>
      </c>
      <c r="B1820" s="45">
        <v>2.0997271583492139</v>
      </c>
      <c r="C1820" s="45">
        <v>-1.0997271583492139</v>
      </c>
    </row>
    <row r="1821" spans="1:3" x14ac:dyDescent="0.3">
      <c r="A1821" s="45">
        <v>1797</v>
      </c>
      <c r="B1821" s="45">
        <v>2.0999401303180885</v>
      </c>
      <c r="C1821" s="45">
        <v>-1.0999401303180885</v>
      </c>
    </row>
    <row r="1822" spans="1:3" x14ac:dyDescent="0.3">
      <c r="A1822" s="45">
        <v>1798</v>
      </c>
      <c r="B1822" s="45">
        <v>2.1001531022869631</v>
      </c>
      <c r="C1822" s="45">
        <v>-1.1001531022869631</v>
      </c>
    </row>
    <row r="1823" spans="1:3" x14ac:dyDescent="0.3">
      <c r="A1823" s="45">
        <v>1799</v>
      </c>
      <c r="B1823" s="45">
        <v>2.1000111209743801</v>
      </c>
      <c r="C1823" s="45">
        <v>-1.1000111209743801</v>
      </c>
    </row>
    <row r="1824" spans="1:3" x14ac:dyDescent="0.3">
      <c r="A1824" s="45">
        <v>1800</v>
      </c>
      <c r="B1824" s="45">
        <v>2.1002950835995464</v>
      </c>
      <c r="C1824" s="45">
        <v>-1.1002950835995464</v>
      </c>
    </row>
    <row r="1825" spans="1:3" x14ac:dyDescent="0.3">
      <c r="A1825" s="45">
        <v>1801</v>
      </c>
      <c r="B1825" s="45">
        <v>2.0992950618879198</v>
      </c>
      <c r="C1825" s="45">
        <v>-1.0992950618879198</v>
      </c>
    </row>
    <row r="1826" spans="1:3" x14ac:dyDescent="0.3">
      <c r="A1826" s="45">
        <v>1802</v>
      </c>
      <c r="B1826" s="45">
        <v>2.0999874574222832</v>
      </c>
      <c r="C1826" s="45">
        <v>-1.0999874574222832</v>
      </c>
    </row>
    <row r="1827" spans="1:3" x14ac:dyDescent="0.3">
      <c r="A1827" s="45">
        <v>1803</v>
      </c>
      <c r="B1827" s="45">
        <v>2.1003069153755951</v>
      </c>
      <c r="C1827" s="45">
        <v>-1.1003069153755951</v>
      </c>
    </row>
    <row r="1828" spans="1:3" x14ac:dyDescent="0.3">
      <c r="A1828" s="45">
        <v>1804</v>
      </c>
      <c r="B1828" s="45">
        <v>2.0999756256462345</v>
      </c>
      <c r="C1828" s="45">
        <v>-1.0999756256462345</v>
      </c>
    </row>
    <row r="1829" spans="1:3" x14ac:dyDescent="0.3">
      <c r="A1829" s="45">
        <v>1805</v>
      </c>
      <c r="B1829" s="45">
        <v>2.1000229527504288</v>
      </c>
      <c r="C1829" s="45">
        <v>-1.1000229527504288</v>
      </c>
    </row>
    <row r="1830" spans="1:3" x14ac:dyDescent="0.3">
      <c r="A1830" s="45">
        <v>1806</v>
      </c>
      <c r="B1830" s="45">
        <v>2.0998573078857485</v>
      </c>
      <c r="C1830" s="45">
        <v>-1.0998573078857485</v>
      </c>
    </row>
    <row r="1831" spans="1:3" x14ac:dyDescent="0.3">
      <c r="A1831" s="45">
        <v>1807</v>
      </c>
      <c r="B1831" s="45">
        <v>2.0999164667659915</v>
      </c>
      <c r="C1831" s="45">
        <v>-1.0999164667659915</v>
      </c>
    </row>
    <row r="1832" spans="1:3" x14ac:dyDescent="0.3">
      <c r="A1832" s="45">
        <v>1808</v>
      </c>
      <c r="B1832" s="45">
        <v>2.100271420047449</v>
      </c>
      <c r="C1832" s="45">
        <v>-1.100271420047449</v>
      </c>
    </row>
    <row r="1833" spans="1:3" x14ac:dyDescent="0.3">
      <c r="A1833" s="45">
        <v>1809</v>
      </c>
      <c r="B1833" s="45">
        <v>2.0997271583492139</v>
      </c>
      <c r="C1833" s="45">
        <v>-1.0997271583492139</v>
      </c>
    </row>
    <row r="1834" spans="1:3" x14ac:dyDescent="0.3">
      <c r="A1834" s="45">
        <v>1810</v>
      </c>
      <c r="B1834" s="45">
        <v>2.1003069153755951</v>
      </c>
      <c r="C1834" s="45">
        <v>-1.1003069153755951</v>
      </c>
    </row>
    <row r="1835" spans="1:3" x14ac:dyDescent="0.3">
      <c r="A1835" s="45">
        <v>1811</v>
      </c>
      <c r="B1835" s="45">
        <v>2.1003790892094911</v>
      </c>
      <c r="C1835" s="45">
        <v>-1.1003790892094911</v>
      </c>
    </row>
    <row r="1836" spans="1:3" x14ac:dyDescent="0.3">
      <c r="A1836" s="45">
        <v>1812</v>
      </c>
      <c r="B1836" s="45">
        <v>2.0991119059946874</v>
      </c>
      <c r="C1836" s="45">
        <v>-1.0991119059946874</v>
      </c>
    </row>
    <row r="1837" spans="1:3" x14ac:dyDescent="0.3">
      <c r="A1837" s="45">
        <v>1813</v>
      </c>
      <c r="B1837" s="45">
        <v>2.1002359247193034</v>
      </c>
      <c r="C1837" s="45">
        <v>-1.1002359247193034</v>
      </c>
    </row>
    <row r="1838" spans="1:3" x14ac:dyDescent="0.3">
      <c r="A1838" s="45">
        <v>1814</v>
      </c>
      <c r="B1838" s="45">
        <v>2.1001826817270848</v>
      </c>
      <c r="C1838" s="45">
        <v>-1.1001826817270848</v>
      </c>
    </row>
    <row r="1839" spans="1:3" x14ac:dyDescent="0.3">
      <c r="A1839" s="45">
        <v>1815</v>
      </c>
      <c r="B1839" s="45">
        <v>2.1001057751827688</v>
      </c>
      <c r="C1839" s="45">
        <v>-1.1001057751827688</v>
      </c>
    </row>
    <row r="1840" spans="1:3" x14ac:dyDescent="0.3">
      <c r="A1840" s="45">
        <v>1816</v>
      </c>
      <c r="B1840" s="45">
        <v>2.1003187471516434</v>
      </c>
      <c r="C1840" s="45">
        <v>-1.1003187471516434</v>
      </c>
    </row>
    <row r="1841" spans="1:3" x14ac:dyDescent="0.3">
      <c r="A1841" s="45">
        <v>1817</v>
      </c>
      <c r="B1841" s="45">
        <v>2.0997981490055055</v>
      </c>
      <c r="C1841" s="45">
        <v>-1.0997981490055055</v>
      </c>
    </row>
    <row r="1842" spans="1:3" x14ac:dyDescent="0.3">
      <c r="A1842" s="45">
        <v>1818</v>
      </c>
      <c r="B1842" s="45">
        <v>2.0999637938701858</v>
      </c>
      <c r="C1842" s="45">
        <v>-1.0999637938701858</v>
      </c>
    </row>
    <row r="1843" spans="1:3" x14ac:dyDescent="0.3">
      <c r="A1843" s="45">
        <v>1819</v>
      </c>
      <c r="B1843" s="45">
        <v>2.1000347845264775</v>
      </c>
      <c r="C1843" s="45">
        <v>-1.1000347845264775</v>
      </c>
    </row>
    <row r="1844" spans="1:3" x14ac:dyDescent="0.3">
      <c r="A1844" s="45">
        <v>1820</v>
      </c>
      <c r="B1844" s="45">
        <v>2.1003613415454185</v>
      </c>
      <c r="C1844" s="45">
        <v>-1.1003613415454185</v>
      </c>
    </row>
    <row r="1845" spans="1:3" x14ac:dyDescent="0.3">
      <c r="A1845" s="45">
        <v>1821</v>
      </c>
      <c r="B1845" s="45">
        <v>2.0997744854534086</v>
      </c>
      <c r="C1845" s="45">
        <v>-1.0997744854534086</v>
      </c>
    </row>
    <row r="1846" spans="1:3" x14ac:dyDescent="0.3">
      <c r="A1846" s="45">
        <v>1822</v>
      </c>
      <c r="B1846" s="45">
        <v>2.100330578927692</v>
      </c>
      <c r="C1846" s="45">
        <v>0.89966942107230796</v>
      </c>
    </row>
    <row r="1847" spans="1:3" x14ac:dyDescent="0.3">
      <c r="A1847" s="45">
        <v>1823</v>
      </c>
      <c r="B1847" s="45">
        <v>2.1003826387423059</v>
      </c>
      <c r="C1847" s="45">
        <v>0.89961736125769409</v>
      </c>
    </row>
    <row r="1848" spans="1:3" x14ac:dyDescent="0.3">
      <c r="A1848" s="45">
        <v>1824</v>
      </c>
      <c r="B1848" s="45">
        <v>2.1003731733214672</v>
      </c>
      <c r="C1848" s="45">
        <v>0.89962682667853278</v>
      </c>
    </row>
    <row r="1849" spans="1:3" x14ac:dyDescent="0.3">
      <c r="A1849" s="45">
        <v>1825</v>
      </c>
      <c r="B1849" s="45">
        <v>2.1003187471516434</v>
      </c>
      <c r="C1849" s="45">
        <v>0.89968125284835665</v>
      </c>
    </row>
    <row r="1850" spans="1:3" x14ac:dyDescent="0.3">
      <c r="A1850" s="45">
        <v>1826</v>
      </c>
      <c r="B1850" s="45">
        <v>2.1003424107037407</v>
      </c>
      <c r="C1850" s="45">
        <v>0.89965758929625927</v>
      </c>
    </row>
    <row r="1851" spans="1:3" x14ac:dyDescent="0.3">
      <c r="A1851" s="45">
        <v>1827</v>
      </c>
      <c r="B1851" s="45">
        <v>2.1003424107037407</v>
      </c>
      <c r="C1851" s="45">
        <v>0.89965758929625927</v>
      </c>
    </row>
    <row r="1852" spans="1:3" x14ac:dyDescent="0.3">
      <c r="A1852" s="45">
        <v>1828</v>
      </c>
      <c r="B1852" s="45">
        <v>2.1002004293911578</v>
      </c>
      <c r="C1852" s="45">
        <v>0.89979957060884219</v>
      </c>
    </row>
    <row r="1853" spans="1:3" x14ac:dyDescent="0.3">
      <c r="A1853" s="45">
        <v>1829</v>
      </c>
      <c r="B1853" s="45">
        <v>2.0999164667659915</v>
      </c>
      <c r="C1853" s="45">
        <v>0.90008353323400847</v>
      </c>
    </row>
    <row r="1854" spans="1:3" x14ac:dyDescent="0.3">
      <c r="A1854" s="45">
        <v>1830</v>
      </c>
      <c r="B1854" s="45">
        <v>2.1003542424797894</v>
      </c>
      <c r="C1854" s="45">
        <v>0.89964575752021059</v>
      </c>
    </row>
    <row r="1855" spans="1:3" x14ac:dyDescent="0.3">
      <c r="A1855" s="45">
        <v>1831</v>
      </c>
      <c r="B1855" s="45">
        <v>2.1000347845264775</v>
      </c>
      <c r="C1855" s="45">
        <v>0.89996521547352248</v>
      </c>
    </row>
    <row r="1856" spans="1:3" x14ac:dyDescent="0.3">
      <c r="A1856" s="45">
        <v>1832</v>
      </c>
      <c r="B1856" s="45">
        <v>2.1003660742558377</v>
      </c>
      <c r="C1856" s="45">
        <v>0.89963392574416234</v>
      </c>
    </row>
    <row r="1857" spans="1:3" x14ac:dyDescent="0.3">
      <c r="A1857" s="45">
        <v>1833</v>
      </c>
      <c r="B1857" s="45">
        <v>2.1003814555647011</v>
      </c>
      <c r="C1857" s="45">
        <v>0.89961854443529887</v>
      </c>
    </row>
    <row r="1858" spans="1:3" x14ac:dyDescent="0.3">
      <c r="A1858" s="45">
        <v>1834</v>
      </c>
      <c r="B1858" s="45">
        <v>2.1003802723870963</v>
      </c>
      <c r="C1858" s="45">
        <v>0.89961972761290365</v>
      </c>
    </row>
    <row r="1859" spans="1:3" x14ac:dyDescent="0.3">
      <c r="A1859" s="45">
        <v>1835</v>
      </c>
      <c r="B1859" s="45">
        <v>2.1001531022869631</v>
      </c>
      <c r="C1859" s="45">
        <v>0.89984689771303694</v>
      </c>
    </row>
    <row r="1860" spans="1:3" x14ac:dyDescent="0.3">
      <c r="A1860" s="45">
        <v>1836</v>
      </c>
      <c r="B1860" s="45">
        <v>2.1003779060318863</v>
      </c>
      <c r="C1860" s="45">
        <v>0.89962209396811366</v>
      </c>
    </row>
    <row r="1861" spans="1:3" x14ac:dyDescent="0.3">
      <c r="A1861" s="45">
        <v>1837</v>
      </c>
      <c r="B1861" s="45">
        <v>2.100271420047449</v>
      </c>
      <c r="C1861" s="45">
        <v>0.89972857995255096</v>
      </c>
    </row>
    <row r="1862" spans="1:3" x14ac:dyDescent="0.3">
      <c r="A1862" s="45">
        <v>1838</v>
      </c>
      <c r="B1862" s="45">
        <v>2.1003755396766768</v>
      </c>
      <c r="C1862" s="45">
        <v>0.89962446032332322</v>
      </c>
    </row>
    <row r="1863" spans="1:3" x14ac:dyDescent="0.3">
      <c r="A1863" s="45">
        <v>1839</v>
      </c>
      <c r="B1863" s="45">
        <v>2.1003660742558377</v>
      </c>
      <c r="C1863" s="45">
        <v>0.89963392574416234</v>
      </c>
    </row>
    <row r="1864" spans="1:3" x14ac:dyDescent="0.3">
      <c r="A1864" s="45">
        <v>1840</v>
      </c>
      <c r="B1864" s="45">
        <v>2.1003660742558377</v>
      </c>
      <c r="C1864" s="45">
        <v>0.89963392574416234</v>
      </c>
    </row>
    <row r="1865" spans="1:3" x14ac:dyDescent="0.3">
      <c r="A1865" s="45">
        <v>1841</v>
      </c>
      <c r="B1865" s="45">
        <v>2.1003684406110477</v>
      </c>
      <c r="C1865" s="45">
        <v>0.89963155938895234</v>
      </c>
    </row>
    <row r="1866" spans="1:3" x14ac:dyDescent="0.3">
      <c r="A1866" s="45">
        <v>1842</v>
      </c>
      <c r="B1866" s="45">
        <v>2.1003424107037407</v>
      </c>
      <c r="C1866" s="45">
        <v>0.89965758929625927</v>
      </c>
    </row>
    <row r="1867" spans="1:3" x14ac:dyDescent="0.3">
      <c r="A1867" s="45">
        <v>1843</v>
      </c>
      <c r="B1867" s="45">
        <v>2.1003424107037407</v>
      </c>
      <c r="C1867" s="45">
        <v>0.89965758929625927</v>
      </c>
    </row>
    <row r="1868" spans="1:3" x14ac:dyDescent="0.3">
      <c r="A1868" s="45">
        <v>1844</v>
      </c>
      <c r="B1868" s="45">
        <v>2.1001531022869631</v>
      </c>
      <c r="C1868" s="45">
        <v>0.89984689771303694</v>
      </c>
    </row>
    <row r="1869" spans="1:3" x14ac:dyDescent="0.3">
      <c r="A1869" s="45">
        <v>1845</v>
      </c>
      <c r="B1869" s="45">
        <v>2.1003542424797894</v>
      </c>
      <c r="C1869" s="45">
        <v>0.89964575752021059</v>
      </c>
    </row>
    <row r="1870" spans="1:3" x14ac:dyDescent="0.3">
      <c r="A1870" s="45">
        <v>1846</v>
      </c>
      <c r="B1870" s="45">
        <v>2.1003660742558377</v>
      </c>
      <c r="C1870" s="45">
        <v>0.89963392574416234</v>
      </c>
    </row>
    <row r="1871" spans="1:3" x14ac:dyDescent="0.3">
      <c r="A1871" s="45">
        <v>1847</v>
      </c>
      <c r="B1871" s="45">
        <v>2.1000347845264775</v>
      </c>
      <c r="C1871" s="45">
        <v>0.89996521547352248</v>
      </c>
    </row>
    <row r="1872" spans="1:3" x14ac:dyDescent="0.3">
      <c r="A1872" s="45">
        <v>1848</v>
      </c>
      <c r="B1872" s="45">
        <v>2.100330578927692</v>
      </c>
      <c r="C1872" s="45">
        <v>0.89966942107230796</v>
      </c>
    </row>
    <row r="1873" spans="1:3" x14ac:dyDescent="0.3">
      <c r="A1873" s="45">
        <v>1849</v>
      </c>
      <c r="B1873" s="45">
        <v>2.1003187471516434</v>
      </c>
      <c r="C1873" s="45">
        <v>0.89968125284835665</v>
      </c>
    </row>
    <row r="1874" spans="1:3" x14ac:dyDescent="0.3">
      <c r="A1874" s="45">
        <v>1850</v>
      </c>
      <c r="B1874" s="45">
        <v>2.1003826387423059</v>
      </c>
      <c r="C1874" s="45">
        <v>0.89961736125769409</v>
      </c>
    </row>
    <row r="1875" spans="1:3" x14ac:dyDescent="0.3">
      <c r="A1875" s="45">
        <v>1851</v>
      </c>
      <c r="B1875" s="45">
        <v>2.1001767658390604</v>
      </c>
      <c r="C1875" s="45">
        <v>0.89982323416093957</v>
      </c>
    </row>
    <row r="1876" spans="1:3" x14ac:dyDescent="0.3">
      <c r="A1876" s="45">
        <v>1852</v>
      </c>
      <c r="B1876" s="45">
        <v>2.1003589751902085</v>
      </c>
      <c r="C1876" s="45">
        <v>0.89964102480979147</v>
      </c>
    </row>
    <row r="1877" spans="1:3" x14ac:dyDescent="0.3">
      <c r="A1877" s="45">
        <v>1853</v>
      </c>
      <c r="B1877" s="45">
        <v>2.1000347845264775</v>
      </c>
      <c r="C1877" s="45">
        <v>0.89996521547352248</v>
      </c>
    </row>
    <row r="1878" spans="1:3" x14ac:dyDescent="0.3">
      <c r="A1878" s="45">
        <v>1854</v>
      </c>
      <c r="B1878" s="45">
        <v>2.1003708069662572</v>
      </c>
      <c r="C1878" s="45">
        <v>0.89962919303374278</v>
      </c>
    </row>
    <row r="1879" spans="1:3" x14ac:dyDescent="0.3">
      <c r="A1879" s="45">
        <v>1855</v>
      </c>
      <c r="B1879" s="45">
        <v>2.1000347845264775</v>
      </c>
      <c r="C1879" s="45">
        <v>0.89996521547352248</v>
      </c>
    </row>
    <row r="1880" spans="1:3" x14ac:dyDescent="0.3">
      <c r="A1880" s="45">
        <v>1856</v>
      </c>
      <c r="B1880" s="45">
        <v>2.1001826817270848</v>
      </c>
      <c r="C1880" s="45">
        <v>0.89981731827291522</v>
      </c>
    </row>
    <row r="1881" spans="1:3" x14ac:dyDescent="0.3">
      <c r="A1881" s="45">
        <v>1857</v>
      </c>
      <c r="B1881" s="45">
        <v>2.1003424107037407</v>
      </c>
      <c r="C1881" s="45">
        <v>0.89965758929625927</v>
      </c>
    </row>
    <row r="1882" spans="1:3" x14ac:dyDescent="0.3">
      <c r="A1882" s="45">
        <v>1858</v>
      </c>
      <c r="B1882" s="45">
        <v>2.1003187471516434</v>
      </c>
      <c r="C1882" s="45">
        <v>0.89968125284835665</v>
      </c>
    </row>
    <row r="1883" spans="1:3" x14ac:dyDescent="0.3">
      <c r="A1883" s="45">
        <v>1859</v>
      </c>
      <c r="B1883" s="45">
        <v>2.1002582737610815</v>
      </c>
      <c r="C1883" s="45">
        <v>0.89974172623891846</v>
      </c>
    </row>
    <row r="1884" spans="1:3" x14ac:dyDescent="0.3">
      <c r="A1884" s="45">
        <v>1860</v>
      </c>
      <c r="B1884" s="45">
        <v>2.1003187471516434</v>
      </c>
      <c r="C1884" s="45">
        <v>0.89968125284835665</v>
      </c>
    </row>
    <row r="1885" spans="1:3" x14ac:dyDescent="0.3">
      <c r="A1885" s="45">
        <v>1861</v>
      </c>
      <c r="B1885" s="45">
        <v>2.100371990143862</v>
      </c>
      <c r="C1885" s="45">
        <v>0.899628009856138</v>
      </c>
    </row>
    <row r="1886" spans="1:3" x14ac:dyDescent="0.3">
      <c r="A1886" s="45">
        <v>1862</v>
      </c>
      <c r="B1886" s="45">
        <v>2.0944738497836406</v>
      </c>
      <c r="C1886" s="45">
        <v>-1.0944738497836406</v>
      </c>
    </row>
    <row r="1887" spans="1:3" x14ac:dyDescent="0.3">
      <c r="A1887" s="45">
        <v>1863</v>
      </c>
      <c r="B1887" s="45">
        <v>2.0999637938701858</v>
      </c>
      <c r="C1887" s="45">
        <v>-1.0999637938701858</v>
      </c>
    </row>
    <row r="1888" spans="1:3" x14ac:dyDescent="0.3">
      <c r="A1888" s="45">
        <v>1864</v>
      </c>
      <c r="B1888" s="45">
        <v>2.100330578927692</v>
      </c>
      <c r="C1888" s="45">
        <v>-1.100330578927692</v>
      </c>
    </row>
    <row r="1889" spans="1:3" x14ac:dyDescent="0.3">
      <c r="A1889" s="45">
        <v>1865</v>
      </c>
      <c r="B1889" s="45">
        <v>2.1002359247193034</v>
      </c>
      <c r="C1889" s="45">
        <v>-1.1002359247193034</v>
      </c>
    </row>
    <row r="1890" spans="1:3" x14ac:dyDescent="0.3">
      <c r="A1890" s="45">
        <v>1866</v>
      </c>
      <c r="B1890" s="45">
        <v>2.0977867470772456</v>
      </c>
      <c r="C1890" s="45">
        <v>-1.0977867470772456</v>
      </c>
    </row>
    <row r="1891" spans="1:3" x14ac:dyDescent="0.3">
      <c r="A1891" s="45">
        <v>1867</v>
      </c>
      <c r="B1891" s="45">
        <v>2.0997981490055055</v>
      </c>
      <c r="C1891" s="45">
        <v>-1.0997981490055055</v>
      </c>
    </row>
    <row r="1892" spans="1:3" x14ac:dyDescent="0.3">
      <c r="A1892" s="45">
        <v>1868</v>
      </c>
      <c r="B1892" s="45">
        <v>2.0999164667659915</v>
      </c>
      <c r="C1892" s="45">
        <v>-1.0999164667659915</v>
      </c>
    </row>
    <row r="1893" spans="1:3" x14ac:dyDescent="0.3">
      <c r="A1893" s="45">
        <v>1869</v>
      </c>
      <c r="B1893" s="45">
        <v>2.0997981490055055</v>
      </c>
      <c r="C1893" s="45">
        <v>-1.0997981490055055</v>
      </c>
    </row>
    <row r="1894" spans="1:3" x14ac:dyDescent="0.3">
      <c r="A1894" s="45">
        <v>1870</v>
      </c>
      <c r="B1894" s="45">
        <v>2.1001531022869631</v>
      </c>
      <c r="C1894" s="45">
        <v>-1.1001531022869631</v>
      </c>
    </row>
    <row r="1895" spans="1:3" x14ac:dyDescent="0.3">
      <c r="A1895" s="45">
        <v>1871</v>
      </c>
      <c r="B1895" s="45">
        <v>2.1003069153755951</v>
      </c>
      <c r="C1895" s="45">
        <v>-1.1003069153755951</v>
      </c>
    </row>
    <row r="1896" spans="1:3" x14ac:dyDescent="0.3">
      <c r="A1896" s="45">
        <v>1872</v>
      </c>
      <c r="B1896" s="45">
        <v>2.1002359247193034</v>
      </c>
      <c r="C1896" s="45">
        <v>-1.1002359247193034</v>
      </c>
    </row>
    <row r="1897" spans="1:3" x14ac:dyDescent="0.3">
      <c r="A1897" s="45">
        <v>1873</v>
      </c>
      <c r="B1897" s="45">
        <v>2.0999164667659915</v>
      </c>
      <c r="C1897" s="45">
        <v>-1.0999164667659915</v>
      </c>
    </row>
    <row r="1898" spans="1:3" x14ac:dyDescent="0.3">
      <c r="A1898" s="45">
        <v>1874</v>
      </c>
      <c r="B1898" s="45">
        <v>2.1002004293911578</v>
      </c>
      <c r="C1898" s="45">
        <v>-1.1002004293911578</v>
      </c>
    </row>
    <row r="1899" spans="1:3" x14ac:dyDescent="0.3">
      <c r="A1899" s="45">
        <v>1875</v>
      </c>
      <c r="B1899" s="45">
        <v>2.0966035694723866</v>
      </c>
      <c r="C1899" s="45">
        <v>-1.0966035694723866</v>
      </c>
    </row>
    <row r="1900" spans="1:3" x14ac:dyDescent="0.3">
      <c r="A1900" s="45">
        <v>1876</v>
      </c>
      <c r="B1900" s="45">
        <v>2.1001531022869631</v>
      </c>
      <c r="C1900" s="45">
        <v>-1.1001531022869631</v>
      </c>
    </row>
    <row r="1901" spans="1:3" x14ac:dyDescent="0.3">
      <c r="A1901" s="45">
        <v>1877</v>
      </c>
      <c r="B1901" s="45">
        <v>2.1003831120133478</v>
      </c>
      <c r="C1901" s="45">
        <v>-1.1003831120133478</v>
      </c>
    </row>
    <row r="1902" spans="1:3" x14ac:dyDescent="0.3">
      <c r="A1902" s="45">
        <v>1878</v>
      </c>
      <c r="B1902" s="45">
        <v>2.1003883179948093</v>
      </c>
      <c r="C1902" s="45">
        <v>-1.1003883179948093</v>
      </c>
    </row>
    <row r="1903" spans="1:3" x14ac:dyDescent="0.3">
      <c r="A1903" s="45">
        <v>1879</v>
      </c>
      <c r="B1903" s="45">
        <v>2.1002004293911578</v>
      </c>
      <c r="C1903" s="45">
        <v>-1.1002004293911578</v>
      </c>
    </row>
    <row r="1904" spans="1:3" x14ac:dyDescent="0.3">
      <c r="A1904" s="45">
        <v>1880</v>
      </c>
      <c r="B1904" s="45">
        <v>2.100271420047449</v>
      </c>
      <c r="C1904" s="45">
        <v>-1.100271420047449</v>
      </c>
    </row>
    <row r="1905" spans="1:3" x14ac:dyDescent="0.3">
      <c r="A1905" s="45">
        <v>1881</v>
      </c>
      <c r="B1905" s="45">
        <v>2.100271420047449</v>
      </c>
      <c r="C1905" s="45">
        <v>-1.100271420047449</v>
      </c>
    </row>
    <row r="1906" spans="1:3" x14ac:dyDescent="0.3">
      <c r="A1906" s="45">
        <v>1882</v>
      </c>
      <c r="B1906" s="45">
        <v>2.1003424107037407</v>
      </c>
      <c r="C1906" s="45">
        <v>0.89965758929625927</v>
      </c>
    </row>
    <row r="1907" spans="1:3" x14ac:dyDescent="0.3">
      <c r="A1907" s="45">
        <v>1883</v>
      </c>
      <c r="B1907" s="45">
        <v>2.1003104649084094</v>
      </c>
      <c r="C1907" s="45">
        <v>0.89968953509159055</v>
      </c>
    </row>
    <row r="1908" spans="1:3" x14ac:dyDescent="0.3">
      <c r="A1908" s="45">
        <v>1884</v>
      </c>
      <c r="B1908" s="45">
        <v>2.1003660979193901</v>
      </c>
      <c r="C1908" s="45">
        <v>0.89963390208060989</v>
      </c>
    </row>
    <row r="1909" spans="1:3" x14ac:dyDescent="0.3">
      <c r="A1909" s="45">
        <v>1885</v>
      </c>
      <c r="B1909" s="45">
        <v>2.1003660742558377</v>
      </c>
      <c r="C1909" s="45">
        <v>0.89963392574416234</v>
      </c>
    </row>
    <row r="1910" spans="1:3" x14ac:dyDescent="0.3">
      <c r="A1910" s="45">
        <v>1886</v>
      </c>
      <c r="B1910" s="45">
        <v>2.1002814770570906</v>
      </c>
      <c r="C1910" s="45">
        <v>0.89971852294290944</v>
      </c>
    </row>
    <row r="1911" spans="1:3" x14ac:dyDescent="0.3">
      <c r="A1911" s="45">
        <v>1887</v>
      </c>
      <c r="B1911" s="45">
        <v>2.1003613415454185</v>
      </c>
      <c r="C1911" s="45">
        <v>0.89963865845458146</v>
      </c>
    </row>
    <row r="1912" spans="1:3" x14ac:dyDescent="0.3">
      <c r="A1912" s="45">
        <v>1888</v>
      </c>
      <c r="B1912" s="45">
        <v>2.1003187471516434</v>
      </c>
      <c r="C1912" s="45">
        <v>0.89968125284835665</v>
      </c>
    </row>
    <row r="1913" spans="1:3" x14ac:dyDescent="0.3">
      <c r="A1913" s="45">
        <v>1889</v>
      </c>
      <c r="B1913" s="45">
        <v>2.100330578927692</v>
      </c>
      <c r="C1913" s="45">
        <v>0.89966942107230796</v>
      </c>
    </row>
    <row r="1914" spans="1:3" x14ac:dyDescent="0.3">
      <c r="A1914" s="45">
        <v>1890</v>
      </c>
      <c r="B1914" s="45">
        <v>2.1003424107037407</v>
      </c>
      <c r="C1914" s="45">
        <v>0.89965758929625927</v>
      </c>
    </row>
    <row r="1915" spans="1:3" x14ac:dyDescent="0.3">
      <c r="A1915" s="45">
        <v>1891</v>
      </c>
      <c r="B1915" s="45">
        <v>2.1001057751827688</v>
      </c>
      <c r="C1915" s="45">
        <v>0.89989422481723125</v>
      </c>
    </row>
    <row r="1916" spans="1:3" x14ac:dyDescent="0.3">
      <c r="A1916" s="45">
        <v>1892</v>
      </c>
      <c r="B1916" s="45">
        <v>2.1001531022869631</v>
      </c>
      <c r="C1916" s="45">
        <v>0.89984689771303694</v>
      </c>
    </row>
    <row r="1917" spans="1:3" x14ac:dyDescent="0.3">
      <c r="A1917" s="45">
        <v>1893</v>
      </c>
      <c r="B1917" s="45">
        <v>2.1003779060318863</v>
      </c>
      <c r="C1917" s="45">
        <v>0.89962209396811366</v>
      </c>
    </row>
    <row r="1918" spans="1:3" x14ac:dyDescent="0.3">
      <c r="A1918" s="45">
        <v>1894</v>
      </c>
      <c r="B1918" s="45">
        <v>2.100330578927692</v>
      </c>
      <c r="C1918" s="45">
        <v>0.89966942107230796</v>
      </c>
    </row>
    <row r="1919" spans="1:3" x14ac:dyDescent="0.3">
      <c r="A1919" s="45">
        <v>1895</v>
      </c>
      <c r="B1919" s="45">
        <v>2.1003660742558377</v>
      </c>
      <c r="C1919" s="45">
        <v>0.89963392574416234</v>
      </c>
    </row>
    <row r="1920" spans="1:3" x14ac:dyDescent="0.3">
      <c r="A1920" s="45">
        <v>1896</v>
      </c>
      <c r="B1920" s="45">
        <v>2.1001750620633093</v>
      </c>
      <c r="C1920" s="45">
        <v>0.89982493793669072</v>
      </c>
    </row>
    <row r="1921" spans="1:3" x14ac:dyDescent="0.3">
      <c r="A1921" s="45">
        <v>1897</v>
      </c>
      <c r="B1921" s="45">
        <v>2.1003790655459391</v>
      </c>
      <c r="C1921" s="45">
        <v>0.89962093445406088</v>
      </c>
    </row>
    <row r="1922" spans="1:3" x14ac:dyDescent="0.3">
      <c r="A1922" s="45">
        <v>1898</v>
      </c>
      <c r="B1922" s="45">
        <v>2.1002394742521178</v>
      </c>
      <c r="C1922" s="45">
        <v>0.89976052574788223</v>
      </c>
    </row>
    <row r="1923" spans="1:3" x14ac:dyDescent="0.3">
      <c r="A1923" s="45">
        <v>1899</v>
      </c>
      <c r="B1923" s="45">
        <v>2.1003660742558377</v>
      </c>
      <c r="C1923" s="45">
        <v>0.89963392574416234</v>
      </c>
    </row>
    <row r="1924" spans="1:3" x14ac:dyDescent="0.3">
      <c r="A1924" s="45">
        <v>1900</v>
      </c>
      <c r="B1924" s="45">
        <v>2.1003684406110477</v>
      </c>
      <c r="C1924" s="45">
        <v>0.89963155938895234</v>
      </c>
    </row>
    <row r="1925" spans="1:3" x14ac:dyDescent="0.3">
      <c r="A1925" s="45">
        <v>1901</v>
      </c>
      <c r="B1925" s="45">
        <v>2.100330578927692</v>
      </c>
      <c r="C1925" s="45">
        <v>0.89966942107230796</v>
      </c>
    </row>
    <row r="1926" spans="1:3" x14ac:dyDescent="0.3">
      <c r="A1926" s="45">
        <v>1902</v>
      </c>
      <c r="B1926" s="45">
        <v>2.0980470461503145</v>
      </c>
      <c r="C1926" s="45">
        <v>-1.0980470461503145</v>
      </c>
    </row>
    <row r="1927" spans="1:3" x14ac:dyDescent="0.3">
      <c r="A1927" s="45">
        <v>1903</v>
      </c>
      <c r="B1927" s="45">
        <v>2.1003660742558377</v>
      </c>
      <c r="C1927" s="45">
        <v>-1.1003660742558377</v>
      </c>
    </row>
    <row r="1928" spans="1:3" x14ac:dyDescent="0.3">
      <c r="A1928" s="45">
        <v>1904</v>
      </c>
      <c r="B1928" s="45">
        <v>2.1003187471516434</v>
      </c>
      <c r="C1928" s="45">
        <v>-1.1003187471516434</v>
      </c>
    </row>
    <row r="1929" spans="1:3" x14ac:dyDescent="0.3">
      <c r="A1929" s="45">
        <v>1905</v>
      </c>
      <c r="B1929" s="45">
        <v>2.0992065602030761</v>
      </c>
      <c r="C1929" s="45">
        <v>-1.0992065602030761</v>
      </c>
    </row>
    <row r="1930" spans="1:3" x14ac:dyDescent="0.3">
      <c r="A1930" s="45">
        <v>1906</v>
      </c>
      <c r="B1930" s="45">
        <v>2.0997981490055055</v>
      </c>
      <c r="C1930" s="45">
        <v>-1.0997981490055055</v>
      </c>
    </row>
    <row r="1931" spans="1:3" x14ac:dyDescent="0.3">
      <c r="A1931" s="45">
        <v>1907</v>
      </c>
      <c r="B1931" s="45">
        <v>2.0992065602030761</v>
      </c>
      <c r="C1931" s="45">
        <v>-1.0992065602030761</v>
      </c>
    </row>
    <row r="1932" spans="1:3" x14ac:dyDescent="0.3">
      <c r="A1932" s="45">
        <v>1908</v>
      </c>
      <c r="B1932" s="45">
        <v>2.0996798312450196</v>
      </c>
      <c r="C1932" s="45">
        <v>-1.0996798312450196</v>
      </c>
    </row>
    <row r="1933" spans="1:3" x14ac:dyDescent="0.3">
      <c r="A1933" s="45">
        <v>1909</v>
      </c>
      <c r="B1933" s="45">
        <v>2.0997981490055055</v>
      </c>
      <c r="C1933" s="45">
        <v>-1.0997981490055055</v>
      </c>
    </row>
    <row r="1934" spans="1:3" x14ac:dyDescent="0.3">
      <c r="A1934" s="45">
        <v>1910</v>
      </c>
      <c r="B1934" s="45">
        <v>2.099561513484534</v>
      </c>
      <c r="C1934" s="45">
        <v>-1.099561513484534</v>
      </c>
    </row>
    <row r="1935" spans="1:3" x14ac:dyDescent="0.3">
      <c r="A1935" s="45">
        <v>1911</v>
      </c>
      <c r="B1935" s="45">
        <v>2.098378335879675</v>
      </c>
      <c r="C1935" s="45">
        <v>-1.098378335879675</v>
      </c>
    </row>
    <row r="1936" spans="1:3" x14ac:dyDescent="0.3">
      <c r="A1936" s="45">
        <v>1912</v>
      </c>
      <c r="B1936" s="45">
        <v>2.099384036843805</v>
      </c>
      <c r="C1936" s="45">
        <v>-1.099384036843805</v>
      </c>
    </row>
    <row r="1937" spans="1:3" x14ac:dyDescent="0.3">
      <c r="A1937" s="45">
        <v>1913</v>
      </c>
      <c r="B1937" s="45">
        <v>2.100271420047449</v>
      </c>
      <c r="C1937" s="45">
        <v>-1.100271420047449</v>
      </c>
    </row>
    <row r="1938" spans="1:3" x14ac:dyDescent="0.3">
      <c r="A1938" s="45">
        <v>1914</v>
      </c>
      <c r="B1938" s="45">
        <v>2.0992538873072704</v>
      </c>
      <c r="C1938" s="45">
        <v>-1.0992538873072704</v>
      </c>
    </row>
    <row r="1939" spans="1:3" x14ac:dyDescent="0.3">
      <c r="A1939" s="45">
        <v>1915</v>
      </c>
      <c r="B1939" s="45">
        <v>2.1003739778822381</v>
      </c>
      <c r="C1939" s="45">
        <v>-1.1003739778822381</v>
      </c>
    </row>
    <row r="1940" spans="1:3" x14ac:dyDescent="0.3">
      <c r="A1940" s="45">
        <v>1916</v>
      </c>
      <c r="B1940" s="45">
        <v>2.1003779060318863</v>
      </c>
      <c r="C1940" s="45">
        <v>-1.1003779060318863</v>
      </c>
    </row>
    <row r="1941" spans="1:3" x14ac:dyDescent="0.3">
      <c r="A1941" s="45">
        <v>1917</v>
      </c>
      <c r="B1941" s="45">
        <v>2.0999164667659915</v>
      </c>
      <c r="C1941" s="45">
        <v>-1.0999164667659915</v>
      </c>
    </row>
    <row r="1942" spans="1:3" x14ac:dyDescent="0.3">
      <c r="A1942" s="45">
        <v>1918</v>
      </c>
      <c r="B1942" s="45">
        <v>2.0911609524900361</v>
      </c>
      <c r="C1942" s="45">
        <v>-1.0911609524900361</v>
      </c>
    </row>
    <row r="1943" spans="1:3" x14ac:dyDescent="0.3">
      <c r="A1943" s="45">
        <v>1919</v>
      </c>
      <c r="B1943" s="45">
        <v>2.0997981490055055</v>
      </c>
      <c r="C1943" s="45">
        <v>-1.0997981490055055</v>
      </c>
    </row>
    <row r="1944" spans="1:3" x14ac:dyDescent="0.3">
      <c r="A1944" s="45">
        <v>1920</v>
      </c>
      <c r="B1944" s="45">
        <v>2.1003779060318863</v>
      </c>
      <c r="C1944" s="45">
        <v>-1.1003779060318863</v>
      </c>
    </row>
    <row r="1945" spans="1:3" x14ac:dyDescent="0.3">
      <c r="A1945" s="45">
        <v>1921</v>
      </c>
      <c r="B1945" s="45">
        <v>2.1001531022869631</v>
      </c>
      <c r="C1945" s="45">
        <v>-1.1001531022869631</v>
      </c>
    </row>
    <row r="1946" spans="1:3" x14ac:dyDescent="0.3">
      <c r="A1946" s="45">
        <v>1922</v>
      </c>
      <c r="B1946" s="45">
        <v>2.1003542424797894</v>
      </c>
      <c r="C1946" s="45">
        <v>0.89964575752021059</v>
      </c>
    </row>
    <row r="1947" spans="1:3" x14ac:dyDescent="0.3">
      <c r="A1947" s="45">
        <v>1923</v>
      </c>
      <c r="B1947" s="45">
        <v>2.1003424107037407</v>
      </c>
      <c r="C1947" s="45">
        <v>0.89965758929625927</v>
      </c>
    </row>
    <row r="1948" spans="1:3" x14ac:dyDescent="0.3">
      <c r="A1948" s="45">
        <v>1924</v>
      </c>
      <c r="B1948" s="45">
        <v>2.1003867798639231</v>
      </c>
      <c r="C1948" s="45">
        <v>0.89961322013607692</v>
      </c>
    </row>
    <row r="1949" spans="1:3" x14ac:dyDescent="0.3">
      <c r="A1949" s="45">
        <v>1925</v>
      </c>
      <c r="B1949" s="45">
        <v>2.1003187471516434</v>
      </c>
      <c r="C1949" s="45">
        <v>0.89968125284835665</v>
      </c>
    </row>
    <row r="1950" spans="1:3" x14ac:dyDescent="0.3">
      <c r="A1950" s="45">
        <v>1926</v>
      </c>
      <c r="B1950" s="45">
        <v>2.1003542424797894</v>
      </c>
      <c r="C1950" s="45">
        <v>0.89964575752021059</v>
      </c>
    </row>
    <row r="1951" spans="1:3" x14ac:dyDescent="0.3">
      <c r="A1951" s="45">
        <v>1927</v>
      </c>
      <c r="B1951" s="45">
        <v>2.1003542424797894</v>
      </c>
      <c r="C1951" s="45">
        <v>0.89964575752021059</v>
      </c>
    </row>
    <row r="1952" spans="1:3" x14ac:dyDescent="0.3">
      <c r="A1952" s="45">
        <v>1928</v>
      </c>
      <c r="B1952" s="45">
        <v>2.1003755396766768</v>
      </c>
      <c r="C1952" s="45">
        <v>0.89962446032332322</v>
      </c>
    </row>
    <row r="1953" spans="1:3" x14ac:dyDescent="0.3">
      <c r="A1953" s="45">
        <v>1929</v>
      </c>
      <c r="B1953" s="45">
        <v>2.1003293957500873</v>
      </c>
      <c r="C1953" s="45">
        <v>0.89967060424991274</v>
      </c>
    </row>
    <row r="1954" spans="1:3" x14ac:dyDescent="0.3">
      <c r="A1954" s="45">
        <v>1930</v>
      </c>
      <c r="B1954" s="45">
        <v>2.1003140144412242</v>
      </c>
      <c r="C1954" s="45">
        <v>0.89968598555877577</v>
      </c>
    </row>
    <row r="1955" spans="1:3" x14ac:dyDescent="0.3">
      <c r="A1955" s="45">
        <v>1931</v>
      </c>
      <c r="B1955" s="45">
        <v>2.1003660742558377</v>
      </c>
      <c r="C1955" s="45">
        <v>0.89963392574416234</v>
      </c>
    </row>
    <row r="1956" spans="1:3" x14ac:dyDescent="0.3">
      <c r="A1956" s="45">
        <v>1932</v>
      </c>
      <c r="B1956" s="45">
        <v>2.1003424107037407</v>
      </c>
      <c r="C1956" s="45">
        <v>0.89965758929625927</v>
      </c>
    </row>
    <row r="1957" spans="1:3" x14ac:dyDescent="0.3">
      <c r="A1957" s="45">
        <v>1933</v>
      </c>
      <c r="B1957" s="45">
        <v>2.1002655041594247</v>
      </c>
      <c r="C1957" s="45">
        <v>0.8997344958405753</v>
      </c>
    </row>
    <row r="1958" spans="1:3" x14ac:dyDescent="0.3">
      <c r="A1958" s="45">
        <v>1934</v>
      </c>
      <c r="B1958" s="45">
        <v>2.1002477564953521</v>
      </c>
      <c r="C1958" s="45">
        <v>0.89975224350464789</v>
      </c>
    </row>
    <row r="1959" spans="1:3" x14ac:dyDescent="0.3">
      <c r="A1959" s="45">
        <v>1935</v>
      </c>
      <c r="B1959" s="45">
        <v>2.100271420047449</v>
      </c>
      <c r="C1959" s="45">
        <v>0.89972857995255096</v>
      </c>
    </row>
    <row r="1960" spans="1:3" x14ac:dyDescent="0.3">
      <c r="A1960" s="45">
        <v>1936</v>
      </c>
      <c r="B1960" s="45">
        <v>2.100330578927692</v>
      </c>
      <c r="C1960" s="45">
        <v>0.89966942107230796</v>
      </c>
    </row>
    <row r="1961" spans="1:3" x14ac:dyDescent="0.3">
      <c r="A1961" s="45">
        <v>1937</v>
      </c>
      <c r="B1961" s="45">
        <v>2.1002122611672061</v>
      </c>
      <c r="C1961" s="45">
        <v>0.89978773883279395</v>
      </c>
    </row>
    <row r="1962" spans="1:3" x14ac:dyDescent="0.3">
      <c r="A1962" s="45">
        <v>1938</v>
      </c>
      <c r="B1962" s="45">
        <v>2.1003755396766768</v>
      </c>
      <c r="C1962" s="45">
        <v>0.89962446032332322</v>
      </c>
    </row>
    <row r="1963" spans="1:3" x14ac:dyDescent="0.3">
      <c r="A1963" s="45">
        <v>1939</v>
      </c>
      <c r="B1963" s="45">
        <v>2.1000347845264775</v>
      </c>
      <c r="C1963" s="45">
        <v>0.89996521547352248</v>
      </c>
    </row>
    <row r="1964" spans="1:3" x14ac:dyDescent="0.3">
      <c r="A1964" s="45">
        <v>1940</v>
      </c>
      <c r="B1964" s="45">
        <v>2.1001531022869631</v>
      </c>
      <c r="C1964" s="45">
        <v>0.89984689771303694</v>
      </c>
    </row>
    <row r="1965" spans="1:3" x14ac:dyDescent="0.3">
      <c r="A1965" s="45">
        <v>1941</v>
      </c>
      <c r="B1965" s="45">
        <v>2.100374356499072</v>
      </c>
      <c r="C1965" s="45">
        <v>0.899625643500928</v>
      </c>
    </row>
    <row r="1966" spans="1:3" x14ac:dyDescent="0.3">
      <c r="A1966" s="45">
        <v>1942</v>
      </c>
      <c r="B1966" s="45">
        <v>2.0944738497836406</v>
      </c>
      <c r="C1966" s="45">
        <v>0.9055261502163594</v>
      </c>
    </row>
    <row r="1967" spans="1:3" x14ac:dyDescent="0.3">
      <c r="A1967" s="45">
        <v>1943</v>
      </c>
      <c r="B1967" s="45">
        <v>2.1002477564953521</v>
      </c>
      <c r="C1967" s="45">
        <v>0.89975224350464789</v>
      </c>
    </row>
    <row r="1968" spans="1:3" x14ac:dyDescent="0.3">
      <c r="A1968" s="45">
        <v>1944</v>
      </c>
      <c r="B1968" s="45">
        <v>2.1001531022869631</v>
      </c>
      <c r="C1968" s="45">
        <v>0.89984689771303694</v>
      </c>
    </row>
    <row r="1969" spans="1:3" x14ac:dyDescent="0.3">
      <c r="A1969" s="45">
        <v>1945</v>
      </c>
      <c r="B1969" s="45">
        <v>2.099443195724048</v>
      </c>
      <c r="C1969" s="45">
        <v>0.90055680427595197</v>
      </c>
    </row>
    <row r="1970" spans="1:3" x14ac:dyDescent="0.3">
      <c r="A1970" s="45">
        <v>1946</v>
      </c>
      <c r="B1970" s="45">
        <v>2.0980233825982175</v>
      </c>
      <c r="C1970" s="45">
        <v>0.90197661740178248</v>
      </c>
    </row>
    <row r="1971" spans="1:3" x14ac:dyDescent="0.3">
      <c r="A1971" s="45">
        <v>1947</v>
      </c>
      <c r="B1971" s="45">
        <v>2.1002122611672061</v>
      </c>
      <c r="C1971" s="45">
        <v>0.89978773883279395</v>
      </c>
    </row>
    <row r="1972" spans="1:3" x14ac:dyDescent="0.3">
      <c r="A1972" s="45">
        <v>1948</v>
      </c>
      <c r="B1972" s="45">
        <v>2.1003708069662572</v>
      </c>
      <c r="C1972" s="45">
        <v>0.89962919303374278</v>
      </c>
    </row>
    <row r="1973" spans="1:3" x14ac:dyDescent="0.3">
      <c r="A1973" s="45">
        <v>1949</v>
      </c>
      <c r="B1973" s="45">
        <v>2.0980233825982175</v>
      </c>
      <c r="C1973" s="45">
        <v>0.90197661740178248</v>
      </c>
    </row>
    <row r="1974" spans="1:3" x14ac:dyDescent="0.3">
      <c r="A1974" s="45">
        <v>1950</v>
      </c>
      <c r="B1974" s="45">
        <v>2.0992065602030761</v>
      </c>
      <c r="C1974" s="45">
        <v>0.90079343979692394</v>
      </c>
    </row>
    <row r="1975" spans="1:3" x14ac:dyDescent="0.3">
      <c r="A1975" s="45">
        <v>1951</v>
      </c>
      <c r="B1975" s="45">
        <v>2.0992538873072704</v>
      </c>
      <c r="C1975" s="45">
        <v>0.90074611269272964</v>
      </c>
    </row>
    <row r="1976" spans="1:3" x14ac:dyDescent="0.3">
      <c r="A1976" s="45">
        <v>1952</v>
      </c>
      <c r="B1976" s="45">
        <v>2.0992065602030761</v>
      </c>
      <c r="C1976" s="45">
        <v>0.90079343979692394</v>
      </c>
    </row>
    <row r="1977" spans="1:3" x14ac:dyDescent="0.3">
      <c r="A1977" s="45">
        <v>1953</v>
      </c>
      <c r="B1977" s="45">
        <v>2.099561513484534</v>
      </c>
      <c r="C1977" s="45">
        <v>0.90043848651546599</v>
      </c>
    </row>
    <row r="1978" spans="1:3" x14ac:dyDescent="0.3">
      <c r="A1978" s="45">
        <v>1954</v>
      </c>
      <c r="B1978" s="45">
        <v>2.1000347845264775</v>
      </c>
      <c r="C1978" s="45">
        <v>0.89996521547352248</v>
      </c>
    </row>
    <row r="1979" spans="1:3" x14ac:dyDescent="0.3">
      <c r="A1979" s="45">
        <v>1955</v>
      </c>
      <c r="B1979" s="45">
        <v>2.0992065602030761</v>
      </c>
      <c r="C1979" s="45">
        <v>0.90079343979692394</v>
      </c>
    </row>
    <row r="1980" spans="1:3" x14ac:dyDescent="0.3">
      <c r="A1980" s="45">
        <v>1956</v>
      </c>
      <c r="B1980" s="45">
        <v>2.0993958686198537</v>
      </c>
      <c r="C1980" s="45">
        <v>0.90060413138014628</v>
      </c>
    </row>
    <row r="1981" spans="1:3" x14ac:dyDescent="0.3">
      <c r="A1981" s="45">
        <v>1957</v>
      </c>
      <c r="B1981" s="45">
        <v>2.0989699246821045</v>
      </c>
      <c r="C1981" s="45">
        <v>0.90103007531789547</v>
      </c>
    </row>
    <row r="1982" spans="1:3" x14ac:dyDescent="0.3">
      <c r="A1982" s="45">
        <v>1958</v>
      </c>
      <c r="B1982" s="45">
        <v>2.0996798312450196</v>
      </c>
      <c r="C1982" s="45">
        <v>0.90032016875498044</v>
      </c>
    </row>
    <row r="1983" spans="1:3" x14ac:dyDescent="0.3">
      <c r="A1983" s="45">
        <v>1959</v>
      </c>
      <c r="B1983" s="45">
        <v>2.1002240929432547</v>
      </c>
      <c r="C1983" s="45">
        <v>0.89977590705674526</v>
      </c>
    </row>
    <row r="1984" spans="1:3" x14ac:dyDescent="0.3">
      <c r="A1984" s="45">
        <v>1960</v>
      </c>
      <c r="B1984" s="45">
        <v>2.1001531022869631</v>
      </c>
      <c r="C1984" s="45">
        <v>0.89984689771303694</v>
      </c>
    </row>
    <row r="1985" spans="1:3" x14ac:dyDescent="0.3">
      <c r="A1985" s="45">
        <v>1961</v>
      </c>
      <c r="B1985" s="45">
        <v>2.0987332891611326</v>
      </c>
      <c r="C1985" s="45">
        <v>0.90126671083886745</v>
      </c>
    </row>
    <row r="1986" spans="1:3" x14ac:dyDescent="0.3">
      <c r="A1986" s="45">
        <v>1962</v>
      </c>
      <c r="B1986" s="45">
        <v>2.1001531022869631</v>
      </c>
      <c r="C1986" s="45">
        <v>0.89984689771303694</v>
      </c>
    </row>
    <row r="1987" spans="1:3" x14ac:dyDescent="0.3">
      <c r="A1987" s="45">
        <v>1963</v>
      </c>
      <c r="B1987" s="45">
        <v>2.1001531022869631</v>
      </c>
      <c r="C1987" s="45">
        <v>0.89984689771303694</v>
      </c>
    </row>
    <row r="1988" spans="1:3" x14ac:dyDescent="0.3">
      <c r="A1988" s="45">
        <v>1964</v>
      </c>
      <c r="B1988" s="45">
        <v>2.0999401303180885</v>
      </c>
      <c r="C1988" s="45">
        <v>0.90005986968191154</v>
      </c>
    </row>
    <row r="1989" spans="1:3" x14ac:dyDescent="0.3">
      <c r="A1989" s="45">
        <v>1965</v>
      </c>
      <c r="B1989" s="45">
        <v>2.0982789489608669</v>
      </c>
      <c r="C1989" s="45">
        <v>0.90172105103913314</v>
      </c>
    </row>
    <row r="1990" spans="1:3" x14ac:dyDescent="0.3">
      <c r="A1990" s="45">
        <v>1966</v>
      </c>
      <c r="B1990" s="45">
        <v>2.100271420047449</v>
      </c>
      <c r="C1990" s="45">
        <v>0.89972857995255096</v>
      </c>
    </row>
    <row r="1991" spans="1:3" x14ac:dyDescent="0.3">
      <c r="A1991" s="45">
        <v>1967</v>
      </c>
      <c r="B1991" s="45">
        <v>2.0980233825982175</v>
      </c>
      <c r="C1991" s="45">
        <v>0.90197661740178248</v>
      </c>
    </row>
    <row r="1992" spans="1:3" x14ac:dyDescent="0.3">
      <c r="A1992" s="45">
        <v>1968</v>
      </c>
      <c r="B1992" s="45">
        <v>2.0999164667659915</v>
      </c>
      <c r="C1992" s="45">
        <v>0.90008353323400847</v>
      </c>
    </row>
    <row r="1993" spans="1:3" x14ac:dyDescent="0.3">
      <c r="A1993" s="45">
        <v>1969</v>
      </c>
      <c r="B1993" s="45">
        <v>2.0992065602030761</v>
      </c>
      <c r="C1993" s="45">
        <v>0.90079343979692394</v>
      </c>
    </row>
    <row r="1994" spans="1:3" x14ac:dyDescent="0.3">
      <c r="A1994" s="45">
        <v>1970</v>
      </c>
      <c r="B1994" s="45">
        <v>2.0999164667659915</v>
      </c>
      <c r="C1994" s="45">
        <v>0.90008353323400847</v>
      </c>
    </row>
    <row r="1995" spans="1:3" x14ac:dyDescent="0.3">
      <c r="A1995" s="45">
        <v>1971</v>
      </c>
      <c r="B1995" s="45">
        <v>2.100271420047449</v>
      </c>
      <c r="C1995" s="45">
        <v>0.89972857995255096</v>
      </c>
    </row>
    <row r="1996" spans="1:3" x14ac:dyDescent="0.3">
      <c r="A1996" s="45">
        <v>1972</v>
      </c>
      <c r="B1996" s="45">
        <v>2.0909243169690641</v>
      </c>
      <c r="C1996" s="45">
        <v>0.90907568303093589</v>
      </c>
    </row>
    <row r="1997" spans="1:3" x14ac:dyDescent="0.3">
      <c r="A1997" s="45">
        <v>1973</v>
      </c>
      <c r="B1997" s="45">
        <v>2.100330578927692</v>
      </c>
      <c r="C1997" s="45">
        <v>0.89966942107230796</v>
      </c>
    </row>
    <row r="1998" spans="1:3" x14ac:dyDescent="0.3">
      <c r="A1998" s="45">
        <v>1974</v>
      </c>
      <c r="B1998" s="45">
        <v>2.0957043544926939</v>
      </c>
      <c r="C1998" s="45">
        <v>0.90429564550730612</v>
      </c>
    </row>
    <row r="1999" spans="1:3" x14ac:dyDescent="0.3">
      <c r="A1999" s="45">
        <v>1975</v>
      </c>
      <c r="B1999" s="45">
        <v>2.0999164667659915</v>
      </c>
      <c r="C1999" s="45">
        <v>0.90008353323400847</v>
      </c>
    </row>
    <row r="2000" spans="1:3" x14ac:dyDescent="0.3">
      <c r="A2000" s="45">
        <v>1976</v>
      </c>
      <c r="B2000" s="45">
        <v>2.1000111209743801</v>
      </c>
      <c r="C2000" s="45">
        <v>0.89998887902561986</v>
      </c>
    </row>
    <row r="2001" spans="1:3" x14ac:dyDescent="0.3">
      <c r="A2001" s="45">
        <v>1977</v>
      </c>
      <c r="B2001" s="45">
        <v>2.1002950835995464</v>
      </c>
      <c r="C2001" s="45">
        <v>0.89970491640045358</v>
      </c>
    </row>
    <row r="2002" spans="1:3" x14ac:dyDescent="0.3">
      <c r="A2002" s="45">
        <v>1978</v>
      </c>
      <c r="B2002" s="45">
        <v>2.0992065602030761</v>
      </c>
      <c r="C2002" s="45">
        <v>0.90079343979692394</v>
      </c>
    </row>
    <row r="2003" spans="1:3" x14ac:dyDescent="0.3">
      <c r="A2003" s="45">
        <v>1979</v>
      </c>
      <c r="B2003" s="45">
        <v>2.0992065602030761</v>
      </c>
      <c r="C2003" s="45">
        <v>0.90079343979692394</v>
      </c>
    </row>
    <row r="2004" spans="1:3" x14ac:dyDescent="0.3">
      <c r="A2004" s="45">
        <v>1980</v>
      </c>
      <c r="B2004" s="45">
        <v>2.0956570273884996</v>
      </c>
      <c r="C2004" s="45">
        <v>0.90434297261150043</v>
      </c>
    </row>
    <row r="2005" spans="1:3" x14ac:dyDescent="0.3">
      <c r="A2005" s="45">
        <v>1981</v>
      </c>
      <c r="B2005" s="45">
        <v>2.0992065602030761</v>
      </c>
      <c r="C2005" s="45">
        <v>0.90079343979692394</v>
      </c>
    </row>
    <row r="2006" spans="1:3" x14ac:dyDescent="0.3">
      <c r="A2006" s="45">
        <v>1982</v>
      </c>
      <c r="B2006" s="45">
        <v>2.1002122611672061</v>
      </c>
      <c r="C2006" s="45">
        <v>-1.1002122611672061</v>
      </c>
    </row>
    <row r="2007" spans="1:3" x14ac:dyDescent="0.3">
      <c r="A2007" s="45">
        <v>1983</v>
      </c>
      <c r="B2007" s="45">
        <v>2.0961302984304431</v>
      </c>
      <c r="C2007" s="45">
        <v>-1.0961302984304431</v>
      </c>
    </row>
    <row r="2008" spans="1:3" x14ac:dyDescent="0.3">
      <c r="A2008" s="45">
        <v>1984</v>
      </c>
      <c r="B2008" s="45">
        <v>2.0996088405887283</v>
      </c>
      <c r="C2008" s="45">
        <v>-1.0996088405887283</v>
      </c>
    </row>
    <row r="2009" spans="1:3" x14ac:dyDescent="0.3">
      <c r="A2009" s="45">
        <v>1985</v>
      </c>
      <c r="B2009" s="45">
        <v>2.1000347845264775</v>
      </c>
      <c r="C2009" s="45">
        <v>-1.1000347845264775</v>
      </c>
    </row>
    <row r="2010" spans="1:3" x14ac:dyDescent="0.3">
      <c r="A2010" s="45">
        <v>1986</v>
      </c>
      <c r="B2010" s="45">
        <v>2.1003518761245794</v>
      </c>
      <c r="C2010" s="45">
        <v>-1.1003518761245794</v>
      </c>
    </row>
    <row r="2011" spans="1:3" x14ac:dyDescent="0.3">
      <c r="A2011" s="45">
        <v>1987</v>
      </c>
      <c r="B2011" s="45">
        <v>2.1003424107037407</v>
      </c>
      <c r="C2011" s="45">
        <v>-1.1003424107037407</v>
      </c>
    </row>
    <row r="2012" spans="1:3" x14ac:dyDescent="0.3">
      <c r="A2012" s="45">
        <v>1988</v>
      </c>
      <c r="B2012" s="45">
        <v>2.1002595882714004</v>
      </c>
      <c r="C2012" s="45">
        <v>-1.1002595882714004</v>
      </c>
    </row>
    <row r="2013" spans="1:3" x14ac:dyDescent="0.3">
      <c r="A2013" s="45">
        <v>1989</v>
      </c>
      <c r="B2013" s="45">
        <v>2.1002477564953521</v>
      </c>
      <c r="C2013" s="45">
        <v>-1.1002477564953521</v>
      </c>
    </row>
    <row r="2014" spans="1:3" x14ac:dyDescent="0.3">
      <c r="A2014" s="45">
        <v>1990</v>
      </c>
      <c r="B2014" s="45">
        <v>2.100271420047449</v>
      </c>
      <c r="C2014" s="45">
        <v>-1.100271420047449</v>
      </c>
    </row>
    <row r="2015" spans="1:3" x14ac:dyDescent="0.3">
      <c r="A2015" s="45">
        <v>1991</v>
      </c>
      <c r="B2015" s="45">
        <v>2.1003187471516434</v>
      </c>
      <c r="C2015" s="45">
        <v>-1.1003187471516434</v>
      </c>
    </row>
    <row r="2016" spans="1:3" x14ac:dyDescent="0.3">
      <c r="A2016" s="45">
        <v>1992</v>
      </c>
      <c r="B2016" s="45">
        <v>2.1003424107037407</v>
      </c>
      <c r="C2016" s="45">
        <v>-1.1003424107037407</v>
      </c>
    </row>
    <row r="2017" spans="1:3" x14ac:dyDescent="0.3">
      <c r="A2017" s="45">
        <v>1993</v>
      </c>
      <c r="B2017" s="45">
        <v>2.1003542424797894</v>
      </c>
      <c r="C2017" s="45">
        <v>-1.1003542424797894</v>
      </c>
    </row>
    <row r="2018" spans="1:3" x14ac:dyDescent="0.3">
      <c r="A2018" s="45">
        <v>1994</v>
      </c>
      <c r="B2018" s="45">
        <v>2.1003424107037407</v>
      </c>
      <c r="C2018" s="45">
        <v>-1.1003424107037407</v>
      </c>
    </row>
    <row r="2019" spans="1:3" x14ac:dyDescent="0.3">
      <c r="A2019" s="45">
        <v>1995</v>
      </c>
      <c r="B2019" s="45">
        <v>2.1003140144412242</v>
      </c>
      <c r="C2019" s="45">
        <v>-1.1003140144412242</v>
      </c>
    </row>
    <row r="2020" spans="1:3" x14ac:dyDescent="0.3">
      <c r="A2020" s="45">
        <v>1996</v>
      </c>
      <c r="B2020" s="45">
        <v>2.1003660742558377</v>
      </c>
      <c r="C2020" s="45">
        <v>-1.1003660742558377</v>
      </c>
    </row>
    <row r="2021" spans="1:3" x14ac:dyDescent="0.3">
      <c r="A2021" s="45">
        <v>1997</v>
      </c>
      <c r="B2021" s="45">
        <v>2.0972235545373326</v>
      </c>
      <c r="C2021" s="45">
        <v>-1.0972235545373326</v>
      </c>
    </row>
    <row r="2022" spans="1:3" x14ac:dyDescent="0.3">
      <c r="A2022" s="45">
        <v>1998</v>
      </c>
      <c r="B2022" s="45">
        <v>2.1002359247193034</v>
      </c>
      <c r="C2022" s="45">
        <v>-1.1002359247193034</v>
      </c>
    </row>
    <row r="2023" spans="1:3" x14ac:dyDescent="0.3">
      <c r="A2023" s="45">
        <v>1999</v>
      </c>
      <c r="B2023" s="45">
        <v>2.100330578927692</v>
      </c>
      <c r="C2023" s="45">
        <v>-1.100330578927692</v>
      </c>
    </row>
    <row r="2024" spans="1:3" x14ac:dyDescent="0.3">
      <c r="A2024" s="45">
        <v>2000</v>
      </c>
      <c r="B2024" s="45">
        <v>2.0996561676929226</v>
      </c>
      <c r="C2024" s="45">
        <v>-1.0996561676929226</v>
      </c>
    </row>
    <row r="2025" spans="1:3" x14ac:dyDescent="0.3">
      <c r="A2025" s="45">
        <v>2001</v>
      </c>
      <c r="B2025" s="45">
        <v>2.100271420047449</v>
      </c>
      <c r="C2025" s="45">
        <v>-1.100271420047449</v>
      </c>
    </row>
    <row r="2026" spans="1:3" x14ac:dyDescent="0.3">
      <c r="A2026" s="45">
        <v>2002</v>
      </c>
      <c r="B2026" s="45">
        <v>2.0990882424425905</v>
      </c>
      <c r="C2026" s="45">
        <v>0.90091175755740949</v>
      </c>
    </row>
    <row r="2027" spans="1:3" x14ac:dyDescent="0.3">
      <c r="A2027" s="45">
        <v>2003</v>
      </c>
      <c r="B2027" s="45">
        <v>2.0992065602030761</v>
      </c>
      <c r="C2027" s="45">
        <v>0.90079343979692394</v>
      </c>
    </row>
    <row r="2028" spans="1:3" x14ac:dyDescent="0.3">
      <c r="A2028" s="45">
        <v>2004</v>
      </c>
      <c r="B2028" s="45">
        <v>2.1003779060318863</v>
      </c>
      <c r="C2028" s="45">
        <v>0.89962209396811366</v>
      </c>
    </row>
    <row r="2029" spans="1:3" x14ac:dyDescent="0.3">
      <c r="A2029" s="45">
        <v>2005</v>
      </c>
      <c r="B2029" s="45">
        <v>2.0992065602030761</v>
      </c>
      <c r="C2029" s="45">
        <v>0.90079343979692394</v>
      </c>
    </row>
    <row r="2030" spans="1:3" x14ac:dyDescent="0.3">
      <c r="A2030" s="45">
        <v>2006</v>
      </c>
      <c r="B2030" s="45">
        <v>2.0996798312450196</v>
      </c>
      <c r="C2030" s="45">
        <v>0.90032016875498044</v>
      </c>
    </row>
    <row r="2031" spans="1:3" x14ac:dyDescent="0.3">
      <c r="A2031" s="45">
        <v>2007</v>
      </c>
      <c r="B2031" s="45">
        <v>2.0992065602030761</v>
      </c>
      <c r="C2031" s="45">
        <v>0.90079343979692394</v>
      </c>
    </row>
    <row r="2032" spans="1:3" x14ac:dyDescent="0.3">
      <c r="A2032" s="45">
        <v>2008</v>
      </c>
      <c r="B2032" s="45">
        <v>2.1001531022869631</v>
      </c>
      <c r="C2032" s="45">
        <v>0.89984689771303694</v>
      </c>
    </row>
    <row r="2033" spans="1:3" x14ac:dyDescent="0.3">
      <c r="A2033" s="45">
        <v>2009</v>
      </c>
      <c r="B2033" s="45">
        <v>2.1003525673369361</v>
      </c>
      <c r="C2033" s="45">
        <v>0.89964743266306391</v>
      </c>
    </row>
    <row r="2034" spans="1:3" x14ac:dyDescent="0.3">
      <c r="A2034" s="45">
        <v>2010</v>
      </c>
      <c r="B2034" s="45">
        <v>2.0992065602030761</v>
      </c>
      <c r="C2034" s="45">
        <v>0.90079343979692394</v>
      </c>
    </row>
    <row r="2035" spans="1:3" x14ac:dyDescent="0.3">
      <c r="A2035" s="45">
        <v>2011</v>
      </c>
      <c r="B2035" s="45">
        <v>2.0996798312450196</v>
      </c>
      <c r="C2035" s="45">
        <v>0.90032016875498044</v>
      </c>
    </row>
    <row r="2036" spans="1:3" x14ac:dyDescent="0.3">
      <c r="A2036" s="45">
        <v>2012</v>
      </c>
      <c r="B2036" s="45">
        <v>2.0992065602030761</v>
      </c>
      <c r="C2036" s="45">
        <v>0.90079343979692394</v>
      </c>
    </row>
    <row r="2037" spans="1:3" x14ac:dyDescent="0.3">
      <c r="A2037" s="45">
        <v>2013</v>
      </c>
      <c r="B2037" s="45">
        <v>2.100271420047449</v>
      </c>
      <c r="C2037" s="45">
        <v>0.89972857995255096</v>
      </c>
    </row>
    <row r="2038" spans="1:3" x14ac:dyDescent="0.3">
      <c r="A2038" s="45">
        <v>2014</v>
      </c>
      <c r="B2038" s="45">
        <v>2.0966035694723866</v>
      </c>
      <c r="C2038" s="45">
        <v>0.90339643052761343</v>
      </c>
    </row>
    <row r="2039" spans="1:3" x14ac:dyDescent="0.3">
      <c r="A2039" s="45">
        <v>2015</v>
      </c>
      <c r="B2039" s="45">
        <v>2.0996798312450196</v>
      </c>
      <c r="C2039" s="45">
        <v>0.90032016875498044</v>
      </c>
    </row>
    <row r="2040" spans="1:3" x14ac:dyDescent="0.3">
      <c r="A2040" s="45">
        <v>2016</v>
      </c>
      <c r="B2040" s="45">
        <v>2.1002193602328352</v>
      </c>
      <c r="C2040" s="45">
        <v>0.89978063976716482</v>
      </c>
    </row>
    <row r="2041" spans="1:3" x14ac:dyDescent="0.3">
      <c r="A2041" s="45">
        <v>2017</v>
      </c>
      <c r="B2041" s="45">
        <v>2.1001531022869631</v>
      </c>
      <c r="C2041" s="45">
        <v>0.89984689771303694</v>
      </c>
    </row>
    <row r="2042" spans="1:3" x14ac:dyDescent="0.3">
      <c r="A2042" s="45">
        <v>2018</v>
      </c>
      <c r="B2042" s="45">
        <v>2.0997981490055055</v>
      </c>
      <c r="C2042" s="45">
        <v>0.90020185099449446</v>
      </c>
    </row>
    <row r="2043" spans="1:3" x14ac:dyDescent="0.3">
      <c r="A2043" s="45">
        <v>2019</v>
      </c>
      <c r="B2043" s="45">
        <v>2.0988516069216185</v>
      </c>
      <c r="C2043" s="45">
        <v>0.90114839307838146</v>
      </c>
    </row>
    <row r="2044" spans="1:3" x14ac:dyDescent="0.3">
      <c r="A2044" s="45">
        <v>2020</v>
      </c>
      <c r="B2044" s="45">
        <v>2.099443195724048</v>
      </c>
      <c r="C2044" s="45">
        <v>0.90055680427595197</v>
      </c>
    </row>
    <row r="2045" spans="1:3" x14ac:dyDescent="0.3">
      <c r="A2045" s="45">
        <v>2021</v>
      </c>
      <c r="B2045" s="45">
        <v>2.1003542424797894</v>
      </c>
      <c r="C2045" s="45">
        <v>0.89964575752021059</v>
      </c>
    </row>
    <row r="2046" spans="1:3" x14ac:dyDescent="0.3">
      <c r="A2046" s="45">
        <v>2022</v>
      </c>
      <c r="B2046" s="45">
        <v>2.100271420047449</v>
      </c>
      <c r="C2046" s="45">
        <v>0.89972857995255096</v>
      </c>
    </row>
    <row r="2047" spans="1:3" x14ac:dyDescent="0.3">
      <c r="A2047" s="45">
        <v>2023</v>
      </c>
      <c r="B2047" s="45">
        <v>2.0980233825982175</v>
      </c>
      <c r="C2047" s="45">
        <v>0.90197661740178248</v>
      </c>
    </row>
    <row r="2048" spans="1:3" x14ac:dyDescent="0.3">
      <c r="A2048" s="45">
        <v>2024</v>
      </c>
      <c r="B2048" s="45">
        <v>2.0980233825982175</v>
      </c>
      <c r="C2048" s="45">
        <v>0.90197661740178248</v>
      </c>
    </row>
    <row r="2049" spans="1:3" x14ac:dyDescent="0.3">
      <c r="A2049" s="45">
        <v>2025</v>
      </c>
      <c r="B2049" s="45">
        <v>2.1002950835995464</v>
      </c>
      <c r="C2049" s="45">
        <v>0.89970491640045358</v>
      </c>
    </row>
    <row r="2050" spans="1:3" x14ac:dyDescent="0.3">
      <c r="A2050" s="45">
        <v>2026</v>
      </c>
      <c r="B2050" s="45">
        <v>2.098496653640161</v>
      </c>
      <c r="C2050" s="45">
        <v>0.90150334635983898</v>
      </c>
    </row>
    <row r="2051" spans="1:3" x14ac:dyDescent="0.3">
      <c r="A2051" s="45">
        <v>2027</v>
      </c>
      <c r="B2051" s="45">
        <v>2.0997981490055055</v>
      </c>
      <c r="C2051" s="45">
        <v>0.90020185099449446</v>
      </c>
    </row>
    <row r="2052" spans="1:3" x14ac:dyDescent="0.3">
      <c r="A2052" s="45">
        <v>2028</v>
      </c>
      <c r="B2052" s="45">
        <v>2.0980233825982175</v>
      </c>
      <c r="C2052" s="45">
        <v>0.90197661740178248</v>
      </c>
    </row>
    <row r="2053" spans="1:3" x14ac:dyDescent="0.3">
      <c r="A2053" s="45">
        <v>2029</v>
      </c>
      <c r="B2053" s="45">
        <v>2.1003187471516434</v>
      </c>
      <c r="C2053" s="45">
        <v>0.89968125284835665</v>
      </c>
    </row>
    <row r="2054" spans="1:3" x14ac:dyDescent="0.3">
      <c r="A2054" s="45">
        <v>2030</v>
      </c>
      <c r="B2054" s="45">
        <v>2.100330578927692</v>
      </c>
      <c r="C2054" s="45">
        <v>0.89966942107230796</v>
      </c>
    </row>
    <row r="2055" spans="1:3" x14ac:dyDescent="0.3">
      <c r="A2055" s="45">
        <v>2031</v>
      </c>
      <c r="B2055" s="45">
        <v>2.0996143305328148</v>
      </c>
      <c r="C2055" s="45">
        <v>0.90038566946718523</v>
      </c>
    </row>
    <row r="2056" spans="1:3" x14ac:dyDescent="0.3">
      <c r="A2056" s="45">
        <v>2032</v>
      </c>
      <c r="B2056" s="45">
        <v>2.0992065602030761</v>
      </c>
      <c r="C2056" s="45">
        <v>0.90079343979692394</v>
      </c>
    </row>
    <row r="2057" spans="1:3" x14ac:dyDescent="0.3">
      <c r="A2057" s="45">
        <v>2033</v>
      </c>
      <c r="B2057" s="45">
        <v>2.0997981490055055</v>
      </c>
      <c r="C2057" s="45">
        <v>0.90020185099449446</v>
      </c>
    </row>
    <row r="2058" spans="1:3" x14ac:dyDescent="0.3">
      <c r="A2058" s="45">
        <v>2034</v>
      </c>
      <c r="B2058" s="45">
        <v>2.0997981490055055</v>
      </c>
      <c r="C2058" s="45">
        <v>0.90020185099449446</v>
      </c>
    </row>
    <row r="2059" spans="1:3" x14ac:dyDescent="0.3">
      <c r="A2059" s="45">
        <v>2035</v>
      </c>
      <c r="B2059" s="45">
        <v>2.0985439807443553</v>
      </c>
      <c r="C2059" s="45">
        <v>0.90145601925564467</v>
      </c>
    </row>
    <row r="2060" spans="1:3" x14ac:dyDescent="0.3">
      <c r="A2060" s="45">
        <v>2036</v>
      </c>
      <c r="B2060" s="45">
        <v>2.098496653640161</v>
      </c>
      <c r="C2060" s="45">
        <v>0.90150334635983898</v>
      </c>
    </row>
    <row r="2061" spans="1:3" x14ac:dyDescent="0.3">
      <c r="A2061" s="45">
        <v>2037</v>
      </c>
      <c r="B2061" s="45">
        <v>2.0996798312450196</v>
      </c>
      <c r="C2061" s="45">
        <v>0.90032016875498044</v>
      </c>
    </row>
    <row r="2062" spans="1:3" x14ac:dyDescent="0.3">
      <c r="A2062" s="45">
        <v>2038</v>
      </c>
      <c r="B2062" s="45">
        <v>2.1001531022869631</v>
      </c>
      <c r="C2062" s="45">
        <v>0.89984689771303694</v>
      </c>
    </row>
    <row r="2063" spans="1:3" x14ac:dyDescent="0.3">
      <c r="A2063" s="45">
        <v>2039</v>
      </c>
      <c r="B2063" s="45">
        <v>2.1002004293911578</v>
      </c>
      <c r="C2063" s="45">
        <v>0.89979957060884219</v>
      </c>
    </row>
    <row r="2064" spans="1:3" x14ac:dyDescent="0.3">
      <c r="A2064" s="45">
        <v>2040</v>
      </c>
      <c r="B2064" s="45">
        <v>2.097431793795788</v>
      </c>
      <c r="C2064" s="45">
        <v>0.90256820620421196</v>
      </c>
    </row>
    <row r="2065" spans="1:3" x14ac:dyDescent="0.3">
      <c r="A2065" s="45">
        <v>2041</v>
      </c>
      <c r="B2065" s="45">
        <v>2.1003187471516434</v>
      </c>
      <c r="C2065" s="45">
        <v>0.89968125284835665</v>
      </c>
    </row>
    <row r="2066" spans="1:3" x14ac:dyDescent="0.3">
      <c r="A2066" s="45">
        <v>2042</v>
      </c>
      <c r="B2066" s="45">
        <v>2.1001649340630117</v>
      </c>
      <c r="C2066" s="45">
        <v>0.89983506593698825</v>
      </c>
    </row>
    <row r="2067" spans="1:3" x14ac:dyDescent="0.3">
      <c r="A2067" s="45">
        <v>2043</v>
      </c>
      <c r="B2067" s="45">
        <v>2.1001531022869631</v>
      </c>
      <c r="C2067" s="45">
        <v>0.89984689771303694</v>
      </c>
    </row>
    <row r="2068" spans="1:3" x14ac:dyDescent="0.3">
      <c r="A2068" s="45">
        <v>2044</v>
      </c>
      <c r="B2068" s="45">
        <v>2.1003569637882804</v>
      </c>
      <c r="C2068" s="45">
        <v>0.89964303621171959</v>
      </c>
    </row>
    <row r="2069" spans="1:3" x14ac:dyDescent="0.3">
      <c r="A2069" s="45">
        <v>2045</v>
      </c>
      <c r="B2069" s="45">
        <v>2.1000347845264775</v>
      </c>
      <c r="C2069" s="45">
        <v>0.89996521547352248</v>
      </c>
    </row>
    <row r="2070" spans="1:3" x14ac:dyDescent="0.3">
      <c r="A2070" s="45">
        <v>2046</v>
      </c>
      <c r="B2070" s="45">
        <v>2.100273786402659</v>
      </c>
      <c r="C2070" s="45">
        <v>0.89972621359734095</v>
      </c>
    </row>
    <row r="2071" spans="1:3" x14ac:dyDescent="0.3">
      <c r="A2071" s="45">
        <v>2047</v>
      </c>
      <c r="B2071" s="45">
        <v>2.1001531022869631</v>
      </c>
      <c r="C2071" s="45">
        <v>0.89984689771303694</v>
      </c>
    </row>
    <row r="2072" spans="1:3" x14ac:dyDescent="0.3">
      <c r="A2072" s="45">
        <v>2048</v>
      </c>
      <c r="B2072" s="45">
        <v>2.0980707097024118</v>
      </c>
      <c r="C2072" s="45">
        <v>0.90192929029758817</v>
      </c>
    </row>
    <row r="2073" spans="1:3" x14ac:dyDescent="0.3">
      <c r="A2073" s="45">
        <v>2049</v>
      </c>
      <c r="B2073" s="45">
        <v>2.098378335879675</v>
      </c>
      <c r="C2073" s="45">
        <v>0.90162166412032496</v>
      </c>
    </row>
    <row r="2074" spans="1:3" x14ac:dyDescent="0.3">
      <c r="A2074" s="45">
        <v>2050</v>
      </c>
      <c r="B2074" s="45">
        <v>2.0992065602030761</v>
      </c>
      <c r="C2074" s="45">
        <v>0.90079343979692394</v>
      </c>
    </row>
    <row r="2075" spans="1:3" x14ac:dyDescent="0.3">
      <c r="A2075" s="45">
        <v>2051</v>
      </c>
      <c r="B2075" s="45">
        <v>2.1001531022869631</v>
      </c>
      <c r="C2075" s="45">
        <v>0.89984689771303694</v>
      </c>
    </row>
    <row r="2076" spans="1:3" x14ac:dyDescent="0.3">
      <c r="A2076" s="45">
        <v>2052</v>
      </c>
      <c r="B2076" s="45">
        <v>2.1002004293911578</v>
      </c>
      <c r="C2076" s="45">
        <v>0.89979957060884219</v>
      </c>
    </row>
    <row r="2077" spans="1:3" x14ac:dyDescent="0.3">
      <c r="A2077" s="45">
        <v>2053</v>
      </c>
      <c r="B2077" s="45">
        <v>2.0992065602030761</v>
      </c>
      <c r="C2077" s="45">
        <v>0.90079343979692394</v>
      </c>
    </row>
    <row r="2078" spans="1:3" x14ac:dyDescent="0.3">
      <c r="A2078" s="45">
        <v>2054</v>
      </c>
      <c r="B2078" s="45">
        <v>2.100271420047449</v>
      </c>
      <c r="C2078" s="45">
        <v>0.89972857995255096</v>
      </c>
    </row>
    <row r="2079" spans="1:3" x14ac:dyDescent="0.3">
      <c r="A2079" s="45">
        <v>2055</v>
      </c>
      <c r="B2079" s="45">
        <v>2.099561513484534</v>
      </c>
      <c r="C2079" s="45">
        <v>0.90043848651546599</v>
      </c>
    </row>
    <row r="2080" spans="1:3" x14ac:dyDescent="0.3">
      <c r="A2080" s="45">
        <v>2056</v>
      </c>
      <c r="B2080" s="45">
        <v>2.1002477564953521</v>
      </c>
      <c r="C2080" s="45">
        <v>0.89975224350464789</v>
      </c>
    </row>
    <row r="2081" spans="1:3" x14ac:dyDescent="0.3">
      <c r="A2081" s="45">
        <v>2057</v>
      </c>
      <c r="B2081" s="45">
        <v>2.0992065602030761</v>
      </c>
      <c r="C2081" s="45">
        <v>0.90079343979692394</v>
      </c>
    </row>
    <row r="2082" spans="1:3" x14ac:dyDescent="0.3">
      <c r="A2082" s="45">
        <v>2058</v>
      </c>
      <c r="B2082" s="45">
        <v>2.1000347845264775</v>
      </c>
      <c r="C2082" s="45">
        <v>0.89996521547352248</v>
      </c>
    </row>
    <row r="2083" spans="1:3" x14ac:dyDescent="0.3">
      <c r="A2083" s="45">
        <v>2059</v>
      </c>
      <c r="B2083" s="45">
        <v>2.1003291591145663</v>
      </c>
      <c r="C2083" s="45">
        <v>0.8996708408854337</v>
      </c>
    </row>
    <row r="2084" spans="1:3" x14ac:dyDescent="0.3">
      <c r="A2084" s="45">
        <v>2060</v>
      </c>
      <c r="B2084" s="45">
        <v>2.0996798312450196</v>
      </c>
      <c r="C2084" s="45">
        <v>0.90032016875498044</v>
      </c>
    </row>
    <row r="2085" spans="1:3" x14ac:dyDescent="0.3">
      <c r="A2085" s="45">
        <v>2061</v>
      </c>
      <c r="B2085" s="45">
        <v>2.0997981490055055</v>
      </c>
      <c r="C2085" s="45">
        <v>0.90020185099449446</v>
      </c>
    </row>
    <row r="2086" spans="1:3" x14ac:dyDescent="0.3">
      <c r="A2086" s="45">
        <v>2062</v>
      </c>
      <c r="B2086" s="45">
        <v>2.100271420047449</v>
      </c>
      <c r="C2086" s="45">
        <v>0.89972857995255096</v>
      </c>
    </row>
    <row r="2087" spans="1:3" x14ac:dyDescent="0.3">
      <c r="A2087" s="45">
        <v>2063</v>
      </c>
      <c r="B2087" s="45">
        <v>2.0980233825982175</v>
      </c>
      <c r="C2087" s="45">
        <v>0.90197661740178248</v>
      </c>
    </row>
    <row r="2088" spans="1:3" x14ac:dyDescent="0.3">
      <c r="A2088" s="45">
        <v>2064</v>
      </c>
      <c r="B2088" s="45">
        <v>2.1002950835995464</v>
      </c>
      <c r="C2088" s="45">
        <v>0.89970491640045358</v>
      </c>
    </row>
    <row r="2089" spans="1:3" x14ac:dyDescent="0.3">
      <c r="A2089" s="45">
        <v>2065</v>
      </c>
      <c r="B2089" s="45">
        <v>2.0941907863734541</v>
      </c>
      <c r="C2089" s="45">
        <v>0.90580921362654587</v>
      </c>
    </row>
    <row r="2090" spans="1:3" x14ac:dyDescent="0.3">
      <c r="A2090" s="45">
        <v>2066</v>
      </c>
      <c r="B2090" s="45">
        <v>2.099443195724048</v>
      </c>
      <c r="C2090" s="45">
        <v>0.90055680427595197</v>
      </c>
    </row>
    <row r="2091" spans="1:3" x14ac:dyDescent="0.3">
      <c r="A2091" s="45">
        <v>2067</v>
      </c>
      <c r="B2091" s="45">
        <v>2.1003424107037407</v>
      </c>
      <c r="C2091" s="45">
        <v>0.89965758929625927</v>
      </c>
    </row>
    <row r="2092" spans="1:3" x14ac:dyDescent="0.3">
      <c r="A2092" s="45">
        <v>2068</v>
      </c>
      <c r="B2092" s="45">
        <v>2.1003780243496468</v>
      </c>
      <c r="C2092" s="45">
        <v>0.89962197565035318</v>
      </c>
    </row>
    <row r="2093" spans="1:3" x14ac:dyDescent="0.3">
      <c r="A2093" s="45">
        <v>2069</v>
      </c>
      <c r="B2093" s="45">
        <v>2.0997981490055055</v>
      </c>
      <c r="C2093" s="45">
        <v>0.90020185099449446</v>
      </c>
    </row>
    <row r="2094" spans="1:3" x14ac:dyDescent="0.3">
      <c r="A2094" s="45">
        <v>2070</v>
      </c>
      <c r="B2094" s="45">
        <v>2.0992065602030761</v>
      </c>
      <c r="C2094" s="45">
        <v>0.90079343979692394</v>
      </c>
    </row>
    <row r="2095" spans="1:3" x14ac:dyDescent="0.3">
      <c r="A2095" s="45">
        <v>2071</v>
      </c>
      <c r="B2095" s="45">
        <v>2.097431793795788</v>
      </c>
      <c r="C2095" s="45">
        <v>0.90256820620421196</v>
      </c>
    </row>
    <row r="2096" spans="1:3" x14ac:dyDescent="0.3">
      <c r="A2096" s="45">
        <v>2072</v>
      </c>
      <c r="B2096" s="45">
        <v>2.0999164667659915</v>
      </c>
      <c r="C2096" s="45">
        <v>0.90008353323400847</v>
      </c>
    </row>
    <row r="2097" spans="1:3" x14ac:dyDescent="0.3">
      <c r="A2097" s="45">
        <v>2073</v>
      </c>
      <c r="B2097" s="45">
        <v>2.0986977938329869</v>
      </c>
      <c r="C2097" s="45">
        <v>0.90130220616701306</v>
      </c>
    </row>
    <row r="2098" spans="1:3" x14ac:dyDescent="0.3">
      <c r="A2098" s="45">
        <v>2074</v>
      </c>
      <c r="B2098" s="45">
        <v>2.0980233825982175</v>
      </c>
      <c r="C2098" s="45">
        <v>0.90197661740178248</v>
      </c>
    </row>
    <row r="2099" spans="1:3" x14ac:dyDescent="0.3">
      <c r="A2099" s="45">
        <v>2075</v>
      </c>
      <c r="B2099" s="45">
        <v>2.1003755396766768</v>
      </c>
      <c r="C2099" s="45">
        <v>0.89962446032332322</v>
      </c>
    </row>
    <row r="2100" spans="1:3" x14ac:dyDescent="0.3">
      <c r="A2100" s="45">
        <v>2076</v>
      </c>
      <c r="B2100" s="45">
        <v>2.1001531259505155</v>
      </c>
      <c r="C2100" s="45">
        <v>0.89984687404948449</v>
      </c>
    </row>
    <row r="2101" spans="1:3" x14ac:dyDescent="0.3">
      <c r="A2101" s="45">
        <v>2077</v>
      </c>
      <c r="B2101" s="45">
        <v>2.0961539619825404</v>
      </c>
      <c r="C2101" s="45">
        <v>0.90384603801745955</v>
      </c>
    </row>
    <row r="2102" spans="1:3" x14ac:dyDescent="0.3">
      <c r="A2102" s="45">
        <v>2078</v>
      </c>
      <c r="B2102" s="45">
        <v>2.0992065602030761</v>
      </c>
      <c r="C2102" s="45">
        <v>0.90079343979692394</v>
      </c>
    </row>
    <row r="2103" spans="1:3" x14ac:dyDescent="0.3">
      <c r="A2103" s="45">
        <v>2079</v>
      </c>
      <c r="B2103" s="45">
        <v>2.0999164667659915</v>
      </c>
      <c r="C2103" s="45">
        <v>0.90008353323400847</v>
      </c>
    </row>
    <row r="2104" spans="1:3" x14ac:dyDescent="0.3">
      <c r="A2104" s="45">
        <v>2080</v>
      </c>
      <c r="B2104" s="45">
        <v>2.1001531022869631</v>
      </c>
      <c r="C2104" s="45">
        <v>0.89984689771303694</v>
      </c>
    </row>
    <row r="2105" spans="1:3" x14ac:dyDescent="0.3">
      <c r="A2105" s="45">
        <v>2081</v>
      </c>
      <c r="B2105" s="45">
        <v>2.1003660742558377</v>
      </c>
      <c r="C2105" s="45">
        <v>0.89963392574416234</v>
      </c>
    </row>
    <row r="2106" spans="1:3" x14ac:dyDescent="0.3">
      <c r="A2106" s="45">
        <v>2082</v>
      </c>
      <c r="B2106" s="45">
        <v>2.1003069153755951</v>
      </c>
      <c r="C2106" s="45">
        <v>0.89969308462440489</v>
      </c>
    </row>
    <row r="2107" spans="1:3" x14ac:dyDescent="0.3">
      <c r="A2107" s="45">
        <v>2083</v>
      </c>
      <c r="B2107" s="45">
        <v>2.1003542424797894</v>
      </c>
      <c r="C2107" s="45">
        <v>0.89964575752021059</v>
      </c>
    </row>
    <row r="2108" spans="1:3" x14ac:dyDescent="0.3">
      <c r="A2108" s="45">
        <v>2084</v>
      </c>
      <c r="B2108" s="45">
        <v>2.100371990143862</v>
      </c>
      <c r="C2108" s="45">
        <v>0.899628009856138</v>
      </c>
    </row>
    <row r="2109" spans="1:3" x14ac:dyDescent="0.3">
      <c r="A2109" s="45">
        <v>2085</v>
      </c>
      <c r="B2109" s="45">
        <v>2.1003187471516434</v>
      </c>
      <c r="C2109" s="45">
        <v>0.89968125284835665</v>
      </c>
    </row>
    <row r="2110" spans="1:3" x14ac:dyDescent="0.3">
      <c r="A2110" s="45">
        <v>2086</v>
      </c>
      <c r="B2110" s="45">
        <v>2.1002477564953521</v>
      </c>
      <c r="C2110" s="45">
        <v>0.89975224350464789</v>
      </c>
    </row>
    <row r="2111" spans="1:3" x14ac:dyDescent="0.3">
      <c r="A2111" s="45">
        <v>2087</v>
      </c>
      <c r="B2111" s="45">
        <v>2.1002950835995464</v>
      </c>
      <c r="C2111" s="45">
        <v>0.89970491640045358</v>
      </c>
    </row>
    <row r="2112" spans="1:3" x14ac:dyDescent="0.3">
      <c r="A2112" s="45">
        <v>2088</v>
      </c>
      <c r="B2112" s="45">
        <v>2.1003542424797894</v>
      </c>
      <c r="C2112" s="45">
        <v>0.89964575752021059</v>
      </c>
    </row>
    <row r="2113" spans="1:3" x14ac:dyDescent="0.3">
      <c r="A2113" s="45">
        <v>2089</v>
      </c>
      <c r="B2113" s="45">
        <v>2.1003187471516434</v>
      </c>
      <c r="C2113" s="45">
        <v>0.89968125284835665</v>
      </c>
    </row>
    <row r="2114" spans="1:3" x14ac:dyDescent="0.3">
      <c r="A2114" s="45">
        <v>2090</v>
      </c>
      <c r="B2114" s="45">
        <v>2.100330578927692</v>
      </c>
      <c r="C2114" s="45">
        <v>0.89966942107230796</v>
      </c>
    </row>
    <row r="2115" spans="1:3" x14ac:dyDescent="0.3">
      <c r="A2115" s="45">
        <v>2091</v>
      </c>
      <c r="B2115" s="45">
        <v>2.1002004293911578</v>
      </c>
      <c r="C2115" s="45">
        <v>0.89979957060884219</v>
      </c>
    </row>
    <row r="2116" spans="1:3" x14ac:dyDescent="0.3">
      <c r="A2116" s="45">
        <v>2092</v>
      </c>
      <c r="B2116" s="45">
        <v>2.0999637938701858</v>
      </c>
      <c r="C2116" s="45">
        <v>0.90003620612981416</v>
      </c>
    </row>
    <row r="2117" spans="1:3" x14ac:dyDescent="0.3">
      <c r="A2117" s="45">
        <v>2093</v>
      </c>
      <c r="B2117" s="45">
        <v>2.1002477564953521</v>
      </c>
      <c r="C2117" s="45">
        <v>0.89975224350464789</v>
      </c>
    </row>
    <row r="2118" spans="1:3" x14ac:dyDescent="0.3">
      <c r="A2118" s="45">
        <v>2094</v>
      </c>
      <c r="B2118" s="45">
        <v>2.1003542424797894</v>
      </c>
      <c r="C2118" s="45">
        <v>0.89964575752021059</v>
      </c>
    </row>
    <row r="2119" spans="1:3" x14ac:dyDescent="0.3">
      <c r="A2119" s="45">
        <v>2095</v>
      </c>
      <c r="B2119" s="45">
        <v>2.1003069153755951</v>
      </c>
      <c r="C2119" s="45">
        <v>0.89969308462440489</v>
      </c>
    </row>
    <row r="2120" spans="1:3" x14ac:dyDescent="0.3">
      <c r="A2120" s="45">
        <v>2096</v>
      </c>
      <c r="B2120" s="45">
        <v>2.100330578927692</v>
      </c>
      <c r="C2120" s="45">
        <v>0.89966942107230796</v>
      </c>
    </row>
    <row r="2121" spans="1:3" x14ac:dyDescent="0.3">
      <c r="A2121" s="45">
        <v>2097</v>
      </c>
      <c r="B2121" s="45">
        <v>2.1003755396766768</v>
      </c>
      <c r="C2121" s="45">
        <v>0.89962446032332322</v>
      </c>
    </row>
    <row r="2122" spans="1:3" x14ac:dyDescent="0.3">
      <c r="A2122" s="45">
        <v>2098</v>
      </c>
      <c r="B2122" s="45">
        <v>2.1003187471516434</v>
      </c>
      <c r="C2122" s="45">
        <v>0.89968125284835665</v>
      </c>
    </row>
    <row r="2123" spans="1:3" x14ac:dyDescent="0.3">
      <c r="A2123" s="45">
        <v>2099</v>
      </c>
      <c r="B2123" s="45">
        <v>2.1002477564953521</v>
      </c>
      <c r="C2123" s="45">
        <v>0.89975224350464789</v>
      </c>
    </row>
    <row r="2124" spans="1:3" x14ac:dyDescent="0.3">
      <c r="A2124" s="45">
        <v>2100</v>
      </c>
      <c r="B2124" s="45">
        <v>2.1003187471516434</v>
      </c>
      <c r="C2124" s="45">
        <v>0.89968125284835665</v>
      </c>
    </row>
    <row r="2125" spans="1:3" x14ac:dyDescent="0.3">
      <c r="A2125" s="45">
        <v>2101</v>
      </c>
      <c r="B2125" s="45">
        <v>2.1003755396766768</v>
      </c>
      <c r="C2125" s="45">
        <v>0.89962446032332322</v>
      </c>
    </row>
    <row r="2126" spans="1:3" x14ac:dyDescent="0.3">
      <c r="A2126" s="45">
        <v>2102</v>
      </c>
      <c r="B2126" s="45">
        <v>2.1003424107037407</v>
      </c>
      <c r="C2126" s="45">
        <v>0.89965758929625927</v>
      </c>
    </row>
    <row r="2127" spans="1:3" x14ac:dyDescent="0.3">
      <c r="A2127" s="45">
        <v>2103</v>
      </c>
      <c r="B2127" s="45">
        <v>2.1003660742558377</v>
      </c>
      <c r="C2127" s="45">
        <v>0.89963392574416234</v>
      </c>
    </row>
    <row r="2128" spans="1:3" x14ac:dyDescent="0.3">
      <c r="A2128" s="45">
        <v>2104</v>
      </c>
      <c r="B2128" s="45">
        <v>2.1002057063632753</v>
      </c>
      <c r="C2128" s="45">
        <v>0.8997942936367247</v>
      </c>
    </row>
    <row r="2129" spans="1:3" x14ac:dyDescent="0.3">
      <c r="A2129" s="45">
        <v>2105</v>
      </c>
      <c r="B2129" s="45">
        <v>2.1003708069662572</v>
      </c>
      <c r="C2129" s="45">
        <v>0.89962919303374278</v>
      </c>
    </row>
    <row r="2130" spans="1:3" x14ac:dyDescent="0.3">
      <c r="A2130" s="45">
        <v>2106</v>
      </c>
      <c r="B2130" s="45">
        <v>2.1003424107037407</v>
      </c>
      <c r="C2130" s="45">
        <v>0.89965758929625927</v>
      </c>
    </row>
    <row r="2131" spans="1:3" x14ac:dyDescent="0.3">
      <c r="A2131" s="45">
        <v>2107</v>
      </c>
      <c r="B2131" s="45">
        <v>2.1003376779933212</v>
      </c>
      <c r="C2131" s="45">
        <v>0.89966232200667884</v>
      </c>
    </row>
    <row r="2132" spans="1:3" x14ac:dyDescent="0.3">
      <c r="A2132" s="45">
        <v>2108</v>
      </c>
      <c r="B2132" s="45">
        <v>2.1003424107037407</v>
      </c>
      <c r="C2132" s="45">
        <v>0.89965758929625927</v>
      </c>
    </row>
    <row r="2133" spans="1:3" x14ac:dyDescent="0.3">
      <c r="A2133" s="45">
        <v>2109</v>
      </c>
      <c r="B2133" s="45">
        <v>2.1000111209743801</v>
      </c>
      <c r="C2133" s="45">
        <v>0.89998887902561986</v>
      </c>
    </row>
    <row r="2134" spans="1:3" x14ac:dyDescent="0.3">
      <c r="A2134" s="45">
        <v>2110</v>
      </c>
      <c r="B2134" s="45">
        <v>2.1002950835995464</v>
      </c>
      <c r="C2134" s="45">
        <v>0.89970491640045358</v>
      </c>
    </row>
    <row r="2135" spans="1:3" x14ac:dyDescent="0.3">
      <c r="A2135" s="45">
        <v>2111</v>
      </c>
      <c r="B2135" s="45">
        <v>2.1003424107037407</v>
      </c>
      <c r="C2135" s="45">
        <v>0.89965758929625927</v>
      </c>
    </row>
    <row r="2136" spans="1:3" x14ac:dyDescent="0.3">
      <c r="A2136" s="45">
        <v>2112</v>
      </c>
      <c r="B2136" s="45">
        <v>2.1003424107037407</v>
      </c>
      <c r="C2136" s="45">
        <v>0.89965758929625927</v>
      </c>
    </row>
    <row r="2137" spans="1:3" x14ac:dyDescent="0.3">
      <c r="A2137" s="45">
        <v>2113</v>
      </c>
      <c r="B2137" s="45">
        <v>2.1003826387423059</v>
      </c>
      <c r="C2137" s="45">
        <v>0.89961736125769409</v>
      </c>
    </row>
    <row r="2138" spans="1:3" x14ac:dyDescent="0.3">
      <c r="A2138" s="45">
        <v>2114</v>
      </c>
      <c r="B2138" s="45">
        <v>2.1002240929432547</v>
      </c>
      <c r="C2138" s="45">
        <v>0.89977590705674526</v>
      </c>
    </row>
    <row r="2139" spans="1:3" x14ac:dyDescent="0.3">
      <c r="A2139" s="45">
        <v>2115</v>
      </c>
      <c r="B2139" s="45">
        <v>2.100271420047449</v>
      </c>
      <c r="C2139" s="45">
        <v>0.89972857995255096</v>
      </c>
    </row>
    <row r="2140" spans="1:3" x14ac:dyDescent="0.3">
      <c r="A2140" s="45">
        <v>2116</v>
      </c>
      <c r="B2140" s="45">
        <v>2.1003542424797894</v>
      </c>
      <c r="C2140" s="45">
        <v>0.89964575752021059</v>
      </c>
    </row>
    <row r="2141" spans="1:3" x14ac:dyDescent="0.3">
      <c r="A2141" s="45">
        <v>2117</v>
      </c>
      <c r="B2141" s="45">
        <v>2.0992538873072704</v>
      </c>
      <c r="C2141" s="45">
        <v>0.90074611269272964</v>
      </c>
    </row>
    <row r="2142" spans="1:3" x14ac:dyDescent="0.3">
      <c r="A2142" s="45">
        <v>2118</v>
      </c>
      <c r="B2142" s="45">
        <v>2.1003613415454185</v>
      </c>
      <c r="C2142" s="45">
        <v>0.89963865845458146</v>
      </c>
    </row>
    <row r="2143" spans="1:3" x14ac:dyDescent="0.3">
      <c r="A2143" s="45">
        <v>2119</v>
      </c>
      <c r="B2143" s="45">
        <v>2.1003660742558377</v>
      </c>
      <c r="C2143" s="45">
        <v>0.89963392574416234</v>
      </c>
    </row>
    <row r="2144" spans="1:3" x14ac:dyDescent="0.3">
      <c r="A2144" s="45">
        <v>2120</v>
      </c>
      <c r="B2144" s="45">
        <v>2.1003424107037407</v>
      </c>
      <c r="C2144" s="45">
        <v>0.89965758929625927</v>
      </c>
    </row>
    <row r="2145" spans="1:3" x14ac:dyDescent="0.3">
      <c r="A2145" s="45">
        <v>2121</v>
      </c>
      <c r="B2145" s="45">
        <v>2.1002004293911578</v>
      </c>
      <c r="C2145" s="45">
        <v>0.89979957060884219</v>
      </c>
    </row>
    <row r="2146" spans="1:3" x14ac:dyDescent="0.3">
      <c r="A2146" s="45">
        <v>2122</v>
      </c>
      <c r="B2146" s="45">
        <v>2.0992065602030761</v>
      </c>
      <c r="C2146" s="45">
        <v>-1.0992065602030761</v>
      </c>
    </row>
    <row r="2147" spans="1:3" x14ac:dyDescent="0.3">
      <c r="A2147" s="45">
        <v>2123</v>
      </c>
      <c r="B2147" s="45">
        <v>2.098496653640161</v>
      </c>
      <c r="C2147" s="45">
        <v>-1.098496653640161</v>
      </c>
    </row>
    <row r="2148" spans="1:3" x14ac:dyDescent="0.3">
      <c r="A2148" s="45">
        <v>2124</v>
      </c>
      <c r="B2148" s="45">
        <v>2.1003779060318863</v>
      </c>
      <c r="C2148" s="45">
        <v>-1.1003779060318863</v>
      </c>
    </row>
    <row r="2149" spans="1:3" x14ac:dyDescent="0.3">
      <c r="A2149" s="45">
        <v>2125</v>
      </c>
      <c r="B2149" s="45">
        <v>2.1003637079006281</v>
      </c>
      <c r="C2149" s="45">
        <v>-1.1003637079006281</v>
      </c>
    </row>
    <row r="2150" spans="1:3" x14ac:dyDescent="0.3">
      <c r="A2150" s="45">
        <v>2126</v>
      </c>
      <c r="B2150" s="45">
        <v>2.0989699246821045</v>
      </c>
      <c r="C2150" s="45">
        <v>-1.0989699246821045</v>
      </c>
    </row>
    <row r="2151" spans="1:3" x14ac:dyDescent="0.3">
      <c r="A2151" s="45">
        <v>2127</v>
      </c>
      <c r="B2151" s="45">
        <v>2.0999164667659915</v>
      </c>
      <c r="C2151" s="45">
        <v>-1.0999164667659915</v>
      </c>
    </row>
    <row r="2152" spans="1:3" x14ac:dyDescent="0.3">
      <c r="A2152" s="45">
        <v>2128</v>
      </c>
      <c r="B2152" s="45">
        <v>2.0997271583492139</v>
      </c>
      <c r="C2152" s="45">
        <v>-1.0997271583492139</v>
      </c>
    </row>
    <row r="2153" spans="1:3" x14ac:dyDescent="0.3">
      <c r="A2153" s="45">
        <v>2129</v>
      </c>
      <c r="B2153" s="45">
        <v>2.1000347845264775</v>
      </c>
      <c r="C2153" s="45">
        <v>-1.1000347845264775</v>
      </c>
    </row>
    <row r="2154" spans="1:3" x14ac:dyDescent="0.3">
      <c r="A2154" s="45">
        <v>2130</v>
      </c>
      <c r="B2154" s="45">
        <v>2.1003424107037407</v>
      </c>
      <c r="C2154" s="45">
        <v>-1.1003424107037407</v>
      </c>
    </row>
    <row r="2155" spans="1:3" x14ac:dyDescent="0.3">
      <c r="A2155" s="45">
        <v>2131</v>
      </c>
      <c r="B2155" s="45">
        <v>2.0993958686198537</v>
      </c>
      <c r="C2155" s="45">
        <v>-1.0993958686198537</v>
      </c>
    </row>
    <row r="2156" spans="1:3" x14ac:dyDescent="0.3">
      <c r="A2156" s="45">
        <v>2132</v>
      </c>
      <c r="B2156" s="45">
        <v>2.1003779060318863</v>
      </c>
      <c r="C2156" s="45">
        <v>-1.1003779060318863</v>
      </c>
    </row>
    <row r="2157" spans="1:3" x14ac:dyDescent="0.3">
      <c r="A2157" s="45">
        <v>2133</v>
      </c>
      <c r="B2157" s="45">
        <v>2.0980233825982175</v>
      </c>
      <c r="C2157" s="45">
        <v>-1.0980233825982175</v>
      </c>
    </row>
    <row r="2158" spans="1:3" x14ac:dyDescent="0.3">
      <c r="A2158" s="45">
        <v>2134</v>
      </c>
      <c r="B2158" s="45">
        <v>2.1003660742558377</v>
      </c>
      <c r="C2158" s="45">
        <v>-1.1003660742558377</v>
      </c>
    </row>
    <row r="2159" spans="1:3" x14ac:dyDescent="0.3">
      <c r="A2159" s="45">
        <v>2135</v>
      </c>
      <c r="B2159" s="45">
        <v>2.1002477564953521</v>
      </c>
      <c r="C2159" s="45">
        <v>-1.1002477564953521</v>
      </c>
    </row>
    <row r="2160" spans="1:3" x14ac:dyDescent="0.3">
      <c r="A2160" s="45">
        <v>2136</v>
      </c>
      <c r="B2160" s="45">
        <v>2.100271420047449</v>
      </c>
      <c r="C2160" s="45">
        <v>-1.100271420047449</v>
      </c>
    </row>
    <row r="2161" spans="1:3" x14ac:dyDescent="0.3">
      <c r="A2161" s="45">
        <v>2137</v>
      </c>
      <c r="B2161" s="45">
        <v>2.098496653640161</v>
      </c>
      <c r="C2161" s="45">
        <v>-1.098496653640161</v>
      </c>
    </row>
    <row r="2162" spans="1:3" x14ac:dyDescent="0.3">
      <c r="A2162" s="45">
        <v>2138</v>
      </c>
      <c r="B2162" s="45">
        <v>2.0992065602030761</v>
      </c>
      <c r="C2162" s="45">
        <v>-1.0992065602030761</v>
      </c>
    </row>
    <row r="2163" spans="1:3" x14ac:dyDescent="0.3">
      <c r="A2163" s="45">
        <v>2139</v>
      </c>
      <c r="B2163" s="45">
        <v>2.1003660742558377</v>
      </c>
      <c r="C2163" s="45">
        <v>-1.1003660742558377</v>
      </c>
    </row>
    <row r="2164" spans="1:3" x14ac:dyDescent="0.3">
      <c r="A2164" s="45">
        <v>2140</v>
      </c>
      <c r="B2164" s="45">
        <v>2.0996798312450196</v>
      </c>
      <c r="C2164" s="45">
        <v>-1.0996798312450196</v>
      </c>
    </row>
    <row r="2165" spans="1:3" x14ac:dyDescent="0.3">
      <c r="A2165" s="45">
        <v>2141</v>
      </c>
      <c r="B2165" s="45">
        <v>2.0885579617593466</v>
      </c>
      <c r="C2165" s="45">
        <v>-1.0885579617593466</v>
      </c>
    </row>
    <row r="2166" spans="1:3" x14ac:dyDescent="0.3">
      <c r="A2166" s="45">
        <v>2142</v>
      </c>
      <c r="B2166" s="45">
        <v>2.1000347845264775</v>
      </c>
      <c r="C2166" s="45">
        <v>-1.1000347845264775</v>
      </c>
    </row>
    <row r="2167" spans="1:3" x14ac:dyDescent="0.3">
      <c r="A2167" s="45">
        <v>2143</v>
      </c>
      <c r="B2167" s="45">
        <v>2.1001412705109148</v>
      </c>
      <c r="C2167" s="45">
        <v>-1.1001412705109148</v>
      </c>
    </row>
    <row r="2168" spans="1:3" x14ac:dyDescent="0.3">
      <c r="A2168" s="45">
        <v>2144</v>
      </c>
      <c r="B2168" s="45">
        <v>2.1003424107037407</v>
      </c>
      <c r="C2168" s="45">
        <v>-1.1003424107037407</v>
      </c>
    </row>
    <row r="2169" spans="1:3" x14ac:dyDescent="0.3">
      <c r="A2169" s="45">
        <v>2145</v>
      </c>
      <c r="B2169" s="45">
        <v>2.0995496817084853</v>
      </c>
      <c r="C2169" s="45">
        <v>-1.0995496817084853</v>
      </c>
    </row>
    <row r="2170" spans="1:3" x14ac:dyDescent="0.3">
      <c r="A2170" s="45">
        <v>2146</v>
      </c>
      <c r="B2170" s="45">
        <v>2.1000347845264775</v>
      </c>
      <c r="C2170" s="45">
        <v>-1.1000347845264775</v>
      </c>
    </row>
    <row r="2171" spans="1:3" x14ac:dyDescent="0.3">
      <c r="A2171" s="45">
        <v>2147</v>
      </c>
      <c r="B2171" s="45">
        <v>2.100271420047449</v>
      </c>
      <c r="C2171" s="45">
        <v>-1.100271420047449</v>
      </c>
    </row>
    <row r="2172" spans="1:3" x14ac:dyDescent="0.3">
      <c r="A2172" s="45">
        <v>2148</v>
      </c>
      <c r="B2172" s="45">
        <v>2.0911609524900361</v>
      </c>
      <c r="C2172" s="45">
        <v>-1.0911609524900361</v>
      </c>
    </row>
    <row r="2173" spans="1:3" x14ac:dyDescent="0.3">
      <c r="A2173" s="45">
        <v>2149</v>
      </c>
      <c r="B2173" s="45">
        <v>2.1003873714527255</v>
      </c>
      <c r="C2173" s="45">
        <v>-1.1003873714527255</v>
      </c>
    </row>
    <row r="2174" spans="1:3" x14ac:dyDescent="0.3">
      <c r="A2174" s="45">
        <v>2150</v>
      </c>
      <c r="B2174" s="45">
        <v>2.1003424107037407</v>
      </c>
      <c r="C2174" s="45">
        <v>-1.1003424107037407</v>
      </c>
    </row>
    <row r="2175" spans="1:3" x14ac:dyDescent="0.3">
      <c r="A2175" s="45">
        <v>2151</v>
      </c>
      <c r="B2175" s="45">
        <v>2.0992065602030761</v>
      </c>
      <c r="C2175" s="45">
        <v>-1.0992065602030761</v>
      </c>
    </row>
    <row r="2176" spans="1:3" x14ac:dyDescent="0.3">
      <c r="A2176" s="45">
        <v>2152</v>
      </c>
      <c r="B2176" s="45">
        <v>2.099324877963562</v>
      </c>
      <c r="C2176" s="45">
        <v>-1.099324877963562</v>
      </c>
    </row>
    <row r="2177" spans="1:3" x14ac:dyDescent="0.3">
      <c r="A2177" s="45">
        <v>2153</v>
      </c>
      <c r="B2177" s="45">
        <v>2.0996798312450196</v>
      </c>
      <c r="C2177" s="45">
        <v>-1.0996798312450196</v>
      </c>
    </row>
    <row r="2178" spans="1:3" x14ac:dyDescent="0.3">
      <c r="A2178" s="45">
        <v>2154</v>
      </c>
      <c r="B2178" s="45">
        <v>2.0915721067077246</v>
      </c>
      <c r="C2178" s="45">
        <v>-1.0915721067077246</v>
      </c>
    </row>
    <row r="2179" spans="1:3" x14ac:dyDescent="0.3">
      <c r="A2179" s="45">
        <v>2155</v>
      </c>
      <c r="B2179" s="45">
        <v>2.1003838219199107</v>
      </c>
      <c r="C2179" s="45">
        <v>-1.1003838219199107</v>
      </c>
    </row>
    <row r="2180" spans="1:3" x14ac:dyDescent="0.3">
      <c r="A2180" s="45">
        <v>2156</v>
      </c>
      <c r="B2180" s="45">
        <v>2.100271420047449</v>
      </c>
      <c r="C2180" s="45">
        <v>-1.100271420047449</v>
      </c>
    </row>
    <row r="2181" spans="1:3" x14ac:dyDescent="0.3">
      <c r="A2181" s="45">
        <v>2157</v>
      </c>
      <c r="B2181" s="45">
        <v>2.0990645788904931</v>
      </c>
      <c r="C2181" s="45">
        <v>-1.0990645788904931</v>
      </c>
    </row>
    <row r="2182" spans="1:3" x14ac:dyDescent="0.3">
      <c r="A2182" s="45">
        <v>2158</v>
      </c>
      <c r="B2182" s="45">
        <v>2.0986149714006466</v>
      </c>
      <c r="C2182" s="45">
        <v>-1.0986149714006466</v>
      </c>
    </row>
    <row r="2183" spans="1:3" x14ac:dyDescent="0.3">
      <c r="A2183" s="45">
        <v>2159</v>
      </c>
      <c r="B2183" s="45">
        <v>2.0932906721787821</v>
      </c>
      <c r="C2183" s="45">
        <v>-1.0932906721787821</v>
      </c>
    </row>
    <row r="2184" spans="1:3" x14ac:dyDescent="0.3">
      <c r="A2184" s="45">
        <v>2160</v>
      </c>
      <c r="B2184" s="45">
        <v>2.1003045490203851</v>
      </c>
      <c r="C2184" s="45">
        <v>-1.1003045490203851</v>
      </c>
    </row>
    <row r="2185" spans="1:3" x14ac:dyDescent="0.3">
      <c r="A2185" s="45">
        <v>2161</v>
      </c>
      <c r="B2185" s="45">
        <v>2.1001531022869631</v>
      </c>
      <c r="C2185" s="45">
        <v>-1.1001531022869631</v>
      </c>
    </row>
    <row r="2186" spans="1:3" x14ac:dyDescent="0.3">
      <c r="A2186" s="45">
        <v>2162</v>
      </c>
      <c r="B2186" s="45">
        <v>2.1003802723870963</v>
      </c>
      <c r="C2186" s="45">
        <v>0.89961972761290365</v>
      </c>
    </row>
    <row r="2187" spans="1:3" x14ac:dyDescent="0.3">
      <c r="A2187" s="45">
        <v>2163</v>
      </c>
      <c r="B2187" s="45">
        <v>2.1002832518234977</v>
      </c>
      <c r="C2187" s="45">
        <v>0.89971674817650227</v>
      </c>
    </row>
    <row r="2188" spans="1:3" x14ac:dyDescent="0.3">
      <c r="A2188" s="45">
        <v>2164</v>
      </c>
      <c r="B2188" s="45">
        <v>2.100330578927692</v>
      </c>
      <c r="C2188" s="45">
        <v>0.89966942107230796</v>
      </c>
    </row>
    <row r="2189" spans="1:3" x14ac:dyDescent="0.3">
      <c r="A2189" s="45">
        <v>2165</v>
      </c>
      <c r="B2189" s="45">
        <v>2.1002595882714004</v>
      </c>
      <c r="C2189" s="45">
        <v>0.89974041172859964</v>
      </c>
    </row>
    <row r="2190" spans="1:3" x14ac:dyDescent="0.3">
      <c r="A2190" s="45">
        <v>2166</v>
      </c>
      <c r="B2190" s="45">
        <v>2.100330578927692</v>
      </c>
      <c r="C2190" s="45">
        <v>0.89966942107230796</v>
      </c>
    </row>
    <row r="2191" spans="1:3" x14ac:dyDescent="0.3">
      <c r="A2191" s="45">
        <v>2167</v>
      </c>
      <c r="B2191" s="45">
        <v>2.1003424107037407</v>
      </c>
      <c r="C2191" s="45">
        <v>0.89965758929625927</v>
      </c>
    </row>
    <row r="2192" spans="1:3" x14ac:dyDescent="0.3">
      <c r="A2192" s="45">
        <v>2168</v>
      </c>
      <c r="B2192" s="45">
        <v>2.1003861882751202</v>
      </c>
      <c r="C2192" s="45">
        <v>0.89961381172487975</v>
      </c>
    </row>
    <row r="2193" spans="1:3" x14ac:dyDescent="0.3">
      <c r="A2193" s="45">
        <v>2169</v>
      </c>
      <c r="B2193" s="45">
        <v>2.0999637938701858</v>
      </c>
      <c r="C2193" s="45">
        <v>0.90003620612981416</v>
      </c>
    </row>
    <row r="2194" spans="1:3" x14ac:dyDescent="0.3">
      <c r="A2194" s="45">
        <v>2170</v>
      </c>
      <c r="B2194" s="45">
        <v>2.1003861172844642</v>
      </c>
      <c r="C2194" s="45">
        <v>0.89961388271553577</v>
      </c>
    </row>
    <row r="2195" spans="1:3" x14ac:dyDescent="0.3">
      <c r="A2195" s="45">
        <v>2171</v>
      </c>
      <c r="B2195" s="45">
        <v>2.1003814555647011</v>
      </c>
      <c r="C2195" s="45">
        <v>0.89961854443529887</v>
      </c>
    </row>
    <row r="2196" spans="1:3" x14ac:dyDescent="0.3">
      <c r="A2196" s="45">
        <v>2172</v>
      </c>
      <c r="B2196" s="45">
        <v>2.1002950835995464</v>
      </c>
      <c r="C2196" s="45">
        <v>0.89970491640045358</v>
      </c>
    </row>
    <row r="2197" spans="1:3" x14ac:dyDescent="0.3">
      <c r="A2197" s="45">
        <v>2173</v>
      </c>
      <c r="B2197" s="45">
        <v>2.1003660742558377</v>
      </c>
      <c r="C2197" s="45">
        <v>0.89963392574416234</v>
      </c>
    </row>
    <row r="2198" spans="1:3" x14ac:dyDescent="0.3">
      <c r="A2198" s="45">
        <v>2174</v>
      </c>
      <c r="B2198" s="45">
        <v>2.1002903508891269</v>
      </c>
      <c r="C2198" s="45">
        <v>0.89970964911087314</v>
      </c>
    </row>
    <row r="2199" spans="1:3" x14ac:dyDescent="0.3">
      <c r="A2199" s="45">
        <v>2175</v>
      </c>
      <c r="B2199" s="45">
        <v>2.1002950835995464</v>
      </c>
      <c r="C2199" s="45">
        <v>0.89970491640045358</v>
      </c>
    </row>
    <row r="2200" spans="1:3" x14ac:dyDescent="0.3">
      <c r="A2200" s="45">
        <v>2176</v>
      </c>
      <c r="B2200" s="45">
        <v>2.1003731733214672</v>
      </c>
      <c r="C2200" s="45">
        <v>0.89962682667853278</v>
      </c>
    </row>
    <row r="2201" spans="1:3" x14ac:dyDescent="0.3">
      <c r="A2201" s="45">
        <v>2177</v>
      </c>
      <c r="B2201" s="45">
        <v>2.100271420047449</v>
      </c>
      <c r="C2201" s="45">
        <v>0.89972857995255096</v>
      </c>
    </row>
    <row r="2202" spans="1:3" x14ac:dyDescent="0.3">
      <c r="A2202" s="45">
        <v>2178</v>
      </c>
      <c r="B2202" s="45">
        <v>2.100330578927692</v>
      </c>
      <c r="C2202" s="45">
        <v>0.89966942107230796</v>
      </c>
    </row>
    <row r="2203" spans="1:3" x14ac:dyDescent="0.3">
      <c r="A2203" s="45">
        <v>2179</v>
      </c>
      <c r="B2203" s="45">
        <v>2.0997981490055055</v>
      </c>
      <c r="C2203" s="45">
        <v>0.90020185099449446</v>
      </c>
    </row>
    <row r="2204" spans="1:3" x14ac:dyDescent="0.3">
      <c r="A2204" s="45">
        <v>2180</v>
      </c>
      <c r="B2204" s="45">
        <v>2.1003660742558377</v>
      </c>
      <c r="C2204" s="45">
        <v>0.89963392574416234</v>
      </c>
    </row>
    <row r="2205" spans="1:3" x14ac:dyDescent="0.3">
      <c r="A2205" s="45">
        <v>2181</v>
      </c>
      <c r="B2205" s="45">
        <v>2.100271420047449</v>
      </c>
      <c r="C2205" s="45">
        <v>0.89972857995255096</v>
      </c>
    </row>
    <row r="2206" spans="1:3" x14ac:dyDescent="0.3">
      <c r="A2206" s="45">
        <v>2182</v>
      </c>
      <c r="B2206" s="45">
        <v>2.1003424107037407</v>
      </c>
      <c r="C2206" s="45">
        <v>0.89965758929625927</v>
      </c>
    </row>
    <row r="2207" spans="1:3" x14ac:dyDescent="0.3">
      <c r="A2207" s="45">
        <v>2183</v>
      </c>
      <c r="B2207" s="45">
        <v>2.1003187471516434</v>
      </c>
      <c r="C2207" s="45">
        <v>0.89968125284835665</v>
      </c>
    </row>
    <row r="2208" spans="1:3" x14ac:dyDescent="0.3">
      <c r="A2208" s="45">
        <v>2184</v>
      </c>
      <c r="B2208" s="45">
        <v>2.1003471434141603</v>
      </c>
      <c r="C2208" s="45">
        <v>0.89965285658583971</v>
      </c>
    </row>
    <row r="2209" spans="1:3" x14ac:dyDescent="0.3">
      <c r="A2209" s="45">
        <v>2185</v>
      </c>
      <c r="B2209" s="45">
        <v>2.1001531022869631</v>
      </c>
      <c r="C2209" s="45">
        <v>0.89984689771303694</v>
      </c>
    </row>
    <row r="2210" spans="1:3" x14ac:dyDescent="0.3">
      <c r="A2210" s="45">
        <v>2186</v>
      </c>
      <c r="B2210" s="45">
        <v>2.100271420047449</v>
      </c>
      <c r="C2210" s="45">
        <v>0.89972857995255096</v>
      </c>
    </row>
    <row r="2211" spans="1:3" x14ac:dyDescent="0.3">
      <c r="A2211" s="45">
        <v>2187</v>
      </c>
      <c r="B2211" s="45">
        <v>2.0999164667659915</v>
      </c>
      <c r="C2211" s="45">
        <v>0.90008353323400847</v>
      </c>
    </row>
    <row r="2212" spans="1:3" x14ac:dyDescent="0.3">
      <c r="A2212" s="45">
        <v>2188</v>
      </c>
      <c r="B2212" s="45">
        <v>2.0999164667659915</v>
      </c>
      <c r="C2212" s="45">
        <v>0.90008353323400847</v>
      </c>
    </row>
    <row r="2213" spans="1:3" x14ac:dyDescent="0.3">
      <c r="A2213" s="45">
        <v>2189</v>
      </c>
      <c r="B2213" s="45">
        <v>2.1002597302527133</v>
      </c>
      <c r="C2213" s="45">
        <v>0.89974026974728671</v>
      </c>
    </row>
    <row r="2214" spans="1:3" x14ac:dyDescent="0.3">
      <c r="A2214" s="45">
        <v>2190</v>
      </c>
      <c r="B2214" s="45">
        <v>2.1003613415454185</v>
      </c>
      <c r="C2214" s="45">
        <v>0.89963865845458146</v>
      </c>
    </row>
    <row r="2215" spans="1:3" x14ac:dyDescent="0.3">
      <c r="A2215" s="45">
        <v>2191</v>
      </c>
      <c r="B2215" s="45">
        <v>2.0999401303180885</v>
      </c>
      <c r="C2215" s="45">
        <v>0.90005986968191154</v>
      </c>
    </row>
    <row r="2216" spans="1:3" x14ac:dyDescent="0.3">
      <c r="A2216" s="45">
        <v>2192</v>
      </c>
      <c r="B2216" s="45">
        <v>2.100371990143862</v>
      </c>
      <c r="C2216" s="45">
        <v>0.899628009856138</v>
      </c>
    </row>
    <row r="2217" spans="1:3" x14ac:dyDescent="0.3">
      <c r="A2217" s="45">
        <v>2193</v>
      </c>
      <c r="B2217" s="45">
        <v>2.1001057751827688</v>
      </c>
      <c r="C2217" s="45">
        <v>0.89989422481723125</v>
      </c>
    </row>
    <row r="2218" spans="1:3" x14ac:dyDescent="0.3">
      <c r="A2218" s="45">
        <v>2194</v>
      </c>
      <c r="B2218" s="45">
        <v>2.1000347845264775</v>
      </c>
      <c r="C2218" s="45">
        <v>0.89996521547352248</v>
      </c>
    </row>
    <row r="2219" spans="1:3" x14ac:dyDescent="0.3">
      <c r="A2219" s="45">
        <v>2195</v>
      </c>
      <c r="B2219" s="45">
        <v>2.1001531022869631</v>
      </c>
      <c r="C2219" s="45">
        <v>0.89984689771303694</v>
      </c>
    </row>
    <row r="2220" spans="1:3" x14ac:dyDescent="0.3">
      <c r="A2220" s="45">
        <v>2196</v>
      </c>
      <c r="B2220" s="45">
        <v>2.1002808854682882</v>
      </c>
      <c r="C2220" s="45">
        <v>0.89971911453171183</v>
      </c>
    </row>
    <row r="2221" spans="1:3" x14ac:dyDescent="0.3">
      <c r="A2221" s="45">
        <v>2197</v>
      </c>
      <c r="B2221" s="45">
        <v>2.1000584480785744</v>
      </c>
      <c r="C2221" s="45">
        <v>0.89994155192142555</v>
      </c>
    </row>
    <row r="2222" spans="1:3" x14ac:dyDescent="0.3">
      <c r="A2222" s="45">
        <v>2198</v>
      </c>
      <c r="B2222" s="45">
        <v>2.0996798312450196</v>
      </c>
      <c r="C2222" s="45">
        <v>0.90032016875498044</v>
      </c>
    </row>
    <row r="2223" spans="1:3" x14ac:dyDescent="0.3">
      <c r="A2223" s="45">
        <v>2199</v>
      </c>
      <c r="B2223" s="45">
        <v>2.099443195724048</v>
      </c>
      <c r="C2223" s="45">
        <v>0.90055680427595197</v>
      </c>
    </row>
    <row r="2224" spans="1:3" x14ac:dyDescent="0.3">
      <c r="A2224" s="45">
        <v>2200</v>
      </c>
      <c r="B2224" s="45">
        <v>2.1001767658390604</v>
      </c>
      <c r="C2224" s="45">
        <v>0.89982323416093957</v>
      </c>
    </row>
    <row r="2225" spans="1:3" x14ac:dyDescent="0.3">
      <c r="A2225" s="45">
        <v>2201</v>
      </c>
      <c r="B2225" s="45">
        <v>2.1003424107037407</v>
      </c>
      <c r="C2225" s="45">
        <v>0.89965758929625927</v>
      </c>
    </row>
    <row r="2226" spans="1:3" x14ac:dyDescent="0.3">
      <c r="A2226" s="45">
        <v>2202</v>
      </c>
      <c r="B2226" s="45">
        <v>2.1003871348172045</v>
      </c>
      <c r="C2226" s="45">
        <v>0.89961286518279548</v>
      </c>
    </row>
    <row r="2227" spans="1:3" x14ac:dyDescent="0.3">
      <c r="A2227" s="45">
        <v>2203</v>
      </c>
      <c r="B2227" s="45">
        <v>2.1002950835995464</v>
      </c>
      <c r="C2227" s="45">
        <v>0.89970491640045358</v>
      </c>
    </row>
    <row r="2228" spans="1:3" x14ac:dyDescent="0.3">
      <c r="A2228" s="45">
        <v>2204</v>
      </c>
      <c r="B2228" s="45">
        <v>2.1003424107037407</v>
      </c>
      <c r="C2228" s="45">
        <v>0.89965758929625927</v>
      </c>
    </row>
    <row r="2229" spans="1:3" x14ac:dyDescent="0.3">
      <c r="A2229" s="45">
        <v>2205</v>
      </c>
      <c r="B2229" s="45">
        <v>2.1003542424797894</v>
      </c>
      <c r="C2229" s="45">
        <v>0.89964575752021059</v>
      </c>
    </row>
    <row r="2230" spans="1:3" x14ac:dyDescent="0.3">
      <c r="A2230" s="45">
        <v>2206</v>
      </c>
      <c r="B2230" s="45">
        <v>2.100371990143862</v>
      </c>
      <c r="C2230" s="45">
        <v>0.899628009856138</v>
      </c>
    </row>
    <row r="2231" spans="1:3" x14ac:dyDescent="0.3">
      <c r="A2231" s="45">
        <v>2207</v>
      </c>
      <c r="B2231" s="45">
        <v>2.1003637079006281</v>
      </c>
      <c r="C2231" s="45">
        <v>0.8996362920993719</v>
      </c>
    </row>
    <row r="2232" spans="1:3" x14ac:dyDescent="0.3">
      <c r="A2232" s="45">
        <v>2208</v>
      </c>
      <c r="B2232" s="45">
        <v>2.1003424107037407</v>
      </c>
      <c r="C2232" s="45">
        <v>0.89965758929625927</v>
      </c>
    </row>
    <row r="2233" spans="1:3" x14ac:dyDescent="0.3">
      <c r="A2233" s="45">
        <v>2209</v>
      </c>
      <c r="B2233" s="45">
        <v>2.1003660742558377</v>
      </c>
      <c r="C2233" s="45">
        <v>0.89963392574416234</v>
      </c>
    </row>
    <row r="2234" spans="1:3" x14ac:dyDescent="0.3">
      <c r="A2234" s="45">
        <v>2210</v>
      </c>
      <c r="B2234" s="45">
        <v>2.1003779060318863</v>
      </c>
      <c r="C2234" s="45">
        <v>0.89962209396811366</v>
      </c>
    </row>
    <row r="2235" spans="1:3" x14ac:dyDescent="0.3">
      <c r="A2235" s="45">
        <v>2211</v>
      </c>
      <c r="B2235" s="45">
        <v>2.1002950835995464</v>
      </c>
      <c r="C2235" s="45">
        <v>0.89970491640045358</v>
      </c>
    </row>
    <row r="2236" spans="1:3" x14ac:dyDescent="0.3">
      <c r="A2236" s="45">
        <v>2212</v>
      </c>
      <c r="B2236" s="45">
        <v>2.100330578927692</v>
      </c>
      <c r="C2236" s="45">
        <v>0.89966942107230796</v>
      </c>
    </row>
    <row r="2237" spans="1:3" x14ac:dyDescent="0.3">
      <c r="A2237" s="45">
        <v>2213</v>
      </c>
      <c r="B2237" s="45">
        <v>2.1002477564953521</v>
      </c>
      <c r="C2237" s="45">
        <v>0.89975224350464789</v>
      </c>
    </row>
    <row r="2238" spans="1:3" x14ac:dyDescent="0.3">
      <c r="A2238" s="45">
        <v>2214</v>
      </c>
      <c r="B2238" s="45">
        <v>2.1003896194901746</v>
      </c>
      <c r="C2238" s="45">
        <v>0.89961038050982545</v>
      </c>
    </row>
    <row r="2239" spans="1:3" x14ac:dyDescent="0.3">
      <c r="A2239" s="45">
        <v>2215</v>
      </c>
      <c r="B2239" s="45">
        <v>2.1003755396766768</v>
      </c>
      <c r="C2239" s="45">
        <v>0.89962446032332322</v>
      </c>
    </row>
    <row r="2240" spans="1:3" x14ac:dyDescent="0.3">
      <c r="A2240" s="45">
        <v>2216</v>
      </c>
      <c r="B2240" s="45">
        <v>2.1003767228542816</v>
      </c>
      <c r="C2240" s="45">
        <v>0.89962327714571844</v>
      </c>
    </row>
    <row r="2241" spans="1:3" x14ac:dyDescent="0.3">
      <c r="A2241" s="45">
        <v>2217</v>
      </c>
      <c r="B2241" s="45">
        <v>2.1003826387423059</v>
      </c>
      <c r="C2241" s="45">
        <v>0.89961736125769409</v>
      </c>
    </row>
    <row r="2242" spans="1:3" x14ac:dyDescent="0.3">
      <c r="A2242" s="45">
        <v>2218</v>
      </c>
      <c r="B2242" s="45">
        <v>2.1003797991160544</v>
      </c>
      <c r="C2242" s="45">
        <v>0.89962020088394556</v>
      </c>
    </row>
    <row r="2243" spans="1:3" x14ac:dyDescent="0.3">
      <c r="A2243" s="45">
        <v>2219</v>
      </c>
      <c r="B2243" s="45">
        <v>2.1003424107037407</v>
      </c>
      <c r="C2243" s="45">
        <v>0.89965758929625927</v>
      </c>
    </row>
    <row r="2244" spans="1:3" x14ac:dyDescent="0.3">
      <c r="A2244" s="45">
        <v>2220</v>
      </c>
      <c r="B2244" s="45">
        <v>2.1003660742558377</v>
      </c>
      <c r="C2244" s="45">
        <v>0.89963392574416234</v>
      </c>
    </row>
    <row r="2245" spans="1:3" x14ac:dyDescent="0.3">
      <c r="A2245" s="45">
        <v>2221</v>
      </c>
      <c r="B2245" s="45">
        <v>2.1003069153755951</v>
      </c>
      <c r="C2245" s="45">
        <v>0.89969308462440489</v>
      </c>
    </row>
    <row r="2246" spans="1:3" x14ac:dyDescent="0.3">
      <c r="A2246" s="45">
        <v>2222</v>
      </c>
      <c r="B2246" s="45">
        <v>2.1002122611672061</v>
      </c>
      <c r="C2246" s="45">
        <v>0.89978773883279395</v>
      </c>
    </row>
    <row r="2247" spans="1:3" x14ac:dyDescent="0.3">
      <c r="A2247" s="45">
        <v>2223</v>
      </c>
      <c r="B2247" s="45">
        <v>2.1003779060318863</v>
      </c>
      <c r="C2247" s="45">
        <v>0.89962209396811366</v>
      </c>
    </row>
    <row r="2248" spans="1:3" x14ac:dyDescent="0.3">
      <c r="A2248" s="45">
        <v>2224</v>
      </c>
      <c r="B2248" s="45">
        <v>2.0999282985420402</v>
      </c>
      <c r="C2248" s="45">
        <v>0.90007170145795978</v>
      </c>
    </row>
    <row r="2249" spans="1:3" x14ac:dyDescent="0.3">
      <c r="A2249" s="45">
        <v>2225</v>
      </c>
      <c r="B2249" s="45">
        <v>2.1001531022869631</v>
      </c>
      <c r="C2249" s="45">
        <v>0.89984689771303694</v>
      </c>
    </row>
    <row r="2250" spans="1:3" x14ac:dyDescent="0.3">
      <c r="A2250" s="45">
        <v>2226</v>
      </c>
      <c r="B2250" s="45">
        <v>2.0998928032138942</v>
      </c>
      <c r="C2250" s="45">
        <v>0.90010719678610585</v>
      </c>
    </row>
    <row r="2251" spans="1:3" x14ac:dyDescent="0.3">
      <c r="A2251" s="45">
        <v>2227</v>
      </c>
      <c r="B2251" s="45">
        <v>2.0999637938701858</v>
      </c>
      <c r="C2251" s="45">
        <v>0.90003620612981416</v>
      </c>
    </row>
    <row r="2252" spans="1:3" x14ac:dyDescent="0.3">
      <c r="A2252" s="45">
        <v>2228</v>
      </c>
      <c r="B2252" s="45">
        <v>2.1000821116306718</v>
      </c>
      <c r="C2252" s="45">
        <v>0.89991788836932818</v>
      </c>
    </row>
    <row r="2253" spans="1:3" x14ac:dyDescent="0.3">
      <c r="A2253" s="45">
        <v>2229</v>
      </c>
      <c r="B2253" s="45">
        <v>2.1003660742558377</v>
      </c>
      <c r="C2253" s="45">
        <v>0.89963392574416234</v>
      </c>
    </row>
    <row r="2254" spans="1:3" x14ac:dyDescent="0.3">
      <c r="A2254" s="45">
        <v>2230</v>
      </c>
      <c r="B2254" s="45">
        <v>2.1002001454285324</v>
      </c>
      <c r="C2254" s="45">
        <v>0.89979985457146761</v>
      </c>
    </row>
    <row r="2255" spans="1:3" x14ac:dyDescent="0.3">
      <c r="A2255" s="45">
        <v>2231</v>
      </c>
      <c r="B2255" s="45">
        <v>2.1001885976151091</v>
      </c>
      <c r="C2255" s="45">
        <v>0.89981140238489088</v>
      </c>
    </row>
    <row r="2256" spans="1:3" x14ac:dyDescent="0.3">
      <c r="A2256" s="45">
        <v>2232</v>
      </c>
      <c r="B2256" s="45">
        <v>2.100330578927692</v>
      </c>
      <c r="C2256" s="45">
        <v>0.89966942107230796</v>
      </c>
    </row>
    <row r="2257" spans="1:3" x14ac:dyDescent="0.3">
      <c r="A2257" s="45">
        <v>2233</v>
      </c>
      <c r="B2257" s="45">
        <v>2.100271420047449</v>
      </c>
      <c r="C2257" s="45">
        <v>0.89972857995255096</v>
      </c>
    </row>
    <row r="2258" spans="1:3" x14ac:dyDescent="0.3">
      <c r="A2258" s="45">
        <v>2234</v>
      </c>
      <c r="B2258" s="45">
        <v>2.100330578927692</v>
      </c>
      <c r="C2258" s="45">
        <v>0.89966942107230796</v>
      </c>
    </row>
    <row r="2259" spans="1:3" x14ac:dyDescent="0.3">
      <c r="A2259" s="45">
        <v>2235</v>
      </c>
      <c r="B2259" s="45">
        <v>2.1003873714527255</v>
      </c>
      <c r="C2259" s="45">
        <v>0.89961262854727453</v>
      </c>
    </row>
    <row r="2260" spans="1:3" x14ac:dyDescent="0.3">
      <c r="A2260" s="45">
        <v>2236</v>
      </c>
      <c r="B2260" s="45">
        <v>2.1000821116306718</v>
      </c>
      <c r="C2260" s="45">
        <v>0.89991788836932818</v>
      </c>
    </row>
    <row r="2261" spans="1:3" x14ac:dyDescent="0.3">
      <c r="A2261" s="45">
        <v>2237</v>
      </c>
      <c r="B2261" s="45">
        <v>2.1003234798620629</v>
      </c>
      <c r="C2261" s="45">
        <v>0.89967652013793709</v>
      </c>
    </row>
    <row r="2262" spans="1:3" x14ac:dyDescent="0.3">
      <c r="A2262" s="45">
        <v>2238</v>
      </c>
      <c r="B2262" s="45">
        <v>2.0999637938701858</v>
      </c>
      <c r="C2262" s="45">
        <v>0.90003620612981416</v>
      </c>
    </row>
    <row r="2263" spans="1:3" x14ac:dyDescent="0.3">
      <c r="A2263" s="45">
        <v>2239</v>
      </c>
      <c r="B2263" s="45">
        <v>2.1002950835995464</v>
      </c>
      <c r="C2263" s="45">
        <v>0.89970491640045358</v>
      </c>
    </row>
    <row r="2264" spans="1:3" x14ac:dyDescent="0.3">
      <c r="A2264" s="45">
        <v>2240</v>
      </c>
      <c r="B2264" s="45">
        <v>2.0997981490055055</v>
      </c>
      <c r="C2264" s="45">
        <v>0.90020185099449446</v>
      </c>
    </row>
    <row r="2265" spans="1:3" x14ac:dyDescent="0.3">
      <c r="A2265" s="45">
        <v>2241</v>
      </c>
      <c r="B2265" s="45">
        <v>2.100271420047449</v>
      </c>
      <c r="C2265" s="45">
        <v>0.89972857995255096</v>
      </c>
    </row>
    <row r="2266" spans="1:3" x14ac:dyDescent="0.3">
      <c r="A2266" s="45">
        <v>2242</v>
      </c>
      <c r="B2266" s="45">
        <v>2.1003660742558377</v>
      </c>
      <c r="C2266" s="45">
        <v>0.89963392574416234</v>
      </c>
    </row>
    <row r="2267" spans="1:3" x14ac:dyDescent="0.3">
      <c r="A2267" s="45">
        <v>2243</v>
      </c>
      <c r="B2267" s="45">
        <v>2.1001531022869631</v>
      </c>
      <c r="C2267" s="45">
        <v>0.89984689771303694</v>
      </c>
    </row>
    <row r="2268" spans="1:3" x14ac:dyDescent="0.3">
      <c r="A2268" s="45">
        <v>2244</v>
      </c>
      <c r="B2268" s="45">
        <v>2.100389714144383</v>
      </c>
      <c r="C2268" s="45">
        <v>0.89961028585561698</v>
      </c>
    </row>
    <row r="2269" spans="1:3" x14ac:dyDescent="0.3">
      <c r="A2269" s="45">
        <v>2245</v>
      </c>
      <c r="B2269" s="45">
        <v>2.100271420047449</v>
      </c>
      <c r="C2269" s="45">
        <v>0.89972857995255096</v>
      </c>
    </row>
    <row r="2270" spans="1:3" x14ac:dyDescent="0.3">
      <c r="A2270" s="45">
        <v>2246</v>
      </c>
      <c r="B2270" s="45">
        <v>2.1002950835995464</v>
      </c>
      <c r="C2270" s="45">
        <v>0.89970491640045358</v>
      </c>
    </row>
    <row r="2271" spans="1:3" x14ac:dyDescent="0.3">
      <c r="A2271" s="45">
        <v>2247</v>
      </c>
      <c r="B2271" s="45">
        <v>2.100330578927692</v>
      </c>
      <c r="C2271" s="45">
        <v>0.89966942107230796</v>
      </c>
    </row>
    <row r="2272" spans="1:3" x14ac:dyDescent="0.3">
      <c r="A2272" s="45">
        <v>2248</v>
      </c>
      <c r="B2272" s="45">
        <v>2.0999519620941371</v>
      </c>
      <c r="C2272" s="45">
        <v>0.90004803790586285</v>
      </c>
    </row>
    <row r="2273" spans="1:3" x14ac:dyDescent="0.3">
      <c r="A2273" s="45">
        <v>2249</v>
      </c>
      <c r="B2273" s="45">
        <v>2.1002240929432547</v>
      </c>
      <c r="C2273" s="45">
        <v>0.89977590705674526</v>
      </c>
    </row>
    <row r="2274" spans="1:3" x14ac:dyDescent="0.3">
      <c r="A2274" s="45">
        <v>2250</v>
      </c>
      <c r="B2274" s="45">
        <v>2.1003069153755951</v>
      </c>
      <c r="C2274" s="45">
        <v>0.89969308462440489</v>
      </c>
    </row>
    <row r="2275" spans="1:3" x14ac:dyDescent="0.3">
      <c r="A2275" s="45">
        <v>2251</v>
      </c>
      <c r="B2275" s="45">
        <v>2.0997981490055055</v>
      </c>
      <c r="C2275" s="45">
        <v>0.90020185099449446</v>
      </c>
    </row>
    <row r="2276" spans="1:3" x14ac:dyDescent="0.3">
      <c r="A2276" s="45">
        <v>2252</v>
      </c>
      <c r="B2276" s="45">
        <v>2.1001885976151091</v>
      </c>
      <c r="C2276" s="45">
        <v>0.89981140238489088</v>
      </c>
    </row>
    <row r="2277" spans="1:3" x14ac:dyDescent="0.3">
      <c r="A2277" s="45">
        <v>2253</v>
      </c>
      <c r="B2277" s="45">
        <v>2.1001767658390604</v>
      </c>
      <c r="C2277" s="45">
        <v>0.89982323416093957</v>
      </c>
    </row>
    <row r="2278" spans="1:3" x14ac:dyDescent="0.3">
      <c r="A2278" s="45">
        <v>2254</v>
      </c>
      <c r="B2278" s="45">
        <v>2.1002004293911578</v>
      </c>
      <c r="C2278" s="45">
        <v>0.89979957060884219</v>
      </c>
    </row>
    <row r="2279" spans="1:3" x14ac:dyDescent="0.3">
      <c r="A2279" s="45">
        <v>2255</v>
      </c>
      <c r="B2279" s="45">
        <v>2.1003779060318863</v>
      </c>
      <c r="C2279" s="45">
        <v>0.89962209396811366</v>
      </c>
    </row>
    <row r="2280" spans="1:3" x14ac:dyDescent="0.3">
      <c r="A2280" s="45">
        <v>2256</v>
      </c>
      <c r="B2280" s="45">
        <v>2.1002962667771512</v>
      </c>
      <c r="C2280" s="45">
        <v>0.8997037332228488</v>
      </c>
    </row>
    <row r="2281" spans="1:3" x14ac:dyDescent="0.3">
      <c r="A2281" s="45">
        <v>2257</v>
      </c>
      <c r="B2281" s="45">
        <v>2.1003783793029283</v>
      </c>
      <c r="C2281" s="45">
        <v>0.89962162069707174</v>
      </c>
    </row>
    <row r="2282" spans="1:3" x14ac:dyDescent="0.3">
      <c r="A2282" s="45">
        <v>2258</v>
      </c>
      <c r="B2282" s="45">
        <v>2.100330578927692</v>
      </c>
      <c r="C2282" s="45">
        <v>0.89966942107230796</v>
      </c>
    </row>
    <row r="2283" spans="1:3" x14ac:dyDescent="0.3">
      <c r="A2283" s="45">
        <v>2259</v>
      </c>
      <c r="B2283" s="45">
        <v>2.1003376779933212</v>
      </c>
      <c r="C2283" s="45">
        <v>0.89966232200667884</v>
      </c>
    </row>
    <row r="2284" spans="1:3" x14ac:dyDescent="0.3">
      <c r="A2284" s="45">
        <v>2260</v>
      </c>
      <c r="B2284" s="45">
        <v>2.1003660742558377</v>
      </c>
      <c r="C2284" s="45">
        <v>0.89963392574416234</v>
      </c>
    </row>
    <row r="2285" spans="1:3" x14ac:dyDescent="0.3">
      <c r="A2285" s="45">
        <v>2261</v>
      </c>
      <c r="B2285" s="45">
        <v>2.100330578927692</v>
      </c>
      <c r="C2285" s="45">
        <v>0.89966942107230796</v>
      </c>
    </row>
    <row r="2286" spans="1:3" x14ac:dyDescent="0.3">
      <c r="A2286" s="45">
        <v>2262</v>
      </c>
      <c r="B2286" s="45">
        <v>2.1003660742558377</v>
      </c>
      <c r="C2286" s="45">
        <v>0.89963392574416234</v>
      </c>
    </row>
    <row r="2287" spans="1:3" x14ac:dyDescent="0.3">
      <c r="A2287" s="45">
        <v>2263</v>
      </c>
      <c r="B2287" s="45">
        <v>2.1003116480860142</v>
      </c>
      <c r="C2287" s="45">
        <v>0.89968835191398577</v>
      </c>
    </row>
    <row r="2288" spans="1:3" x14ac:dyDescent="0.3">
      <c r="A2288" s="45">
        <v>2264</v>
      </c>
      <c r="B2288" s="45">
        <v>2.1002122611672061</v>
      </c>
      <c r="C2288" s="45">
        <v>0.89978773883279395</v>
      </c>
    </row>
    <row r="2289" spans="1:3" x14ac:dyDescent="0.3">
      <c r="A2289" s="45">
        <v>2265</v>
      </c>
      <c r="B2289" s="45">
        <v>2.1002477564953521</v>
      </c>
      <c r="C2289" s="45">
        <v>0.89975224350464789</v>
      </c>
    </row>
    <row r="2290" spans="1:3" x14ac:dyDescent="0.3">
      <c r="A2290" s="45">
        <v>2266</v>
      </c>
      <c r="B2290" s="45">
        <v>2.1003850050975155</v>
      </c>
      <c r="C2290" s="45">
        <v>0.89961499490248453</v>
      </c>
    </row>
    <row r="2291" spans="1:3" x14ac:dyDescent="0.3">
      <c r="A2291" s="45">
        <v>2267</v>
      </c>
      <c r="B2291" s="45">
        <v>2.1003542424797894</v>
      </c>
      <c r="C2291" s="45">
        <v>0.89964575752021059</v>
      </c>
    </row>
    <row r="2292" spans="1:3" x14ac:dyDescent="0.3">
      <c r="A2292" s="45">
        <v>2268</v>
      </c>
      <c r="B2292" s="45">
        <v>2.0999164667659915</v>
      </c>
      <c r="C2292" s="45">
        <v>0.90008353323400847</v>
      </c>
    </row>
    <row r="2293" spans="1:3" x14ac:dyDescent="0.3">
      <c r="A2293" s="45">
        <v>2269</v>
      </c>
      <c r="B2293" s="45">
        <v>2.0997271583492139</v>
      </c>
      <c r="C2293" s="45">
        <v>0.90027284165078614</v>
      </c>
    </row>
    <row r="2294" spans="1:3" x14ac:dyDescent="0.3">
      <c r="A2294" s="45">
        <v>2270</v>
      </c>
      <c r="B2294" s="45">
        <v>2.100330578927692</v>
      </c>
      <c r="C2294" s="45">
        <v>0.89966942107230796</v>
      </c>
    </row>
    <row r="2295" spans="1:3" x14ac:dyDescent="0.3">
      <c r="A2295" s="45">
        <v>2271</v>
      </c>
      <c r="B2295" s="45">
        <v>2.0997981490055055</v>
      </c>
      <c r="C2295" s="45">
        <v>0.90020185099449446</v>
      </c>
    </row>
    <row r="2296" spans="1:3" x14ac:dyDescent="0.3">
      <c r="A2296" s="45">
        <v>2272</v>
      </c>
      <c r="B2296" s="45">
        <v>2.0999164667659915</v>
      </c>
      <c r="C2296" s="45">
        <v>0.90008353323400847</v>
      </c>
    </row>
    <row r="2297" spans="1:3" x14ac:dyDescent="0.3">
      <c r="A2297" s="45">
        <v>2273</v>
      </c>
      <c r="B2297" s="45">
        <v>2.1003660742558377</v>
      </c>
      <c r="C2297" s="45">
        <v>0.89963392574416234</v>
      </c>
    </row>
    <row r="2298" spans="1:3" x14ac:dyDescent="0.3">
      <c r="A2298" s="45">
        <v>2274</v>
      </c>
      <c r="B2298" s="45">
        <v>2.100330578927692</v>
      </c>
      <c r="C2298" s="45">
        <v>0.89966942107230796</v>
      </c>
    </row>
    <row r="2299" spans="1:3" x14ac:dyDescent="0.3">
      <c r="A2299" s="45">
        <v>2275</v>
      </c>
      <c r="B2299" s="45">
        <v>2.100330578927692</v>
      </c>
      <c r="C2299" s="45">
        <v>0.89966942107230796</v>
      </c>
    </row>
    <row r="2300" spans="1:3" x14ac:dyDescent="0.3">
      <c r="A2300" s="45">
        <v>2276</v>
      </c>
      <c r="B2300" s="45">
        <v>2.100374356499072</v>
      </c>
      <c r="C2300" s="45">
        <v>0.899625643500928</v>
      </c>
    </row>
    <row r="2301" spans="1:3" x14ac:dyDescent="0.3">
      <c r="A2301" s="45">
        <v>2277</v>
      </c>
      <c r="B2301" s="45">
        <v>2.1002811457673611</v>
      </c>
      <c r="C2301" s="45">
        <v>0.89971885423263886</v>
      </c>
    </row>
    <row r="2302" spans="1:3" x14ac:dyDescent="0.3">
      <c r="A2302" s="45">
        <v>2278</v>
      </c>
      <c r="B2302" s="45">
        <v>2.1001885976151091</v>
      </c>
      <c r="C2302" s="45">
        <v>0.89981140238489088</v>
      </c>
    </row>
    <row r="2303" spans="1:3" x14ac:dyDescent="0.3">
      <c r="A2303" s="45">
        <v>2279</v>
      </c>
      <c r="B2303" s="45">
        <v>2.1003424107037407</v>
      </c>
      <c r="C2303" s="45">
        <v>0.89965758929625927</v>
      </c>
    </row>
    <row r="2304" spans="1:3" x14ac:dyDescent="0.3">
      <c r="A2304" s="45">
        <v>2280</v>
      </c>
      <c r="B2304" s="45">
        <v>2.1003660742558377</v>
      </c>
      <c r="C2304" s="45">
        <v>0.89963392574416234</v>
      </c>
    </row>
    <row r="2305" spans="1:3" x14ac:dyDescent="0.3">
      <c r="A2305" s="45">
        <v>2281</v>
      </c>
      <c r="B2305" s="45">
        <v>2.1001578349973826</v>
      </c>
      <c r="C2305" s="45">
        <v>0.89984216500261738</v>
      </c>
    </row>
    <row r="2306" spans="1:3" x14ac:dyDescent="0.3">
      <c r="A2306" s="45">
        <v>2282</v>
      </c>
      <c r="B2306" s="45">
        <v>2.1003826387423059</v>
      </c>
      <c r="C2306" s="45">
        <v>0.89961736125769409</v>
      </c>
    </row>
    <row r="2307" spans="1:3" x14ac:dyDescent="0.3">
      <c r="A2307" s="45">
        <v>2283</v>
      </c>
      <c r="B2307" s="45">
        <v>2.100371990143862</v>
      </c>
      <c r="C2307" s="45">
        <v>0.899628009856138</v>
      </c>
    </row>
    <row r="2308" spans="1:3" x14ac:dyDescent="0.3">
      <c r="A2308" s="45">
        <v>2284</v>
      </c>
      <c r="B2308" s="45">
        <v>2.1003187471516434</v>
      </c>
      <c r="C2308" s="45">
        <v>0.89968125284835665</v>
      </c>
    </row>
    <row r="2309" spans="1:3" x14ac:dyDescent="0.3">
      <c r="A2309" s="45">
        <v>2285</v>
      </c>
      <c r="B2309" s="45">
        <v>2.1002477564953521</v>
      </c>
      <c r="C2309" s="45">
        <v>0.89975224350464789</v>
      </c>
    </row>
    <row r="2310" spans="1:3" x14ac:dyDescent="0.3">
      <c r="A2310" s="45">
        <v>2286</v>
      </c>
      <c r="B2310" s="45">
        <v>2.1003187471516434</v>
      </c>
      <c r="C2310" s="45">
        <v>0.89968125284835665</v>
      </c>
    </row>
    <row r="2311" spans="1:3" x14ac:dyDescent="0.3">
      <c r="A2311" s="45">
        <v>2287</v>
      </c>
      <c r="B2311" s="45">
        <v>2.1003542424797894</v>
      </c>
      <c r="C2311" s="45">
        <v>0.89964575752021059</v>
      </c>
    </row>
    <row r="2312" spans="1:3" x14ac:dyDescent="0.3">
      <c r="A2312" s="45">
        <v>2288</v>
      </c>
      <c r="B2312" s="45">
        <v>2.1002832518234977</v>
      </c>
      <c r="C2312" s="45">
        <v>0.89971674817650227</v>
      </c>
    </row>
    <row r="2313" spans="1:3" x14ac:dyDescent="0.3">
      <c r="A2313" s="45">
        <v>2289</v>
      </c>
      <c r="B2313" s="45">
        <v>2.1003660742558377</v>
      </c>
      <c r="C2313" s="45">
        <v>0.89963392574416234</v>
      </c>
    </row>
    <row r="2314" spans="1:3" x14ac:dyDescent="0.3">
      <c r="A2314" s="45">
        <v>2290</v>
      </c>
      <c r="B2314" s="45">
        <v>2.1003542424797894</v>
      </c>
      <c r="C2314" s="45">
        <v>0.89964575752021059</v>
      </c>
    </row>
    <row r="2315" spans="1:3" x14ac:dyDescent="0.3">
      <c r="A2315" s="45">
        <v>2291</v>
      </c>
      <c r="B2315" s="45">
        <v>2.1003542424797894</v>
      </c>
      <c r="C2315" s="45">
        <v>0.89964575752021059</v>
      </c>
    </row>
    <row r="2316" spans="1:3" x14ac:dyDescent="0.3">
      <c r="A2316" s="45">
        <v>2292</v>
      </c>
      <c r="B2316" s="45">
        <v>2.100330578927692</v>
      </c>
      <c r="C2316" s="45">
        <v>0.89966942107230796</v>
      </c>
    </row>
    <row r="2317" spans="1:3" x14ac:dyDescent="0.3">
      <c r="A2317" s="45">
        <v>2293</v>
      </c>
      <c r="B2317" s="45">
        <v>2.1003424107037407</v>
      </c>
      <c r="C2317" s="45">
        <v>0.89965758929625927</v>
      </c>
    </row>
    <row r="2318" spans="1:3" x14ac:dyDescent="0.3">
      <c r="A2318" s="45">
        <v>2294</v>
      </c>
      <c r="B2318" s="45">
        <v>2.1003696237886524</v>
      </c>
      <c r="C2318" s="45">
        <v>0.89963037621134756</v>
      </c>
    </row>
    <row r="2319" spans="1:3" x14ac:dyDescent="0.3">
      <c r="A2319" s="45">
        <v>2295</v>
      </c>
      <c r="B2319" s="45">
        <v>2.100271420047449</v>
      </c>
      <c r="C2319" s="45">
        <v>0.89972857995255096</v>
      </c>
    </row>
    <row r="2320" spans="1:3" x14ac:dyDescent="0.3">
      <c r="A2320" s="45">
        <v>2296</v>
      </c>
      <c r="B2320" s="45">
        <v>2.1003613415454185</v>
      </c>
      <c r="C2320" s="45">
        <v>0.89963865845458146</v>
      </c>
    </row>
    <row r="2321" spans="1:3" x14ac:dyDescent="0.3">
      <c r="A2321" s="45">
        <v>2297</v>
      </c>
      <c r="B2321" s="45">
        <v>2.1002240929432547</v>
      </c>
      <c r="C2321" s="45">
        <v>0.89977590705674526</v>
      </c>
    </row>
    <row r="2322" spans="1:3" x14ac:dyDescent="0.3">
      <c r="A2322" s="45">
        <v>2298</v>
      </c>
      <c r="B2322" s="45">
        <v>2.1003660742558377</v>
      </c>
      <c r="C2322" s="45">
        <v>0.89963392574416234</v>
      </c>
    </row>
    <row r="2323" spans="1:3" x14ac:dyDescent="0.3">
      <c r="A2323" s="45">
        <v>2299</v>
      </c>
      <c r="B2323" s="45">
        <v>2.0996798312450196</v>
      </c>
      <c r="C2323" s="45">
        <v>0.90032016875498044</v>
      </c>
    </row>
    <row r="2324" spans="1:3" x14ac:dyDescent="0.3">
      <c r="A2324" s="45">
        <v>2300</v>
      </c>
      <c r="B2324" s="45">
        <v>2.1003826387423059</v>
      </c>
      <c r="C2324" s="45">
        <v>0.89961736125769409</v>
      </c>
    </row>
    <row r="2325" spans="1:3" x14ac:dyDescent="0.3">
      <c r="A2325" s="45">
        <v>2301</v>
      </c>
      <c r="B2325" s="45">
        <v>2.1003708069662572</v>
      </c>
      <c r="C2325" s="45">
        <v>0.89962919303374278</v>
      </c>
    </row>
    <row r="2326" spans="1:3" x14ac:dyDescent="0.3">
      <c r="A2326" s="45">
        <v>2302</v>
      </c>
      <c r="B2326" s="45">
        <v>2.100271420047449</v>
      </c>
      <c r="C2326" s="45">
        <v>0.89972857995255096</v>
      </c>
    </row>
    <row r="2327" spans="1:3" x14ac:dyDescent="0.3">
      <c r="A2327" s="45">
        <v>2303</v>
      </c>
      <c r="B2327" s="45">
        <v>2.1003353116381116</v>
      </c>
      <c r="C2327" s="45">
        <v>0.8996646883618884</v>
      </c>
    </row>
    <row r="2328" spans="1:3" x14ac:dyDescent="0.3">
      <c r="A2328" s="45">
        <v>2304</v>
      </c>
      <c r="B2328" s="45">
        <v>2.1002371078969082</v>
      </c>
      <c r="C2328" s="45">
        <v>0.89976289210309179</v>
      </c>
    </row>
    <row r="2329" spans="1:3" x14ac:dyDescent="0.3">
      <c r="A2329" s="45">
        <v>2305</v>
      </c>
      <c r="B2329" s="45">
        <v>2.1002477564953521</v>
      </c>
      <c r="C2329" s="45">
        <v>0.89975224350464789</v>
      </c>
    </row>
    <row r="2330" spans="1:3" x14ac:dyDescent="0.3">
      <c r="A2330" s="45">
        <v>2306</v>
      </c>
      <c r="B2330" s="45">
        <v>2.0999637938701858</v>
      </c>
      <c r="C2330" s="45">
        <v>0.90003620612981416</v>
      </c>
    </row>
    <row r="2331" spans="1:3" x14ac:dyDescent="0.3">
      <c r="A2331" s="45">
        <v>2307</v>
      </c>
      <c r="B2331" s="45">
        <v>2.1003069153755951</v>
      </c>
      <c r="C2331" s="45">
        <v>0.89969308462440489</v>
      </c>
    </row>
    <row r="2332" spans="1:3" x14ac:dyDescent="0.3">
      <c r="A2332" s="45">
        <v>2308</v>
      </c>
      <c r="B2332" s="45">
        <v>2.1003432514697469</v>
      </c>
      <c r="C2332" s="45">
        <v>0.89965674853025313</v>
      </c>
    </row>
    <row r="2333" spans="1:3" x14ac:dyDescent="0.3">
      <c r="A2333" s="45">
        <v>2309</v>
      </c>
      <c r="B2333" s="45">
        <v>2.0992065602030761</v>
      </c>
      <c r="C2333" s="45">
        <v>0.90079343979692394</v>
      </c>
    </row>
    <row r="2334" spans="1:3" x14ac:dyDescent="0.3">
      <c r="A2334" s="45">
        <v>2310</v>
      </c>
      <c r="B2334" s="45">
        <v>2.1002477564953521</v>
      </c>
      <c r="C2334" s="45">
        <v>0.89975224350464789</v>
      </c>
    </row>
    <row r="2335" spans="1:3" x14ac:dyDescent="0.3">
      <c r="A2335" s="45">
        <v>2311</v>
      </c>
      <c r="B2335" s="45">
        <v>2.0999519620941371</v>
      </c>
      <c r="C2335" s="45">
        <v>0.90004803790586285</v>
      </c>
    </row>
    <row r="2336" spans="1:3" x14ac:dyDescent="0.3">
      <c r="A2336" s="45">
        <v>2312</v>
      </c>
      <c r="B2336" s="45">
        <v>2.1001767658390604</v>
      </c>
      <c r="C2336" s="45">
        <v>0.89982323416093957</v>
      </c>
    </row>
    <row r="2337" spans="1:3" x14ac:dyDescent="0.3">
      <c r="A2337" s="45">
        <v>2313</v>
      </c>
      <c r="B2337" s="45">
        <v>2.1003187471516434</v>
      </c>
      <c r="C2337" s="45">
        <v>0.89968125284835665</v>
      </c>
    </row>
    <row r="2338" spans="1:3" x14ac:dyDescent="0.3">
      <c r="A2338" s="45">
        <v>2314</v>
      </c>
      <c r="B2338" s="45">
        <v>2.100271420047449</v>
      </c>
      <c r="C2338" s="45">
        <v>0.89972857995255096</v>
      </c>
    </row>
    <row r="2339" spans="1:3" x14ac:dyDescent="0.3">
      <c r="A2339" s="45">
        <v>2315</v>
      </c>
      <c r="B2339" s="45">
        <v>2.1003613415454185</v>
      </c>
      <c r="C2339" s="45">
        <v>0.89963865845458146</v>
      </c>
    </row>
    <row r="2340" spans="1:3" x14ac:dyDescent="0.3">
      <c r="A2340" s="45">
        <v>2316</v>
      </c>
      <c r="B2340" s="45">
        <v>2.100330578927692</v>
      </c>
      <c r="C2340" s="45">
        <v>0.89966942107230796</v>
      </c>
    </row>
    <row r="2341" spans="1:3" x14ac:dyDescent="0.3">
      <c r="A2341" s="45">
        <v>2317</v>
      </c>
      <c r="B2341" s="45">
        <v>2.1000347845264775</v>
      </c>
      <c r="C2341" s="45">
        <v>0.89996521547352248</v>
      </c>
    </row>
    <row r="2342" spans="1:3" x14ac:dyDescent="0.3">
      <c r="A2342" s="45">
        <v>2318</v>
      </c>
      <c r="B2342" s="45">
        <v>2.1003802723870963</v>
      </c>
      <c r="C2342" s="45">
        <v>0.89961972761290365</v>
      </c>
    </row>
    <row r="2343" spans="1:3" x14ac:dyDescent="0.3">
      <c r="A2343" s="45">
        <v>2319</v>
      </c>
      <c r="B2343" s="45">
        <v>2.100271420047449</v>
      </c>
      <c r="C2343" s="45">
        <v>0.89972857995255096</v>
      </c>
    </row>
    <row r="2344" spans="1:3" x14ac:dyDescent="0.3">
      <c r="A2344" s="45">
        <v>2320</v>
      </c>
      <c r="B2344" s="45">
        <v>2.1003187471516434</v>
      </c>
      <c r="C2344" s="45">
        <v>0.89968125284835665</v>
      </c>
    </row>
    <row r="2345" spans="1:3" x14ac:dyDescent="0.3">
      <c r="A2345" s="45">
        <v>2321</v>
      </c>
      <c r="B2345" s="45">
        <v>2.100271420047449</v>
      </c>
      <c r="C2345" s="45">
        <v>0.89972857995255096</v>
      </c>
    </row>
    <row r="2346" spans="1:3" x14ac:dyDescent="0.3">
      <c r="A2346" s="45">
        <v>2322</v>
      </c>
      <c r="B2346" s="45">
        <v>2.1001399216884451</v>
      </c>
      <c r="C2346" s="45">
        <v>1.8998600783115549</v>
      </c>
    </row>
    <row r="2347" spans="1:3" x14ac:dyDescent="0.3">
      <c r="A2347" s="45">
        <v>2323</v>
      </c>
      <c r="B2347" s="45">
        <v>2.1003258462172725</v>
      </c>
      <c r="C2347" s="45">
        <v>1.8996741537827275</v>
      </c>
    </row>
    <row r="2348" spans="1:3" x14ac:dyDescent="0.3">
      <c r="A2348" s="45">
        <v>2324</v>
      </c>
      <c r="B2348" s="45">
        <v>2.1003838219199107</v>
      </c>
      <c r="C2348" s="45">
        <v>1.8996161780800893</v>
      </c>
    </row>
    <row r="2349" spans="1:3" x14ac:dyDescent="0.3">
      <c r="A2349" s="45">
        <v>2325</v>
      </c>
      <c r="B2349" s="45">
        <v>2.1002122611672061</v>
      </c>
      <c r="C2349" s="45">
        <v>1.8997877388327939</v>
      </c>
    </row>
    <row r="2350" spans="1:3" x14ac:dyDescent="0.3">
      <c r="A2350" s="45">
        <v>2326</v>
      </c>
      <c r="B2350" s="45">
        <v>2.1003660742558377</v>
      </c>
      <c r="C2350" s="45">
        <v>1.8996339257441623</v>
      </c>
    </row>
    <row r="2351" spans="1:3" x14ac:dyDescent="0.3">
      <c r="A2351" s="45">
        <v>2327</v>
      </c>
      <c r="B2351" s="45">
        <v>2.1000347845264775</v>
      </c>
      <c r="C2351" s="45">
        <v>1.8999652154735225</v>
      </c>
    </row>
    <row r="2352" spans="1:3" x14ac:dyDescent="0.3">
      <c r="A2352" s="45">
        <v>2328</v>
      </c>
      <c r="B2352" s="45">
        <v>2.099561513484534</v>
      </c>
      <c r="C2352" s="45">
        <v>0.90043848651546599</v>
      </c>
    </row>
    <row r="2353" spans="1:3" x14ac:dyDescent="0.3">
      <c r="A2353" s="45">
        <v>2329</v>
      </c>
      <c r="B2353" s="45">
        <v>2.1001531022869631</v>
      </c>
      <c r="C2353" s="45">
        <v>0.89984689771303694</v>
      </c>
    </row>
    <row r="2354" spans="1:3" x14ac:dyDescent="0.3">
      <c r="A2354" s="45">
        <v>2330</v>
      </c>
      <c r="B2354" s="45">
        <v>2.0997981490055055</v>
      </c>
      <c r="C2354" s="45">
        <v>0.90020185099449446</v>
      </c>
    </row>
    <row r="2355" spans="1:3" x14ac:dyDescent="0.3">
      <c r="A2355" s="45">
        <v>2331</v>
      </c>
      <c r="B2355" s="45">
        <v>2.099561513484534</v>
      </c>
      <c r="C2355" s="45">
        <v>0.90043848651546599</v>
      </c>
    </row>
    <row r="2356" spans="1:3" x14ac:dyDescent="0.3">
      <c r="A2356" s="45">
        <v>2332</v>
      </c>
      <c r="B2356" s="45">
        <v>2.1002004293911578</v>
      </c>
      <c r="C2356" s="45">
        <v>0.89979957060884219</v>
      </c>
    </row>
    <row r="2357" spans="1:3" x14ac:dyDescent="0.3">
      <c r="A2357" s="45">
        <v>2333</v>
      </c>
      <c r="B2357" s="45">
        <v>2.0997981490055055</v>
      </c>
      <c r="C2357" s="45">
        <v>0.90020185099449446</v>
      </c>
    </row>
    <row r="2358" spans="1:3" x14ac:dyDescent="0.3">
      <c r="A2358" s="45">
        <v>2334</v>
      </c>
      <c r="B2358" s="45">
        <v>2.1003755396766768</v>
      </c>
      <c r="C2358" s="45">
        <v>0.89962446032332322</v>
      </c>
    </row>
    <row r="2359" spans="1:3" x14ac:dyDescent="0.3">
      <c r="A2359" s="45">
        <v>2335</v>
      </c>
      <c r="B2359" s="45">
        <v>2.1002950835995464</v>
      </c>
      <c r="C2359" s="45">
        <v>0.89970491640045358</v>
      </c>
    </row>
    <row r="2360" spans="1:3" x14ac:dyDescent="0.3">
      <c r="A2360" s="45">
        <v>2336</v>
      </c>
      <c r="B2360" s="45">
        <v>2.0997981490055055</v>
      </c>
      <c r="C2360" s="45">
        <v>0.90020185099449446</v>
      </c>
    </row>
    <row r="2361" spans="1:3" x14ac:dyDescent="0.3">
      <c r="A2361" s="45">
        <v>2337</v>
      </c>
      <c r="B2361" s="45">
        <v>2.0999164667659915</v>
      </c>
      <c r="C2361" s="45">
        <v>0.90008353323400847</v>
      </c>
    </row>
    <row r="2362" spans="1:3" x14ac:dyDescent="0.3">
      <c r="A2362" s="45">
        <v>2338</v>
      </c>
      <c r="B2362" s="45">
        <v>2.1001057751827688</v>
      </c>
      <c r="C2362" s="45">
        <v>0.89989422481723125</v>
      </c>
    </row>
    <row r="2363" spans="1:3" x14ac:dyDescent="0.3">
      <c r="A2363" s="45">
        <v>2339</v>
      </c>
      <c r="B2363" s="45">
        <v>2.1000347845264775</v>
      </c>
      <c r="C2363" s="45">
        <v>0.89996521547352248</v>
      </c>
    </row>
    <row r="2364" spans="1:3" x14ac:dyDescent="0.3">
      <c r="A2364" s="45">
        <v>2340</v>
      </c>
      <c r="B2364" s="45">
        <v>2.0997981490055055</v>
      </c>
      <c r="C2364" s="45">
        <v>0.90020185099449446</v>
      </c>
    </row>
    <row r="2365" spans="1:3" x14ac:dyDescent="0.3">
      <c r="A2365" s="45">
        <v>2341</v>
      </c>
      <c r="B2365" s="45">
        <v>2.099443195724048</v>
      </c>
      <c r="C2365" s="45">
        <v>0.90055680427595197</v>
      </c>
    </row>
    <row r="2366" spans="1:3" x14ac:dyDescent="0.3">
      <c r="A2366" s="45">
        <v>2342</v>
      </c>
      <c r="B2366" s="45">
        <v>2.100271420047449</v>
      </c>
      <c r="C2366" s="45">
        <v>-1.100271420047449</v>
      </c>
    </row>
    <row r="2367" spans="1:3" x14ac:dyDescent="0.3">
      <c r="A2367" s="45">
        <v>2343</v>
      </c>
      <c r="B2367" s="45">
        <v>2.1002595882714004</v>
      </c>
      <c r="C2367" s="45">
        <v>-1.1002595882714004</v>
      </c>
    </row>
    <row r="2368" spans="1:3" x14ac:dyDescent="0.3">
      <c r="A2368" s="45">
        <v>2344</v>
      </c>
      <c r="B2368" s="45">
        <v>2.1001531022869631</v>
      </c>
      <c r="C2368" s="45">
        <v>-1.1001531022869631</v>
      </c>
    </row>
    <row r="2369" spans="1:3" x14ac:dyDescent="0.3">
      <c r="A2369" s="45">
        <v>2345</v>
      </c>
      <c r="B2369" s="45">
        <v>2.1003660742558377</v>
      </c>
      <c r="C2369" s="45">
        <v>-1.1003660742558377</v>
      </c>
    </row>
    <row r="2370" spans="1:3" x14ac:dyDescent="0.3">
      <c r="A2370" s="45">
        <v>2346</v>
      </c>
      <c r="B2370" s="45">
        <v>2.1003187471516434</v>
      </c>
      <c r="C2370" s="45">
        <v>-1.1003187471516434</v>
      </c>
    </row>
    <row r="2371" spans="1:3" x14ac:dyDescent="0.3">
      <c r="A2371" s="45">
        <v>2347</v>
      </c>
      <c r="B2371" s="45">
        <v>2.0989699246821045</v>
      </c>
      <c r="C2371" s="45">
        <v>-1.0989699246821045</v>
      </c>
    </row>
    <row r="2372" spans="1:3" x14ac:dyDescent="0.3">
      <c r="A2372" s="45">
        <v>2348</v>
      </c>
      <c r="B2372" s="45">
        <v>2.1003660742558377</v>
      </c>
      <c r="C2372" s="45">
        <v>-1.1003660742558377</v>
      </c>
    </row>
    <row r="2373" spans="1:3" x14ac:dyDescent="0.3">
      <c r="A2373" s="45">
        <v>2349</v>
      </c>
      <c r="B2373" s="45">
        <v>2.0987332891611326</v>
      </c>
      <c r="C2373" s="45">
        <v>-1.0987332891611326</v>
      </c>
    </row>
    <row r="2374" spans="1:3" x14ac:dyDescent="0.3">
      <c r="A2374" s="45">
        <v>2350</v>
      </c>
      <c r="B2374" s="45">
        <v>2.0891519169169857</v>
      </c>
      <c r="C2374" s="45">
        <v>-1.0891519169169857</v>
      </c>
    </row>
    <row r="2375" spans="1:3" x14ac:dyDescent="0.3">
      <c r="A2375" s="45">
        <v>2351</v>
      </c>
      <c r="B2375" s="45">
        <v>2.0992065602030761</v>
      </c>
      <c r="C2375" s="45">
        <v>-1.0992065602030761</v>
      </c>
    </row>
    <row r="2376" spans="1:3" x14ac:dyDescent="0.3">
      <c r="A2376" s="45">
        <v>2352</v>
      </c>
      <c r="B2376" s="45">
        <v>2.0999424966732985</v>
      </c>
      <c r="C2376" s="45">
        <v>-1.0999424966732985</v>
      </c>
    </row>
    <row r="2377" spans="1:3" x14ac:dyDescent="0.3">
      <c r="A2377" s="45">
        <v>2353</v>
      </c>
      <c r="B2377" s="45">
        <v>2.1003424107037407</v>
      </c>
      <c r="C2377" s="45">
        <v>-1.1003424107037407</v>
      </c>
    </row>
    <row r="2378" spans="1:3" x14ac:dyDescent="0.3">
      <c r="A2378" s="45">
        <v>2354</v>
      </c>
      <c r="B2378" s="45">
        <v>2.1003660742558377</v>
      </c>
      <c r="C2378" s="45">
        <v>-1.1003660742558377</v>
      </c>
    </row>
    <row r="2379" spans="1:3" x14ac:dyDescent="0.3">
      <c r="A2379" s="45">
        <v>2355</v>
      </c>
      <c r="B2379" s="45">
        <v>2.099561513484534</v>
      </c>
      <c r="C2379" s="45">
        <v>-1.099561513484534</v>
      </c>
    </row>
    <row r="2380" spans="1:3" x14ac:dyDescent="0.3">
      <c r="A2380" s="45">
        <v>2356</v>
      </c>
      <c r="B2380" s="45">
        <v>2.1002004293911578</v>
      </c>
      <c r="C2380" s="45">
        <v>-1.1002004293911578</v>
      </c>
    </row>
    <row r="2381" spans="1:3" x14ac:dyDescent="0.3">
      <c r="A2381" s="45">
        <v>2357</v>
      </c>
      <c r="B2381" s="45">
        <v>2.1001531022869631</v>
      </c>
      <c r="C2381" s="45">
        <v>-1.1001531022869631</v>
      </c>
    </row>
    <row r="2382" spans="1:3" x14ac:dyDescent="0.3">
      <c r="A2382" s="45">
        <v>2358</v>
      </c>
      <c r="B2382" s="45">
        <v>2.0997508219013112</v>
      </c>
      <c r="C2382" s="45">
        <v>-1.0997508219013112</v>
      </c>
    </row>
    <row r="2383" spans="1:3" x14ac:dyDescent="0.3">
      <c r="A2383" s="45">
        <v>2359</v>
      </c>
      <c r="B2383" s="45">
        <v>2.1003542424797894</v>
      </c>
      <c r="C2383" s="45">
        <v>-1.1003542424797894</v>
      </c>
    </row>
    <row r="2384" spans="1:3" x14ac:dyDescent="0.3">
      <c r="A2384" s="45">
        <v>2360</v>
      </c>
      <c r="B2384" s="45">
        <v>2.1002122611672061</v>
      </c>
      <c r="C2384" s="45">
        <v>-1.1002122611672061</v>
      </c>
    </row>
    <row r="2385" spans="1:3" x14ac:dyDescent="0.3">
      <c r="A2385" s="45">
        <v>2361</v>
      </c>
      <c r="B2385" s="45">
        <v>2.100271420047449</v>
      </c>
      <c r="C2385" s="45">
        <v>-1.100271420047449</v>
      </c>
    </row>
    <row r="2386" spans="1:3" x14ac:dyDescent="0.3">
      <c r="A2386" s="45">
        <v>2362</v>
      </c>
      <c r="B2386" s="45">
        <v>2.1003850050975155</v>
      </c>
      <c r="C2386" s="45">
        <v>-1.1003850050975155</v>
      </c>
    </row>
    <row r="2387" spans="1:3" x14ac:dyDescent="0.3">
      <c r="A2387" s="45">
        <v>2363</v>
      </c>
      <c r="B2387" s="45">
        <v>2.1003797991160544</v>
      </c>
      <c r="C2387" s="45">
        <v>-1.1003797991160544</v>
      </c>
    </row>
    <row r="2388" spans="1:3" x14ac:dyDescent="0.3">
      <c r="A2388" s="45">
        <v>2364</v>
      </c>
      <c r="B2388" s="45">
        <v>2.0962486161909291</v>
      </c>
      <c r="C2388" s="45">
        <v>-1.0962486161909291</v>
      </c>
    </row>
    <row r="2389" spans="1:3" x14ac:dyDescent="0.3">
      <c r="A2389" s="45">
        <v>2365</v>
      </c>
      <c r="B2389" s="45">
        <v>2.1003867088732666</v>
      </c>
      <c r="C2389" s="45">
        <v>-1.1003867088732666</v>
      </c>
    </row>
    <row r="2390" spans="1:3" x14ac:dyDescent="0.3">
      <c r="A2390" s="45">
        <v>2366</v>
      </c>
      <c r="B2390" s="45">
        <v>2.1003660742558377</v>
      </c>
      <c r="C2390" s="45">
        <v>-1.1003660742558377</v>
      </c>
    </row>
    <row r="2391" spans="1:3" x14ac:dyDescent="0.3">
      <c r="A2391" s="45">
        <v>2367</v>
      </c>
      <c r="B2391" s="45">
        <v>2.0997981490055055</v>
      </c>
      <c r="C2391" s="45">
        <v>-1.0997981490055055</v>
      </c>
    </row>
    <row r="2392" spans="1:3" x14ac:dyDescent="0.3">
      <c r="A2392" s="45">
        <v>2368</v>
      </c>
      <c r="B2392" s="45">
        <v>2.0992065602030761</v>
      </c>
      <c r="C2392" s="45">
        <v>-1.0992065602030761</v>
      </c>
    </row>
    <row r="2393" spans="1:3" x14ac:dyDescent="0.3">
      <c r="A2393" s="45">
        <v>2369</v>
      </c>
      <c r="B2393" s="45">
        <v>2.099443195724048</v>
      </c>
      <c r="C2393" s="45">
        <v>-1.099443195724048</v>
      </c>
    </row>
    <row r="2394" spans="1:3" x14ac:dyDescent="0.3">
      <c r="A2394" s="45">
        <v>2370</v>
      </c>
      <c r="B2394" s="45">
        <v>2.0997981490055055</v>
      </c>
      <c r="C2394" s="45">
        <v>-1.0997981490055055</v>
      </c>
    </row>
    <row r="2395" spans="1:3" x14ac:dyDescent="0.3">
      <c r="A2395" s="45">
        <v>2371</v>
      </c>
      <c r="B2395" s="45">
        <v>2.0997981490055055</v>
      </c>
      <c r="C2395" s="45">
        <v>-1.0997981490055055</v>
      </c>
    </row>
    <row r="2396" spans="1:3" x14ac:dyDescent="0.3">
      <c r="A2396" s="45">
        <v>2372</v>
      </c>
      <c r="B2396" s="45">
        <v>2.1003424107037407</v>
      </c>
      <c r="C2396" s="45">
        <v>-1.1003424107037407</v>
      </c>
    </row>
    <row r="2397" spans="1:3" x14ac:dyDescent="0.3">
      <c r="A2397" s="45">
        <v>2373</v>
      </c>
      <c r="B2397" s="45">
        <v>2.1002595882714004</v>
      </c>
      <c r="C2397" s="45">
        <v>-1.1002595882714004</v>
      </c>
    </row>
    <row r="2398" spans="1:3" x14ac:dyDescent="0.3">
      <c r="A2398" s="45">
        <v>2374</v>
      </c>
      <c r="B2398" s="45">
        <v>2.0802757185253347</v>
      </c>
      <c r="C2398" s="45">
        <v>-1.0802757185253347</v>
      </c>
    </row>
    <row r="2399" spans="1:3" x14ac:dyDescent="0.3">
      <c r="A2399" s="45">
        <v>2375</v>
      </c>
      <c r="B2399" s="45">
        <v>2.0998691396617972</v>
      </c>
      <c r="C2399" s="45">
        <v>-1.0998691396617972</v>
      </c>
    </row>
    <row r="2400" spans="1:3" x14ac:dyDescent="0.3">
      <c r="A2400" s="45">
        <v>2376</v>
      </c>
      <c r="B2400" s="45">
        <v>2.1001531022869631</v>
      </c>
      <c r="C2400" s="45">
        <v>-1.1001531022869631</v>
      </c>
    </row>
    <row r="2401" spans="1:3" x14ac:dyDescent="0.3">
      <c r="A2401" s="45">
        <v>2377</v>
      </c>
      <c r="B2401" s="45">
        <v>2.1003187471516434</v>
      </c>
      <c r="C2401" s="45">
        <v>-1.1003187471516434</v>
      </c>
    </row>
    <row r="2402" spans="1:3" x14ac:dyDescent="0.3">
      <c r="A2402" s="45">
        <v>2378</v>
      </c>
      <c r="B2402" s="45">
        <v>2.100330578927692</v>
      </c>
      <c r="C2402" s="45">
        <v>-1.100330578927692</v>
      </c>
    </row>
    <row r="2403" spans="1:3" x14ac:dyDescent="0.3">
      <c r="A2403" s="45">
        <v>2379</v>
      </c>
      <c r="B2403" s="45">
        <v>2.0977867470772456</v>
      </c>
      <c r="C2403" s="45">
        <v>-1.0977867470772456</v>
      </c>
    </row>
    <row r="2404" spans="1:3" x14ac:dyDescent="0.3">
      <c r="A2404" s="45">
        <v>2380</v>
      </c>
      <c r="B2404" s="45">
        <v>2.0996798312450196</v>
      </c>
      <c r="C2404" s="45">
        <v>-1.0996798312450196</v>
      </c>
    </row>
    <row r="2405" spans="1:3" x14ac:dyDescent="0.3">
      <c r="A2405" s="45">
        <v>2381</v>
      </c>
      <c r="B2405" s="45">
        <v>2.1000347845264775</v>
      </c>
      <c r="C2405" s="45">
        <v>-1.1000347845264775</v>
      </c>
    </row>
    <row r="2406" spans="1:3" x14ac:dyDescent="0.3">
      <c r="A2406" s="45">
        <v>2382</v>
      </c>
      <c r="B2406" s="45">
        <v>2.0983463900843438</v>
      </c>
      <c r="C2406" s="45">
        <v>-1.0983463900843438</v>
      </c>
    </row>
    <row r="2407" spans="1:3" x14ac:dyDescent="0.3">
      <c r="A2407" s="45">
        <v>2383</v>
      </c>
      <c r="B2407" s="45">
        <v>2.1003187471516434</v>
      </c>
      <c r="C2407" s="45">
        <v>-1.1003187471516434</v>
      </c>
    </row>
    <row r="2408" spans="1:3" x14ac:dyDescent="0.3">
      <c r="A2408" s="45">
        <v>2384</v>
      </c>
      <c r="B2408" s="45">
        <v>2.1001531022869631</v>
      </c>
      <c r="C2408" s="45">
        <v>-1.1001531022869631</v>
      </c>
    </row>
    <row r="2409" spans="1:3" x14ac:dyDescent="0.3">
      <c r="A2409" s="45">
        <v>2385</v>
      </c>
      <c r="B2409" s="45">
        <v>2.1003660742558377</v>
      </c>
      <c r="C2409" s="45">
        <v>-1.1003660742558377</v>
      </c>
    </row>
    <row r="2410" spans="1:3" x14ac:dyDescent="0.3">
      <c r="A2410" s="45">
        <v>2386</v>
      </c>
      <c r="B2410" s="45">
        <v>2.0988516069216185</v>
      </c>
      <c r="C2410" s="45">
        <v>-1.0988516069216185</v>
      </c>
    </row>
    <row r="2411" spans="1:3" x14ac:dyDescent="0.3">
      <c r="A2411" s="45">
        <v>2387</v>
      </c>
      <c r="B2411" s="45">
        <v>2.0996798312450196</v>
      </c>
      <c r="C2411" s="45">
        <v>-1.0996798312450196</v>
      </c>
    </row>
    <row r="2412" spans="1:3" x14ac:dyDescent="0.3">
      <c r="A2412" s="45">
        <v>2388</v>
      </c>
      <c r="B2412" s="45">
        <v>2.0968402049933585</v>
      </c>
      <c r="C2412" s="45">
        <v>-1.0968402049933585</v>
      </c>
    </row>
    <row r="2413" spans="1:3" x14ac:dyDescent="0.3">
      <c r="A2413" s="45">
        <v>2389</v>
      </c>
      <c r="B2413" s="45">
        <v>2.0995141863803393</v>
      </c>
      <c r="C2413" s="45">
        <v>-1.0995141863803393</v>
      </c>
    </row>
    <row r="2414" spans="1:3" x14ac:dyDescent="0.3">
      <c r="A2414" s="45">
        <v>2390</v>
      </c>
      <c r="B2414" s="45">
        <v>2.1000111209743801</v>
      </c>
      <c r="C2414" s="45">
        <v>-1.1000111209743801</v>
      </c>
    </row>
    <row r="2415" spans="1:3" x14ac:dyDescent="0.3">
      <c r="A2415" s="45">
        <v>2391</v>
      </c>
      <c r="B2415" s="45">
        <v>2.0883213262383746</v>
      </c>
      <c r="C2415" s="45">
        <v>-1.0883213262383746</v>
      </c>
    </row>
    <row r="2416" spans="1:3" x14ac:dyDescent="0.3">
      <c r="A2416" s="45">
        <v>2392</v>
      </c>
      <c r="B2416" s="45">
        <v>2.0999164667659915</v>
      </c>
      <c r="C2416" s="45">
        <v>-1.0999164667659915</v>
      </c>
    </row>
    <row r="2417" spans="1:3" x14ac:dyDescent="0.3">
      <c r="A2417" s="45">
        <v>2393</v>
      </c>
      <c r="B2417" s="45">
        <v>2.1002903508891269</v>
      </c>
      <c r="C2417" s="45">
        <v>-1.1002903508891269</v>
      </c>
    </row>
    <row r="2418" spans="1:3" x14ac:dyDescent="0.3">
      <c r="A2418" s="45">
        <v>2394</v>
      </c>
      <c r="B2418" s="45">
        <v>2.0980233825982175</v>
      </c>
      <c r="C2418" s="45">
        <v>-1.0980233825982175</v>
      </c>
    </row>
    <row r="2419" spans="1:3" x14ac:dyDescent="0.3">
      <c r="A2419" s="45">
        <v>2395</v>
      </c>
      <c r="B2419" s="45">
        <v>2.100271420047449</v>
      </c>
      <c r="C2419" s="45">
        <v>-1.100271420047449</v>
      </c>
    </row>
    <row r="2420" spans="1:3" x14ac:dyDescent="0.3">
      <c r="A2420" s="45">
        <v>2396</v>
      </c>
      <c r="B2420" s="45">
        <v>2.0996088405887283</v>
      </c>
      <c r="C2420" s="45">
        <v>-1.0996088405887283</v>
      </c>
    </row>
    <row r="2421" spans="1:3" x14ac:dyDescent="0.3">
      <c r="A2421" s="45">
        <v>2397</v>
      </c>
      <c r="B2421" s="45">
        <v>2.100271420047449</v>
      </c>
      <c r="C2421" s="45">
        <v>-1.100271420047449</v>
      </c>
    </row>
    <row r="2422" spans="1:3" x14ac:dyDescent="0.3">
      <c r="A2422" s="45">
        <v>2398</v>
      </c>
      <c r="B2422" s="45">
        <v>2.097455457347885</v>
      </c>
      <c r="C2422" s="45">
        <v>-1.097455457347885</v>
      </c>
    </row>
    <row r="2423" spans="1:3" x14ac:dyDescent="0.3">
      <c r="A2423" s="45">
        <v>2399</v>
      </c>
      <c r="B2423" s="45">
        <v>2.1002950835995464</v>
      </c>
      <c r="C2423" s="45">
        <v>-1.1002950835995464</v>
      </c>
    </row>
    <row r="2424" spans="1:3" x14ac:dyDescent="0.3">
      <c r="A2424" s="45">
        <v>2400</v>
      </c>
      <c r="B2424" s="45">
        <v>2.1000821116306718</v>
      </c>
      <c r="C2424" s="45">
        <v>-1.1000821116306718</v>
      </c>
    </row>
    <row r="2425" spans="1:3" x14ac:dyDescent="0.3">
      <c r="A2425" s="45">
        <v>2401</v>
      </c>
      <c r="B2425" s="45">
        <v>2.0992065602030761</v>
      </c>
      <c r="C2425" s="45">
        <v>-1.0992065602030761</v>
      </c>
    </row>
    <row r="2426" spans="1:3" x14ac:dyDescent="0.3">
      <c r="A2426" s="45">
        <v>2402</v>
      </c>
      <c r="B2426" s="45">
        <v>2.0997271583492139</v>
      </c>
      <c r="C2426" s="45">
        <v>-1.0997271583492139</v>
      </c>
    </row>
    <row r="2427" spans="1:3" x14ac:dyDescent="0.3">
      <c r="A2427" s="45">
        <v>2403</v>
      </c>
      <c r="B2427" s="45">
        <v>2.1001057751827688</v>
      </c>
      <c r="C2427" s="45">
        <v>-1.1001057751827688</v>
      </c>
    </row>
    <row r="2428" spans="1:3" x14ac:dyDescent="0.3">
      <c r="A2428" s="45">
        <v>2404</v>
      </c>
      <c r="B2428" s="45">
        <v>2.1003613415454185</v>
      </c>
      <c r="C2428" s="45">
        <v>-1.1003613415454185</v>
      </c>
    </row>
    <row r="2429" spans="1:3" x14ac:dyDescent="0.3">
      <c r="A2429" s="45">
        <v>2405</v>
      </c>
      <c r="B2429" s="45">
        <v>2.1000347845264775</v>
      </c>
      <c r="C2429" s="45">
        <v>-1.1000347845264775</v>
      </c>
    </row>
    <row r="2430" spans="1:3" x14ac:dyDescent="0.3">
      <c r="A2430" s="45">
        <v>2406</v>
      </c>
      <c r="B2430" s="45">
        <v>2.100271420047449</v>
      </c>
      <c r="C2430" s="45">
        <v>-1.100271420047449</v>
      </c>
    </row>
    <row r="2431" spans="1:3" x14ac:dyDescent="0.3">
      <c r="A2431" s="45">
        <v>2407</v>
      </c>
      <c r="B2431" s="45">
        <v>2.100312831263619</v>
      </c>
      <c r="C2431" s="45">
        <v>-1.100312831263619</v>
      </c>
    </row>
    <row r="2432" spans="1:3" x14ac:dyDescent="0.3">
      <c r="A2432" s="45">
        <v>2408</v>
      </c>
      <c r="B2432" s="45">
        <v>2.0998691396617972</v>
      </c>
      <c r="C2432" s="45">
        <v>-1.0998691396617972</v>
      </c>
    </row>
    <row r="2433" spans="1:3" x14ac:dyDescent="0.3">
      <c r="A2433" s="45">
        <v>2409</v>
      </c>
      <c r="B2433" s="45">
        <v>2.1000347845264775</v>
      </c>
      <c r="C2433" s="45">
        <v>-1.1000347845264775</v>
      </c>
    </row>
    <row r="2434" spans="1:3" x14ac:dyDescent="0.3">
      <c r="A2434" s="45">
        <v>2410</v>
      </c>
      <c r="B2434" s="45">
        <v>2.0997981490055055</v>
      </c>
      <c r="C2434" s="45">
        <v>-1.0997981490055055</v>
      </c>
    </row>
    <row r="2435" spans="1:3" x14ac:dyDescent="0.3">
      <c r="A2435" s="45">
        <v>2411</v>
      </c>
      <c r="B2435" s="45">
        <v>2.1000347845264775</v>
      </c>
      <c r="C2435" s="45">
        <v>-1.1000347845264775</v>
      </c>
    </row>
    <row r="2436" spans="1:3" x14ac:dyDescent="0.3">
      <c r="A2436" s="45">
        <v>2412</v>
      </c>
      <c r="B2436" s="45">
        <v>2.0997981490055055</v>
      </c>
      <c r="C2436" s="45">
        <v>-1.0997981490055055</v>
      </c>
    </row>
    <row r="2437" spans="1:3" x14ac:dyDescent="0.3">
      <c r="A2437" s="45">
        <v>2413</v>
      </c>
      <c r="B2437" s="45">
        <v>2.1002004293911578</v>
      </c>
      <c r="C2437" s="45">
        <v>-1.1002004293911578</v>
      </c>
    </row>
    <row r="2438" spans="1:3" x14ac:dyDescent="0.3">
      <c r="A2438" s="45">
        <v>2414</v>
      </c>
      <c r="B2438" s="45">
        <v>2.1003187471516434</v>
      </c>
      <c r="C2438" s="45">
        <v>-1.1003187471516434</v>
      </c>
    </row>
    <row r="2439" spans="1:3" x14ac:dyDescent="0.3">
      <c r="A2439" s="45">
        <v>2415</v>
      </c>
      <c r="B2439" s="45">
        <v>2.1000347845264775</v>
      </c>
      <c r="C2439" s="45">
        <v>-1.1000347845264775</v>
      </c>
    </row>
    <row r="2440" spans="1:3" x14ac:dyDescent="0.3">
      <c r="A2440" s="45">
        <v>2416</v>
      </c>
      <c r="B2440" s="45">
        <v>2.0989699246821045</v>
      </c>
      <c r="C2440" s="45">
        <v>-1.0989699246821045</v>
      </c>
    </row>
    <row r="2441" spans="1:3" x14ac:dyDescent="0.3">
      <c r="A2441" s="45">
        <v>2417</v>
      </c>
      <c r="B2441" s="45">
        <v>2.0999164667659915</v>
      </c>
      <c r="C2441" s="45">
        <v>-1.0999164667659915</v>
      </c>
    </row>
    <row r="2442" spans="1:3" x14ac:dyDescent="0.3">
      <c r="A2442" s="45">
        <v>2418</v>
      </c>
      <c r="B2442" s="45">
        <v>2.1003660742558377</v>
      </c>
      <c r="C2442" s="45">
        <v>-1.1003660742558377</v>
      </c>
    </row>
    <row r="2443" spans="1:3" x14ac:dyDescent="0.3">
      <c r="A2443" s="45">
        <v>2419</v>
      </c>
      <c r="B2443" s="45">
        <v>2.0997981490055055</v>
      </c>
      <c r="C2443" s="45">
        <v>-1.0997981490055055</v>
      </c>
    </row>
    <row r="2444" spans="1:3" x14ac:dyDescent="0.3">
      <c r="A2444" s="45">
        <v>2420</v>
      </c>
      <c r="B2444" s="45">
        <v>2.1003187471516434</v>
      </c>
      <c r="C2444" s="45">
        <v>-1.1003187471516434</v>
      </c>
    </row>
    <row r="2445" spans="1:3" x14ac:dyDescent="0.3">
      <c r="A2445" s="45">
        <v>2421</v>
      </c>
      <c r="B2445" s="45">
        <v>2.0999905336840556</v>
      </c>
      <c r="C2445" s="45">
        <v>-1.0999905336840556</v>
      </c>
    </row>
    <row r="2446" spans="1:3" x14ac:dyDescent="0.3">
      <c r="A2446" s="45">
        <v>2422</v>
      </c>
      <c r="B2446" s="45">
        <v>2.1002477564953521</v>
      </c>
      <c r="C2446" s="45">
        <v>-1.1002477564953521</v>
      </c>
    </row>
    <row r="2447" spans="1:3" x14ac:dyDescent="0.3">
      <c r="A2447" s="45">
        <v>2423</v>
      </c>
      <c r="B2447" s="45">
        <v>2.1003779060318863</v>
      </c>
      <c r="C2447" s="45">
        <v>-1.1003779060318863</v>
      </c>
    </row>
    <row r="2448" spans="1:3" x14ac:dyDescent="0.3">
      <c r="A2448" s="45">
        <v>2424</v>
      </c>
      <c r="B2448" s="45">
        <v>2.0989699246821045</v>
      </c>
      <c r="C2448" s="45">
        <v>-1.0989699246821045</v>
      </c>
    </row>
    <row r="2449" spans="1:3" x14ac:dyDescent="0.3">
      <c r="A2449" s="45">
        <v>2425</v>
      </c>
      <c r="B2449" s="45">
        <v>2.0997981490055055</v>
      </c>
      <c r="C2449" s="45">
        <v>-1.0997981490055055</v>
      </c>
    </row>
    <row r="2450" spans="1:3" x14ac:dyDescent="0.3">
      <c r="A2450" s="45">
        <v>2426</v>
      </c>
      <c r="B2450" s="45">
        <v>2.1003069153755951</v>
      </c>
      <c r="C2450" s="45">
        <v>-1.1003069153755951</v>
      </c>
    </row>
    <row r="2451" spans="1:3" x14ac:dyDescent="0.3">
      <c r="A2451" s="45">
        <v>2427</v>
      </c>
      <c r="B2451" s="45">
        <v>2.0999164667659915</v>
      </c>
      <c r="C2451" s="45">
        <v>-1.0999164667659915</v>
      </c>
    </row>
    <row r="2452" spans="1:3" x14ac:dyDescent="0.3">
      <c r="A2452" s="45">
        <v>2428</v>
      </c>
      <c r="B2452" s="45">
        <v>2.0992065602030761</v>
      </c>
      <c r="C2452" s="45">
        <v>-1.0992065602030761</v>
      </c>
    </row>
    <row r="2453" spans="1:3" x14ac:dyDescent="0.3">
      <c r="A2453" s="45">
        <v>2429</v>
      </c>
      <c r="B2453" s="45">
        <v>2.099561513484534</v>
      </c>
      <c r="C2453" s="45">
        <v>-1.099561513484534</v>
      </c>
    </row>
    <row r="2454" spans="1:3" x14ac:dyDescent="0.3">
      <c r="A2454" s="45">
        <v>2430</v>
      </c>
      <c r="B2454" s="45">
        <v>2.0970768405143301</v>
      </c>
      <c r="C2454" s="45">
        <v>-1.0970768405143301</v>
      </c>
    </row>
    <row r="2455" spans="1:3" x14ac:dyDescent="0.3">
      <c r="A2455" s="45">
        <v>2431</v>
      </c>
      <c r="B2455" s="45">
        <v>2.1003187471516434</v>
      </c>
      <c r="C2455" s="45">
        <v>-1.1003187471516434</v>
      </c>
    </row>
    <row r="2456" spans="1:3" x14ac:dyDescent="0.3">
      <c r="A2456" s="45">
        <v>2432</v>
      </c>
      <c r="B2456" s="45">
        <v>2.0980233825982175</v>
      </c>
      <c r="C2456" s="45">
        <v>-1.0980233825982175</v>
      </c>
    </row>
    <row r="2457" spans="1:3" x14ac:dyDescent="0.3">
      <c r="A2457" s="45">
        <v>2433</v>
      </c>
      <c r="B2457" s="45">
        <v>2.1000584480785744</v>
      </c>
      <c r="C2457" s="45">
        <v>-1.1000584480785744</v>
      </c>
    </row>
    <row r="2458" spans="1:3" x14ac:dyDescent="0.3">
      <c r="A2458" s="45">
        <v>2434</v>
      </c>
      <c r="B2458" s="45">
        <v>2.1001531022869631</v>
      </c>
      <c r="C2458" s="45">
        <v>-1.1001531022869631</v>
      </c>
    </row>
    <row r="2459" spans="1:3" x14ac:dyDescent="0.3">
      <c r="A2459" s="45">
        <v>2435</v>
      </c>
      <c r="B2459" s="45">
        <v>2.0999164667659915</v>
      </c>
      <c r="C2459" s="45">
        <v>-1.0999164667659915</v>
      </c>
    </row>
    <row r="2460" spans="1:3" x14ac:dyDescent="0.3">
      <c r="A2460" s="45">
        <v>2436</v>
      </c>
      <c r="B2460" s="45">
        <v>2.0944738497836406</v>
      </c>
      <c r="C2460" s="45">
        <v>-1.0944738497836406</v>
      </c>
    </row>
    <row r="2461" spans="1:3" x14ac:dyDescent="0.3">
      <c r="A2461" s="45">
        <v>2437</v>
      </c>
      <c r="B2461" s="45">
        <v>2.0976211022125653</v>
      </c>
      <c r="C2461" s="45">
        <v>-1.0976211022125653</v>
      </c>
    </row>
    <row r="2462" spans="1:3" x14ac:dyDescent="0.3">
      <c r="A2462" s="45">
        <v>2438</v>
      </c>
      <c r="B2462" s="45">
        <v>2.1002004293911578</v>
      </c>
      <c r="C2462" s="45">
        <v>-1.1002004293911578</v>
      </c>
    </row>
    <row r="2463" spans="1:3" x14ac:dyDescent="0.3">
      <c r="A2463" s="45">
        <v>2439</v>
      </c>
      <c r="B2463" s="45">
        <v>2.1000347845264775</v>
      </c>
      <c r="C2463" s="45">
        <v>-1.1000347845264775</v>
      </c>
    </row>
    <row r="2464" spans="1:3" x14ac:dyDescent="0.3">
      <c r="A2464" s="45">
        <v>2440</v>
      </c>
      <c r="B2464" s="45">
        <v>2.1001531022869631</v>
      </c>
      <c r="C2464" s="45">
        <v>-1.1001531022869631</v>
      </c>
    </row>
    <row r="2465" spans="1:3" x14ac:dyDescent="0.3">
      <c r="A2465" s="45">
        <v>2441</v>
      </c>
      <c r="B2465" s="45">
        <v>2.100271420047449</v>
      </c>
      <c r="C2465" s="45">
        <v>-1.100271420047449</v>
      </c>
    </row>
    <row r="2466" spans="1:3" x14ac:dyDescent="0.3">
      <c r="A2466" s="45">
        <v>2442</v>
      </c>
      <c r="B2466" s="45">
        <v>2.1002122611672061</v>
      </c>
      <c r="C2466" s="45">
        <v>0.89978773883279395</v>
      </c>
    </row>
    <row r="2467" spans="1:3" x14ac:dyDescent="0.3">
      <c r="A2467" s="45">
        <v>2443</v>
      </c>
      <c r="B2467" s="45">
        <v>2.0998218125576029</v>
      </c>
      <c r="C2467" s="45">
        <v>0.90017818744239708</v>
      </c>
    </row>
    <row r="2468" spans="1:3" x14ac:dyDescent="0.3">
      <c r="A2468" s="45">
        <v>2444</v>
      </c>
      <c r="B2468" s="45">
        <v>2.0999164667659915</v>
      </c>
      <c r="C2468" s="45">
        <v>0.90008353323400847</v>
      </c>
    </row>
    <row r="2469" spans="1:3" x14ac:dyDescent="0.3">
      <c r="A2469" s="45">
        <v>2445</v>
      </c>
      <c r="B2469" s="45">
        <v>2.1003187471516434</v>
      </c>
      <c r="C2469" s="45">
        <v>0.89968125284835665</v>
      </c>
    </row>
    <row r="2470" spans="1:3" x14ac:dyDescent="0.3">
      <c r="A2470" s="45">
        <v>2446</v>
      </c>
      <c r="B2470" s="45">
        <v>2.100271420047449</v>
      </c>
      <c r="C2470" s="45">
        <v>0.89972857995255096</v>
      </c>
    </row>
    <row r="2471" spans="1:3" x14ac:dyDescent="0.3">
      <c r="A2471" s="45">
        <v>2447</v>
      </c>
      <c r="B2471" s="45">
        <v>2.100271420047449</v>
      </c>
      <c r="C2471" s="45">
        <v>0.89972857995255096</v>
      </c>
    </row>
    <row r="2472" spans="1:3" x14ac:dyDescent="0.3">
      <c r="A2472" s="45">
        <v>2448</v>
      </c>
      <c r="B2472" s="45">
        <v>2.100330578927692</v>
      </c>
      <c r="C2472" s="45">
        <v>0.89966942107230796</v>
      </c>
    </row>
    <row r="2473" spans="1:3" x14ac:dyDescent="0.3">
      <c r="A2473" s="45">
        <v>2449</v>
      </c>
      <c r="B2473" s="45">
        <v>2.1003802723870963</v>
      </c>
      <c r="C2473" s="45">
        <v>0.89961972761290365</v>
      </c>
    </row>
    <row r="2474" spans="1:3" x14ac:dyDescent="0.3">
      <c r="A2474" s="45">
        <v>2450</v>
      </c>
      <c r="B2474" s="45">
        <v>2.1001531022869631</v>
      </c>
      <c r="C2474" s="45">
        <v>0.89984689771303694</v>
      </c>
    </row>
    <row r="2475" spans="1:3" x14ac:dyDescent="0.3">
      <c r="A2475" s="45">
        <v>2451</v>
      </c>
      <c r="B2475" s="45">
        <v>2.1000347845264775</v>
      </c>
      <c r="C2475" s="45">
        <v>0.89996521547352248</v>
      </c>
    </row>
    <row r="2476" spans="1:3" x14ac:dyDescent="0.3">
      <c r="A2476" s="45">
        <v>2452</v>
      </c>
      <c r="B2476" s="45">
        <v>2.1001531022869631</v>
      </c>
      <c r="C2476" s="45">
        <v>0.89984689771303694</v>
      </c>
    </row>
    <row r="2477" spans="1:3" x14ac:dyDescent="0.3">
      <c r="A2477" s="45">
        <v>2453</v>
      </c>
      <c r="B2477" s="45">
        <v>2.1003755396766768</v>
      </c>
      <c r="C2477" s="45">
        <v>0.89962446032332322</v>
      </c>
    </row>
    <row r="2478" spans="1:3" x14ac:dyDescent="0.3">
      <c r="A2478" s="45">
        <v>2454</v>
      </c>
      <c r="B2478" s="45">
        <v>2.1003187471516434</v>
      </c>
      <c r="C2478" s="45">
        <v>0.89968125284835665</v>
      </c>
    </row>
    <row r="2479" spans="1:3" x14ac:dyDescent="0.3">
      <c r="A2479" s="45">
        <v>2455</v>
      </c>
      <c r="B2479" s="45">
        <v>2.099561513484534</v>
      </c>
      <c r="C2479" s="45">
        <v>0.90043848651546599</v>
      </c>
    </row>
    <row r="2480" spans="1:3" x14ac:dyDescent="0.3">
      <c r="A2480" s="45">
        <v>2456</v>
      </c>
      <c r="B2480" s="45">
        <v>2.1003826387423059</v>
      </c>
      <c r="C2480" s="45">
        <v>0.89961736125769409</v>
      </c>
    </row>
    <row r="2481" spans="1:3" x14ac:dyDescent="0.3">
      <c r="A2481" s="45">
        <v>2457</v>
      </c>
      <c r="B2481" s="45">
        <v>2.1003542424797894</v>
      </c>
      <c r="C2481" s="45">
        <v>0.89964575752021059</v>
      </c>
    </row>
    <row r="2482" spans="1:3" x14ac:dyDescent="0.3">
      <c r="A2482" s="45">
        <v>2458</v>
      </c>
      <c r="B2482" s="45">
        <v>2.0998454761096998</v>
      </c>
      <c r="C2482" s="45">
        <v>0.90015452389030015</v>
      </c>
    </row>
    <row r="2483" spans="1:3" x14ac:dyDescent="0.3">
      <c r="A2483" s="45">
        <v>2459</v>
      </c>
      <c r="B2483" s="45">
        <v>2.100271420047449</v>
      </c>
      <c r="C2483" s="45">
        <v>0.89972857995255096</v>
      </c>
    </row>
    <row r="2484" spans="1:3" x14ac:dyDescent="0.3">
      <c r="A2484" s="45">
        <v>2460</v>
      </c>
      <c r="B2484" s="45">
        <v>2.0996798312450196</v>
      </c>
      <c r="C2484" s="45">
        <v>0.90032016875498044</v>
      </c>
    </row>
    <row r="2485" spans="1:3" x14ac:dyDescent="0.3">
      <c r="A2485" s="45">
        <v>2461</v>
      </c>
      <c r="B2485" s="45">
        <v>2.1001885976151091</v>
      </c>
      <c r="C2485" s="45">
        <v>0.89981140238489088</v>
      </c>
    </row>
    <row r="2486" spans="1:3" x14ac:dyDescent="0.3">
      <c r="A2486" s="45">
        <v>2462</v>
      </c>
      <c r="B2486" s="45">
        <v>2.1002122611672061</v>
      </c>
      <c r="C2486" s="45">
        <v>0.89978773883279395</v>
      </c>
    </row>
    <row r="2487" spans="1:3" x14ac:dyDescent="0.3">
      <c r="A2487" s="45">
        <v>2463</v>
      </c>
      <c r="B2487" s="45">
        <v>2.1003187471516434</v>
      </c>
      <c r="C2487" s="45">
        <v>0.89968125284835665</v>
      </c>
    </row>
    <row r="2488" spans="1:3" x14ac:dyDescent="0.3">
      <c r="A2488" s="45">
        <v>2464</v>
      </c>
      <c r="B2488" s="45">
        <v>2.1003424107037407</v>
      </c>
      <c r="C2488" s="45">
        <v>0.89965758929625927</v>
      </c>
    </row>
    <row r="2489" spans="1:3" x14ac:dyDescent="0.3">
      <c r="A2489" s="45">
        <v>2465</v>
      </c>
      <c r="B2489" s="45">
        <v>2.1003424107037407</v>
      </c>
      <c r="C2489" s="45">
        <v>0.89965758929625927</v>
      </c>
    </row>
    <row r="2490" spans="1:3" x14ac:dyDescent="0.3">
      <c r="A2490" s="45">
        <v>2466</v>
      </c>
      <c r="B2490" s="45">
        <v>2.1003731733214672</v>
      </c>
      <c r="C2490" s="45">
        <v>0.89962682667853278</v>
      </c>
    </row>
    <row r="2491" spans="1:3" x14ac:dyDescent="0.3">
      <c r="A2491" s="45">
        <v>2467</v>
      </c>
      <c r="B2491" s="45">
        <v>2.100330578927692</v>
      </c>
      <c r="C2491" s="45">
        <v>0.89966942107230796</v>
      </c>
    </row>
    <row r="2492" spans="1:3" x14ac:dyDescent="0.3">
      <c r="A2492" s="45">
        <v>2468</v>
      </c>
      <c r="B2492" s="45">
        <v>2.1003660742558377</v>
      </c>
      <c r="C2492" s="45">
        <v>0.89963392574416234</v>
      </c>
    </row>
    <row r="2493" spans="1:3" x14ac:dyDescent="0.3">
      <c r="A2493" s="45">
        <v>2469</v>
      </c>
      <c r="B2493" s="45">
        <v>2.1003424107037407</v>
      </c>
      <c r="C2493" s="45">
        <v>0.89965758929625927</v>
      </c>
    </row>
    <row r="2494" spans="1:3" x14ac:dyDescent="0.3">
      <c r="A2494" s="45">
        <v>2470</v>
      </c>
      <c r="B2494" s="45">
        <v>2.1003613415454185</v>
      </c>
      <c r="C2494" s="45">
        <v>0.89963865845458146</v>
      </c>
    </row>
    <row r="2495" spans="1:3" x14ac:dyDescent="0.3">
      <c r="A2495" s="45">
        <v>2471</v>
      </c>
      <c r="B2495" s="45">
        <v>2.1003660742558377</v>
      </c>
      <c r="C2495" s="45">
        <v>0.89963392574416234</v>
      </c>
    </row>
    <row r="2496" spans="1:3" x14ac:dyDescent="0.3">
      <c r="A2496" s="45">
        <v>2472</v>
      </c>
      <c r="B2496" s="45">
        <v>2.1003779060318863</v>
      </c>
      <c r="C2496" s="45">
        <v>0.89962209396811366</v>
      </c>
    </row>
    <row r="2497" spans="1:3" x14ac:dyDescent="0.3">
      <c r="A2497" s="45">
        <v>2473</v>
      </c>
      <c r="B2497" s="45">
        <v>2.1002122611672061</v>
      </c>
      <c r="C2497" s="45">
        <v>0.89978773883279395</v>
      </c>
    </row>
    <row r="2498" spans="1:3" x14ac:dyDescent="0.3">
      <c r="A2498" s="45">
        <v>2474</v>
      </c>
      <c r="B2498" s="45">
        <v>2.1003424107037407</v>
      </c>
      <c r="C2498" s="45">
        <v>0.89965758929625927</v>
      </c>
    </row>
    <row r="2499" spans="1:3" x14ac:dyDescent="0.3">
      <c r="A2499" s="45">
        <v>2475</v>
      </c>
      <c r="B2499" s="45">
        <v>2.100271420047449</v>
      </c>
      <c r="C2499" s="45">
        <v>0.89972857995255096</v>
      </c>
    </row>
    <row r="2500" spans="1:3" x14ac:dyDescent="0.3">
      <c r="A2500" s="45">
        <v>2476</v>
      </c>
      <c r="B2500" s="45">
        <v>2.100330578927692</v>
      </c>
      <c r="C2500" s="45">
        <v>0.89966942107230796</v>
      </c>
    </row>
    <row r="2501" spans="1:3" x14ac:dyDescent="0.3">
      <c r="A2501" s="45">
        <v>2477</v>
      </c>
      <c r="B2501" s="45">
        <v>2.1003140144412242</v>
      </c>
      <c r="C2501" s="45">
        <v>0.89968598555877577</v>
      </c>
    </row>
    <row r="2502" spans="1:3" x14ac:dyDescent="0.3">
      <c r="A2502" s="45">
        <v>2478</v>
      </c>
      <c r="B2502" s="45">
        <v>2.100371990143862</v>
      </c>
      <c r="C2502" s="45">
        <v>0.899628009856138</v>
      </c>
    </row>
    <row r="2503" spans="1:3" x14ac:dyDescent="0.3">
      <c r="A2503" s="45">
        <v>2479</v>
      </c>
      <c r="B2503" s="45">
        <v>2.1002004293911578</v>
      </c>
      <c r="C2503" s="45">
        <v>0.89979957060884219</v>
      </c>
    </row>
    <row r="2504" spans="1:3" x14ac:dyDescent="0.3">
      <c r="A2504" s="45">
        <v>2480</v>
      </c>
      <c r="B2504" s="45">
        <v>2.1003826387423059</v>
      </c>
      <c r="C2504" s="45">
        <v>0.89961736125769409</v>
      </c>
    </row>
    <row r="2505" spans="1:3" x14ac:dyDescent="0.3">
      <c r="A2505" s="45">
        <v>2481</v>
      </c>
      <c r="B2505" s="45">
        <v>2.1003424107037407</v>
      </c>
      <c r="C2505" s="45">
        <v>0.89965758929625927</v>
      </c>
    </row>
    <row r="2506" spans="1:3" x14ac:dyDescent="0.3">
      <c r="A2506" s="45">
        <v>2482</v>
      </c>
      <c r="B2506" s="45">
        <v>2.1002950835995464</v>
      </c>
      <c r="C2506" s="45">
        <v>0.89970491640045358</v>
      </c>
    </row>
    <row r="2507" spans="1:3" x14ac:dyDescent="0.3">
      <c r="A2507" s="45">
        <v>2483</v>
      </c>
      <c r="B2507" s="45">
        <v>2.1003660742558377</v>
      </c>
      <c r="C2507" s="45">
        <v>0.89963392574416234</v>
      </c>
    </row>
    <row r="2508" spans="1:3" x14ac:dyDescent="0.3">
      <c r="A2508" s="45">
        <v>2484</v>
      </c>
      <c r="B2508" s="45">
        <v>2.1003637079006281</v>
      </c>
      <c r="C2508" s="45">
        <v>0.8996362920993719</v>
      </c>
    </row>
    <row r="2509" spans="1:3" x14ac:dyDescent="0.3">
      <c r="A2509" s="45">
        <v>2485</v>
      </c>
      <c r="B2509" s="45">
        <v>2.1003069153755951</v>
      </c>
      <c r="C2509" s="45">
        <v>0.89969308462440489</v>
      </c>
    </row>
    <row r="2510" spans="1:3" x14ac:dyDescent="0.3">
      <c r="A2510" s="45">
        <v>2486</v>
      </c>
      <c r="B2510" s="45">
        <v>2.1003424107037407</v>
      </c>
      <c r="C2510" s="45">
        <v>0.89965758929625927</v>
      </c>
    </row>
    <row r="2511" spans="1:3" x14ac:dyDescent="0.3">
      <c r="A2511" s="45">
        <v>2487</v>
      </c>
      <c r="B2511" s="45">
        <v>2.1003826387423059</v>
      </c>
      <c r="C2511" s="45">
        <v>0.89961736125769409</v>
      </c>
    </row>
    <row r="2512" spans="1:3" x14ac:dyDescent="0.3">
      <c r="A2512" s="45">
        <v>2488</v>
      </c>
      <c r="B2512" s="45">
        <v>2.1003542424797894</v>
      </c>
      <c r="C2512" s="45">
        <v>0.89964575752021059</v>
      </c>
    </row>
    <row r="2513" spans="1:3" x14ac:dyDescent="0.3">
      <c r="A2513" s="45">
        <v>2489</v>
      </c>
      <c r="B2513" s="45">
        <v>2.1003187471516434</v>
      </c>
      <c r="C2513" s="45">
        <v>0.89968125284835665</v>
      </c>
    </row>
    <row r="2514" spans="1:3" x14ac:dyDescent="0.3">
      <c r="A2514" s="45">
        <v>2490</v>
      </c>
      <c r="B2514" s="45">
        <v>2.1003069153755951</v>
      </c>
      <c r="C2514" s="45">
        <v>0.89969308462440489</v>
      </c>
    </row>
    <row r="2515" spans="1:3" x14ac:dyDescent="0.3">
      <c r="A2515" s="45">
        <v>2491</v>
      </c>
      <c r="B2515" s="45">
        <v>2.1003779060318863</v>
      </c>
      <c r="C2515" s="45">
        <v>0.89962209396811366</v>
      </c>
    </row>
    <row r="2516" spans="1:3" x14ac:dyDescent="0.3">
      <c r="A2516" s="45">
        <v>2492</v>
      </c>
      <c r="B2516" s="45">
        <v>2.1003779060318863</v>
      </c>
      <c r="C2516" s="45">
        <v>0.89962209396811366</v>
      </c>
    </row>
    <row r="2517" spans="1:3" x14ac:dyDescent="0.3">
      <c r="A2517" s="45">
        <v>2493</v>
      </c>
      <c r="B2517" s="45">
        <v>2.1003755396766768</v>
      </c>
      <c r="C2517" s="45">
        <v>0.89962446032332322</v>
      </c>
    </row>
    <row r="2518" spans="1:3" x14ac:dyDescent="0.3">
      <c r="A2518" s="45">
        <v>2494</v>
      </c>
      <c r="B2518" s="45">
        <v>2.0999164667659915</v>
      </c>
      <c r="C2518" s="45">
        <v>0.90008353323400847</v>
      </c>
    </row>
    <row r="2519" spans="1:3" x14ac:dyDescent="0.3">
      <c r="A2519" s="45">
        <v>2495</v>
      </c>
      <c r="B2519" s="45">
        <v>2.1003542424797894</v>
      </c>
      <c r="C2519" s="45">
        <v>0.89964575752021059</v>
      </c>
    </row>
    <row r="2520" spans="1:3" x14ac:dyDescent="0.3">
      <c r="A2520" s="45">
        <v>2496</v>
      </c>
      <c r="B2520" s="45">
        <v>2.1003542424797894</v>
      </c>
      <c r="C2520" s="45">
        <v>0.89964575752021059</v>
      </c>
    </row>
    <row r="2521" spans="1:3" x14ac:dyDescent="0.3">
      <c r="A2521" s="45">
        <v>2497</v>
      </c>
      <c r="B2521" s="45">
        <v>2.1002477564953521</v>
      </c>
      <c r="C2521" s="45">
        <v>0.89975224350464789</v>
      </c>
    </row>
    <row r="2522" spans="1:3" x14ac:dyDescent="0.3">
      <c r="A2522" s="45">
        <v>2498</v>
      </c>
      <c r="B2522" s="45">
        <v>2.1002950835995464</v>
      </c>
      <c r="C2522" s="45">
        <v>0.89970491640045358</v>
      </c>
    </row>
    <row r="2523" spans="1:3" x14ac:dyDescent="0.3">
      <c r="A2523" s="45">
        <v>2499</v>
      </c>
      <c r="B2523" s="45">
        <v>2.1003660742558377</v>
      </c>
      <c r="C2523" s="45">
        <v>0.89963392574416234</v>
      </c>
    </row>
    <row r="2524" spans="1:3" x14ac:dyDescent="0.3">
      <c r="A2524" s="45">
        <v>2500</v>
      </c>
      <c r="B2524" s="45">
        <v>2.1002950835995464</v>
      </c>
      <c r="C2524" s="45">
        <v>0.89970491640045358</v>
      </c>
    </row>
    <row r="2525" spans="1:3" x14ac:dyDescent="0.3">
      <c r="A2525" s="45">
        <v>2501</v>
      </c>
      <c r="B2525" s="45">
        <v>2.1003755396766768</v>
      </c>
      <c r="C2525" s="45">
        <v>0.89962446032332322</v>
      </c>
    </row>
    <row r="2526" spans="1:3" x14ac:dyDescent="0.3">
      <c r="A2526" s="45">
        <v>2502</v>
      </c>
      <c r="B2526" s="45">
        <v>2.1001294387348661</v>
      </c>
      <c r="C2526" s="45">
        <v>-1.1001294387348661</v>
      </c>
    </row>
    <row r="2527" spans="1:3" x14ac:dyDescent="0.3">
      <c r="A2527" s="45">
        <v>2503</v>
      </c>
      <c r="B2527" s="45">
        <v>2.0977867470772456</v>
      </c>
      <c r="C2527" s="45">
        <v>-1.0977867470772456</v>
      </c>
    </row>
    <row r="2528" spans="1:3" x14ac:dyDescent="0.3">
      <c r="A2528" s="45">
        <v>2504</v>
      </c>
      <c r="B2528" s="45">
        <v>2.1001531022869631</v>
      </c>
      <c r="C2528" s="45">
        <v>-1.1001531022869631</v>
      </c>
    </row>
    <row r="2529" spans="1:3" x14ac:dyDescent="0.3">
      <c r="A2529" s="45">
        <v>2505</v>
      </c>
      <c r="B2529" s="45">
        <v>2.099561513484534</v>
      </c>
      <c r="C2529" s="45">
        <v>-1.099561513484534</v>
      </c>
    </row>
    <row r="2530" spans="1:3" x14ac:dyDescent="0.3">
      <c r="A2530" s="45">
        <v>2506</v>
      </c>
      <c r="B2530" s="45">
        <v>2.1002240929432547</v>
      </c>
      <c r="C2530" s="45">
        <v>-1.1002240929432547</v>
      </c>
    </row>
    <row r="2531" spans="1:3" x14ac:dyDescent="0.3">
      <c r="A2531" s="45">
        <v>2507</v>
      </c>
      <c r="B2531" s="45">
        <v>2.100271420047449</v>
      </c>
      <c r="C2531" s="45">
        <v>-1.100271420047449</v>
      </c>
    </row>
    <row r="2532" spans="1:3" x14ac:dyDescent="0.3">
      <c r="A2532" s="45">
        <v>2508</v>
      </c>
      <c r="B2532" s="45">
        <v>2.0993757546005711</v>
      </c>
      <c r="C2532" s="45">
        <v>-1.0993757546005711</v>
      </c>
    </row>
    <row r="2533" spans="1:3" x14ac:dyDescent="0.3">
      <c r="A2533" s="45">
        <v>2509</v>
      </c>
      <c r="B2533" s="45">
        <v>2.0999164667659915</v>
      </c>
      <c r="C2533" s="45">
        <v>-1.0999164667659915</v>
      </c>
    </row>
    <row r="2534" spans="1:3" x14ac:dyDescent="0.3">
      <c r="A2534" s="45">
        <v>2510</v>
      </c>
      <c r="B2534" s="45">
        <v>2.0981417003587031</v>
      </c>
      <c r="C2534" s="45">
        <v>-1.0981417003587031</v>
      </c>
    </row>
    <row r="2535" spans="1:3" x14ac:dyDescent="0.3">
      <c r="A2535" s="45">
        <v>2511</v>
      </c>
      <c r="B2535" s="45">
        <v>2.0992065602030761</v>
      </c>
      <c r="C2535" s="45">
        <v>-1.0992065602030761</v>
      </c>
    </row>
    <row r="2536" spans="1:3" x14ac:dyDescent="0.3">
      <c r="A2536" s="45">
        <v>2512</v>
      </c>
      <c r="B2536" s="45">
        <v>2.0980233825982175</v>
      </c>
      <c r="C2536" s="45">
        <v>-1.0980233825982175</v>
      </c>
    </row>
    <row r="2537" spans="1:3" x14ac:dyDescent="0.3">
      <c r="A2537" s="45">
        <v>2513</v>
      </c>
      <c r="B2537" s="45">
        <v>2.1003625247230233</v>
      </c>
      <c r="C2537" s="45">
        <v>-1.1003625247230233</v>
      </c>
    </row>
    <row r="2538" spans="1:3" x14ac:dyDescent="0.3">
      <c r="A2538" s="45">
        <v>2514</v>
      </c>
      <c r="B2538" s="45">
        <v>2.0961302984304431</v>
      </c>
      <c r="C2538" s="45">
        <v>-1.0961302984304431</v>
      </c>
    </row>
    <row r="2539" spans="1:3" x14ac:dyDescent="0.3">
      <c r="A2539" s="45">
        <v>2515</v>
      </c>
      <c r="B2539" s="45">
        <v>2.1001057751827688</v>
      </c>
      <c r="C2539" s="45">
        <v>-1.1001057751827688</v>
      </c>
    </row>
    <row r="2540" spans="1:3" x14ac:dyDescent="0.3">
      <c r="A2540" s="45">
        <v>2516</v>
      </c>
      <c r="B2540" s="45">
        <v>2.100271420047449</v>
      </c>
      <c r="C2540" s="45">
        <v>-1.100271420047449</v>
      </c>
    </row>
    <row r="2541" spans="1:3" x14ac:dyDescent="0.3">
      <c r="A2541" s="45">
        <v>2517</v>
      </c>
      <c r="B2541" s="45">
        <v>2.0998691396617972</v>
      </c>
      <c r="C2541" s="45">
        <v>-1.0998691396617972</v>
      </c>
    </row>
    <row r="2542" spans="1:3" x14ac:dyDescent="0.3">
      <c r="A2542" s="45">
        <v>2518</v>
      </c>
      <c r="B2542" s="45">
        <v>2.0999637938701858</v>
      </c>
      <c r="C2542" s="45">
        <v>-1.0999637938701858</v>
      </c>
    </row>
    <row r="2543" spans="1:3" x14ac:dyDescent="0.3">
      <c r="A2543" s="45">
        <v>2519</v>
      </c>
      <c r="B2543" s="45">
        <v>2.100271420047449</v>
      </c>
      <c r="C2543" s="45">
        <v>-1.100271420047449</v>
      </c>
    </row>
    <row r="2544" spans="1:3" x14ac:dyDescent="0.3">
      <c r="A2544" s="45">
        <v>2520</v>
      </c>
      <c r="B2544" s="45">
        <v>2.0968402049933585</v>
      </c>
      <c r="C2544" s="45">
        <v>-1.0968402049933585</v>
      </c>
    </row>
    <row r="2545" spans="1:3" x14ac:dyDescent="0.3">
      <c r="A2545" s="45">
        <v>2521</v>
      </c>
      <c r="B2545" s="45">
        <v>2.0980233825982175</v>
      </c>
      <c r="C2545" s="45">
        <v>-1.0980233825982175</v>
      </c>
    </row>
    <row r="2546" spans="1:3" x14ac:dyDescent="0.3">
      <c r="A2546" s="45">
        <v>2522</v>
      </c>
      <c r="B2546" s="45">
        <v>2.1000939434067205</v>
      </c>
      <c r="C2546" s="45">
        <v>0.89990605659327949</v>
      </c>
    </row>
    <row r="2547" spans="1:3" x14ac:dyDescent="0.3">
      <c r="A2547" s="45">
        <v>2523</v>
      </c>
      <c r="B2547" s="45">
        <v>2.100271420047449</v>
      </c>
      <c r="C2547" s="45">
        <v>0.89972857995255096</v>
      </c>
    </row>
    <row r="2548" spans="1:3" x14ac:dyDescent="0.3">
      <c r="A2548" s="45">
        <v>2524</v>
      </c>
      <c r="B2548" s="45">
        <v>2.1003684406110477</v>
      </c>
      <c r="C2548" s="45">
        <v>0.89963155938895234</v>
      </c>
    </row>
    <row r="2549" spans="1:3" x14ac:dyDescent="0.3">
      <c r="A2549" s="45">
        <v>2525</v>
      </c>
      <c r="B2549" s="45">
        <v>2.1002122611672061</v>
      </c>
      <c r="C2549" s="45">
        <v>0.89978773883279395</v>
      </c>
    </row>
    <row r="2550" spans="1:3" x14ac:dyDescent="0.3">
      <c r="A2550" s="45">
        <v>2526</v>
      </c>
      <c r="B2550" s="45">
        <v>2.1002004293911578</v>
      </c>
      <c r="C2550" s="45">
        <v>0.89979957060884219</v>
      </c>
    </row>
    <row r="2551" spans="1:3" x14ac:dyDescent="0.3">
      <c r="A2551" s="45">
        <v>2527</v>
      </c>
      <c r="B2551" s="45">
        <v>2.1002950835995464</v>
      </c>
      <c r="C2551" s="45">
        <v>0.89970491640045358</v>
      </c>
    </row>
    <row r="2552" spans="1:3" x14ac:dyDescent="0.3">
      <c r="A2552" s="45">
        <v>2528</v>
      </c>
      <c r="B2552" s="45">
        <v>2.1002950835995464</v>
      </c>
      <c r="C2552" s="45">
        <v>0.89970491640045358</v>
      </c>
    </row>
    <row r="2553" spans="1:3" x14ac:dyDescent="0.3">
      <c r="A2553" s="45">
        <v>2529</v>
      </c>
      <c r="B2553" s="45">
        <v>2.1002950835995464</v>
      </c>
      <c r="C2553" s="45">
        <v>0.89970491640045358</v>
      </c>
    </row>
    <row r="2554" spans="1:3" x14ac:dyDescent="0.3">
      <c r="A2554" s="45">
        <v>2530</v>
      </c>
      <c r="B2554" s="45">
        <v>2.1002477564953521</v>
      </c>
      <c r="C2554" s="45">
        <v>0.89975224350464789</v>
      </c>
    </row>
    <row r="2555" spans="1:3" x14ac:dyDescent="0.3">
      <c r="A2555" s="45">
        <v>2531</v>
      </c>
      <c r="B2555" s="45">
        <v>2.1002359247193034</v>
      </c>
      <c r="C2555" s="45">
        <v>0.89976407528069657</v>
      </c>
    </row>
    <row r="2556" spans="1:3" x14ac:dyDescent="0.3">
      <c r="A2556" s="45">
        <v>2532</v>
      </c>
      <c r="B2556" s="45">
        <v>2.1002832518234977</v>
      </c>
      <c r="C2556" s="45">
        <v>0.89971674817650227</v>
      </c>
    </row>
    <row r="2557" spans="1:3" x14ac:dyDescent="0.3">
      <c r="A2557" s="45">
        <v>2533</v>
      </c>
      <c r="B2557" s="45">
        <v>2.1002950835995464</v>
      </c>
      <c r="C2557" s="45">
        <v>0.89970491640045358</v>
      </c>
    </row>
    <row r="2558" spans="1:3" x14ac:dyDescent="0.3">
      <c r="A2558" s="45">
        <v>2534</v>
      </c>
      <c r="B2558" s="45">
        <v>2.1002122611672061</v>
      </c>
      <c r="C2558" s="45">
        <v>0.89978773883279395</v>
      </c>
    </row>
    <row r="2559" spans="1:3" x14ac:dyDescent="0.3">
      <c r="A2559" s="45">
        <v>2535</v>
      </c>
      <c r="B2559" s="45">
        <v>2.1003424107037407</v>
      </c>
      <c r="C2559" s="45">
        <v>0.89965758929625927</v>
      </c>
    </row>
    <row r="2560" spans="1:3" x14ac:dyDescent="0.3">
      <c r="A2560" s="45">
        <v>2536</v>
      </c>
      <c r="B2560" s="45">
        <v>2.0999164667659915</v>
      </c>
      <c r="C2560" s="45">
        <v>0.90008353323400847</v>
      </c>
    </row>
    <row r="2561" spans="1:3" x14ac:dyDescent="0.3">
      <c r="A2561" s="45">
        <v>2537</v>
      </c>
      <c r="B2561" s="45">
        <v>2.1003891462191326</v>
      </c>
      <c r="C2561" s="45">
        <v>0.89961085378086736</v>
      </c>
    </row>
    <row r="2562" spans="1:3" x14ac:dyDescent="0.3">
      <c r="A2562" s="45">
        <v>2538</v>
      </c>
      <c r="B2562" s="45">
        <v>2.1003660742558377</v>
      </c>
      <c r="C2562" s="45">
        <v>0.89963392574416234</v>
      </c>
    </row>
    <row r="2563" spans="1:3" x14ac:dyDescent="0.3">
      <c r="A2563" s="45">
        <v>2539</v>
      </c>
      <c r="B2563" s="45">
        <v>2.0999637938701858</v>
      </c>
      <c r="C2563" s="45">
        <v>0.90003620612981416</v>
      </c>
    </row>
    <row r="2564" spans="1:3" x14ac:dyDescent="0.3">
      <c r="A2564" s="45">
        <v>2540</v>
      </c>
      <c r="B2564" s="45">
        <v>2.1001531022869631</v>
      </c>
      <c r="C2564" s="45">
        <v>0.89984689771303694</v>
      </c>
    </row>
    <row r="2565" spans="1:3" x14ac:dyDescent="0.3">
      <c r="A2565" s="45">
        <v>2541</v>
      </c>
      <c r="B2565" s="45">
        <v>2.100330578927692</v>
      </c>
      <c r="C2565" s="45">
        <v>0.89966942107230796</v>
      </c>
    </row>
    <row r="2566" spans="1:3" x14ac:dyDescent="0.3">
      <c r="A2566" s="45">
        <v>2542</v>
      </c>
      <c r="B2566" s="45">
        <v>2.1003069153755951</v>
      </c>
      <c r="C2566" s="45">
        <v>0.89969308462440489</v>
      </c>
    </row>
    <row r="2567" spans="1:3" x14ac:dyDescent="0.3">
      <c r="A2567" s="45">
        <v>2543</v>
      </c>
      <c r="B2567" s="45">
        <v>2.1003731733214672</v>
      </c>
      <c r="C2567" s="45">
        <v>0.89962682667853278</v>
      </c>
    </row>
    <row r="2568" spans="1:3" x14ac:dyDescent="0.3">
      <c r="A2568" s="45">
        <v>2544</v>
      </c>
      <c r="B2568" s="45">
        <v>2.1003838219199107</v>
      </c>
      <c r="C2568" s="45">
        <v>0.89961617808008931</v>
      </c>
    </row>
    <row r="2569" spans="1:3" x14ac:dyDescent="0.3">
      <c r="A2569" s="45">
        <v>2545</v>
      </c>
      <c r="B2569" s="45">
        <v>2.100271420047449</v>
      </c>
      <c r="C2569" s="45">
        <v>0.89972857995255096</v>
      </c>
    </row>
    <row r="2570" spans="1:3" x14ac:dyDescent="0.3">
      <c r="A2570" s="45">
        <v>2546</v>
      </c>
      <c r="B2570" s="45">
        <v>2.1003424107037407</v>
      </c>
      <c r="C2570" s="45">
        <v>0.89965758929625927</v>
      </c>
    </row>
    <row r="2571" spans="1:3" x14ac:dyDescent="0.3">
      <c r="A2571" s="45">
        <v>2547</v>
      </c>
      <c r="B2571" s="45">
        <v>2.1003069153755951</v>
      </c>
      <c r="C2571" s="45">
        <v>0.89969308462440489</v>
      </c>
    </row>
    <row r="2572" spans="1:3" x14ac:dyDescent="0.3">
      <c r="A2572" s="45">
        <v>2548</v>
      </c>
      <c r="B2572" s="45">
        <v>2.1002595882714004</v>
      </c>
      <c r="C2572" s="45">
        <v>0.89974041172859964</v>
      </c>
    </row>
    <row r="2573" spans="1:3" x14ac:dyDescent="0.3">
      <c r="A2573" s="45">
        <v>2549</v>
      </c>
      <c r="B2573" s="45">
        <v>2.1002477564953521</v>
      </c>
      <c r="C2573" s="45">
        <v>0.89975224350464789</v>
      </c>
    </row>
    <row r="2574" spans="1:3" x14ac:dyDescent="0.3">
      <c r="A2574" s="45">
        <v>2550</v>
      </c>
      <c r="B2574" s="45">
        <v>2.1003525860311423</v>
      </c>
      <c r="C2574" s="45">
        <v>0.89964741396885772</v>
      </c>
    </row>
    <row r="2575" spans="1:3" x14ac:dyDescent="0.3">
      <c r="A2575" s="45">
        <v>2551</v>
      </c>
      <c r="B2575" s="45">
        <v>2.1002359247193034</v>
      </c>
      <c r="C2575" s="45">
        <v>0.89976407528069657</v>
      </c>
    </row>
    <row r="2576" spans="1:3" x14ac:dyDescent="0.3">
      <c r="A2576" s="45">
        <v>2552</v>
      </c>
      <c r="B2576" s="45">
        <v>2.1003027742539779</v>
      </c>
      <c r="C2576" s="45">
        <v>0.89969722574602207</v>
      </c>
    </row>
    <row r="2577" spans="1:3" x14ac:dyDescent="0.3">
      <c r="A2577" s="45">
        <v>2553</v>
      </c>
      <c r="B2577" s="45">
        <v>2.1003187471516434</v>
      </c>
      <c r="C2577" s="45">
        <v>0.89968125284835665</v>
      </c>
    </row>
    <row r="2578" spans="1:3" x14ac:dyDescent="0.3">
      <c r="A2578" s="45">
        <v>2554</v>
      </c>
      <c r="B2578" s="45">
        <v>2.1003542424797894</v>
      </c>
      <c r="C2578" s="45">
        <v>0.89964575752021059</v>
      </c>
    </row>
    <row r="2579" spans="1:3" x14ac:dyDescent="0.3">
      <c r="A2579" s="45">
        <v>2555</v>
      </c>
      <c r="B2579" s="45">
        <v>2.1003187471516434</v>
      </c>
      <c r="C2579" s="45">
        <v>0.89968125284835665</v>
      </c>
    </row>
    <row r="2580" spans="1:3" x14ac:dyDescent="0.3">
      <c r="A2580" s="45">
        <v>2556</v>
      </c>
      <c r="B2580" s="45">
        <v>2.1003424107037407</v>
      </c>
      <c r="C2580" s="45">
        <v>0.89965758929625927</v>
      </c>
    </row>
    <row r="2581" spans="1:3" x14ac:dyDescent="0.3">
      <c r="A2581" s="45">
        <v>2557</v>
      </c>
      <c r="B2581" s="45">
        <v>2.1003721084616225</v>
      </c>
      <c r="C2581" s="45">
        <v>0.89962789153837752</v>
      </c>
    </row>
    <row r="2582" spans="1:3" x14ac:dyDescent="0.3">
      <c r="A2582" s="45">
        <v>2558</v>
      </c>
      <c r="B2582" s="45">
        <v>2.1003684406110477</v>
      </c>
      <c r="C2582" s="45">
        <v>0.89963155938895234</v>
      </c>
    </row>
    <row r="2583" spans="1:3" x14ac:dyDescent="0.3">
      <c r="A2583" s="45">
        <v>2559</v>
      </c>
      <c r="B2583" s="45">
        <v>2.1003601583678138</v>
      </c>
      <c r="C2583" s="45">
        <v>0.89963984163218624</v>
      </c>
    </row>
    <row r="2584" spans="1:3" x14ac:dyDescent="0.3">
      <c r="A2584" s="45">
        <v>2560</v>
      </c>
      <c r="B2584" s="45">
        <v>2.1003708069662572</v>
      </c>
      <c r="C2584" s="45">
        <v>0.89962919303374278</v>
      </c>
    </row>
    <row r="2585" spans="1:3" x14ac:dyDescent="0.3">
      <c r="A2585" s="45">
        <v>2561</v>
      </c>
      <c r="B2585" s="45">
        <v>2.1003187471516434</v>
      </c>
      <c r="C2585" s="45">
        <v>0.89968125284835665</v>
      </c>
    </row>
    <row r="2586" spans="1:3" x14ac:dyDescent="0.3">
      <c r="A2586" s="45">
        <v>2562</v>
      </c>
      <c r="B2586" s="45">
        <v>2.0980233825982175</v>
      </c>
      <c r="C2586" s="45">
        <v>-1.0980233825982175</v>
      </c>
    </row>
    <row r="2587" spans="1:3" x14ac:dyDescent="0.3">
      <c r="A2587" s="45">
        <v>2563</v>
      </c>
      <c r="B2587" s="45">
        <v>2.1001531022869631</v>
      </c>
      <c r="C2587" s="45">
        <v>-1.1001531022869631</v>
      </c>
    </row>
    <row r="2588" spans="1:3" x14ac:dyDescent="0.3">
      <c r="A2588" s="45">
        <v>2564</v>
      </c>
      <c r="B2588" s="45">
        <v>2.0999164667659915</v>
      </c>
      <c r="C2588" s="45">
        <v>-1.0999164667659915</v>
      </c>
    </row>
    <row r="2589" spans="1:3" x14ac:dyDescent="0.3">
      <c r="A2589" s="45">
        <v>2565</v>
      </c>
      <c r="B2589" s="45">
        <v>2.099443195724048</v>
      </c>
      <c r="C2589" s="45">
        <v>-1.099443195724048</v>
      </c>
    </row>
    <row r="2590" spans="1:3" x14ac:dyDescent="0.3">
      <c r="A2590" s="45">
        <v>2566</v>
      </c>
      <c r="B2590" s="45">
        <v>2.1001531022869631</v>
      </c>
      <c r="C2590" s="45">
        <v>-1.1001531022869631</v>
      </c>
    </row>
    <row r="2591" spans="1:3" x14ac:dyDescent="0.3">
      <c r="A2591" s="45">
        <v>2567</v>
      </c>
      <c r="B2591" s="45">
        <v>2.099561513484534</v>
      </c>
      <c r="C2591" s="45">
        <v>-1.099561513484534</v>
      </c>
    </row>
    <row r="2592" spans="1:3" x14ac:dyDescent="0.3">
      <c r="A2592" s="45">
        <v>2568</v>
      </c>
      <c r="B2592" s="45">
        <v>2.099324877963562</v>
      </c>
      <c r="C2592" s="45">
        <v>-1.099324877963562</v>
      </c>
    </row>
    <row r="2593" spans="1:3" x14ac:dyDescent="0.3">
      <c r="A2593" s="45">
        <v>2569</v>
      </c>
      <c r="B2593" s="45">
        <v>2.1001531022869631</v>
      </c>
      <c r="C2593" s="45">
        <v>-1.1001531022869631</v>
      </c>
    </row>
    <row r="2594" spans="1:3" x14ac:dyDescent="0.3">
      <c r="A2594" s="45">
        <v>2570</v>
      </c>
      <c r="B2594" s="45">
        <v>2.1002359247193034</v>
      </c>
      <c r="C2594" s="45">
        <v>-1.1002359247193034</v>
      </c>
    </row>
    <row r="2595" spans="1:3" x14ac:dyDescent="0.3">
      <c r="A2595" s="45">
        <v>2571</v>
      </c>
      <c r="B2595" s="45">
        <v>2.1002240929432547</v>
      </c>
      <c r="C2595" s="45">
        <v>-1.1002240929432547</v>
      </c>
    </row>
    <row r="2596" spans="1:3" x14ac:dyDescent="0.3">
      <c r="A2596" s="45">
        <v>2572</v>
      </c>
      <c r="B2596" s="45">
        <v>2.0980233825982175</v>
      </c>
      <c r="C2596" s="45">
        <v>-1.0980233825982175</v>
      </c>
    </row>
    <row r="2597" spans="1:3" x14ac:dyDescent="0.3">
      <c r="A2597" s="45">
        <v>2573</v>
      </c>
      <c r="B2597" s="45">
        <v>2.0996798312450196</v>
      </c>
      <c r="C2597" s="45">
        <v>-1.0996798312450196</v>
      </c>
    </row>
    <row r="2598" spans="1:3" x14ac:dyDescent="0.3">
      <c r="A2598" s="45">
        <v>2574</v>
      </c>
      <c r="B2598" s="45">
        <v>2.1002004293911578</v>
      </c>
      <c r="C2598" s="45">
        <v>-1.1002004293911578</v>
      </c>
    </row>
    <row r="2599" spans="1:3" x14ac:dyDescent="0.3">
      <c r="A2599" s="45">
        <v>2575</v>
      </c>
      <c r="B2599" s="45">
        <v>2.1001531022869631</v>
      </c>
      <c r="C2599" s="45">
        <v>-1.1001531022869631</v>
      </c>
    </row>
    <row r="2600" spans="1:3" x14ac:dyDescent="0.3">
      <c r="A2600" s="45">
        <v>2576</v>
      </c>
      <c r="B2600" s="45">
        <v>2.098378335879675</v>
      </c>
      <c r="C2600" s="45">
        <v>-1.098378335879675</v>
      </c>
    </row>
    <row r="2601" spans="1:3" x14ac:dyDescent="0.3">
      <c r="A2601" s="45">
        <v>2577</v>
      </c>
      <c r="B2601" s="45">
        <v>2.1001531022869631</v>
      </c>
      <c r="C2601" s="45">
        <v>-1.1001531022869631</v>
      </c>
    </row>
    <row r="2602" spans="1:3" x14ac:dyDescent="0.3">
      <c r="A2602" s="45">
        <v>2578</v>
      </c>
      <c r="B2602" s="45">
        <v>2.1000347845264775</v>
      </c>
      <c r="C2602" s="45">
        <v>-1.1000347845264775</v>
      </c>
    </row>
    <row r="2603" spans="1:3" x14ac:dyDescent="0.3">
      <c r="A2603" s="45">
        <v>2579</v>
      </c>
      <c r="B2603" s="45">
        <v>2.1002477564953521</v>
      </c>
      <c r="C2603" s="45">
        <v>-1.1002477564953521</v>
      </c>
    </row>
    <row r="2604" spans="1:3" x14ac:dyDescent="0.3">
      <c r="A2604" s="45">
        <v>2580</v>
      </c>
      <c r="B2604" s="45">
        <v>2.0956570273884996</v>
      </c>
      <c r="C2604" s="45">
        <v>-1.0956570273884996</v>
      </c>
    </row>
    <row r="2605" spans="1:3" x14ac:dyDescent="0.3">
      <c r="A2605" s="45">
        <v>2581</v>
      </c>
      <c r="B2605" s="45">
        <v>2.1001885976151091</v>
      </c>
      <c r="C2605" s="45">
        <v>-1.1001885976151091</v>
      </c>
    </row>
    <row r="2606" spans="1:3" x14ac:dyDescent="0.3">
      <c r="A2606" s="45">
        <v>2582</v>
      </c>
      <c r="B2606" s="45">
        <v>2.100271420047449</v>
      </c>
      <c r="C2606" s="45">
        <v>-1.100271420047449</v>
      </c>
    </row>
    <row r="2607" spans="1:3" x14ac:dyDescent="0.3">
      <c r="A2607" s="45">
        <v>2583</v>
      </c>
      <c r="B2607" s="45">
        <v>2.0982600181191891</v>
      </c>
      <c r="C2607" s="45">
        <v>-1.0982600181191891</v>
      </c>
    </row>
    <row r="2608" spans="1:3" x14ac:dyDescent="0.3">
      <c r="A2608" s="45">
        <v>2584</v>
      </c>
      <c r="B2608" s="45">
        <v>2.1003660742558377</v>
      </c>
      <c r="C2608" s="45">
        <v>-1.1003660742558377</v>
      </c>
    </row>
    <row r="2609" spans="1:3" x14ac:dyDescent="0.3">
      <c r="A2609" s="45">
        <v>2585</v>
      </c>
      <c r="B2609" s="45">
        <v>2.1001531022869631</v>
      </c>
      <c r="C2609" s="45">
        <v>-1.1001531022869631</v>
      </c>
    </row>
    <row r="2610" spans="1:3" x14ac:dyDescent="0.3">
      <c r="A2610" s="45">
        <v>2586</v>
      </c>
      <c r="B2610" s="45">
        <v>2.0996798312450196</v>
      </c>
      <c r="C2610" s="45">
        <v>-1.0996798312450196</v>
      </c>
    </row>
    <row r="2611" spans="1:3" x14ac:dyDescent="0.3">
      <c r="A2611" s="45">
        <v>2587</v>
      </c>
      <c r="B2611" s="45">
        <v>2.1003187471516434</v>
      </c>
      <c r="C2611" s="45">
        <v>-1.1003187471516434</v>
      </c>
    </row>
    <row r="2612" spans="1:3" x14ac:dyDescent="0.3">
      <c r="A2612" s="45">
        <v>2588</v>
      </c>
      <c r="B2612" s="45">
        <v>2.0992065602030761</v>
      </c>
      <c r="C2612" s="45">
        <v>-1.0992065602030761</v>
      </c>
    </row>
    <row r="2613" spans="1:3" x14ac:dyDescent="0.3">
      <c r="A2613" s="45">
        <v>2589</v>
      </c>
      <c r="B2613" s="45">
        <v>2.1002477564953521</v>
      </c>
      <c r="C2613" s="45">
        <v>-1.1002477564953521</v>
      </c>
    </row>
    <row r="2614" spans="1:3" x14ac:dyDescent="0.3">
      <c r="A2614" s="45">
        <v>2590</v>
      </c>
      <c r="B2614" s="45">
        <v>2.0992065602030761</v>
      </c>
      <c r="C2614" s="45">
        <v>-1.0992065602030761</v>
      </c>
    </row>
    <row r="2615" spans="1:3" x14ac:dyDescent="0.3">
      <c r="A2615" s="45">
        <v>2591</v>
      </c>
      <c r="B2615" s="45">
        <v>2.1003187471516434</v>
      </c>
      <c r="C2615" s="45">
        <v>-1.1003187471516434</v>
      </c>
    </row>
    <row r="2616" spans="1:3" x14ac:dyDescent="0.3">
      <c r="A2616" s="45">
        <v>2592</v>
      </c>
      <c r="B2616" s="45">
        <v>2.1003542424797894</v>
      </c>
      <c r="C2616" s="45">
        <v>-1.1003542424797894</v>
      </c>
    </row>
    <row r="2617" spans="1:3" x14ac:dyDescent="0.3">
      <c r="A2617" s="45">
        <v>2593</v>
      </c>
      <c r="B2617" s="45">
        <v>2.0996798312450196</v>
      </c>
      <c r="C2617" s="45">
        <v>-1.0996798312450196</v>
      </c>
    </row>
    <row r="2618" spans="1:3" x14ac:dyDescent="0.3">
      <c r="A2618" s="45">
        <v>2594</v>
      </c>
      <c r="B2618" s="45">
        <v>2.1001531022869631</v>
      </c>
      <c r="C2618" s="45">
        <v>-1.1001531022869631</v>
      </c>
    </row>
    <row r="2619" spans="1:3" x14ac:dyDescent="0.3">
      <c r="A2619" s="45">
        <v>2595</v>
      </c>
      <c r="B2619" s="45">
        <v>2.098496653640161</v>
      </c>
      <c r="C2619" s="45">
        <v>-1.098496653640161</v>
      </c>
    </row>
    <row r="2620" spans="1:3" x14ac:dyDescent="0.3">
      <c r="A2620" s="45">
        <v>2596</v>
      </c>
      <c r="B2620" s="45">
        <v>2.1000347845264775</v>
      </c>
      <c r="C2620" s="45">
        <v>-1.1000347845264775</v>
      </c>
    </row>
    <row r="2621" spans="1:3" x14ac:dyDescent="0.3">
      <c r="A2621" s="45">
        <v>2597</v>
      </c>
      <c r="B2621" s="45">
        <v>2.099561513484534</v>
      </c>
      <c r="C2621" s="45">
        <v>-1.099561513484534</v>
      </c>
    </row>
    <row r="2622" spans="1:3" x14ac:dyDescent="0.3">
      <c r="A2622" s="45">
        <v>2598</v>
      </c>
      <c r="B2622" s="45">
        <v>2.1003542424797894</v>
      </c>
      <c r="C2622" s="45">
        <v>-1.1003542424797894</v>
      </c>
    </row>
    <row r="2623" spans="1:3" x14ac:dyDescent="0.3">
      <c r="A2623" s="45">
        <v>2599</v>
      </c>
      <c r="B2623" s="45">
        <v>2.1003187471516434</v>
      </c>
      <c r="C2623" s="45">
        <v>-1.1003187471516434</v>
      </c>
    </row>
    <row r="2624" spans="1:3" x14ac:dyDescent="0.3">
      <c r="A2624" s="45">
        <v>2600</v>
      </c>
      <c r="B2624" s="45">
        <v>2.1001757956334246</v>
      </c>
      <c r="C2624" s="45">
        <v>-1.1001757956334246</v>
      </c>
    </row>
    <row r="2625" spans="1:3" x14ac:dyDescent="0.3">
      <c r="A2625" s="45">
        <v>2601</v>
      </c>
      <c r="B2625" s="45">
        <v>2.0992065602030761</v>
      </c>
      <c r="C2625" s="45">
        <v>-1.0992065602030761</v>
      </c>
    </row>
    <row r="2626" spans="1:3" x14ac:dyDescent="0.3">
      <c r="A2626" s="45">
        <v>2602</v>
      </c>
      <c r="B2626" s="45">
        <v>2.1003779060318863</v>
      </c>
      <c r="C2626" s="45">
        <v>0.89962209396811366</v>
      </c>
    </row>
    <row r="2627" spans="1:3" x14ac:dyDescent="0.3">
      <c r="A2627" s="45">
        <v>2603</v>
      </c>
      <c r="B2627" s="45">
        <v>2.1001057751827688</v>
      </c>
      <c r="C2627" s="45">
        <v>0.89989422481723125</v>
      </c>
    </row>
    <row r="2628" spans="1:3" x14ac:dyDescent="0.3">
      <c r="A2628" s="45">
        <v>2604</v>
      </c>
      <c r="B2628" s="45">
        <v>2.1003483265917651</v>
      </c>
      <c r="C2628" s="45">
        <v>0.89965167340823493</v>
      </c>
    </row>
    <row r="2629" spans="1:3" x14ac:dyDescent="0.3">
      <c r="A2629" s="45">
        <v>2605</v>
      </c>
      <c r="B2629" s="45">
        <v>2.0999164667659915</v>
      </c>
      <c r="C2629" s="45">
        <v>0.90008353323400847</v>
      </c>
    </row>
    <row r="2630" spans="1:3" x14ac:dyDescent="0.3">
      <c r="A2630" s="45">
        <v>2606</v>
      </c>
      <c r="B2630" s="45">
        <v>2.0980233825982175</v>
      </c>
      <c r="C2630" s="45">
        <v>0.90197661740178248</v>
      </c>
    </row>
    <row r="2631" spans="1:3" x14ac:dyDescent="0.3">
      <c r="A2631" s="45">
        <v>2607</v>
      </c>
      <c r="B2631" s="45">
        <v>2.1001294387348661</v>
      </c>
      <c r="C2631" s="45">
        <v>0.89987056126513387</v>
      </c>
    </row>
    <row r="2632" spans="1:3" x14ac:dyDescent="0.3">
      <c r="A2632" s="45">
        <v>2608</v>
      </c>
      <c r="B2632" s="45">
        <v>2.1002004293911578</v>
      </c>
      <c r="C2632" s="45">
        <v>0.89979957060884219</v>
      </c>
    </row>
    <row r="2633" spans="1:3" x14ac:dyDescent="0.3">
      <c r="A2633" s="45">
        <v>2609</v>
      </c>
      <c r="B2633" s="45">
        <v>2.1002004293911578</v>
      </c>
      <c r="C2633" s="45">
        <v>0.89979957060884219</v>
      </c>
    </row>
    <row r="2634" spans="1:3" x14ac:dyDescent="0.3">
      <c r="A2634" s="45">
        <v>2610</v>
      </c>
      <c r="B2634" s="45">
        <v>2.099561513484534</v>
      </c>
      <c r="C2634" s="45">
        <v>0.90043848651546599</v>
      </c>
    </row>
    <row r="2635" spans="1:3" x14ac:dyDescent="0.3">
      <c r="A2635" s="45">
        <v>2611</v>
      </c>
      <c r="B2635" s="45">
        <v>2.0998510370444428</v>
      </c>
      <c r="C2635" s="45">
        <v>0.90014896295555724</v>
      </c>
    </row>
    <row r="2636" spans="1:3" x14ac:dyDescent="0.3">
      <c r="A2636" s="45">
        <v>2612</v>
      </c>
      <c r="B2636" s="45">
        <v>2.1001294387348661</v>
      </c>
      <c r="C2636" s="45">
        <v>0.89987056126513387</v>
      </c>
    </row>
    <row r="2637" spans="1:3" x14ac:dyDescent="0.3">
      <c r="A2637" s="45">
        <v>2613</v>
      </c>
      <c r="B2637" s="45">
        <v>2.1001531022869631</v>
      </c>
      <c r="C2637" s="45">
        <v>0.89984689771303694</v>
      </c>
    </row>
    <row r="2638" spans="1:3" x14ac:dyDescent="0.3">
      <c r="A2638" s="45">
        <v>2614</v>
      </c>
      <c r="B2638" s="45">
        <v>2.1002122611672061</v>
      </c>
      <c r="C2638" s="45">
        <v>0.89978773883279395</v>
      </c>
    </row>
    <row r="2639" spans="1:3" x14ac:dyDescent="0.3">
      <c r="A2639" s="45">
        <v>2615</v>
      </c>
      <c r="B2639" s="45">
        <v>2.1001412705109148</v>
      </c>
      <c r="C2639" s="45">
        <v>0.89985872948908519</v>
      </c>
    </row>
    <row r="2640" spans="1:3" x14ac:dyDescent="0.3">
      <c r="A2640" s="45">
        <v>2616</v>
      </c>
      <c r="B2640" s="45">
        <v>2.1003423870401887</v>
      </c>
      <c r="C2640" s="45">
        <v>0.89965761295981128</v>
      </c>
    </row>
    <row r="2641" spans="1:3" x14ac:dyDescent="0.3">
      <c r="A2641" s="45">
        <v>2617</v>
      </c>
      <c r="B2641" s="45">
        <v>2.0997981490055055</v>
      </c>
      <c r="C2641" s="45">
        <v>0.90020185099449446</v>
      </c>
    </row>
    <row r="2642" spans="1:3" x14ac:dyDescent="0.3">
      <c r="A2642" s="45">
        <v>2618</v>
      </c>
      <c r="B2642" s="45">
        <v>2.1003779060318863</v>
      </c>
      <c r="C2642" s="45">
        <v>0.89962209396811366</v>
      </c>
    </row>
    <row r="2643" spans="1:3" x14ac:dyDescent="0.3">
      <c r="A2643" s="45">
        <v>2619</v>
      </c>
      <c r="B2643" s="45">
        <v>2.1000347845264775</v>
      </c>
      <c r="C2643" s="45">
        <v>0.89996521547352248</v>
      </c>
    </row>
    <row r="2644" spans="1:3" x14ac:dyDescent="0.3">
      <c r="A2644" s="45">
        <v>2620</v>
      </c>
      <c r="B2644" s="45">
        <v>2.1003660742558377</v>
      </c>
      <c r="C2644" s="45">
        <v>0.89963392574416234</v>
      </c>
    </row>
    <row r="2645" spans="1:3" x14ac:dyDescent="0.3">
      <c r="A2645" s="45">
        <v>2621</v>
      </c>
      <c r="B2645" s="45">
        <v>2.0988516069216185</v>
      </c>
      <c r="C2645" s="45">
        <v>0.90114839307838146</v>
      </c>
    </row>
    <row r="2646" spans="1:3" x14ac:dyDescent="0.3">
      <c r="A2646" s="45">
        <v>2622</v>
      </c>
      <c r="B2646" s="45">
        <v>2.1000347845264775</v>
      </c>
      <c r="C2646" s="45">
        <v>0.89996521547352248</v>
      </c>
    </row>
    <row r="2647" spans="1:3" x14ac:dyDescent="0.3">
      <c r="A2647" s="45">
        <v>2623</v>
      </c>
      <c r="B2647" s="45">
        <v>2.1003542424797894</v>
      </c>
      <c r="C2647" s="45">
        <v>0.89964575752021059</v>
      </c>
    </row>
    <row r="2648" spans="1:3" x14ac:dyDescent="0.3">
      <c r="A2648" s="45">
        <v>2624</v>
      </c>
      <c r="B2648" s="45">
        <v>2.1003424107037407</v>
      </c>
      <c r="C2648" s="45">
        <v>0.89965758929625927</v>
      </c>
    </row>
    <row r="2649" spans="1:3" x14ac:dyDescent="0.3">
      <c r="A2649" s="45">
        <v>2625</v>
      </c>
      <c r="B2649" s="45">
        <v>2.1002004293911578</v>
      </c>
      <c r="C2649" s="45">
        <v>0.89979957060884219</v>
      </c>
    </row>
    <row r="2650" spans="1:3" x14ac:dyDescent="0.3">
      <c r="A2650" s="45">
        <v>2626</v>
      </c>
      <c r="B2650" s="45">
        <v>2.1003861882751202</v>
      </c>
      <c r="C2650" s="45">
        <v>0.89961381172487975</v>
      </c>
    </row>
    <row r="2651" spans="1:3" x14ac:dyDescent="0.3">
      <c r="A2651" s="45">
        <v>2627</v>
      </c>
      <c r="B2651" s="45">
        <v>2.100330578927692</v>
      </c>
      <c r="C2651" s="45">
        <v>0.89966942107230796</v>
      </c>
    </row>
    <row r="2652" spans="1:3" x14ac:dyDescent="0.3">
      <c r="A2652" s="45">
        <v>2628</v>
      </c>
      <c r="B2652" s="45">
        <v>2.1003861882751202</v>
      </c>
      <c r="C2652" s="45">
        <v>0.89961381172487975</v>
      </c>
    </row>
    <row r="2653" spans="1:3" x14ac:dyDescent="0.3">
      <c r="A2653" s="45">
        <v>2629</v>
      </c>
      <c r="B2653" s="45">
        <v>2.1003698840877254</v>
      </c>
      <c r="C2653" s="45">
        <v>0.8996301159122746</v>
      </c>
    </row>
    <row r="2654" spans="1:3" x14ac:dyDescent="0.3">
      <c r="A2654" s="45">
        <v>2630</v>
      </c>
      <c r="B2654" s="45">
        <v>2.100271420047449</v>
      </c>
      <c r="C2654" s="45">
        <v>0.89972857995255096</v>
      </c>
    </row>
    <row r="2655" spans="1:3" x14ac:dyDescent="0.3">
      <c r="A2655" s="45">
        <v>2631</v>
      </c>
      <c r="B2655" s="45">
        <v>2.1003424107037407</v>
      </c>
      <c r="C2655" s="45">
        <v>0.89965758929625927</v>
      </c>
    </row>
    <row r="2656" spans="1:3" x14ac:dyDescent="0.3">
      <c r="A2656" s="45">
        <v>2632</v>
      </c>
      <c r="B2656" s="45">
        <v>2.0999164667659915</v>
      </c>
      <c r="C2656" s="45">
        <v>0.90008353323400847</v>
      </c>
    </row>
    <row r="2657" spans="1:3" x14ac:dyDescent="0.3">
      <c r="A2657" s="45">
        <v>2633</v>
      </c>
      <c r="B2657" s="45">
        <v>2.100364417807191</v>
      </c>
      <c r="C2657" s="45">
        <v>0.89963558219280904</v>
      </c>
    </row>
    <row r="2658" spans="1:3" x14ac:dyDescent="0.3">
      <c r="A2658" s="45">
        <v>2634</v>
      </c>
      <c r="B2658" s="45">
        <v>2.100271420047449</v>
      </c>
      <c r="C2658" s="45">
        <v>0.89972857995255096</v>
      </c>
    </row>
    <row r="2659" spans="1:3" x14ac:dyDescent="0.3">
      <c r="A2659" s="45">
        <v>2635</v>
      </c>
      <c r="B2659" s="45">
        <v>2.1003677307044848</v>
      </c>
      <c r="C2659" s="45">
        <v>0.89963226929551521</v>
      </c>
    </row>
    <row r="2660" spans="1:3" x14ac:dyDescent="0.3">
      <c r="A2660" s="45">
        <v>2636</v>
      </c>
      <c r="B2660" s="45">
        <v>2.1001176069588174</v>
      </c>
      <c r="C2660" s="45">
        <v>0.89988239304118256</v>
      </c>
    </row>
    <row r="2661" spans="1:3" x14ac:dyDescent="0.3">
      <c r="A2661" s="45">
        <v>2637</v>
      </c>
      <c r="B2661" s="45">
        <v>2.1003660742558377</v>
      </c>
      <c r="C2661" s="45">
        <v>0.89963392574416234</v>
      </c>
    </row>
    <row r="2662" spans="1:3" x14ac:dyDescent="0.3">
      <c r="A2662" s="45">
        <v>2638</v>
      </c>
      <c r="B2662" s="45">
        <v>2.1003779060318863</v>
      </c>
      <c r="C2662" s="45">
        <v>0.89962209396811366</v>
      </c>
    </row>
    <row r="2663" spans="1:3" x14ac:dyDescent="0.3">
      <c r="A2663" s="45">
        <v>2639</v>
      </c>
      <c r="B2663" s="45">
        <v>2.1003815265553571</v>
      </c>
      <c r="C2663" s="45">
        <v>0.89961847344464285</v>
      </c>
    </row>
    <row r="2664" spans="1:3" x14ac:dyDescent="0.3">
      <c r="A2664" s="45">
        <v>2640</v>
      </c>
      <c r="B2664" s="45">
        <v>2.1003826387423059</v>
      </c>
      <c r="C2664" s="45">
        <v>0.89961736125769409</v>
      </c>
    </row>
    <row r="2665" spans="1:3" x14ac:dyDescent="0.3">
      <c r="A2665" s="45">
        <v>2641</v>
      </c>
      <c r="B2665" s="45">
        <v>2.1003187471516434</v>
      </c>
      <c r="C2665" s="45">
        <v>0.89968125284835665</v>
      </c>
    </row>
    <row r="2666" spans="1:3" x14ac:dyDescent="0.3">
      <c r="A2666" s="45">
        <v>2642</v>
      </c>
      <c r="B2666" s="45">
        <v>2.1003542424797894</v>
      </c>
      <c r="C2666" s="45">
        <v>-1.1003542424797894</v>
      </c>
    </row>
    <row r="2667" spans="1:3" x14ac:dyDescent="0.3">
      <c r="A2667" s="45">
        <v>2643</v>
      </c>
      <c r="B2667" s="45">
        <v>2.0885579617593466</v>
      </c>
      <c r="C2667" s="45">
        <v>-1.0885579617593466</v>
      </c>
    </row>
    <row r="2668" spans="1:3" x14ac:dyDescent="0.3">
      <c r="A2668" s="45">
        <v>2644</v>
      </c>
      <c r="B2668" s="45">
        <v>2.0767261857107582</v>
      </c>
      <c r="C2668" s="45">
        <v>-1.0767261857107582</v>
      </c>
    </row>
    <row r="2669" spans="1:3" x14ac:dyDescent="0.3">
      <c r="A2669" s="45">
        <v>2645</v>
      </c>
      <c r="B2669" s="45">
        <v>2.0980233825982175</v>
      </c>
      <c r="C2669" s="45">
        <v>-1.0980233825982175</v>
      </c>
    </row>
    <row r="2670" spans="1:3" x14ac:dyDescent="0.3">
      <c r="A2670" s="45">
        <v>2646</v>
      </c>
      <c r="B2670" s="45">
        <v>2.0999164667659915</v>
      </c>
      <c r="C2670" s="45">
        <v>-1.0999164667659915</v>
      </c>
    </row>
    <row r="2671" spans="1:3" x14ac:dyDescent="0.3">
      <c r="A2671" s="45">
        <v>2647</v>
      </c>
      <c r="B2671" s="45">
        <v>2.0885579617593466</v>
      </c>
      <c r="C2671" s="45">
        <v>-1.0885579617593466</v>
      </c>
    </row>
    <row r="2672" spans="1:3" x14ac:dyDescent="0.3">
      <c r="A2672" s="45">
        <v>2648</v>
      </c>
      <c r="B2672" s="45">
        <v>2.100330578927692</v>
      </c>
      <c r="C2672" s="45">
        <v>-1.100330578927692</v>
      </c>
    </row>
    <row r="2673" spans="1:3" x14ac:dyDescent="0.3">
      <c r="A2673" s="45">
        <v>2649</v>
      </c>
      <c r="B2673" s="45">
        <v>2.1001057751827688</v>
      </c>
      <c r="C2673" s="45">
        <v>-1.1001057751827688</v>
      </c>
    </row>
    <row r="2674" spans="1:3" x14ac:dyDescent="0.3">
      <c r="A2674" s="45">
        <v>2650</v>
      </c>
      <c r="B2674" s="45">
        <v>2.097431793795788</v>
      </c>
      <c r="C2674" s="45">
        <v>-1.097431793795788</v>
      </c>
    </row>
    <row r="2675" spans="1:3" x14ac:dyDescent="0.3">
      <c r="A2675" s="45">
        <v>2651</v>
      </c>
      <c r="B2675" s="45">
        <v>2.0989699246821045</v>
      </c>
      <c r="C2675" s="45">
        <v>-1.0989699246821045</v>
      </c>
    </row>
    <row r="2676" spans="1:3" x14ac:dyDescent="0.3">
      <c r="A2676" s="45">
        <v>2652</v>
      </c>
      <c r="B2676" s="45">
        <v>2.0937639432207256</v>
      </c>
      <c r="C2676" s="45">
        <v>-1.0937639432207256</v>
      </c>
    </row>
    <row r="2677" spans="1:3" x14ac:dyDescent="0.3">
      <c r="A2677" s="45">
        <v>2653</v>
      </c>
      <c r="B2677" s="45">
        <v>2.0980233825982175</v>
      </c>
      <c r="C2677" s="45">
        <v>-1.0980233825982175</v>
      </c>
    </row>
    <row r="2678" spans="1:3" x14ac:dyDescent="0.3">
      <c r="A2678" s="45">
        <v>2654</v>
      </c>
      <c r="B2678" s="45">
        <v>2.0991828966509791</v>
      </c>
      <c r="C2678" s="45">
        <v>-1.0991828966509791</v>
      </c>
    </row>
    <row r="2679" spans="1:3" x14ac:dyDescent="0.3">
      <c r="A2679" s="45">
        <v>2655</v>
      </c>
      <c r="B2679" s="45">
        <v>2.0980233825982175</v>
      </c>
      <c r="C2679" s="45">
        <v>-1.0980233825982175</v>
      </c>
    </row>
    <row r="2680" spans="1:3" x14ac:dyDescent="0.3">
      <c r="A2680" s="45">
        <v>2656</v>
      </c>
      <c r="B2680" s="45">
        <v>2.1000347845264775</v>
      </c>
      <c r="C2680" s="45">
        <v>-1.1000347845264775</v>
      </c>
    </row>
    <row r="2681" spans="1:3" x14ac:dyDescent="0.3">
      <c r="A2681" s="45">
        <v>2657</v>
      </c>
      <c r="B2681" s="45">
        <v>2.0968402049933585</v>
      </c>
      <c r="C2681" s="45">
        <v>-1.0968402049933585</v>
      </c>
    </row>
    <row r="2682" spans="1:3" x14ac:dyDescent="0.3">
      <c r="A2682" s="45">
        <v>2658</v>
      </c>
      <c r="B2682" s="45">
        <v>2.0996798312450196</v>
      </c>
      <c r="C2682" s="45">
        <v>-1.0996798312450196</v>
      </c>
    </row>
    <row r="2683" spans="1:3" x14ac:dyDescent="0.3">
      <c r="A2683" s="45">
        <v>2659</v>
      </c>
      <c r="B2683" s="45">
        <v>2.0980707097024118</v>
      </c>
      <c r="C2683" s="45">
        <v>-1.0980707097024118</v>
      </c>
    </row>
    <row r="2684" spans="1:3" x14ac:dyDescent="0.3">
      <c r="A2684" s="45">
        <v>2660</v>
      </c>
      <c r="B2684" s="45">
        <v>2.0992302237551734</v>
      </c>
      <c r="C2684" s="45">
        <v>-1.0992302237551734</v>
      </c>
    </row>
    <row r="2685" spans="1:3" x14ac:dyDescent="0.3">
      <c r="A2685" s="45">
        <v>2661</v>
      </c>
      <c r="B2685" s="45">
        <v>2.0999164667659915</v>
      </c>
      <c r="C2685" s="45">
        <v>-1.0999164667659915</v>
      </c>
    </row>
    <row r="2686" spans="1:3" x14ac:dyDescent="0.3">
      <c r="A2686" s="45">
        <v>2662</v>
      </c>
      <c r="B2686" s="45">
        <v>2.100271420047449</v>
      </c>
      <c r="C2686" s="45">
        <v>0.89972857995255096</v>
      </c>
    </row>
    <row r="2687" spans="1:3" x14ac:dyDescent="0.3">
      <c r="A2687" s="45">
        <v>2663</v>
      </c>
      <c r="B2687" s="45">
        <v>2.0999164667659915</v>
      </c>
      <c r="C2687" s="45">
        <v>0.90008353323400847</v>
      </c>
    </row>
    <row r="2688" spans="1:3" x14ac:dyDescent="0.3">
      <c r="A2688" s="45">
        <v>2664</v>
      </c>
      <c r="B2688" s="45">
        <v>2.0999164667659915</v>
      </c>
      <c r="C2688" s="45">
        <v>0.90008353323400847</v>
      </c>
    </row>
    <row r="2689" spans="1:3" x14ac:dyDescent="0.3">
      <c r="A2689" s="45">
        <v>2665</v>
      </c>
      <c r="B2689" s="45">
        <v>2.0999756256462345</v>
      </c>
      <c r="C2689" s="45">
        <v>0.90002437435376548</v>
      </c>
    </row>
    <row r="2690" spans="1:3" x14ac:dyDescent="0.3">
      <c r="A2690" s="45">
        <v>2666</v>
      </c>
      <c r="B2690" s="45">
        <v>2.1003069153755951</v>
      </c>
      <c r="C2690" s="45">
        <v>0.89969308462440489</v>
      </c>
    </row>
    <row r="2691" spans="1:3" x14ac:dyDescent="0.3">
      <c r="A2691" s="45">
        <v>2667</v>
      </c>
      <c r="B2691" s="45">
        <v>2.1001531022869631</v>
      </c>
      <c r="C2691" s="45">
        <v>0.89984689771303694</v>
      </c>
    </row>
    <row r="2692" spans="1:3" x14ac:dyDescent="0.3">
      <c r="A2692" s="45">
        <v>2668</v>
      </c>
      <c r="B2692" s="45">
        <v>2.1003542424797894</v>
      </c>
      <c r="C2692" s="45">
        <v>0.89964575752021059</v>
      </c>
    </row>
    <row r="2693" spans="1:3" x14ac:dyDescent="0.3">
      <c r="A2693" s="45">
        <v>2669</v>
      </c>
      <c r="B2693" s="45">
        <v>2.1003660742558377</v>
      </c>
      <c r="C2693" s="45">
        <v>0.89963392574416234</v>
      </c>
    </row>
    <row r="2694" spans="1:3" x14ac:dyDescent="0.3">
      <c r="A2694" s="45">
        <v>2670</v>
      </c>
      <c r="B2694" s="45">
        <v>2.1003708069662572</v>
      </c>
      <c r="C2694" s="45">
        <v>0.89962919303374278</v>
      </c>
    </row>
    <row r="2695" spans="1:3" x14ac:dyDescent="0.3">
      <c r="A2695" s="45">
        <v>2671</v>
      </c>
      <c r="B2695" s="45">
        <v>2.0994695095939799</v>
      </c>
      <c r="C2695" s="45">
        <v>-1.0994695095939799</v>
      </c>
    </row>
    <row r="2696" spans="1:3" x14ac:dyDescent="0.3">
      <c r="A2696" s="45">
        <v>2672</v>
      </c>
      <c r="B2696" s="45">
        <v>2.0997981490055055</v>
      </c>
      <c r="C2696" s="45">
        <v>-1.0997981490055055</v>
      </c>
    </row>
    <row r="2697" spans="1:3" x14ac:dyDescent="0.3">
      <c r="A2697" s="45">
        <v>2673</v>
      </c>
      <c r="B2697" s="45">
        <v>2.1001531022869631</v>
      </c>
      <c r="C2697" s="45">
        <v>-1.1001531022869631</v>
      </c>
    </row>
    <row r="2698" spans="1:3" x14ac:dyDescent="0.3">
      <c r="A2698" s="45">
        <v>2674</v>
      </c>
      <c r="B2698" s="45">
        <v>2.099443195724048</v>
      </c>
      <c r="C2698" s="45">
        <v>-1.099443195724048</v>
      </c>
    </row>
    <row r="2699" spans="1:3" x14ac:dyDescent="0.3">
      <c r="A2699" s="45">
        <v>2675</v>
      </c>
      <c r="B2699" s="45">
        <v>2.099561513484534</v>
      </c>
      <c r="C2699" s="45">
        <v>-1.099561513484534</v>
      </c>
    </row>
    <row r="2700" spans="1:3" x14ac:dyDescent="0.3">
      <c r="A2700" s="45">
        <v>2676</v>
      </c>
      <c r="B2700" s="45">
        <v>2.0997981490055055</v>
      </c>
      <c r="C2700" s="45">
        <v>-1.0997981490055055</v>
      </c>
    </row>
    <row r="2701" spans="1:3" x14ac:dyDescent="0.3">
      <c r="A2701" s="45">
        <v>2677</v>
      </c>
      <c r="B2701" s="45">
        <v>2.1003400443485312</v>
      </c>
      <c r="C2701" s="45">
        <v>-1.1003400443485312</v>
      </c>
    </row>
    <row r="2702" spans="1:3" x14ac:dyDescent="0.3">
      <c r="A2702" s="45">
        <v>2678</v>
      </c>
      <c r="B2702" s="45">
        <v>2.0999282985420402</v>
      </c>
      <c r="C2702" s="45">
        <v>-1.0999282985420402</v>
      </c>
    </row>
    <row r="2703" spans="1:3" x14ac:dyDescent="0.3">
      <c r="A2703" s="45">
        <v>2679</v>
      </c>
      <c r="B2703" s="45">
        <v>1.9110813210305189</v>
      </c>
      <c r="C2703" s="45">
        <v>-0.91108132103051886</v>
      </c>
    </row>
    <row r="2704" spans="1:3" x14ac:dyDescent="0.3">
      <c r="A2704" s="45">
        <v>2680</v>
      </c>
      <c r="B2704" s="45">
        <v>2.099443195724048</v>
      </c>
      <c r="C2704" s="45">
        <v>-1.099443195724048</v>
      </c>
    </row>
    <row r="2705" spans="1:3" x14ac:dyDescent="0.3">
      <c r="A2705" s="45">
        <v>2681</v>
      </c>
      <c r="B2705" s="45">
        <v>2.0996325041408253</v>
      </c>
      <c r="C2705" s="45">
        <v>-1.0996325041408253</v>
      </c>
    </row>
    <row r="2706" spans="1:3" x14ac:dyDescent="0.3">
      <c r="A2706" s="45">
        <v>2682</v>
      </c>
      <c r="B2706" s="45">
        <v>2.1002004293911578</v>
      </c>
      <c r="C2706" s="45">
        <v>-1.1002004293911578</v>
      </c>
    </row>
    <row r="2707" spans="1:3" x14ac:dyDescent="0.3">
      <c r="A2707" s="45">
        <v>2683</v>
      </c>
      <c r="B2707" s="45">
        <v>2.1002477564953521</v>
      </c>
      <c r="C2707" s="45">
        <v>-1.1002477564953521</v>
      </c>
    </row>
    <row r="2708" spans="1:3" x14ac:dyDescent="0.3">
      <c r="A2708" s="45">
        <v>2684</v>
      </c>
      <c r="B2708" s="45">
        <v>2.1000347845264775</v>
      </c>
      <c r="C2708" s="45">
        <v>-1.1000347845264775</v>
      </c>
    </row>
    <row r="2709" spans="1:3" x14ac:dyDescent="0.3">
      <c r="A2709" s="45">
        <v>2685</v>
      </c>
      <c r="B2709" s="45">
        <v>2.0987332891611326</v>
      </c>
      <c r="C2709" s="45">
        <v>-1.0987332891611326</v>
      </c>
    </row>
    <row r="2710" spans="1:3" x14ac:dyDescent="0.3">
      <c r="A2710" s="45">
        <v>2686</v>
      </c>
      <c r="B2710" s="45">
        <v>2.0992065602030761</v>
      </c>
      <c r="C2710" s="45">
        <v>-1.0992065602030761</v>
      </c>
    </row>
    <row r="2711" spans="1:3" x14ac:dyDescent="0.3">
      <c r="A2711" s="45">
        <v>2687</v>
      </c>
      <c r="B2711" s="45">
        <v>2.0996798312450196</v>
      </c>
      <c r="C2711" s="45">
        <v>-1.0996798312450196</v>
      </c>
    </row>
    <row r="2712" spans="1:3" x14ac:dyDescent="0.3">
      <c r="A2712" s="45">
        <v>2688</v>
      </c>
      <c r="B2712" s="45">
        <v>2.1000347845264775</v>
      </c>
      <c r="C2712" s="45">
        <v>-1.1000347845264775</v>
      </c>
    </row>
    <row r="2713" spans="1:3" x14ac:dyDescent="0.3">
      <c r="A2713" s="45">
        <v>2689</v>
      </c>
      <c r="B2713" s="45">
        <v>2.0992065602030761</v>
      </c>
      <c r="C2713" s="45">
        <v>-1.0992065602030761</v>
      </c>
    </row>
    <row r="2714" spans="1:3" x14ac:dyDescent="0.3">
      <c r="A2714" s="45">
        <v>2690</v>
      </c>
      <c r="B2714" s="45">
        <v>2.099561513484534</v>
      </c>
      <c r="C2714" s="45">
        <v>-1.099561513484534</v>
      </c>
    </row>
    <row r="2715" spans="1:3" x14ac:dyDescent="0.3">
      <c r="A2715" s="45">
        <v>2691</v>
      </c>
      <c r="B2715" s="45">
        <v>2.098496653640161</v>
      </c>
      <c r="C2715" s="45">
        <v>-1.098496653640161</v>
      </c>
    </row>
    <row r="2716" spans="1:3" x14ac:dyDescent="0.3">
      <c r="A2716" s="45">
        <v>2692</v>
      </c>
      <c r="B2716" s="45">
        <v>2.0988516069216185</v>
      </c>
      <c r="C2716" s="45">
        <v>-1.0988516069216185</v>
      </c>
    </row>
    <row r="2717" spans="1:3" x14ac:dyDescent="0.3">
      <c r="A2717" s="45">
        <v>2693</v>
      </c>
      <c r="B2717" s="45">
        <v>2.1003069153755951</v>
      </c>
      <c r="C2717" s="45">
        <v>-1.1003069153755951</v>
      </c>
    </row>
    <row r="2718" spans="1:3" x14ac:dyDescent="0.3">
      <c r="A2718" s="45">
        <v>2694</v>
      </c>
      <c r="B2718" s="45">
        <v>2.100271420047449</v>
      </c>
      <c r="C2718" s="45">
        <v>-1.100271420047449</v>
      </c>
    </row>
    <row r="2719" spans="1:3" x14ac:dyDescent="0.3">
      <c r="A2719" s="45">
        <v>2695</v>
      </c>
      <c r="B2719" s="45">
        <v>2.0996798312450196</v>
      </c>
      <c r="C2719" s="45">
        <v>-1.0996798312450196</v>
      </c>
    </row>
    <row r="2720" spans="1:3" x14ac:dyDescent="0.3">
      <c r="A2720" s="45">
        <v>2696</v>
      </c>
      <c r="B2720" s="45">
        <v>2.1000347845264775</v>
      </c>
      <c r="C2720" s="45">
        <v>-1.1000347845264775</v>
      </c>
    </row>
    <row r="2721" spans="1:3" x14ac:dyDescent="0.3">
      <c r="A2721" s="45">
        <v>2697</v>
      </c>
      <c r="B2721" s="45">
        <v>2.0989699246821045</v>
      </c>
      <c r="C2721" s="45">
        <v>-1.0989699246821045</v>
      </c>
    </row>
    <row r="2722" spans="1:3" x14ac:dyDescent="0.3">
      <c r="A2722" s="45">
        <v>2698</v>
      </c>
      <c r="B2722" s="45">
        <v>2.0998454761096998</v>
      </c>
      <c r="C2722" s="45">
        <v>-1.0998454761096998</v>
      </c>
    </row>
    <row r="2723" spans="1:3" x14ac:dyDescent="0.3">
      <c r="A2723" s="45">
        <v>2699</v>
      </c>
      <c r="B2723" s="45">
        <v>2.1002004293911578</v>
      </c>
      <c r="C2723" s="45">
        <v>-1.1002004293911578</v>
      </c>
    </row>
    <row r="2724" spans="1:3" x14ac:dyDescent="0.3">
      <c r="A2724" s="45">
        <v>2700</v>
      </c>
      <c r="B2724" s="45">
        <v>2.100389690480831</v>
      </c>
      <c r="C2724" s="45">
        <v>-1.100389690480831</v>
      </c>
    </row>
    <row r="2725" spans="1:3" x14ac:dyDescent="0.3">
      <c r="A2725" s="45">
        <v>2701</v>
      </c>
      <c r="B2725" s="45">
        <v>2.1001531259505155</v>
      </c>
      <c r="C2725" s="45">
        <v>-1.1001531259505155</v>
      </c>
    </row>
    <row r="2726" spans="1:3" x14ac:dyDescent="0.3">
      <c r="A2726" s="45">
        <v>2702</v>
      </c>
      <c r="B2726" s="45">
        <v>2.1003092817308047</v>
      </c>
      <c r="C2726" s="45">
        <v>1.8996907182691953</v>
      </c>
    </row>
    <row r="2727" spans="1:3" x14ac:dyDescent="0.3">
      <c r="A2727" s="45">
        <v>2703</v>
      </c>
      <c r="B2727" s="45">
        <v>2.1001531022869631</v>
      </c>
      <c r="C2727" s="45">
        <v>1.8998468977130369</v>
      </c>
    </row>
    <row r="2728" spans="1:3" x14ac:dyDescent="0.3">
      <c r="A2728" s="45">
        <v>2704</v>
      </c>
      <c r="B2728" s="45">
        <v>2.099443195724048</v>
      </c>
      <c r="C2728" s="45">
        <v>1.900556804275952</v>
      </c>
    </row>
    <row r="2729" spans="1:3" x14ac:dyDescent="0.3">
      <c r="A2729" s="45">
        <v>2705</v>
      </c>
      <c r="B2729" s="45">
        <v>2.0999401303180885</v>
      </c>
      <c r="C2729" s="45">
        <v>1.9000598696819115</v>
      </c>
    </row>
    <row r="2730" spans="1:3" x14ac:dyDescent="0.3">
      <c r="A2730" s="45">
        <v>2706</v>
      </c>
      <c r="B2730" s="45">
        <v>2.0999992891983315</v>
      </c>
      <c r="C2730" s="45">
        <v>1.9000007108016685</v>
      </c>
    </row>
    <row r="2731" spans="1:3" x14ac:dyDescent="0.3">
      <c r="A2731" s="45">
        <v>2707</v>
      </c>
      <c r="B2731" s="45">
        <v>2.099561513484534</v>
      </c>
      <c r="C2731" s="45">
        <v>0.90043848651546599</v>
      </c>
    </row>
    <row r="2732" spans="1:3" x14ac:dyDescent="0.3">
      <c r="A2732" s="45">
        <v>2708</v>
      </c>
      <c r="B2732" s="45">
        <v>2.1002004293911578</v>
      </c>
      <c r="C2732" s="45">
        <v>0.89979957060884219</v>
      </c>
    </row>
    <row r="2733" spans="1:3" x14ac:dyDescent="0.3">
      <c r="A2733" s="45">
        <v>2709</v>
      </c>
      <c r="B2733" s="45">
        <v>2.0999164667659915</v>
      </c>
      <c r="C2733" s="45">
        <v>0.90008353323400847</v>
      </c>
    </row>
    <row r="2734" spans="1:3" x14ac:dyDescent="0.3">
      <c r="A2734" s="45">
        <v>2710</v>
      </c>
      <c r="B2734" s="45">
        <v>2.0992065602030761</v>
      </c>
      <c r="C2734" s="45">
        <v>0.90079343979692394</v>
      </c>
    </row>
    <row r="2735" spans="1:3" x14ac:dyDescent="0.3">
      <c r="A2735" s="45">
        <v>2711</v>
      </c>
      <c r="B2735" s="45">
        <v>2.0989699246821045</v>
      </c>
      <c r="C2735" s="45">
        <v>0.90103007531789547</v>
      </c>
    </row>
    <row r="2736" spans="1:3" x14ac:dyDescent="0.3">
      <c r="A2736" s="45">
        <v>2712</v>
      </c>
      <c r="B2736" s="45">
        <v>2.100297213319235</v>
      </c>
      <c r="C2736" s="45">
        <v>0.89970278668076498</v>
      </c>
    </row>
    <row r="2737" spans="1:3" x14ac:dyDescent="0.3">
      <c r="A2737" s="45">
        <v>2713</v>
      </c>
      <c r="B2737" s="45">
        <v>2.1002595882714004</v>
      </c>
      <c r="C2737" s="45">
        <v>0.89974041172859964</v>
      </c>
    </row>
    <row r="2738" spans="1:3" x14ac:dyDescent="0.3">
      <c r="A2738" s="45">
        <v>2714</v>
      </c>
      <c r="B2738" s="45">
        <v>2.0968402049933585</v>
      </c>
      <c r="C2738" s="45">
        <v>0.90315979500664145</v>
      </c>
    </row>
    <row r="2739" spans="1:3" x14ac:dyDescent="0.3">
      <c r="A2739" s="45">
        <v>2715</v>
      </c>
      <c r="B2739" s="45">
        <v>2.0997981490055055</v>
      </c>
      <c r="C2739" s="45">
        <v>0.90020185099449446</v>
      </c>
    </row>
    <row r="2740" spans="1:3" x14ac:dyDescent="0.3">
      <c r="A2740" s="45">
        <v>2716</v>
      </c>
      <c r="B2740" s="45">
        <v>2.1001057751827688</v>
      </c>
      <c r="C2740" s="45">
        <v>0.89989422481723125</v>
      </c>
    </row>
    <row r="2741" spans="1:3" x14ac:dyDescent="0.3">
      <c r="A2741" s="45">
        <v>2717</v>
      </c>
      <c r="B2741" s="45">
        <v>2.1001531022869631</v>
      </c>
      <c r="C2741" s="45">
        <v>0.89984689771303694</v>
      </c>
    </row>
    <row r="2742" spans="1:3" x14ac:dyDescent="0.3">
      <c r="A2742" s="45">
        <v>2718</v>
      </c>
      <c r="B2742" s="45">
        <v>2.0997981490055055</v>
      </c>
      <c r="C2742" s="45">
        <v>0.90020185099449446</v>
      </c>
    </row>
    <row r="2743" spans="1:3" x14ac:dyDescent="0.3">
      <c r="A2743" s="45">
        <v>2719</v>
      </c>
      <c r="B2743" s="45">
        <v>2.0999637938701858</v>
      </c>
      <c r="C2743" s="45">
        <v>0.90003620612981416</v>
      </c>
    </row>
    <row r="2744" spans="1:3" x14ac:dyDescent="0.3">
      <c r="A2744" s="45">
        <v>2720</v>
      </c>
      <c r="B2744" s="45">
        <v>2.1002477564953521</v>
      </c>
      <c r="C2744" s="45">
        <v>0.89975224350464789</v>
      </c>
    </row>
    <row r="2745" spans="1:3" x14ac:dyDescent="0.3">
      <c r="A2745" s="45">
        <v>2721</v>
      </c>
      <c r="B2745" s="45">
        <v>2.0997981490055055</v>
      </c>
      <c r="C2745" s="45">
        <v>0.90020185099449446</v>
      </c>
    </row>
    <row r="2746" spans="1:3" x14ac:dyDescent="0.3">
      <c r="A2746" s="45">
        <v>2722</v>
      </c>
      <c r="B2746" s="45">
        <v>2.100371990143862</v>
      </c>
      <c r="C2746" s="45">
        <v>0.899628009856138</v>
      </c>
    </row>
    <row r="2747" spans="1:3" x14ac:dyDescent="0.3">
      <c r="A2747" s="45">
        <v>2723</v>
      </c>
      <c r="B2747" s="45">
        <v>2.100271420047449</v>
      </c>
      <c r="C2747" s="45">
        <v>0.89972857995255096</v>
      </c>
    </row>
    <row r="2748" spans="1:3" x14ac:dyDescent="0.3">
      <c r="A2748" s="45">
        <v>2724</v>
      </c>
      <c r="B2748" s="45">
        <v>2.1001057751827688</v>
      </c>
      <c r="C2748" s="45">
        <v>0.89989422481723125</v>
      </c>
    </row>
    <row r="2749" spans="1:3" x14ac:dyDescent="0.3">
      <c r="A2749" s="45">
        <v>2725</v>
      </c>
      <c r="B2749" s="45">
        <v>2.1003313361613594</v>
      </c>
      <c r="C2749" s="45">
        <v>0.89966866383864064</v>
      </c>
    </row>
    <row r="2750" spans="1:3" x14ac:dyDescent="0.3">
      <c r="A2750" s="45">
        <v>2726</v>
      </c>
      <c r="B2750" s="45">
        <v>2.099443195724048</v>
      </c>
      <c r="C2750" s="45">
        <v>0.90055680427595197</v>
      </c>
    </row>
    <row r="2751" spans="1:3" x14ac:dyDescent="0.3">
      <c r="A2751" s="45">
        <v>2727</v>
      </c>
      <c r="B2751" s="45">
        <v>2.0980233825982175</v>
      </c>
      <c r="C2751" s="45">
        <v>0.90197661740178248</v>
      </c>
    </row>
    <row r="2752" spans="1:3" x14ac:dyDescent="0.3">
      <c r="A2752" s="45">
        <v>2728</v>
      </c>
      <c r="B2752" s="45">
        <v>2.1001531022869631</v>
      </c>
      <c r="C2752" s="45">
        <v>0.89984689771303694</v>
      </c>
    </row>
    <row r="2753" spans="1:3" x14ac:dyDescent="0.3">
      <c r="A2753" s="45">
        <v>2729</v>
      </c>
      <c r="B2753" s="45">
        <v>2.1000347845264775</v>
      </c>
      <c r="C2753" s="45">
        <v>0.89996521547352248</v>
      </c>
    </row>
    <row r="2754" spans="1:3" x14ac:dyDescent="0.3">
      <c r="A2754" s="45">
        <v>2730</v>
      </c>
      <c r="B2754" s="45">
        <v>2.1002122611672061</v>
      </c>
      <c r="C2754" s="45">
        <v>0.89978773883279395</v>
      </c>
    </row>
    <row r="2755" spans="1:3" x14ac:dyDescent="0.3">
      <c r="A2755" s="45">
        <v>2731</v>
      </c>
      <c r="B2755" s="45">
        <v>2.0997508219013112</v>
      </c>
      <c r="C2755" s="45">
        <v>0.90024917809868876</v>
      </c>
    </row>
    <row r="2756" spans="1:3" x14ac:dyDescent="0.3">
      <c r="A2756" s="45">
        <v>2732</v>
      </c>
      <c r="B2756" s="45">
        <v>2.0996798312450196</v>
      </c>
      <c r="C2756" s="45">
        <v>0.90032016875498044</v>
      </c>
    </row>
    <row r="2757" spans="1:3" x14ac:dyDescent="0.3">
      <c r="A2757" s="45">
        <v>2733</v>
      </c>
      <c r="B2757" s="45">
        <v>2.1001057751827688</v>
      </c>
      <c r="C2757" s="45">
        <v>0.89989422481723125</v>
      </c>
    </row>
    <row r="2758" spans="1:3" x14ac:dyDescent="0.3">
      <c r="A2758" s="45">
        <v>2734</v>
      </c>
      <c r="B2758" s="45">
        <v>2.0992065602030761</v>
      </c>
      <c r="C2758" s="45">
        <v>0.90079343979692394</v>
      </c>
    </row>
    <row r="2759" spans="1:3" x14ac:dyDescent="0.3">
      <c r="A2759" s="45">
        <v>2735</v>
      </c>
      <c r="B2759" s="45">
        <v>2.100389714144383</v>
      </c>
      <c r="C2759" s="45">
        <v>0.89961028585561698</v>
      </c>
    </row>
    <row r="2760" spans="1:3" x14ac:dyDescent="0.3">
      <c r="A2760" s="45">
        <v>2736</v>
      </c>
      <c r="B2760" s="45">
        <v>2.100371990143862</v>
      </c>
      <c r="C2760" s="45">
        <v>0.899628009856138</v>
      </c>
    </row>
    <row r="2761" spans="1:3" x14ac:dyDescent="0.3">
      <c r="A2761" s="45">
        <v>2737</v>
      </c>
      <c r="B2761" s="45">
        <v>2.1002004293911578</v>
      </c>
      <c r="C2761" s="45">
        <v>0.89979957060884219</v>
      </c>
    </row>
    <row r="2762" spans="1:3" x14ac:dyDescent="0.3">
      <c r="A2762" s="45">
        <v>2738</v>
      </c>
      <c r="B2762" s="45">
        <v>2.0996798312450196</v>
      </c>
      <c r="C2762" s="45">
        <v>0.90032016875498044</v>
      </c>
    </row>
    <row r="2763" spans="1:3" x14ac:dyDescent="0.3">
      <c r="A2763" s="45">
        <v>2739</v>
      </c>
      <c r="B2763" s="45">
        <v>2.100271420047449</v>
      </c>
      <c r="C2763" s="45">
        <v>0.89972857995255096</v>
      </c>
    </row>
    <row r="2764" spans="1:3" x14ac:dyDescent="0.3">
      <c r="A2764" s="45">
        <v>2740</v>
      </c>
      <c r="B2764" s="45">
        <v>2.1003637079006281</v>
      </c>
      <c r="C2764" s="45">
        <v>0.8996362920993719</v>
      </c>
    </row>
    <row r="2765" spans="1:3" x14ac:dyDescent="0.3">
      <c r="A2765" s="45">
        <v>2741</v>
      </c>
      <c r="B2765" s="45">
        <v>2.1003826387423059</v>
      </c>
      <c r="C2765" s="45">
        <v>0.89961736125769409</v>
      </c>
    </row>
    <row r="2766" spans="1:3" x14ac:dyDescent="0.3">
      <c r="A2766" s="45">
        <v>2742</v>
      </c>
      <c r="B2766" s="45">
        <v>2.1002004293911578</v>
      </c>
      <c r="C2766" s="45">
        <v>-1.1002004293911578</v>
      </c>
    </row>
    <row r="2767" spans="1:3" x14ac:dyDescent="0.3">
      <c r="A2767" s="45">
        <v>2743</v>
      </c>
      <c r="B2767" s="45">
        <v>2.100330578927692</v>
      </c>
      <c r="C2767" s="45">
        <v>-1.100330578927692</v>
      </c>
    </row>
    <row r="2768" spans="1:3" x14ac:dyDescent="0.3">
      <c r="A2768" s="45">
        <v>2744</v>
      </c>
      <c r="B2768" s="45">
        <v>2.1002477801589041</v>
      </c>
      <c r="C2768" s="45">
        <v>-1.1002477801589041</v>
      </c>
    </row>
    <row r="2769" spans="1:3" x14ac:dyDescent="0.3">
      <c r="A2769" s="45">
        <v>2745</v>
      </c>
      <c r="B2769" s="45">
        <v>2.1000111209743801</v>
      </c>
      <c r="C2769" s="45">
        <v>-1.1000111209743801</v>
      </c>
    </row>
    <row r="2770" spans="1:3" x14ac:dyDescent="0.3">
      <c r="A2770" s="45">
        <v>2746</v>
      </c>
      <c r="B2770" s="45">
        <v>2.1002004293911578</v>
      </c>
      <c r="C2770" s="45">
        <v>-1.1002004293911578</v>
      </c>
    </row>
    <row r="2771" spans="1:3" x14ac:dyDescent="0.3">
      <c r="A2771" s="45">
        <v>2747</v>
      </c>
      <c r="B2771" s="45">
        <v>2.1003187471516434</v>
      </c>
      <c r="C2771" s="45">
        <v>-1.1003187471516434</v>
      </c>
    </row>
    <row r="2772" spans="1:3" x14ac:dyDescent="0.3">
      <c r="A2772" s="45">
        <v>2748</v>
      </c>
      <c r="B2772" s="45">
        <v>2.1003779060318863</v>
      </c>
      <c r="C2772" s="45">
        <v>-1.1003779060318863</v>
      </c>
    </row>
    <row r="2773" spans="1:3" x14ac:dyDescent="0.3">
      <c r="A2773" s="45">
        <v>2749</v>
      </c>
      <c r="B2773" s="45">
        <v>2.100271420047449</v>
      </c>
      <c r="C2773" s="45">
        <v>-1.100271420047449</v>
      </c>
    </row>
    <row r="2774" spans="1:3" x14ac:dyDescent="0.3">
      <c r="A2774" s="45">
        <v>2750</v>
      </c>
      <c r="B2774" s="45">
        <v>2.1001531022869631</v>
      </c>
      <c r="C2774" s="45">
        <v>-1.1001531022869631</v>
      </c>
    </row>
    <row r="2775" spans="1:3" x14ac:dyDescent="0.3">
      <c r="A2775" s="45">
        <v>2751</v>
      </c>
      <c r="B2775" s="45">
        <v>2.1003424343672927</v>
      </c>
      <c r="C2775" s="45">
        <v>-1.1003424343672927</v>
      </c>
    </row>
    <row r="2776" spans="1:3" x14ac:dyDescent="0.3">
      <c r="A2776" s="45">
        <v>2752</v>
      </c>
      <c r="B2776" s="45">
        <v>2.1003122633383691</v>
      </c>
      <c r="C2776" s="45">
        <v>-1.1003122633383691</v>
      </c>
    </row>
    <row r="2777" spans="1:3" x14ac:dyDescent="0.3">
      <c r="A2777" s="45">
        <v>2753</v>
      </c>
      <c r="B2777" s="45">
        <v>2.1002761527578686</v>
      </c>
      <c r="C2777" s="45">
        <v>-1.1002761527578686</v>
      </c>
    </row>
    <row r="2778" spans="1:3" x14ac:dyDescent="0.3">
      <c r="A2778" s="45">
        <v>2754</v>
      </c>
      <c r="B2778" s="45">
        <v>2.1003424107037407</v>
      </c>
      <c r="C2778" s="45">
        <v>-1.1003424107037407</v>
      </c>
    </row>
    <row r="2779" spans="1:3" x14ac:dyDescent="0.3">
      <c r="A2779" s="45">
        <v>2755</v>
      </c>
      <c r="B2779" s="45">
        <v>2.1001531022869631</v>
      </c>
      <c r="C2779" s="45">
        <v>-1.1001531022869631</v>
      </c>
    </row>
    <row r="2780" spans="1:3" x14ac:dyDescent="0.3">
      <c r="A2780" s="45">
        <v>2756</v>
      </c>
      <c r="B2780" s="45">
        <v>2.1003779060318863</v>
      </c>
      <c r="C2780" s="45">
        <v>-1.1003779060318863</v>
      </c>
    </row>
    <row r="2781" spans="1:3" x14ac:dyDescent="0.3">
      <c r="A2781" s="45">
        <v>2757</v>
      </c>
      <c r="B2781" s="45">
        <v>2.1001531022869631</v>
      </c>
      <c r="C2781" s="45">
        <v>-1.1001531022869631</v>
      </c>
    </row>
    <row r="2782" spans="1:3" x14ac:dyDescent="0.3">
      <c r="A2782" s="45">
        <v>2758</v>
      </c>
      <c r="B2782" s="45">
        <v>2.1003542424797894</v>
      </c>
      <c r="C2782" s="45">
        <v>-1.1003542424797894</v>
      </c>
    </row>
    <row r="2783" spans="1:3" x14ac:dyDescent="0.3">
      <c r="A2783" s="45">
        <v>2759</v>
      </c>
      <c r="B2783" s="45">
        <v>2.1003424107037407</v>
      </c>
      <c r="C2783" s="45">
        <v>-1.1003424107037407</v>
      </c>
    </row>
    <row r="2784" spans="1:3" x14ac:dyDescent="0.3">
      <c r="A2784" s="45">
        <v>2760</v>
      </c>
      <c r="B2784" s="45">
        <v>2.1003660742558377</v>
      </c>
      <c r="C2784" s="45">
        <v>-1.1003660742558377</v>
      </c>
    </row>
    <row r="2785" spans="1:3" x14ac:dyDescent="0.3">
      <c r="A2785" s="45">
        <v>2761</v>
      </c>
      <c r="B2785" s="45">
        <v>2.100271420047449</v>
      </c>
      <c r="C2785" s="45">
        <v>-1.100271420047449</v>
      </c>
    </row>
    <row r="2786" spans="1:3" x14ac:dyDescent="0.3">
      <c r="A2786" s="45">
        <v>2762</v>
      </c>
      <c r="B2786" s="45">
        <v>2.100271420047449</v>
      </c>
      <c r="C2786" s="45">
        <v>-1.100271420047449</v>
      </c>
    </row>
    <row r="2787" spans="1:3" x14ac:dyDescent="0.3">
      <c r="A2787" s="45">
        <v>2763</v>
      </c>
      <c r="B2787" s="45">
        <v>2.100312831263619</v>
      </c>
      <c r="C2787" s="45">
        <v>-1.100312831263619</v>
      </c>
    </row>
    <row r="2788" spans="1:3" x14ac:dyDescent="0.3">
      <c r="A2788" s="45">
        <v>2764</v>
      </c>
      <c r="B2788" s="45">
        <v>2.0994573938553063</v>
      </c>
      <c r="C2788" s="45">
        <v>-1.0994573938553063</v>
      </c>
    </row>
    <row r="2789" spans="1:3" x14ac:dyDescent="0.3">
      <c r="A2789" s="45">
        <v>2765</v>
      </c>
      <c r="B2789" s="45">
        <v>2.1002950835995464</v>
      </c>
      <c r="C2789" s="45">
        <v>-1.1002950835995464</v>
      </c>
    </row>
    <row r="2790" spans="1:3" x14ac:dyDescent="0.3">
      <c r="A2790" s="45">
        <v>2766</v>
      </c>
      <c r="B2790" s="45">
        <v>2.1002950835995464</v>
      </c>
      <c r="C2790" s="45">
        <v>-1.1002950835995464</v>
      </c>
    </row>
    <row r="2791" spans="1:3" x14ac:dyDescent="0.3">
      <c r="A2791" s="45">
        <v>2767</v>
      </c>
      <c r="B2791" s="45">
        <v>2.100271420047449</v>
      </c>
      <c r="C2791" s="45">
        <v>-1.100271420047449</v>
      </c>
    </row>
    <row r="2792" spans="1:3" x14ac:dyDescent="0.3">
      <c r="A2792" s="45">
        <v>2768</v>
      </c>
      <c r="B2792" s="45">
        <v>2.1002950835995464</v>
      </c>
      <c r="C2792" s="45">
        <v>-1.1002950835995464</v>
      </c>
    </row>
    <row r="2793" spans="1:3" x14ac:dyDescent="0.3">
      <c r="A2793" s="45">
        <v>2769</v>
      </c>
      <c r="B2793" s="45">
        <v>2.1002240929432547</v>
      </c>
      <c r="C2793" s="45">
        <v>-1.1002240929432547</v>
      </c>
    </row>
    <row r="2794" spans="1:3" x14ac:dyDescent="0.3">
      <c r="A2794" s="45">
        <v>2770</v>
      </c>
      <c r="B2794" s="45">
        <v>2.1003708069662572</v>
      </c>
      <c r="C2794" s="45">
        <v>-1.1003708069662572</v>
      </c>
    </row>
    <row r="2795" spans="1:3" x14ac:dyDescent="0.3">
      <c r="A2795" s="45">
        <v>2771</v>
      </c>
      <c r="B2795" s="45">
        <v>2.0999164667659915</v>
      </c>
      <c r="C2795" s="45">
        <v>-1.0999164667659915</v>
      </c>
    </row>
    <row r="2796" spans="1:3" x14ac:dyDescent="0.3">
      <c r="A2796" s="45">
        <v>2772</v>
      </c>
      <c r="B2796" s="45">
        <v>2.0999169400370334</v>
      </c>
      <c r="C2796" s="45">
        <v>-1.0999169400370334</v>
      </c>
    </row>
    <row r="2797" spans="1:3" x14ac:dyDescent="0.3">
      <c r="A2797" s="45">
        <v>2773</v>
      </c>
      <c r="B2797" s="45">
        <v>2.1002004293911578</v>
      </c>
      <c r="C2797" s="45">
        <v>-1.1002004293911578</v>
      </c>
    </row>
    <row r="2798" spans="1:3" x14ac:dyDescent="0.3">
      <c r="A2798" s="45">
        <v>2774</v>
      </c>
      <c r="B2798" s="45">
        <v>2.1003771961253235</v>
      </c>
      <c r="C2798" s="45">
        <v>-1.1003771961253235</v>
      </c>
    </row>
    <row r="2799" spans="1:3" x14ac:dyDescent="0.3">
      <c r="A2799" s="45">
        <v>2775</v>
      </c>
      <c r="B2799" s="45">
        <v>2.1002950835995464</v>
      </c>
      <c r="C2799" s="45">
        <v>-1.1002950835995464</v>
      </c>
    </row>
    <row r="2800" spans="1:3" x14ac:dyDescent="0.3">
      <c r="A2800" s="45">
        <v>2776</v>
      </c>
      <c r="B2800" s="45">
        <v>2.100271420047449</v>
      </c>
      <c r="C2800" s="45">
        <v>-1.100271420047449</v>
      </c>
    </row>
    <row r="2801" spans="1:3" x14ac:dyDescent="0.3">
      <c r="A2801" s="45">
        <v>2777</v>
      </c>
      <c r="B2801" s="45">
        <v>2.0998928032138942</v>
      </c>
      <c r="C2801" s="45">
        <v>-1.0998928032138942</v>
      </c>
    </row>
    <row r="2802" spans="1:3" x14ac:dyDescent="0.3">
      <c r="A2802" s="45">
        <v>2778</v>
      </c>
      <c r="B2802" s="45">
        <v>2.1003187471516434</v>
      </c>
      <c r="C2802" s="45">
        <v>-1.1003187471516434</v>
      </c>
    </row>
    <row r="2803" spans="1:3" x14ac:dyDescent="0.3">
      <c r="A2803" s="45">
        <v>2779</v>
      </c>
      <c r="B2803" s="45">
        <v>2.1002595882714004</v>
      </c>
      <c r="C2803" s="45">
        <v>-1.1002595882714004</v>
      </c>
    </row>
    <row r="2804" spans="1:3" x14ac:dyDescent="0.3">
      <c r="A2804" s="45">
        <v>2780</v>
      </c>
      <c r="B2804" s="45">
        <v>2.100330578927692</v>
      </c>
      <c r="C2804" s="45">
        <v>-1.100330578927692</v>
      </c>
    </row>
    <row r="2805" spans="1:3" x14ac:dyDescent="0.3">
      <c r="A2805" s="45">
        <v>2781</v>
      </c>
      <c r="B2805" s="45">
        <v>2.0980233825982175</v>
      </c>
      <c r="C2805" s="45">
        <v>-1.0980233825982175</v>
      </c>
    </row>
    <row r="2806" spans="1:3" x14ac:dyDescent="0.3">
      <c r="A2806" s="45">
        <v>2782</v>
      </c>
      <c r="B2806" s="45">
        <v>2.1003601583678138</v>
      </c>
      <c r="C2806" s="45">
        <v>0.89963984163218624</v>
      </c>
    </row>
    <row r="2807" spans="1:3" x14ac:dyDescent="0.3">
      <c r="A2807" s="45">
        <v>2783</v>
      </c>
      <c r="B2807" s="45">
        <v>2.1003660742558377</v>
      </c>
      <c r="C2807" s="45">
        <v>0.89963392574416234</v>
      </c>
    </row>
    <row r="2808" spans="1:3" x14ac:dyDescent="0.3">
      <c r="A2808" s="45">
        <v>2784</v>
      </c>
      <c r="B2808" s="45">
        <v>2.1003660742558377</v>
      </c>
      <c r="C2808" s="45">
        <v>0.89963392574416234</v>
      </c>
    </row>
    <row r="2809" spans="1:3" x14ac:dyDescent="0.3">
      <c r="A2809" s="45">
        <v>2785</v>
      </c>
      <c r="B2809" s="45">
        <v>2.1002477564953521</v>
      </c>
      <c r="C2809" s="45">
        <v>0.89975224350464789</v>
      </c>
    </row>
    <row r="2810" spans="1:3" x14ac:dyDescent="0.3">
      <c r="A2810" s="45">
        <v>2786</v>
      </c>
      <c r="B2810" s="45">
        <v>2.100271420047449</v>
      </c>
      <c r="C2810" s="45">
        <v>0.89972857995255096</v>
      </c>
    </row>
    <row r="2811" spans="1:3" x14ac:dyDescent="0.3">
      <c r="A2811" s="45">
        <v>2787</v>
      </c>
      <c r="B2811" s="45">
        <v>2.100330578927692</v>
      </c>
      <c r="C2811" s="45">
        <v>0.89966942107230796</v>
      </c>
    </row>
    <row r="2812" spans="1:3" x14ac:dyDescent="0.3">
      <c r="A2812" s="45">
        <v>2788</v>
      </c>
      <c r="B2812" s="45">
        <v>2.1003660742558377</v>
      </c>
      <c r="C2812" s="45">
        <v>0.89963392574416234</v>
      </c>
    </row>
    <row r="2813" spans="1:3" x14ac:dyDescent="0.3">
      <c r="A2813" s="45">
        <v>2789</v>
      </c>
      <c r="B2813" s="45">
        <v>2.1003424107037407</v>
      </c>
      <c r="C2813" s="45">
        <v>0.89965758929625927</v>
      </c>
    </row>
    <row r="2814" spans="1:3" x14ac:dyDescent="0.3">
      <c r="A2814" s="45">
        <v>2790</v>
      </c>
      <c r="B2814" s="45">
        <v>2.1003187471516434</v>
      </c>
      <c r="C2814" s="45">
        <v>0.89968125284835665</v>
      </c>
    </row>
    <row r="2815" spans="1:3" x14ac:dyDescent="0.3">
      <c r="A2815" s="45">
        <v>2791</v>
      </c>
      <c r="B2815" s="45">
        <v>2.1003187471516434</v>
      </c>
      <c r="C2815" s="45">
        <v>0.89968125284835665</v>
      </c>
    </row>
    <row r="2816" spans="1:3" x14ac:dyDescent="0.3">
      <c r="A2816" s="45">
        <v>2792</v>
      </c>
      <c r="B2816" s="45">
        <v>2.1003424107037407</v>
      </c>
      <c r="C2816" s="45">
        <v>0.89965758929625927</v>
      </c>
    </row>
    <row r="2817" spans="1:3" x14ac:dyDescent="0.3">
      <c r="A2817" s="45">
        <v>2793</v>
      </c>
      <c r="B2817" s="45">
        <v>2.1003424107037407</v>
      </c>
      <c r="C2817" s="45">
        <v>0.89965758929625927</v>
      </c>
    </row>
    <row r="2818" spans="1:3" x14ac:dyDescent="0.3">
      <c r="A2818" s="45">
        <v>2794</v>
      </c>
      <c r="B2818" s="45">
        <v>2.1001531022869631</v>
      </c>
      <c r="C2818" s="45">
        <v>0.89984689771303694</v>
      </c>
    </row>
    <row r="2819" spans="1:3" x14ac:dyDescent="0.3">
      <c r="A2819" s="45">
        <v>2795</v>
      </c>
      <c r="B2819" s="45">
        <v>2.1003885546303303</v>
      </c>
      <c r="C2819" s="45">
        <v>0.89961144536966975</v>
      </c>
    </row>
    <row r="2820" spans="1:3" x14ac:dyDescent="0.3">
      <c r="A2820" s="45">
        <v>2796</v>
      </c>
      <c r="B2820" s="45">
        <v>2.1003731733214672</v>
      </c>
      <c r="C2820" s="45">
        <v>0.89962682667853278</v>
      </c>
    </row>
    <row r="2821" spans="1:3" x14ac:dyDescent="0.3">
      <c r="A2821" s="45">
        <v>2797</v>
      </c>
      <c r="B2821" s="45">
        <v>2.1003708069662572</v>
      </c>
      <c r="C2821" s="45">
        <v>0.89962919303374278</v>
      </c>
    </row>
    <row r="2822" spans="1:3" x14ac:dyDescent="0.3">
      <c r="A2822" s="45">
        <v>2798</v>
      </c>
      <c r="B2822" s="45">
        <v>2.1002004293911578</v>
      </c>
      <c r="C2822" s="45">
        <v>0.89979957060884219</v>
      </c>
    </row>
    <row r="2823" spans="1:3" x14ac:dyDescent="0.3">
      <c r="A2823" s="45">
        <v>2799</v>
      </c>
      <c r="B2823" s="45">
        <v>2.100271420047449</v>
      </c>
      <c r="C2823" s="45">
        <v>0.89972857995255096</v>
      </c>
    </row>
    <row r="2824" spans="1:3" x14ac:dyDescent="0.3">
      <c r="A2824" s="45">
        <v>2800</v>
      </c>
      <c r="B2824" s="45">
        <v>2.100271420047449</v>
      </c>
      <c r="C2824" s="45">
        <v>0.89972857995255096</v>
      </c>
    </row>
    <row r="2825" spans="1:3" x14ac:dyDescent="0.3">
      <c r="A2825" s="45">
        <v>2801</v>
      </c>
      <c r="B2825" s="45">
        <v>2.1003660742558377</v>
      </c>
      <c r="C2825" s="45">
        <v>0.89963392574416234</v>
      </c>
    </row>
    <row r="2826" spans="1:3" x14ac:dyDescent="0.3">
      <c r="A2826" s="45">
        <v>2802</v>
      </c>
      <c r="B2826" s="45">
        <v>2.1003779060318863</v>
      </c>
      <c r="C2826" s="45">
        <v>0.89962209396811366</v>
      </c>
    </row>
    <row r="2827" spans="1:3" x14ac:dyDescent="0.3">
      <c r="A2827" s="45">
        <v>2803</v>
      </c>
      <c r="B2827" s="45">
        <v>2.1003187471516434</v>
      </c>
      <c r="C2827" s="45">
        <v>0.89968125284835665</v>
      </c>
    </row>
    <row r="2828" spans="1:3" x14ac:dyDescent="0.3">
      <c r="A2828" s="45">
        <v>2804</v>
      </c>
      <c r="B2828" s="45">
        <v>2.1001531022869631</v>
      </c>
      <c r="C2828" s="45">
        <v>0.89984689771303694</v>
      </c>
    </row>
    <row r="2829" spans="1:3" x14ac:dyDescent="0.3">
      <c r="A2829" s="45">
        <v>2805</v>
      </c>
      <c r="B2829" s="45">
        <v>2.1003660742558377</v>
      </c>
      <c r="C2829" s="45">
        <v>0.89963392574416234</v>
      </c>
    </row>
    <row r="2830" spans="1:3" x14ac:dyDescent="0.3">
      <c r="A2830" s="45">
        <v>2806</v>
      </c>
      <c r="B2830" s="45">
        <v>2.1003802723870963</v>
      </c>
      <c r="C2830" s="45">
        <v>0.89961972761290365</v>
      </c>
    </row>
    <row r="2831" spans="1:3" x14ac:dyDescent="0.3">
      <c r="A2831" s="45">
        <v>2807</v>
      </c>
      <c r="B2831" s="45">
        <v>2.1003187471516434</v>
      </c>
      <c r="C2831" s="45">
        <v>0.89968125284835665</v>
      </c>
    </row>
    <row r="2832" spans="1:3" x14ac:dyDescent="0.3">
      <c r="A2832" s="45">
        <v>2808</v>
      </c>
      <c r="B2832" s="45">
        <v>2.100271420047449</v>
      </c>
      <c r="C2832" s="45">
        <v>0.89972857995255096</v>
      </c>
    </row>
    <row r="2833" spans="1:3" x14ac:dyDescent="0.3">
      <c r="A2833" s="45">
        <v>2809</v>
      </c>
      <c r="B2833" s="45">
        <v>2.1002832518234977</v>
      </c>
      <c r="C2833" s="45">
        <v>0.89971674817650227</v>
      </c>
    </row>
    <row r="2834" spans="1:3" x14ac:dyDescent="0.3">
      <c r="A2834" s="45">
        <v>2810</v>
      </c>
      <c r="B2834" s="45">
        <v>2.100330578927692</v>
      </c>
      <c r="C2834" s="45">
        <v>0.89966942107230796</v>
      </c>
    </row>
    <row r="2835" spans="1:3" x14ac:dyDescent="0.3">
      <c r="A2835" s="45">
        <v>2811</v>
      </c>
      <c r="B2835" s="45">
        <v>2.100330578927692</v>
      </c>
      <c r="C2835" s="45">
        <v>0.89966942107230796</v>
      </c>
    </row>
    <row r="2836" spans="1:3" x14ac:dyDescent="0.3">
      <c r="A2836" s="45">
        <v>2812</v>
      </c>
      <c r="B2836" s="45">
        <v>2.1001531022869631</v>
      </c>
      <c r="C2836" s="45">
        <v>0.89984689771303694</v>
      </c>
    </row>
    <row r="2837" spans="1:3" x14ac:dyDescent="0.3">
      <c r="A2837" s="45">
        <v>2813</v>
      </c>
      <c r="B2837" s="45">
        <v>2.100271420047449</v>
      </c>
      <c r="C2837" s="45">
        <v>0.89972857995255096</v>
      </c>
    </row>
    <row r="2838" spans="1:3" x14ac:dyDescent="0.3">
      <c r="A2838" s="45">
        <v>2814</v>
      </c>
      <c r="B2838" s="45">
        <v>2.1003234798620629</v>
      </c>
      <c r="C2838" s="45">
        <v>0.89967652013793709</v>
      </c>
    </row>
    <row r="2839" spans="1:3" x14ac:dyDescent="0.3">
      <c r="A2839" s="45">
        <v>2815</v>
      </c>
      <c r="B2839" s="45">
        <v>2.1003542424797894</v>
      </c>
      <c r="C2839" s="45">
        <v>0.89964575752021059</v>
      </c>
    </row>
    <row r="2840" spans="1:3" x14ac:dyDescent="0.3">
      <c r="A2840" s="45">
        <v>2816</v>
      </c>
      <c r="B2840" s="45">
        <v>2.1003838219199107</v>
      </c>
      <c r="C2840" s="45">
        <v>0.89961617808008931</v>
      </c>
    </row>
    <row r="2841" spans="1:3" x14ac:dyDescent="0.3">
      <c r="A2841" s="45">
        <v>2817</v>
      </c>
      <c r="B2841" s="45">
        <v>2.1003187471516434</v>
      </c>
      <c r="C2841" s="45">
        <v>0.89968125284835665</v>
      </c>
    </row>
    <row r="2842" spans="1:3" x14ac:dyDescent="0.3">
      <c r="A2842" s="45">
        <v>2818</v>
      </c>
      <c r="B2842" s="45">
        <v>2.1003755396766768</v>
      </c>
      <c r="C2842" s="45">
        <v>0.89962446032332322</v>
      </c>
    </row>
    <row r="2843" spans="1:3" x14ac:dyDescent="0.3">
      <c r="A2843" s="45">
        <v>2819</v>
      </c>
      <c r="B2843" s="45">
        <v>2.1001531022869631</v>
      </c>
      <c r="C2843" s="45">
        <v>0.89984689771303694</v>
      </c>
    </row>
    <row r="2844" spans="1:3" x14ac:dyDescent="0.3">
      <c r="A2844" s="45">
        <v>2820</v>
      </c>
      <c r="B2844" s="45">
        <v>2.100271420047449</v>
      </c>
      <c r="C2844" s="45">
        <v>0.89972857995255096</v>
      </c>
    </row>
    <row r="2845" spans="1:3" x14ac:dyDescent="0.3">
      <c r="A2845" s="45">
        <v>2821</v>
      </c>
      <c r="B2845" s="45">
        <v>2.1003850050975155</v>
      </c>
      <c r="C2845" s="45">
        <v>0.89961499490248453</v>
      </c>
    </row>
    <row r="2846" spans="1:3" x14ac:dyDescent="0.3">
      <c r="A2846" s="45">
        <v>2822</v>
      </c>
      <c r="B2846" s="45">
        <v>2.1003660742558377</v>
      </c>
      <c r="C2846" s="45">
        <v>0.89963392574416234</v>
      </c>
    </row>
    <row r="2847" spans="1:3" x14ac:dyDescent="0.3">
      <c r="A2847" s="45">
        <v>2823</v>
      </c>
      <c r="B2847" s="45">
        <v>2.1002477564953521</v>
      </c>
      <c r="C2847" s="45">
        <v>0.89975224350464789</v>
      </c>
    </row>
    <row r="2848" spans="1:3" x14ac:dyDescent="0.3">
      <c r="A2848" s="45">
        <v>2824</v>
      </c>
      <c r="B2848" s="45">
        <v>2.1003873714527255</v>
      </c>
      <c r="C2848" s="45">
        <v>0.89961262854727453</v>
      </c>
    </row>
    <row r="2849" spans="1:3" x14ac:dyDescent="0.3">
      <c r="A2849" s="45">
        <v>2825</v>
      </c>
      <c r="B2849" s="45">
        <v>2.100374356499072</v>
      </c>
      <c r="C2849" s="45">
        <v>0.899625643500928</v>
      </c>
    </row>
    <row r="2850" spans="1:3" x14ac:dyDescent="0.3">
      <c r="A2850" s="45">
        <v>2826</v>
      </c>
      <c r="B2850" s="45">
        <v>2.1003187471516434</v>
      </c>
      <c r="C2850" s="45">
        <v>0.89968125284835665</v>
      </c>
    </row>
    <row r="2851" spans="1:3" x14ac:dyDescent="0.3">
      <c r="A2851" s="45">
        <v>2827</v>
      </c>
      <c r="B2851" s="45">
        <v>2.1003424107037407</v>
      </c>
      <c r="C2851" s="45">
        <v>0.89965758929625927</v>
      </c>
    </row>
    <row r="2852" spans="1:3" x14ac:dyDescent="0.3">
      <c r="A2852" s="45">
        <v>2828</v>
      </c>
      <c r="B2852" s="45">
        <v>2.1003424107037407</v>
      </c>
      <c r="C2852" s="45">
        <v>0.89965758929625927</v>
      </c>
    </row>
    <row r="2853" spans="1:3" x14ac:dyDescent="0.3">
      <c r="A2853" s="45">
        <v>2829</v>
      </c>
      <c r="B2853" s="45">
        <v>2.1001649340630117</v>
      </c>
      <c r="C2853" s="45">
        <v>0.89983506593698825</v>
      </c>
    </row>
    <row r="2854" spans="1:3" x14ac:dyDescent="0.3">
      <c r="A2854" s="45">
        <v>2830</v>
      </c>
      <c r="B2854" s="45">
        <v>2.100330578927692</v>
      </c>
      <c r="C2854" s="45">
        <v>0.89966942107230796</v>
      </c>
    </row>
    <row r="2855" spans="1:3" x14ac:dyDescent="0.3">
      <c r="A2855" s="45">
        <v>2831</v>
      </c>
      <c r="B2855" s="45">
        <v>2.1003187471516434</v>
      </c>
      <c r="C2855" s="45">
        <v>0.89968125284835665</v>
      </c>
    </row>
    <row r="2856" spans="1:3" x14ac:dyDescent="0.3">
      <c r="A2856" s="45">
        <v>2832</v>
      </c>
      <c r="B2856" s="45">
        <v>2.1003187471516434</v>
      </c>
      <c r="C2856" s="45">
        <v>0.89968125284835665</v>
      </c>
    </row>
    <row r="2857" spans="1:3" x14ac:dyDescent="0.3">
      <c r="A2857" s="45">
        <v>2833</v>
      </c>
      <c r="B2857" s="45">
        <v>2.100330578927692</v>
      </c>
      <c r="C2857" s="45">
        <v>0.89966942107230796</v>
      </c>
    </row>
    <row r="2858" spans="1:3" x14ac:dyDescent="0.3">
      <c r="A2858" s="45">
        <v>2834</v>
      </c>
      <c r="B2858" s="45">
        <v>2.1003258462172725</v>
      </c>
      <c r="C2858" s="45">
        <v>0.89967415378272753</v>
      </c>
    </row>
    <row r="2859" spans="1:3" x14ac:dyDescent="0.3">
      <c r="A2859" s="45">
        <v>2835</v>
      </c>
      <c r="B2859" s="45">
        <v>2.1003708069662572</v>
      </c>
      <c r="C2859" s="45">
        <v>0.89962919303374278</v>
      </c>
    </row>
    <row r="2860" spans="1:3" x14ac:dyDescent="0.3">
      <c r="A2860" s="45">
        <v>2836</v>
      </c>
      <c r="B2860" s="45">
        <v>2.1003660742558377</v>
      </c>
      <c r="C2860" s="45">
        <v>0.89963392574416234</v>
      </c>
    </row>
    <row r="2861" spans="1:3" x14ac:dyDescent="0.3">
      <c r="A2861" s="45">
        <v>2837</v>
      </c>
      <c r="B2861" s="45">
        <v>2.1003790892094911</v>
      </c>
      <c r="C2861" s="45">
        <v>0.89962091079050888</v>
      </c>
    </row>
    <row r="2862" spans="1:3" x14ac:dyDescent="0.3">
      <c r="A2862" s="45">
        <v>2838</v>
      </c>
      <c r="B2862" s="45">
        <v>2.1003696237886524</v>
      </c>
      <c r="C2862" s="45">
        <v>0.89963037621134756</v>
      </c>
    </row>
    <row r="2863" spans="1:3" x14ac:dyDescent="0.3">
      <c r="A2863" s="45">
        <v>2839</v>
      </c>
      <c r="B2863" s="45">
        <v>2.1003424107037407</v>
      </c>
      <c r="C2863" s="45">
        <v>0.89965758929625927</v>
      </c>
    </row>
    <row r="2864" spans="1:3" x14ac:dyDescent="0.3">
      <c r="A2864" s="45">
        <v>2840</v>
      </c>
      <c r="B2864" s="45">
        <v>2.1003069153755951</v>
      </c>
      <c r="C2864" s="45">
        <v>0.89969308462440489</v>
      </c>
    </row>
    <row r="2865" spans="1:3" x14ac:dyDescent="0.3">
      <c r="A2865" s="45">
        <v>2841</v>
      </c>
      <c r="B2865" s="45">
        <v>2.100330578927692</v>
      </c>
      <c r="C2865" s="45">
        <v>0.89966942107230796</v>
      </c>
    </row>
    <row r="2866" spans="1:3" x14ac:dyDescent="0.3">
      <c r="A2866" s="45">
        <v>2842</v>
      </c>
      <c r="B2866" s="45">
        <v>2.1003660742558377</v>
      </c>
      <c r="C2866" s="45">
        <v>-1.1003660742558377</v>
      </c>
    </row>
    <row r="2867" spans="1:3" x14ac:dyDescent="0.3">
      <c r="A2867" s="45">
        <v>2843</v>
      </c>
      <c r="B2867" s="45">
        <v>2.1003542424797894</v>
      </c>
      <c r="C2867" s="45">
        <v>-1.1003542424797894</v>
      </c>
    </row>
    <row r="2868" spans="1:3" x14ac:dyDescent="0.3">
      <c r="A2868" s="45">
        <v>2844</v>
      </c>
      <c r="B2868" s="45">
        <v>2.1003613415454185</v>
      </c>
      <c r="C2868" s="45">
        <v>-1.1003613415454185</v>
      </c>
    </row>
    <row r="2869" spans="1:3" x14ac:dyDescent="0.3">
      <c r="A2869" s="45">
        <v>2845</v>
      </c>
      <c r="B2869" s="45">
        <v>2.1003767228542816</v>
      </c>
      <c r="C2869" s="45">
        <v>-1.1003767228542816</v>
      </c>
    </row>
    <row r="2870" spans="1:3" x14ac:dyDescent="0.3">
      <c r="A2870" s="45">
        <v>2846</v>
      </c>
      <c r="B2870" s="45">
        <v>2.1002122611672061</v>
      </c>
      <c r="C2870" s="45">
        <v>-1.1002122611672061</v>
      </c>
    </row>
    <row r="2871" spans="1:3" x14ac:dyDescent="0.3">
      <c r="A2871" s="45">
        <v>2847</v>
      </c>
      <c r="B2871" s="45">
        <v>2.1002004293911578</v>
      </c>
      <c r="C2871" s="45">
        <v>-1.1002004293911578</v>
      </c>
    </row>
    <row r="2872" spans="1:3" x14ac:dyDescent="0.3">
      <c r="A2872" s="45">
        <v>2848</v>
      </c>
      <c r="B2872" s="45">
        <v>2.1003424107037407</v>
      </c>
      <c r="C2872" s="45">
        <v>-1.1003424107037407</v>
      </c>
    </row>
    <row r="2873" spans="1:3" x14ac:dyDescent="0.3">
      <c r="A2873" s="45">
        <v>2849</v>
      </c>
      <c r="B2873" s="45">
        <v>2.099561513484534</v>
      </c>
      <c r="C2873" s="45">
        <v>-1.099561513484534</v>
      </c>
    </row>
    <row r="2874" spans="1:3" x14ac:dyDescent="0.3">
      <c r="A2874" s="45">
        <v>2850</v>
      </c>
      <c r="B2874" s="45">
        <v>2.1003779060318863</v>
      </c>
      <c r="C2874" s="45">
        <v>-1.1003779060318863</v>
      </c>
    </row>
    <row r="2875" spans="1:3" x14ac:dyDescent="0.3">
      <c r="A2875" s="45">
        <v>2851</v>
      </c>
      <c r="B2875" s="45">
        <v>2.1002004293911578</v>
      </c>
      <c r="C2875" s="45">
        <v>-1.1002004293911578</v>
      </c>
    </row>
    <row r="2876" spans="1:3" x14ac:dyDescent="0.3">
      <c r="A2876" s="45">
        <v>2852</v>
      </c>
      <c r="B2876" s="45">
        <v>2.1002832518234977</v>
      </c>
      <c r="C2876" s="45">
        <v>-1.1002832518234977</v>
      </c>
    </row>
    <row r="2877" spans="1:3" x14ac:dyDescent="0.3">
      <c r="A2877" s="45">
        <v>2853</v>
      </c>
      <c r="B2877" s="45">
        <v>2.100271420047449</v>
      </c>
      <c r="C2877" s="45">
        <v>-1.100271420047449</v>
      </c>
    </row>
    <row r="2878" spans="1:3" x14ac:dyDescent="0.3">
      <c r="A2878" s="45">
        <v>2854</v>
      </c>
      <c r="B2878" s="45">
        <v>2.1001649340630117</v>
      </c>
      <c r="C2878" s="45">
        <v>-1.1001649340630117</v>
      </c>
    </row>
    <row r="2879" spans="1:3" x14ac:dyDescent="0.3">
      <c r="A2879" s="45">
        <v>2855</v>
      </c>
      <c r="B2879" s="45">
        <v>2.1003660742558377</v>
      </c>
      <c r="C2879" s="45">
        <v>-1.1003660742558377</v>
      </c>
    </row>
    <row r="2880" spans="1:3" x14ac:dyDescent="0.3">
      <c r="A2880" s="45">
        <v>2856</v>
      </c>
      <c r="B2880" s="45">
        <v>2.1003755396766768</v>
      </c>
      <c r="C2880" s="45">
        <v>-1.1003755396766768</v>
      </c>
    </row>
    <row r="2881" spans="1:3" x14ac:dyDescent="0.3">
      <c r="A2881" s="45">
        <v>2857</v>
      </c>
      <c r="B2881" s="45">
        <v>2.1003187471516434</v>
      </c>
      <c r="C2881" s="45">
        <v>-1.1003187471516434</v>
      </c>
    </row>
    <row r="2882" spans="1:3" x14ac:dyDescent="0.3">
      <c r="A2882" s="45">
        <v>2858</v>
      </c>
      <c r="B2882" s="45">
        <v>2.0994905228282423</v>
      </c>
      <c r="C2882" s="45">
        <v>-1.0994905228282423</v>
      </c>
    </row>
    <row r="2883" spans="1:3" x14ac:dyDescent="0.3">
      <c r="A2883" s="45">
        <v>2859</v>
      </c>
      <c r="B2883" s="45">
        <v>2.1003660742558377</v>
      </c>
      <c r="C2883" s="45">
        <v>-1.1003660742558377</v>
      </c>
    </row>
    <row r="2884" spans="1:3" x14ac:dyDescent="0.3">
      <c r="A2884" s="45">
        <v>2860</v>
      </c>
      <c r="B2884" s="45">
        <v>2.1003424107037407</v>
      </c>
      <c r="C2884" s="45">
        <v>-1.1003424107037407</v>
      </c>
    </row>
    <row r="2885" spans="1:3" x14ac:dyDescent="0.3">
      <c r="A2885" s="45">
        <v>2861</v>
      </c>
      <c r="B2885" s="45">
        <v>2.1002950835995464</v>
      </c>
      <c r="C2885" s="45">
        <v>-1.1002950835995464</v>
      </c>
    </row>
    <row r="2886" spans="1:3" x14ac:dyDescent="0.3">
      <c r="A2886" s="45">
        <v>2862</v>
      </c>
      <c r="B2886" s="45">
        <v>2.1003838219199107</v>
      </c>
      <c r="C2886" s="45">
        <v>-1.1003838219199107</v>
      </c>
    </row>
    <row r="2887" spans="1:3" x14ac:dyDescent="0.3">
      <c r="A2887" s="45">
        <v>2863</v>
      </c>
      <c r="B2887" s="45">
        <v>2.1000892106963009</v>
      </c>
      <c r="C2887" s="45">
        <v>-1.1000892106963009</v>
      </c>
    </row>
    <row r="2888" spans="1:3" x14ac:dyDescent="0.3">
      <c r="A2888" s="45">
        <v>2864</v>
      </c>
      <c r="B2888" s="45">
        <v>2.0992065602030761</v>
      </c>
      <c r="C2888" s="45">
        <v>-1.0992065602030761</v>
      </c>
    </row>
    <row r="2889" spans="1:3" x14ac:dyDescent="0.3">
      <c r="A2889" s="45">
        <v>2865</v>
      </c>
      <c r="B2889" s="45">
        <v>2.100330578927692</v>
      </c>
      <c r="C2889" s="45">
        <v>-1.100330578927692</v>
      </c>
    </row>
    <row r="2890" spans="1:3" x14ac:dyDescent="0.3">
      <c r="A2890" s="45">
        <v>2866</v>
      </c>
      <c r="B2890" s="45">
        <v>2.1003213974694783</v>
      </c>
      <c r="C2890" s="45">
        <v>-1.1003213974694783</v>
      </c>
    </row>
    <row r="2891" spans="1:3" x14ac:dyDescent="0.3">
      <c r="A2891" s="45">
        <v>2867</v>
      </c>
      <c r="B2891" s="45">
        <v>2.100271420047449</v>
      </c>
      <c r="C2891" s="45">
        <v>-1.100271420047449</v>
      </c>
    </row>
    <row r="2892" spans="1:3" x14ac:dyDescent="0.3">
      <c r="A2892" s="45">
        <v>2868</v>
      </c>
      <c r="B2892" s="45">
        <v>2.100330578927692</v>
      </c>
      <c r="C2892" s="45">
        <v>-1.100330578927692</v>
      </c>
    </row>
    <row r="2893" spans="1:3" x14ac:dyDescent="0.3">
      <c r="A2893" s="45">
        <v>2869</v>
      </c>
      <c r="B2893" s="45">
        <v>2.1000347845264775</v>
      </c>
      <c r="C2893" s="45">
        <v>-1.1000347845264775</v>
      </c>
    </row>
    <row r="2894" spans="1:3" x14ac:dyDescent="0.3">
      <c r="A2894" s="45">
        <v>2870</v>
      </c>
      <c r="B2894" s="45">
        <v>2.0999164667659915</v>
      </c>
      <c r="C2894" s="45">
        <v>-1.0999164667659915</v>
      </c>
    </row>
    <row r="2895" spans="1:3" x14ac:dyDescent="0.3">
      <c r="A2895" s="45">
        <v>2871</v>
      </c>
      <c r="B2895" s="45">
        <v>2.100271420047449</v>
      </c>
      <c r="C2895" s="45">
        <v>-1.100271420047449</v>
      </c>
    </row>
    <row r="2896" spans="1:3" x14ac:dyDescent="0.3">
      <c r="A2896" s="45">
        <v>2872</v>
      </c>
      <c r="B2896" s="45">
        <v>2.1001531022869631</v>
      </c>
      <c r="C2896" s="45">
        <v>-1.1001531022869631</v>
      </c>
    </row>
    <row r="2897" spans="1:3" x14ac:dyDescent="0.3">
      <c r="A2897" s="45">
        <v>2873</v>
      </c>
      <c r="B2897" s="45">
        <v>2.1003187471516434</v>
      </c>
      <c r="C2897" s="45">
        <v>-1.1003187471516434</v>
      </c>
    </row>
    <row r="2898" spans="1:3" x14ac:dyDescent="0.3">
      <c r="A2898" s="45">
        <v>2874</v>
      </c>
      <c r="B2898" s="45">
        <v>2.100330578927692</v>
      </c>
      <c r="C2898" s="45">
        <v>-1.100330578927692</v>
      </c>
    </row>
    <row r="2899" spans="1:3" x14ac:dyDescent="0.3">
      <c r="A2899" s="45">
        <v>2875</v>
      </c>
      <c r="B2899" s="45">
        <v>2.100271420047449</v>
      </c>
      <c r="C2899" s="45">
        <v>-1.100271420047449</v>
      </c>
    </row>
    <row r="2900" spans="1:3" x14ac:dyDescent="0.3">
      <c r="A2900" s="45">
        <v>2876</v>
      </c>
      <c r="B2900" s="45">
        <v>2.0999164667659915</v>
      </c>
      <c r="C2900" s="45">
        <v>-1.0999164667659915</v>
      </c>
    </row>
    <row r="2901" spans="1:3" x14ac:dyDescent="0.3">
      <c r="A2901" s="45">
        <v>2877</v>
      </c>
      <c r="B2901" s="45">
        <v>2.0968402049933585</v>
      </c>
      <c r="C2901" s="45">
        <v>-1.0968402049933585</v>
      </c>
    </row>
    <row r="2902" spans="1:3" x14ac:dyDescent="0.3">
      <c r="A2902" s="45">
        <v>2878</v>
      </c>
      <c r="B2902" s="45">
        <v>2.1002477564953521</v>
      </c>
      <c r="C2902" s="45">
        <v>-1.1002477564953521</v>
      </c>
    </row>
    <row r="2903" spans="1:3" x14ac:dyDescent="0.3">
      <c r="A2903" s="45">
        <v>2879</v>
      </c>
      <c r="B2903" s="45">
        <v>2.1003187471516434</v>
      </c>
      <c r="C2903" s="45">
        <v>-1.1003187471516434</v>
      </c>
    </row>
    <row r="2904" spans="1:3" x14ac:dyDescent="0.3">
      <c r="A2904" s="45">
        <v>2880</v>
      </c>
      <c r="B2904" s="45">
        <v>2.1001247060244466</v>
      </c>
      <c r="C2904" s="45">
        <v>-1.1001247060244466</v>
      </c>
    </row>
    <row r="2905" spans="1:3" x14ac:dyDescent="0.3">
      <c r="A2905" s="45">
        <v>2881</v>
      </c>
      <c r="B2905" s="45">
        <v>2.1001057751827688</v>
      </c>
      <c r="C2905" s="45">
        <v>-1.1001057751827688</v>
      </c>
    </row>
    <row r="2906" spans="1:3" x14ac:dyDescent="0.3">
      <c r="A2906" s="45">
        <v>2882</v>
      </c>
      <c r="B2906" s="45">
        <v>2.1002595882714004</v>
      </c>
      <c r="C2906" s="45">
        <v>-1.1002595882714004</v>
      </c>
    </row>
    <row r="2907" spans="1:3" x14ac:dyDescent="0.3">
      <c r="A2907" s="45">
        <v>2883</v>
      </c>
      <c r="B2907" s="45">
        <v>2.100371990143862</v>
      </c>
      <c r="C2907" s="45">
        <v>-1.100371990143862</v>
      </c>
    </row>
    <row r="2908" spans="1:3" x14ac:dyDescent="0.3">
      <c r="A2908" s="45">
        <v>2884</v>
      </c>
      <c r="B2908" s="45">
        <v>2.1001531022869631</v>
      </c>
      <c r="C2908" s="45">
        <v>-1.1001531022869631</v>
      </c>
    </row>
    <row r="2909" spans="1:3" x14ac:dyDescent="0.3">
      <c r="A2909" s="45">
        <v>2885</v>
      </c>
      <c r="B2909" s="45">
        <v>2.099324877963562</v>
      </c>
      <c r="C2909" s="45">
        <v>-1.099324877963562</v>
      </c>
    </row>
    <row r="2910" spans="1:3" x14ac:dyDescent="0.3">
      <c r="A2910" s="45">
        <v>2886</v>
      </c>
      <c r="B2910" s="45">
        <v>2.1003802723870963</v>
      </c>
      <c r="C2910" s="45">
        <v>-1.1003802723870963</v>
      </c>
    </row>
    <row r="2911" spans="1:3" x14ac:dyDescent="0.3">
      <c r="A2911" s="45">
        <v>2887</v>
      </c>
      <c r="B2911" s="45">
        <v>2.1003850050975155</v>
      </c>
      <c r="C2911" s="45">
        <v>-1.1003850050975155</v>
      </c>
    </row>
    <row r="2912" spans="1:3" x14ac:dyDescent="0.3">
      <c r="A2912" s="45">
        <v>2888</v>
      </c>
      <c r="B2912" s="45">
        <v>2.1003187471516434</v>
      </c>
      <c r="C2912" s="45">
        <v>-1.1003187471516434</v>
      </c>
    </row>
    <row r="2913" spans="1:3" x14ac:dyDescent="0.3">
      <c r="A2913" s="45">
        <v>2889</v>
      </c>
      <c r="B2913" s="45">
        <v>2.0996798312450196</v>
      </c>
      <c r="C2913" s="45">
        <v>-1.0996798312450196</v>
      </c>
    </row>
    <row r="2914" spans="1:3" x14ac:dyDescent="0.3">
      <c r="A2914" s="45">
        <v>2890</v>
      </c>
      <c r="B2914" s="45">
        <v>2.1003187471516434</v>
      </c>
      <c r="C2914" s="45">
        <v>-1.1003187471516434</v>
      </c>
    </row>
    <row r="2915" spans="1:3" x14ac:dyDescent="0.3">
      <c r="A2915" s="45">
        <v>2891</v>
      </c>
      <c r="B2915" s="45">
        <v>2.1003424107037407</v>
      </c>
      <c r="C2915" s="45">
        <v>-1.1003424107037407</v>
      </c>
    </row>
    <row r="2916" spans="1:3" x14ac:dyDescent="0.3">
      <c r="A2916" s="45">
        <v>2892</v>
      </c>
      <c r="B2916" s="45">
        <v>2.1001531022869631</v>
      </c>
      <c r="C2916" s="45">
        <v>-1.1001531022869631</v>
      </c>
    </row>
    <row r="2917" spans="1:3" x14ac:dyDescent="0.3">
      <c r="A2917" s="45">
        <v>2893</v>
      </c>
      <c r="B2917" s="45">
        <v>2.1002595882714004</v>
      </c>
      <c r="C2917" s="45">
        <v>-1.1002595882714004</v>
      </c>
    </row>
    <row r="2918" spans="1:3" x14ac:dyDescent="0.3">
      <c r="A2918" s="45">
        <v>2894</v>
      </c>
      <c r="B2918" s="45">
        <v>2.100271420047449</v>
      </c>
      <c r="C2918" s="45">
        <v>-1.100271420047449</v>
      </c>
    </row>
    <row r="2919" spans="1:3" x14ac:dyDescent="0.3">
      <c r="A2919" s="45">
        <v>2895</v>
      </c>
      <c r="B2919" s="45">
        <v>2.0992065602030761</v>
      </c>
      <c r="C2919" s="45">
        <v>-1.0992065602030761</v>
      </c>
    </row>
    <row r="2920" spans="1:3" x14ac:dyDescent="0.3">
      <c r="A2920" s="45">
        <v>2896</v>
      </c>
      <c r="B2920" s="45">
        <v>2.1003779060318863</v>
      </c>
      <c r="C2920" s="45">
        <v>-1.1003779060318863</v>
      </c>
    </row>
    <row r="2921" spans="1:3" x14ac:dyDescent="0.3">
      <c r="A2921" s="45">
        <v>2897</v>
      </c>
      <c r="B2921" s="45">
        <v>2.1003187471516434</v>
      </c>
      <c r="C2921" s="45">
        <v>-1.1003187471516434</v>
      </c>
    </row>
    <row r="2922" spans="1:3" x14ac:dyDescent="0.3">
      <c r="A2922" s="45">
        <v>2898</v>
      </c>
      <c r="B2922" s="45">
        <v>2.1001057751827688</v>
      </c>
      <c r="C2922" s="45">
        <v>-1.1001057751827688</v>
      </c>
    </row>
    <row r="2923" spans="1:3" x14ac:dyDescent="0.3">
      <c r="A2923" s="45">
        <v>2899</v>
      </c>
      <c r="B2923" s="45">
        <v>2.1002122611672061</v>
      </c>
      <c r="C2923" s="45">
        <v>-1.1002122611672061</v>
      </c>
    </row>
    <row r="2924" spans="1:3" x14ac:dyDescent="0.3">
      <c r="A2924" s="45">
        <v>2900</v>
      </c>
      <c r="B2924" s="45">
        <v>2.1001531022869631</v>
      </c>
      <c r="C2924" s="45">
        <v>-1.1001531022869631</v>
      </c>
    </row>
    <row r="2925" spans="1:3" x14ac:dyDescent="0.3">
      <c r="A2925" s="45">
        <v>2901</v>
      </c>
      <c r="B2925" s="45">
        <v>2.1002595882714004</v>
      </c>
      <c r="C2925" s="45">
        <v>-1.1002595882714004</v>
      </c>
    </row>
    <row r="2926" spans="1:3" x14ac:dyDescent="0.3">
      <c r="A2926" s="45">
        <v>2902</v>
      </c>
      <c r="B2926" s="45">
        <v>2.100371990143862</v>
      </c>
      <c r="C2926" s="45">
        <v>-1.100371990143862</v>
      </c>
    </row>
    <row r="2927" spans="1:3" x14ac:dyDescent="0.3">
      <c r="A2927" s="45">
        <v>2903</v>
      </c>
      <c r="B2927" s="45">
        <v>2.0968402049933585</v>
      </c>
      <c r="C2927" s="45">
        <v>-1.0968402049933585</v>
      </c>
    </row>
    <row r="2928" spans="1:3" x14ac:dyDescent="0.3">
      <c r="A2928" s="45">
        <v>2904</v>
      </c>
      <c r="B2928" s="45">
        <v>2.100271420047449</v>
      </c>
      <c r="C2928" s="45">
        <v>-1.100271420047449</v>
      </c>
    </row>
    <row r="2929" spans="1:3" x14ac:dyDescent="0.3">
      <c r="A2929" s="45">
        <v>2905</v>
      </c>
      <c r="B2929" s="45">
        <v>2.1003542424797894</v>
      </c>
      <c r="C2929" s="45">
        <v>-1.1003542424797894</v>
      </c>
    </row>
    <row r="2930" spans="1:3" x14ac:dyDescent="0.3">
      <c r="A2930" s="45">
        <v>2906</v>
      </c>
      <c r="B2930" s="45">
        <v>2.1003069153755951</v>
      </c>
      <c r="C2930" s="45">
        <v>-1.1003069153755951</v>
      </c>
    </row>
    <row r="2931" spans="1:3" x14ac:dyDescent="0.3">
      <c r="A2931" s="45">
        <v>2907</v>
      </c>
      <c r="B2931" s="45">
        <v>2.1002477564953521</v>
      </c>
      <c r="C2931" s="45">
        <v>-1.1002477564953521</v>
      </c>
    </row>
    <row r="2932" spans="1:3" x14ac:dyDescent="0.3">
      <c r="A2932" s="45">
        <v>2908</v>
      </c>
      <c r="B2932" s="45">
        <v>2.100330578927692</v>
      </c>
      <c r="C2932" s="45">
        <v>-1.100330578927692</v>
      </c>
    </row>
    <row r="2933" spans="1:3" x14ac:dyDescent="0.3">
      <c r="A2933" s="45">
        <v>2909</v>
      </c>
      <c r="B2933" s="45">
        <v>2.1001625677078022</v>
      </c>
      <c r="C2933" s="45">
        <v>-1.1001625677078022</v>
      </c>
    </row>
    <row r="2934" spans="1:3" x14ac:dyDescent="0.3">
      <c r="A2934" s="45">
        <v>2910</v>
      </c>
      <c r="B2934" s="45">
        <v>2.0961302984304431</v>
      </c>
      <c r="C2934" s="45">
        <v>-1.0961302984304431</v>
      </c>
    </row>
    <row r="2935" spans="1:3" x14ac:dyDescent="0.3">
      <c r="A2935" s="45">
        <v>2911</v>
      </c>
      <c r="B2935" s="45">
        <v>2.0996798312450196</v>
      </c>
      <c r="C2935" s="45">
        <v>-1.0996798312450196</v>
      </c>
    </row>
    <row r="2936" spans="1:3" x14ac:dyDescent="0.3">
      <c r="A2936" s="45">
        <v>2912</v>
      </c>
      <c r="B2936" s="45">
        <v>2.1003471434141603</v>
      </c>
      <c r="C2936" s="45">
        <v>-1.1003471434141603</v>
      </c>
    </row>
    <row r="2937" spans="1:3" x14ac:dyDescent="0.3">
      <c r="A2937" s="45">
        <v>2913</v>
      </c>
      <c r="B2937" s="45">
        <v>2.1000480361156519</v>
      </c>
      <c r="C2937" s="45">
        <v>-1.1000480361156519</v>
      </c>
    </row>
    <row r="2938" spans="1:3" x14ac:dyDescent="0.3">
      <c r="A2938" s="45">
        <v>2914</v>
      </c>
      <c r="B2938" s="45">
        <v>2.1001531022869631</v>
      </c>
      <c r="C2938" s="45">
        <v>-1.1001531022869631</v>
      </c>
    </row>
    <row r="2939" spans="1:3" x14ac:dyDescent="0.3">
      <c r="A2939" s="45">
        <v>2915</v>
      </c>
      <c r="B2939" s="45">
        <v>2.0997981490055055</v>
      </c>
      <c r="C2939" s="45">
        <v>-1.0997981490055055</v>
      </c>
    </row>
    <row r="2940" spans="1:3" x14ac:dyDescent="0.3">
      <c r="A2940" s="45">
        <v>2916</v>
      </c>
      <c r="B2940" s="45">
        <v>2.1003660742558377</v>
      </c>
      <c r="C2940" s="45">
        <v>-1.1003660742558377</v>
      </c>
    </row>
    <row r="2941" spans="1:3" x14ac:dyDescent="0.3">
      <c r="A2941" s="45">
        <v>2917</v>
      </c>
      <c r="B2941" s="45">
        <v>2.1003459602365551</v>
      </c>
      <c r="C2941" s="45">
        <v>-1.1003459602365551</v>
      </c>
    </row>
    <row r="2942" spans="1:3" x14ac:dyDescent="0.3">
      <c r="A2942" s="45">
        <v>2918</v>
      </c>
      <c r="B2942" s="45">
        <v>2.1003424107037407</v>
      </c>
      <c r="C2942" s="45">
        <v>-1.1003424107037407</v>
      </c>
    </row>
    <row r="2943" spans="1:3" x14ac:dyDescent="0.3">
      <c r="A2943" s="45">
        <v>2919</v>
      </c>
      <c r="B2943" s="45">
        <v>2.100271420047449</v>
      </c>
      <c r="C2943" s="45">
        <v>-1.100271420047449</v>
      </c>
    </row>
    <row r="2944" spans="1:3" x14ac:dyDescent="0.3">
      <c r="A2944" s="45">
        <v>2920</v>
      </c>
      <c r="B2944" s="45">
        <v>2.1003755396766768</v>
      </c>
      <c r="C2944" s="45">
        <v>-1.1003755396766768</v>
      </c>
    </row>
    <row r="2945" spans="1:3" x14ac:dyDescent="0.3">
      <c r="A2945" s="45">
        <v>2921</v>
      </c>
      <c r="B2945" s="45">
        <v>2.100330578927692</v>
      </c>
      <c r="C2945" s="45">
        <v>-1.100330578927692</v>
      </c>
    </row>
    <row r="2946" spans="1:3" x14ac:dyDescent="0.3">
      <c r="A2946" s="45">
        <v>2922</v>
      </c>
      <c r="B2946" s="45">
        <v>2.1003873714527255</v>
      </c>
      <c r="C2946" s="45">
        <v>0.89961262854727453</v>
      </c>
    </row>
    <row r="2947" spans="1:3" x14ac:dyDescent="0.3">
      <c r="A2947" s="45">
        <v>2923</v>
      </c>
      <c r="B2947" s="45">
        <v>2.1003779060318863</v>
      </c>
      <c r="C2947" s="45">
        <v>0.89962209396811366</v>
      </c>
    </row>
    <row r="2948" spans="1:3" x14ac:dyDescent="0.3">
      <c r="A2948" s="45">
        <v>2924</v>
      </c>
      <c r="B2948" s="45">
        <v>2.1003826387423059</v>
      </c>
      <c r="C2948" s="45">
        <v>0.89961736125769409</v>
      </c>
    </row>
    <row r="2949" spans="1:3" x14ac:dyDescent="0.3">
      <c r="A2949" s="45">
        <v>2925</v>
      </c>
      <c r="B2949" s="45">
        <v>2.0997981490055055</v>
      </c>
      <c r="C2949" s="45">
        <v>0.90020185099449446</v>
      </c>
    </row>
    <row r="2950" spans="1:3" x14ac:dyDescent="0.3">
      <c r="A2950" s="45">
        <v>2926</v>
      </c>
      <c r="B2950" s="45">
        <v>2.099324877963562</v>
      </c>
      <c r="C2950" s="45">
        <v>0.90067512203643796</v>
      </c>
    </row>
    <row r="2951" spans="1:3" x14ac:dyDescent="0.3">
      <c r="A2951" s="45">
        <v>2927</v>
      </c>
      <c r="B2951" s="45">
        <v>2.1003187471516434</v>
      </c>
      <c r="C2951" s="45">
        <v>0.89968125284835665</v>
      </c>
    </row>
    <row r="2952" spans="1:3" x14ac:dyDescent="0.3">
      <c r="A2952" s="45">
        <v>2928</v>
      </c>
      <c r="B2952" s="45">
        <v>2.1003471434141603</v>
      </c>
      <c r="C2952" s="45">
        <v>0.89965285658583971</v>
      </c>
    </row>
    <row r="2953" spans="1:3" x14ac:dyDescent="0.3">
      <c r="A2953" s="45">
        <v>2929</v>
      </c>
      <c r="B2953" s="45">
        <v>2.1003660742558377</v>
      </c>
      <c r="C2953" s="45">
        <v>0.89963392574416234</v>
      </c>
    </row>
    <row r="2954" spans="1:3" x14ac:dyDescent="0.3">
      <c r="A2954" s="45">
        <v>2930</v>
      </c>
      <c r="B2954" s="45">
        <v>2.1002004293911578</v>
      </c>
      <c r="C2954" s="45">
        <v>0.89979957060884219</v>
      </c>
    </row>
    <row r="2955" spans="1:3" x14ac:dyDescent="0.3">
      <c r="A2955" s="45">
        <v>2931</v>
      </c>
      <c r="B2955" s="45">
        <v>2.1001531022869631</v>
      </c>
      <c r="C2955" s="45">
        <v>0.89984689771303694</v>
      </c>
    </row>
    <row r="2956" spans="1:3" x14ac:dyDescent="0.3">
      <c r="A2956" s="45">
        <v>2932</v>
      </c>
      <c r="B2956" s="45">
        <v>2.100371990143862</v>
      </c>
      <c r="C2956" s="45">
        <v>0.899628009856138</v>
      </c>
    </row>
    <row r="2957" spans="1:3" x14ac:dyDescent="0.3">
      <c r="A2957" s="45">
        <v>2933</v>
      </c>
      <c r="B2957" s="45">
        <v>2.1003163807964338</v>
      </c>
      <c r="C2957" s="45">
        <v>0.89968361920356621</v>
      </c>
    </row>
    <row r="2958" spans="1:3" x14ac:dyDescent="0.3">
      <c r="A2958" s="45">
        <v>2934</v>
      </c>
      <c r="B2958" s="45">
        <v>2.100330578927692</v>
      </c>
      <c r="C2958" s="45">
        <v>0.89966942107230796</v>
      </c>
    </row>
    <row r="2959" spans="1:3" x14ac:dyDescent="0.3">
      <c r="A2959" s="45">
        <v>2935</v>
      </c>
      <c r="B2959" s="45">
        <v>2.100330578927692</v>
      </c>
      <c r="C2959" s="45">
        <v>0.89966942107230796</v>
      </c>
    </row>
    <row r="2960" spans="1:3" x14ac:dyDescent="0.3">
      <c r="A2960" s="45">
        <v>2936</v>
      </c>
      <c r="B2960" s="45">
        <v>2.1003069153755951</v>
      </c>
      <c r="C2960" s="45">
        <v>0.89969308462440489</v>
      </c>
    </row>
    <row r="2961" spans="1:3" x14ac:dyDescent="0.3">
      <c r="A2961" s="45">
        <v>2937</v>
      </c>
      <c r="B2961" s="45">
        <v>2.1003660742558377</v>
      </c>
      <c r="C2961" s="45">
        <v>0.89963392574416234</v>
      </c>
    </row>
    <row r="2962" spans="1:3" x14ac:dyDescent="0.3">
      <c r="A2962" s="45">
        <v>2938</v>
      </c>
      <c r="B2962" s="45">
        <v>2.1003542424797894</v>
      </c>
      <c r="C2962" s="45">
        <v>0.89964575752021059</v>
      </c>
    </row>
    <row r="2963" spans="1:3" x14ac:dyDescent="0.3">
      <c r="A2963" s="45">
        <v>2939</v>
      </c>
      <c r="B2963" s="45">
        <v>2.1002950835995464</v>
      </c>
      <c r="C2963" s="45">
        <v>0.89970491640045358</v>
      </c>
    </row>
    <row r="2964" spans="1:3" x14ac:dyDescent="0.3">
      <c r="A2964" s="45">
        <v>2940</v>
      </c>
      <c r="B2964" s="45">
        <v>2.1002004293911578</v>
      </c>
      <c r="C2964" s="45">
        <v>0.89979957060884219</v>
      </c>
    </row>
    <row r="2965" spans="1:3" x14ac:dyDescent="0.3">
      <c r="A2965" s="45">
        <v>2941</v>
      </c>
      <c r="B2965" s="45">
        <v>2.100330578927692</v>
      </c>
      <c r="C2965" s="45">
        <v>0.89966942107230796</v>
      </c>
    </row>
    <row r="2966" spans="1:3" x14ac:dyDescent="0.3">
      <c r="A2966" s="45">
        <v>2942</v>
      </c>
      <c r="B2966" s="45">
        <v>2.0997981490055055</v>
      </c>
      <c r="C2966" s="45">
        <v>-1.0997981490055055</v>
      </c>
    </row>
    <row r="2967" spans="1:3" x14ac:dyDescent="0.3">
      <c r="A2967" s="45">
        <v>2943</v>
      </c>
      <c r="B2967" s="45">
        <v>2.0956570273884996</v>
      </c>
      <c r="C2967" s="45">
        <v>-1.0956570273884996</v>
      </c>
    </row>
    <row r="2968" spans="1:3" x14ac:dyDescent="0.3">
      <c r="A2968" s="45">
        <v>2944</v>
      </c>
      <c r="B2968" s="45">
        <v>2.1003187471516434</v>
      </c>
      <c r="C2968" s="45">
        <v>-1.1003187471516434</v>
      </c>
    </row>
    <row r="2969" spans="1:3" x14ac:dyDescent="0.3">
      <c r="A2969" s="45">
        <v>2945</v>
      </c>
      <c r="B2969" s="45">
        <v>2.1001531022869631</v>
      </c>
      <c r="C2969" s="45">
        <v>-1.1001531022869631</v>
      </c>
    </row>
    <row r="2970" spans="1:3" x14ac:dyDescent="0.3">
      <c r="A2970" s="45">
        <v>2946</v>
      </c>
      <c r="B2970" s="45">
        <v>2.0992065602030761</v>
      </c>
      <c r="C2970" s="45">
        <v>-1.0992065602030761</v>
      </c>
    </row>
    <row r="2971" spans="1:3" x14ac:dyDescent="0.3">
      <c r="A2971" s="45">
        <v>2947</v>
      </c>
      <c r="B2971" s="45">
        <v>2.1003424107037407</v>
      </c>
      <c r="C2971" s="45">
        <v>-1.1003424107037407</v>
      </c>
    </row>
    <row r="2972" spans="1:3" x14ac:dyDescent="0.3">
      <c r="A2972" s="45">
        <v>2948</v>
      </c>
      <c r="B2972" s="45">
        <v>2.0997981490055055</v>
      </c>
      <c r="C2972" s="45">
        <v>-1.0997981490055055</v>
      </c>
    </row>
    <row r="2973" spans="1:3" x14ac:dyDescent="0.3">
      <c r="A2973" s="45">
        <v>2949</v>
      </c>
      <c r="B2973" s="45">
        <v>2.0885579617593466</v>
      </c>
      <c r="C2973" s="45">
        <v>-1.0885579617593466</v>
      </c>
    </row>
    <row r="2974" spans="1:3" x14ac:dyDescent="0.3">
      <c r="A2974" s="45">
        <v>2950</v>
      </c>
      <c r="B2974" s="45">
        <v>2.1003660742558377</v>
      </c>
      <c r="C2974" s="45">
        <v>-1.1003660742558377</v>
      </c>
    </row>
    <row r="2975" spans="1:3" x14ac:dyDescent="0.3">
      <c r="A2975" s="45">
        <v>2951</v>
      </c>
      <c r="B2975" s="45">
        <v>1.9820719773220499</v>
      </c>
      <c r="C2975" s="45">
        <v>-0.98207197732204987</v>
      </c>
    </row>
    <row r="2976" spans="1:3" x14ac:dyDescent="0.3">
      <c r="A2976" s="45">
        <v>2952</v>
      </c>
      <c r="B2976" s="45">
        <v>2.0992065602030761</v>
      </c>
      <c r="C2976" s="45">
        <v>-1.0992065602030761</v>
      </c>
    </row>
    <row r="2977" spans="1:3" x14ac:dyDescent="0.3">
      <c r="A2977" s="45">
        <v>2953</v>
      </c>
      <c r="B2977" s="45">
        <v>2.0999164667659915</v>
      </c>
      <c r="C2977" s="45">
        <v>-1.0999164667659915</v>
      </c>
    </row>
    <row r="2978" spans="1:3" x14ac:dyDescent="0.3">
      <c r="A2978" s="45">
        <v>2954</v>
      </c>
      <c r="B2978" s="45">
        <v>2.0909243169690641</v>
      </c>
      <c r="C2978" s="45">
        <v>-1.0909243169690641</v>
      </c>
    </row>
    <row r="2979" spans="1:3" x14ac:dyDescent="0.3">
      <c r="A2979" s="45">
        <v>2955</v>
      </c>
      <c r="B2979" s="45">
        <v>2.1000347845264775</v>
      </c>
      <c r="C2979" s="45">
        <v>-1.1000347845264775</v>
      </c>
    </row>
    <row r="2980" spans="1:3" x14ac:dyDescent="0.3">
      <c r="A2980" s="45">
        <v>2956</v>
      </c>
      <c r="B2980" s="45">
        <v>2.1003613415454185</v>
      </c>
      <c r="C2980" s="45">
        <v>-1.1003613415454185</v>
      </c>
    </row>
    <row r="2981" spans="1:3" x14ac:dyDescent="0.3">
      <c r="A2981" s="45">
        <v>2957</v>
      </c>
      <c r="B2981" s="45">
        <v>2.1002027957463674</v>
      </c>
      <c r="C2981" s="45">
        <v>-1.1002027957463674</v>
      </c>
    </row>
    <row r="2982" spans="1:3" x14ac:dyDescent="0.3">
      <c r="A2982" s="45">
        <v>2958</v>
      </c>
      <c r="B2982" s="45">
        <v>2.1000347845264775</v>
      </c>
      <c r="C2982" s="45">
        <v>-1.1000347845264775</v>
      </c>
    </row>
    <row r="2983" spans="1:3" x14ac:dyDescent="0.3">
      <c r="A2983" s="45">
        <v>2959</v>
      </c>
      <c r="B2983" s="45">
        <v>2.098496653640161</v>
      </c>
      <c r="C2983" s="45">
        <v>-1.098496653640161</v>
      </c>
    </row>
    <row r="2984" spans="1:3" x14ac:dyDescent="0.3">
      <c r="A2984" s="45">
        <v>2960</v>
      </c>
      <c r="B2984" s="45">
        <v>2.1001531022869631</v>
      </c>
      <c r="C2984" s="45">
        <v>-1.1001531022869631</v>
      </c>
    </row>
    <row r="2985" spans="1:3" x14ac:dyDescent="0.3">
      <c r="A2985" s="45">
        <v>2961</v>
      </c>
      <c r="B2985" s="45">
        <v>1.3904831748926241</v>
      </c>
      <c r="C2985" s="45">
        <v>-0.39048317489262407</v>
      </c>
    </row>
    <row r="2986" spans="1:3" x14ac:dyDescent="0.3">
      <c r="A2986" s="45">
        <v>2962</v>
      </c>
      <c r="B2986" s="45">
        <v>2.100271420047449</v>
      </c>
      <c r="C2986" s="45">
        <v>0.89972857995255096</v>
      </c>
    </row>
    <row r="2987" spans="1:3" x14ac:dyDescent="0.3">
      <c r="A2987" s="45">
        <v>2963</v>
      </c>
      <c r="B2987" s="45">
        <v>2.1003660742558377</v>
      </c>
      <c r="C2987" s="45">
        <v>0.89963392574416234</v>
      </c>
    </row>
    <row r="2988" spans="1:3" x14ac:dyDescent="0.3">
      <c r="A2988" s="45">
        <v>2964</v>
      </c>
      <c r="B2988" s="45">
        <v>2.1001531022869631</v>
      </c>
      <c r="C2988" s="45">
        <v>0.89984689771303694</v>
      </c>
    </row>
    <row r="2989" spans="1:3" x14ac:dyDescent="0.3">
      <c r="A2989" s="45">
        <v>2965</v>
      </c>
      <c r="B2989" s="45">
        <v>2.100271420047449</v>
      </c>
      <c r="C2989" s="45">
        <v>0.89972857995255096</v>
      </c>
    </row>
    <row r="2990" spans="1:3" x14ac:dyDescent="0.3">
      <c r="A2990" s="45">
        <v>2966</v>
      </c>
      <c r="B2990" s="45">
        <v>2.1003542424797894</v>
      </c>
      <c r="C2990" s="45">
        <v>0.89964575752021059</v>
      </c>
    </row>
    <row r="2991" spans="1:3" x14ac:dyDescent="0.3">
      <c r="A2991" s="45">
        <v>2967</v>
      </c>
      <c r="B2991" s="45">
        <v>2.1001531022869631</v>
      </c>
      <c r="C2991" s="45">
        <v>0.89984689771303694</v>
      </c>
    </row>
    <row r="2992" spans="1:3" x14ac:dyDescent="0.3">
      <c r="A2992" s="45">
        <v>2968</v>
      </c>
      <c r="B2992" s="45">
        <v>2.100271420047449</v>
      </c>
      <c r="C2992" s="45">
        <v>0.89972857995255096</v>
      </c>
    </row>
    <row r="2993" spans="1:3" x14ac:dyDescent="0.3">
      <c r="A2993" s="45">
        <v>2969</v>
      </c>
      <c r="B2993" s="45">
        <v>2.1003069153755951</v>
      </c>
      <c r="C2993" s="45">
        <v>0.89969308462440489</v>
      </c>
    </row>
    <row r="2994" spans="1:3" x14ac:dyDescent="0.3">
      <c r="A2994" s="45">
        <v>2970</v>
      </c>
      <c r="B2994" s="45">
        <v>2.1003660742558377</v>
      </c>
      <c r="C2994" s="45">
        <v>0.89963392574416234</v>
      </c>
    </row>
    <row r="2995" spans="1:3" x14ac:dyDescent="0.3">
      <c r="A2995" s="45">
        <v>2971</v>
      </c>
      <c r="B2995" s="45">
        <v>2.1002477564953521</v>
      </c>
      <c r="C2995" s="45">
        <v>0.89975224350464789</v>
      </c>
    </row>
    <row r="2996" spans="1:3" x14ac:dyDescent="0.3">
      <c r="A2996" s="45">
        <v>2972</v>
      </c>
      <c r="B2996" s="45">
        <v>2.1003140144412242</v>
      </c>
      <c r="C2996" s="45">
        <v>0.89968598555877577</v>
      </c>
    </row>
    <row r="2997" spans="1:3" x14ac:dyDescent="0.3">
      <c r="A2997" s="45">
        <v>2973</v>
      </c>
      <c r="B2997" s="45">
        <v>2.1003424107037407</v>
      </c>
      <c r="C2997" s="45">
        <v>0.89965758929625927</v>
      </c>
    </row>
    <row r="2998" spans="1:3" x14ac:dyDescent="0.3">
      <c r="A2998" s="45">
        <v>2974</v>
      </c>
      <c r="B2998" s="45">
        <v>2.100271420047449</v>
      </c>
      <c r="C2998" s="45">
        <v>0.89972857995255096</v>
      </c>
    </row>
    <row r="2999" spans="1:3" x14ac:dyDescent="0.3">
      <c r="A2999" s="45">
        <v>2975</v>
      </c>
      <c r="B2999" s="45">
        <v>2.100271420047449</v>
      </c>
      <c r="C2999" s="45">
        <v>0.89972857995255096</v>
      </c>
    </row>
    <row r="3000" spans="1:3" x14ac:dyDescent="0.3">
      <c r="A3000" s="45">
        <v>2976</v>
      </c>
      <c r="B3000" s="45">
        <v>2.1002004293911578</v>
      </c>
      <c r="C3000" s="45">
        <v>0.89979957060884219</v>
      </c>
    </row>
    <row r="3001" spans="1:3" x14ac:dyDescent="0.3">
      <c r="A3001" s="45">
        <v>2977</v>
      </c>
      <c r="B3001" s="45">
        <v>2.1003880813592883</v>
      </c>
      <c r="C3001" s="45">
        <v>0.89961191864071166</v>
      </c>
    </row>
    <row r="3002" spans="1:3" x14ac:dyDescent="0.3">
      <c r="A3002" s="45">
        <v>2978</v>
      </c>
      <c r="B3002" s="45">
        <v>2.1003187471516434</v>
      </c>
      <c r="C3002" s="45">
        <v>0.89968125284835665</v>
      </c>
    </row>
    <row r="3003" spans="1:3" x14ac:dyDescent="0.3">
      <c r="A3003" s="45">
        <v>2979</v>
      </c>
      <c r="B3003" s="45">
        <v>2.100371990143862</v>
      </c>
      <c r="C3003" s="45">
        <v>0.899628009856138</v>
      </c>
    </row>
    <row r="3004" spans="1:3" x14ac:dyDescent="0.3">
      <c r="A3004" s="45">
        <v>2980</v>
      </c>
      <c r="B3004" s="45">
        <v>2.100271420047449</v>
      </c>
      <c r="C3004" s="45">
        <v>0.89972857995255096</v>
      </c>
    </row>
    <row r="3005" spans="1:3" x14ac:dyDescent="0.3">
      <c r="A3005" s="45">
        <v>2981</v>
      </c>
      <c r="B3005" s="45">
        <v>2.1003187471516434</v>
      </c>
      <c r="C3005" s="45">
        <v>0.89968125284835665</v>
      </c>
    </row>
    <row r="3006" spans="1:3" x14ac:dyDescent="0.3">
      <c r="A3006" s="45">
        <v>2982</v>
      </c>
      <c r="B3006" s="45">
        <v>2.1002950835995464</v>
      </c>
      <c r="C3006" s="45">
        <v>0.89970491640045358</v>
      </c>
    </row>
    <row r="3007" spans="1:3" x14ac:dyDescent="0.3">
      <c r="A3007" s="45">
        <v>2983</v>
      </c>
      <c r="B3007" s="45">
        <v>2.100271420047449</v>
      </c>
      <c r="C3007" s="45">
        <v>0.89972857995255096</v>
      </c>
    </row>
    <row r="3008" spans="1:3" x14ac:dyDescent="0.3">
      <c r="A3008" s="45">
        <v>2984</v>
      </c>
      <c r="B3008" s="45">
        <v>2.0976447657646626</v>
      </c>
      <c r="C3008" s="45">
        <v>0.90235523423533737</v>
      </c>
    </row>
    <row r="3009" spans="1:3" x14ac:dyDescent="0.3">
      <c r="A3009" s="45">
        <v>2985</v>
      </c>
      <c r="B3009" s="45">
        <v>2.0997981490055055</v>
      </c>
      <c r="C3009" s="45">
        <v>0.90020185099449446</v>
      </c>
    </row>
    <row r="3010" spans="1:3" x14ac:dyDescent="0.3">
      <c r="A3010" s="45">
        <v>2986</v>
      </c>
      <c r="B3010" s="45">
        <v>2.1001531022869631</v>
      </c>
      <c r="C3010" s="45">
        <v>0.89984689771303694</v>
      </c>
    </row>
    <row r="3011" spans="1:3" x14ac:dyDescent="0.3">
      <c r="A3011" s="45">
        <v>2987</v>
      </c>
      <c r="B3011" s="45">
        <v>2.1003329452829016</v>
      </c>
      <c r="C3011" s="45">
        <v>0.8996670547170984</v>
      </c>
    </row>
    <row r="3012" spans="1:3" x14ac:dyDescent="0.3">
      <c r="A3012" s="45">
        <v>2988</v>
      </c>
      <c r="B3012" s="45">
        <v>2.0997981490055055</v>
      </c>
      <c r="C3012" s="45">
        <v>0.90020185099449446</v>
      </c>
    </row>
    <row r="3013" spans="1:3" x14ac:dyDescent="0.3">
      <c r="A3013" s="45">
        <v>2989</v>
      </c>
      <c r="B3013" s="45">
        <v>2.1003660742558377</v>
      </c>
      <c r="C3013" s="45">
        <v>0.89963392574416234</v>
      </c>
    </row>
    <row r="3014" spans="1:3" x14ac:dyDescent="0.3">
      <c r="A3014" s="45">
        <v>2990</v>
      </c>
      <c r="B3014" s="45">
        <v>2.0999164667659915</v>
      </c>
      <c r="C3014" s="45">
        <v>0.90008353323400847</v>
      </c>
    </row>
    <row r="3015" spans="1:3" x14ac:dyDescent="0.3">
      <c r="A3015" s="45">
        <v>2991</v>
      </c>
      <c r="B3015" s="45">
        <v>2.1001531022869631</v>
      </c>
      <c r="C3015" s="45">
        <v>0.89984689771303694</v>
      </c>
    </row>
    <row r="3016" spans="1:3" x14ac:dyDescent="0.3">
      <c r="A3016" s="45">
        <v>2992</v>
      </c>
      <c r="B3016" s="45">
        <v>2.1001885976151091</v>
      </c>
      <c r="C3016" s="45">
        <v>0.89981140238489088</v>
      </c>
    </row>
    <row r="3017" spans="1:3" x14ac:dyDescent="0.3">
      <c r="A3017" s="45">
        <v>2993</v>
      </c>
      <c r="B3017" s="45">
        <v>2.1003187471516434</v>
      </c>
      <c r="C3017" s="45">
        <v>0.89968125284835665</v>
      </c>
    </row>
    <row r="3018" spans="1:3" x14ac:dyDescent="0.3">
      <c r="A3018" s="45">
        <v>2994</v>
      </c>
      <c r="B3018" s="45">
        <v>2.1003660742558377</v>
      </c>
      <c r="C3018" s="45">
        <v>0.89963392574416234</v>
      </c>
    </row>
    <row r="3019" spans="1:3" x14ac:dyDescent="0.3">
      <c r="A3019" s="45">
        <v>2995</v>
      </c>
      <c r="B3019" s="45">
        <v>2.1003826387423059</v>
      </c>
      <c r="C3019" s="45">
        <v>0.89961736125769409</v>
      </c>
    </row>
    <row r="3020" spans="1:3" x14ac:dyDescent="0.3">
      <c r="A3020" s="45">
        <v>2996</v>
      </c>
      <c r="B3020" s="45">
        <v>2.1000347845264775</v>
      </c>
      <c r="C3020" s="45">
        <v>0.89996521547352248</v>
      </c>
    </row>
    <row r="3021" spans="1:3" x14ac:dyDescent="0.3">
      <c r="A3021" s="45">
        <v>2997</v>
      </c>
      <c r="B3021" s="45">
        <v>2.099561513484534</v>
      </c>
      <c r="C3021" s="45">
        <v>0.90043848651546599</v>
      </c>
    </row>
    <row r="3022" spans="1:3" x14ac:dyDescent="0.3">
      <c r="A3022" s="45">
        <v>2998</v>
      </c>
      <c r="B3022" s="45">
        <v>2.1001531022869631</v>
      </c>
      <c r="C3022" s="45">
        <v>0.89984689771303694</v>
      </c>
    </row>
    <row r="3023" spans="1:3" x14ac:dyDescent="0.3">
      <c r="A3023" s="45">
        <v>2999</v>
      </c>
      <c r="B3023" s="45">
        <v>2.0992065602030761</v>
      </c>
      <c r="C3023" s="45">
        <v>0.90079343979692394</v>
      </c>
    </row>
    <row r="3024" spans="1:3" x14ac:dyDescent="0.3">
      <c r="A3024" s="45">
        <v>3000</v>
      </c>
      <c r="B3024" s="45">
        <v>2.1003577920126038</v>
      </c>
      <c r="C3024" s="45">
        <v>0.89964220798739625</v>
      </c>
    </row>
    <row r="3025" spans="1:3" x14ac:dyDescent="0.3">
      <c r="A3025" s="45">
        <v>3001</v>
      </c>
      <c r="B3025" s="45">
        <v>2.1003779060318863</v>
      </c>
      <c r="C3025" s="45">
        <v>0.89962209396811366</v>
      </c>
    </row>
    <row r="3026" spans="1:3" x14ac:dyDescent="0.3">
      <c r="A3026" s="45">
        <v>3002</v>
      </c>
      <c r="B3026" s="45">
        <v>2.1002190289431062</v>
      </c>
      <c r="C3026" s="45">
        <v>0.89978097105689381</v>
      </c>
    </row>
    <row r="3027" spans="1:3" x14ac:dyDescent="0.3">
      <c r="A3027" s="45">
        <v>3003</v>
      </c>
      <c r="B3027" s="45">
        <v>2.1002240929432547</v>
      </c>
      <c r="C3027" s="45">
        <v>0.89977590705674526</v>
      </c>
    </row>
    <row r="3028" spans="1:3" x14ac:dyDescent="0.3">
      <c r="A3028" s="45">
        <v>3004</v>
      </c>
      <c r="B3028" s="45">
        <v>2.1003187471516434</v>
      </c>
      <c r="C3028" s="45">
        <v>0.89968125284835665</v>
      </c>
    </row>
    <row r="3029" spans="1:3" x14ac:dyDescent="0.3">
      <c r="A3029" s="45">
        <v>3005</v>
      </c>
      <c r="B3029" s="45">
        <v>2.099443195724048</v>
      </c>
      <c r="C3029" s="45">
        <v>0.90055680427595197</v>
      </c>
    </row>
    <row r="3030" spans="1:3" x14ac:dyDescent="0.3">
      <c r="A3030" s="45">
        <v>3006</v>
      </c>
      <c r="B3030" s="45">
        <v>2.1001389041557048</v>
      </c>
      <c r="C3030" s="45">
        <v>0.89986109584429519</v>
      </c>
    </row>
    <row r="3031" spans="1:3" x14ac:dyDescent="0.3">
      <c r="A3031" s="45">
        <v>3007</v>
      </c>
      <c r="B3031" s="45">
        <v>2.1002004293911578</v>
      </c>
      <c r="C3031" s="45">
        <v>0.89979957060884219</v>
      </c>
    </row>
    <row r="3032" spans="1:3" x14ac:dyDescent="0.3">
      <c r="A3032" s="45">
        <v>3008</v>
      </c>
      <c r="B3032" s="45">
        <v>2.1003755396766768</v>
      </c>
      <c r="C3032" s="45">
        <v>0.89962446032332322</v>
      </c>
    </row>
    <row r="3033" spans="1:3" x14ac:dyDescent="0.3">
      <c r="A3033" s="45">
        <v>3009</v>
      </c>
      <c r="B3033" s="45">
        <v>2.1003187471516434</v>
      </c>
      <c r="C3033" s="45">
        <v>0.89968125284835665</v>
      </c>
    </row>
    <row r="3034" spans="1:3" x14ac:dyDescent="0.3">
      <c r="A3034" s="45">
        <v>3010</v>
      </c>
      <c r="B3034" s="45">
        <v>2.0997981490055055</v>
      </c>
      <c r="C3034" s="45">
        <v>0.90020185099449446</v>
      </c>
    </row>
    <row r="3035" spans="1:3" x14ac:dyDescent="0.3">
      <c r="A3035" s="45">
        <v>3011</v>
      </c>
      <c r="B3035" s="45">
        <v>2.1003542424797894</v>
      </c>
      <c r="C3035" s="45">
        <v>0.89964575752021059</v>
      </c>
    </row>
    <row r="3036" spans="1:3" x14ac:dyDescent="0.3">
      <c r="A3036" s="45">
        <v>3012</v>
      </c>
      <c r="B3036" s="45">
        <v>2.1003826387423059</v>
      </c>
      <c r="C3036" s="45">
        <v>0.89961736125769409</v>
      </c>
    </row>
    <row r="3037" spans="1:3" x14ac:dyDescent="0.3">
      <c r="A3037" s="45">
        <v>3013</v>
      </c>
      <c r="B3037" s="45">
        <v>2.1002950835995464</v>
      </c>
      <c r="C3037" s="45">
        <v>0.89970491640045358</v>
      </c>
    </row>
    <row r="3038" spans="1:3" x14ac:dyDescent="0.3">
      <c r="A3038" s="45">
        <v>3014</v>
      </c>
      <c r="B3038" s="45">
        <v>2.1001531022869631</v>
      </c>
      <c r="C3038" s="45">
        <v>0.89984689771303694</v>
      </c>
    </row>
    <row r="3039" spans="1:3" x14ac:dyDescent="0.3">
      <c r="A3039" s="45">
        <v>3015</v>
      </c>
      <c r="B3039" s="45">
        <v>2.0997981490055055</v>
      </c>
      <c r="C3039" s="45">
        <v>0.90020185099449446</v>
      </c>
    </row>
    <row r="3040" spans="1:3" x14ac:dyDescent="0.3">
      <c r="A3040" s="45">
        <v>3016</v>
      </c>
      <c r="B3040" s="45">
        <v>2.1003092817308047</v>
      </c>
      <c r="C3040" s="45">
        <v>0.89969071826919533</v>
      </c>
    </row>
    <row r="3041" spans="1:3" x14ac:dyDescent="0.3">
      <c r="A3041" s="45">
        <v>3017</v>
      </c>
      <c r="B3041" s="45">
        <v>2.1001885976151091</v>
      </c>
      <c r="C3041" s="45">
        <v>0.89981140238489088</v>
      </c>
    </row>
    <row r="3042" spans="1:3" x14ac:dyDescent="0.3">
      <c r="A3042" s="45">
        <v>3018</v>
      </c>
      <c r="B3042" s="45">
        <v>2.0998691396617972</v>
      </c>
      <c r="C3042" s="45">
        <v>0.90013086033820278</v>
      </c>
    </row>
    <row r="3043" spans="1:3" x14ac:dyDescent="0.3">
      <c r="A3043" s="45">
        <v>3019</v>
      </c>
      <c r="B3043" s="45">
        <v>2.1002903508891269</v>
      </c>
      <c r="C3043" s="45">
        <v>0.89970964911087314</v>
      </c>
    </row>
    <row r="3044" spans="1:3" x14ac:dyDescent="0.3">
      <c r="A3044" s="45">
        <v>3020</v>
      </c>
      <c r="B3044" s="45">
        <v>2.1000347845264775</v>
      </c>
      <c r="C3044" s="45">
        <v>0.89996521547352248</v>
      </c>
    </row>
    <row r="3045" spans="1:3" x14ac:dyDescent="0.3">
      <c r="A3045" s="45">
        <v>3021</v>
      </c>
      <c r="B3045" s="45">
        <v>2.1002240929432547</v>
      </c>
      <c r="C3045" s="45">
        <v>0.89977590705674526</v>
      </c>
    </row>
    <row r="3046" spans="1:3" x14ac:dyDescent="0.3">
      <c r="A3046" s="45">
        <v>3022</v>
      </c>
      <c r="B3046" s="45">
        <v>2.1002832518234977</v>
      </c>
      <c r="C3046" s="45">
        <v>0.89971674817650227</v>
      </c>
    </row>
    <row r="3047" spans="1:3" x14ac:dyDescent="0.3">
      <c r="A3047" s="45">
        <v>3023</v>
      </c>
      <c r="B3047" s="45">
        <v>2.1001531022869631</v>
      </c>
      <c r="C3047" s="45">
        <v>0.89984689771303694</v>
      </c>
    </row>
    <row r="3048" spans="1:3" x14ac:dyDescent="0.3">
      <c r="A3048" s="45">
        <v>3024</v>
      </c>
      <c r="B3048" s="45">
        <v>2.1003731733214672</v>
      </c>
      <c r="C3048" s="45">
        <v>0.89962682667853278</v>
      </c>
    </row>
    <row r="3049" spans="1:3" x14ac:dyDescent="0.3">
      <c r="A3049" s="45">
        <v>3025</v>
      </c>
      <c r="B3049" s="45">
        <v>2.100271420047449</v>
      </c>
      <c r="C3049" s="45">
        <v>0.89972857995255096</v>
      </c>
    </row>
    <row r="3050" spans="1:3" x14ac:dyDescent="0.3">
      <c r="A3050" s="45">
        <v>3026</v>
      </c>
      <c r="B3050" s="45">
        <v>2.100330578927692</v>
      </c>
      <c r="C3050" s="45">
        <v>0.89966942107230796</v>
      </c>
    </row>
    <row r="3051" spans="1:3" x14ac:dyDescent="0.3">
      <c r="A3051" s="45">
        <v>3027</v>
      </c>
      <c r="B3051" s="45">
        <v>2.1003684406110477</v>
      </c>
      <c r="C3051" s="45">
        <v>0.89963155938895234</v>
      </c>
    </row>
    <row r="3052" spans="1:3" x14ac:dyDescent="0.3">
      <c r="A3052" s="45">
        <v>3028</v>
      </c>
      <c r="B3052" s="45">
        <v>2.099443195724048</v>
      </c>
      <c r="C3052" s="45">
        <v>0.90055680427595197</v>
      </c>
    </row>
    <row r="3053" spans="1:3" x14ac:dyDescent="0.3">
      <c r="A3053" s="45">
        <v>3029</v>
      </c>
      <c r="B3053" s="45">
        <v>2.100271420047449</v>
      </c>
      <c r="C3053" s="45">
        <v>0.89972857995255096</v>
      </c>
    </row>
    <row r="3054" spans="1:3" x14ac:dyDescent="0.3">
      <c r="A3054" s="45">
        <v>3030</v>
      </c>
      <c r="B3054" s="45">
        <v>2.0996798312450196</v>
      </c>
      <c r="C3054" s="45">
        <v>0.90032016875498044</v>
      </c>
    </row>
    <row r="3055" spans="1:3" x14ac:dyDescent="0.3">
      <c r="A3055" s="45">
        <v>3031</v>
      </c>
      <c r="B3055" s="45">
        <v>2.1003483265917651</v>
      </c>
      <c r="C3055" s="45">
        <v>0.89965167340823493</v>
      </c>
    </row>
    <row r="3056" spans="1:3" x14ac:dyDescent="0.3">
      <c r="A3056" s="45">
        <v>3032</v>
      </c>
      <c r="B3056" s="45">
        <v>2.1003542424797894</v>
      </c>
      <c r="C3056" s="45">
        <v>0.89964575752021059</v>
      </c>
    </row>
    <row r="3057" spans="1:3" x14ac:dyDescent="0.3">
      <c r="A3057" s="45">
        <v>3033</v>
      </c>
      <c r="B3057" s="45">
        <v>2.1003660742558377</v>
      </c>
      <c r="C3057" s="45">
        <v>0.89963392574416234</v>
      </c>
    </row>
    <row r="3058" spans="1:3" x14ac:dyDescent="0.3">
      <c r="A3058" s="45">
        <v>3034</v>
      </c>
      <c r="B3058" s="45">
        <v>2.1003187471516434</v>
      </c>
      <c r="C3058" s="45">
        <v>0.89968125284835665</v>
      </c>
    </row>
    <row r="3059" spans="1:3" x14ac:dyDescent="0.3">
      <c r="A3059" s="45">
        <v>3035</v>
      </c>
      <c r="B3059" s="45">
        <v>2.0980233825982175</v>
      </c>
      <c r="C3059" s="45">
        <v>0.90197661740178248</v>
      </c>
    </row>
    <row r="3060" spans="1:3" x14ac:dyDescent="0.3">
      <c r="A3060" s="45">
        <v>3036</v>
      </c>
      <c r="B3060" s="45">
        <v>2.0997981490055055</v>
      </c>
      <c r="C3060" s="45">
        <v>0.90020185099449446</v>
      </c>
    </row>
    <row r="3061" spans="1:3" x14ac:dyDescent="0.3">
      <c r="A3061" s="45">
        <v>3037</v>
      </c>
      <c r="B3061" s="45">
        <v>2.0997981490055055</v>
      </c>
      <c r="C3061" s="45">
        <v>0.90020185099449446</v>
      </c>
    </row>
    <row r="3062" spans="1:3" x14ac:dyDescent="0.3">
      <c r="A3062" s="45">
        <v>3038</v>
      </c>
      <c r="B3062" s="45">
        <v>2.1003779060318863</v>
      </c>
      <c r="C3062" s="45">
        <v>0.89962209396811366</v>
      </c>
    </row>
    <row r="3063" spans="1:3" x14ac:dyDescent="0.3">
      <c r="A3063" s="45">
        <v>3039</v>
      </c>
      <c r="B3063" s="45">
        <v>2.1003660742558377</v>
      </c>
      <c r="C3063" s="45">
        <v>0.89963392574416234</v>
      </c>
    </row>
    <row r="3064" spans="1:3" x14ac:dyDescent="0.3">
      <c r="A3064" s="45">
        <v>3040</v>
      </c>
      <c r="B3064" s="45">
        <v>2.0999164667659915</v>
      </c>
      <c r="C3064" s="45">
        <v>0.90008353323400847</v>
      </c>
    </row>
    <row r="3065" spans="1:3" x14ac:dyDescent="0.3">
      <c r="A3065" s="45">
        <v>3041</v>
      </c>
      <c r="B3065" s="45">
        <v>2.1003187471516434</v>
      </c>
      <c r="C3065" s="45">
        <v>0.89968125284835665</v>
      </c>
    </row>
    <row r="3066" spans="1:3" x14ac:dyDescent="0.3">
      <c r="A3066" s="45">
        <v>3042</v>
      </c>
      <c r="B3066" s="45">
        <v>2.1001933303255282</v>
      </c>
      <c r="C3066" s="45">
        <v>0.89980666967447176</v>
      </c>
    </row>
    <row r="3067" spans="1:3" x14ac:dyDescent="0.3">
      <c r="A3067" s="45">
        <v>3043</v>
      </c>
      <c r="B3067" s="45">
        <v>2.1003542424797894</v>
      </c>
      <c r="C3067" s="45">
        <v>0.89964575752021059</v>
      </c>
    </row>
    <row r="3068" spans="1:3" x14ac:dyDescent="0.3">
      <c r="A3068" s="45">
        <v>3044</v>
      </c>
      <c r="B3068" s="45">
        <v>2.1000347845264775</v>
      </c>
      <c r="C3068" s="45">
        <v>0.89996521547352248</v>
      </c>
    </row>
    <row r="3069" spans="1:3" x14ac:dyDescent="0.3">
      <c r="A3069" s="45">
        <v>3045</v>
      </c>
      <c r="B3069" s="45">
        <v>2.1001057751827688</v>
      </c>
      <c r="C3069" s="45">
        <v>0.89989422481723125</v>
      </c>
    </row>
    <row r="3070" spans="1:3" x14ac:dyDescent="0.3">
      <c r="A3070" s="45">
        <v>3046</v>
      </c>
      <c r="B3070" s="45">
        <v>2.1002950835995464</v>
      </c>
      <c r="C3070" s="45">
        <v>0.89970491640045358</v>
      </c>
    </row>
    <row r="3071" spans="1:3" x14ac:dyDescent="0.3">
      <c r="A3071" s="45">
        <v>3047</v>
      </c>
      <c r="B3071" s="45">
        <v>2.1002027957463674</v>
      </c>
      <c r="C3071" s="45">
        <v>0.89979720425363263</v>
      </c>
    </row>
    <row r="3072" spans="1:3" x14ac:dyDescent="0.3">
      <c r="A3072" s="45">
        <v>3048</v>
      </c>
      <c r="B3072" s="45">
        <v>2.1003779060318863</v>
      </c>
      <c r="C3072" s="45">
        <v>0.89962209396811366</v>
      </c>
    </row>
    <row r="3073" spans="1:3" x14ac:dyDescent="0.3">
      <c r="A3073" s="45">
        <v>3049</v>
      </c>
      <c r="B3073" s="45">
        <v>2.100271420047449</v>
      </c>
      <c r="C3073" s="45">
        <v>0.89972857995255096</v>
      </c>
    </row>
    <row r="3074" spans="1:3" x14ac:dyDescent="0.3">
      <c r="A3074" s="45">
        <v>3050</v>
      </c>
      <c r="B3074" s="45">
        <v>2.1003009994875708</v>
      </c>
      <c r="C3074" s="45">
        <v>0.89969900051242924</v>
      </c>
    </row>
    <row r="3075" spans="1:3" x14ac:dyDescent="0.3">
      <c r="A3075" s="45">
        <v>3051</v>
      </c>
      <c r="B3075" s="45">
        <v>2.1003755396766768</v>
      </c>
      <c r="C3075" s="45">
        <v>0.89962446032332322</v>
      </c>
    </row>
    <row r="3076" spans="1:3" x14ac:dyDescent="0.3">
      <c r="A3076" s="45">
        <v>3052</v>
      </c>
      <c r="B3076" s="45">
        <v>2.1003069153755951</v>
      </c>
      <c r="C3076" s="45">
        <v>-1.1003069153755951</v>
      </c>
    </row>
    <row r="3077" spans="1:3" x14ac:dyDescent="0.3">
      <c r="A3077" s="45">
        <v>3053</v>
      </c>
      <c r="B3077" s="45">
        <v>2.0992065602030761</v>
      </c>
      <c r="C3077" s="45">
        <v>-1.0992065602030761</v>
      </c>
    </row>
    <row r="3078" spans="1:3" x14ac:dyDescent="0.3">
      <c r="A3078" s="45">
        <v>3054</v>
      </c>
      <c r="B3078" s="45">
        <v>2.1001531022869631</v>
      </c>
      <c r="C3078" s="45">
        <v>-1.1001531022869631</v>
      </c>
    </row>
    <row r="3079" spans="1:3" x14ac:dyDescent="0.3">
      <c r="A3079" s="45">
        <v>3055</v>
      </c>
      <c r="B3079" s="45">
        <v>2.1003826387423059</v>
      </c>
      <c r="C3079" s="45">
        <v>-1.1003826387423059</v>
      </c>
    </row>
    <row r="3080" spans="1:3" x14ac:dyDescent="0.3">
      <c r="A3080" s="45">
        <v>3056</v>
      </c>
      <c r="B3080" s="45">
        <v>2.0999164667659915</v>
      </c>
      <c r="C3080" s="45">
        <v>-1.0999164667659915</v>
      </c>
    </row>
    <row r="3081" spans="1:3" x14ac:dyDescent="0.3">
      <c r="A3081" s="45">
        <v>3057</v>
      </c>
      <c r="B3081" s="45">
        <v>2.0997981490055055</v>
      </c>
      <c r="C3081" s="45">
        <v>-1.0997981490055055</v>
      </c>
    </row>
    <row r="3082" spans="1:3" x14ac:dyDescent="0.3">
      <c r="A3082" s="45">
        <v>3058</v>
      </c>
      <c r="B3082" s="45">
        <v>2.0992065602030761</v>
      </c>
      <c r="C3082" s="45">
        <v>-1.0992065602030761</v>
      </c>
    </row>
    <row r="3083" spans="1:3" x14ac:dyDescent="0.3">
      <c r="A3083" s="45">
        <v>3059</v>
      </c>
      <c r="B3083" s="45">
        <v>2.0999637938701858</v>
      </c>
      <c r="C3083" s="45">
        <v>-1.0999637938701858</v>
      </c>
    </row>
    <row r="3084" spans="1:3" x14ac:dyDescent="0.3">
      <c r="A3084" s="45">
        <v>3060</v>
      </c>
      <c r="B3084" s="45">
        <v>2.1000347845264775</v>
      </c>
      <c r="C3084" s="45">
        <v>-1.1000347845264775</v>
      </c>
    </row>
    <row r="3085" spans="1:3" x14ac:dyDescent="0.3">
      <c r="A3085" s="45">
        <v>3061</v>
      </c>
      <c r="B3085" s="45">
        <v>2.0951837563465561</v>
      </c>
      <c r="C3085" s="45">
        <v>-1.0951837563465561</v>
      </c>
    </row>
    <row r="3086" spans="1:3" x14ac:dyDescent="0.3">
      <c r="A3086" s="45">
        <v>3062</v>
      </c>
      <c r="B3086" s="45">
        <v>2.0767261857107582</v>
      </c>
      <c r="C3086" s="45">
        <v>-1.0767261857107582</v>
      </c>
    </row>
    <row r="3087" spans="1:3" x14ac:dyDescent="0.3">
      <c r="A3087" s="45">
        <v>3063</v>
      </c>
      <c r="B3087" s="45">
        <v>2.1001531022869631</v>
      </c>
      <c r="C3087" s="45">
        <v>-1.1001531022869631</v>
      </c>
    </row>
    <row r="3088" spans="1:3" x14ac:dyDescent="0.3">
      <c r="A3088" s="45">
        <v>3064</v>
      </c>
      <c r="B3088" s="45">
        <v>2.1003187471516434</v>
      </c>
      <c r="C3088" s="45">
        <v>-1.1003187471516434</v>
      </c>
    </row>
    <row r="3089" spans="1:3" x14ac:dyDescent="0.3">
      <c r="A3089" s="45">
        <v>3065</v>
      </c>
      <c r="B3089" s="45">
        <v>2.0986149714006466</v>
      </c>
      <c r="C3089" s="45">
        <v>-1.0986149714006466</v>
      </c>
    </row>
    <row r="3090" spans="1:3" x14ac:dyDescent="0.3">
      <c r="A3090" s="45">
        <v>3066</v>
      </c>
      <c r="B3090" s="45">
        <v>2.0997981490055055</v>
      </c>
      <c r="C3090" s="45">
        <v>-1.0997981490055055</v>
      </c>
    </row>
    <row r="3091" spans="1:3" x14ac:dyDescent="0.3">
      <c r="A3091" s="45">
        <v>3067</v>
      </c>
      <c r="B3091" s="45">
        <v>2.0921074945739231</v>
      </c>
      <c r="C3091" s="45">
        <v>-1.0921074945739231</v>
      </c>
    </row>
    <row r="3092" spans="1:3" x14ac:dyDescent="0.3">
      <c r="A3092" s="45">
        <v>3068</v>
      </c>
      <c r="B3092" s="45">
        <v>2.1002004293911578</v>
      </c>
      <c r="C3092" s="45">
        <v>-1.1002004293911578</v>
      </c>
    </row>
    <row r="3093" spans="1:3" x14ac:dyDescent="0.3">
      <c r="A3093" s="45">
        <v>3069</v>
      </c>
      <c r="B3093" s="45">
        <v>2.0944738497836406</v>
      </c>
      <c r="C3093" s="45">
        <v>-1.0944738497836406</v>
      </c>
    </row>
    <row r="3094" spans="1:3" x14ac:dyDescent="0.3">
      <c r="A3094" s="45">
        <v>3070</v>
      </c>
      <c r="B3094" s="45">
        <v>2.1003660742558377</v>
      </c>
      <c r="C3094" s="45">
        <v>-1.1003660742558377</v>
      </c>
    </row>
    <row r="3095" spans="1:3" x14ac:dyDescent="0.3">
      <c r="A3095" s="45">
        <v>3071</v>
      </c>
      <c r="B3095" s="45">
        <v>2.1001531022869631</v>
      </c>
      <c r="C3095" s="45">
        <v>-1.1001531022869631</v>
      </c>
    </row>
    <row r="3096" spans="1:3" x14ac:dyDescent="0.3">
      <c r="A3096" s="45">
        <v>3072</v>
      </c>
      <c r="B3096" s="45">
        <v>2.1001057751827688</v>
      </c>
      <c r="C3096" s="45">
        <v>-1.1001057751827688</v>
      </c>
    </row>
    <row r="3097" spans="1:3" x14ac:dyDescent="0.3">
      <c r="A3097" s="45">
        <v>3073</v>
      </c>
      <c r="B3097" s="45">
        <v>2.1001057751827688</v>
      </c>
      <c r="C3097" s="45">
        <v>-1.1001057751827688</v>
      </c>
    </row>
    <row r="3098" spans="1:3" x14ac:dyDescent="0.3">
      <c r="A3098" s="45">
        <v>3074</v>
      </c>
      <c r="B3098" s="45">
        <v>2.0341317919358395</v>
      </c>
      <c r="C3098" s="45">
        <v>-1.0341317919358395</v>
      </c>
    </row>
    <row r="3099" spans="1:3" x14ac:dyDescent="0.3">
      <c r="A3099" s="45">
        <v>3075</v>
      </c>
      <c r="B3099" s="45">
        <v>2.0997981490055055</v>
      </c>
      <c r="C3099" s="45">
        <v>-1.0997981490055055</v>
      </c>
    </row>
    <row r="3100" spans="1:3" x14ac:dyDescent="0.3">
      <c r="A3100" s="45">
        <v>3076</v>
      </c>
      <c r="B3100" s="45">
        <v>2.1000347845264775</v>
      </c>
      <c r="C3100" s="45">
        <v>-1.1000347845264775</v>
      </c>
    </row>
    <row r="3101" spans="1:3" x14ac:dyDescent="0.3">
      <c r="A3101" s="45">
        <v>3077</v>
      </c>
      <c r="B3101" s="45">
        <v>2.1001531022869631</v>
      </c>
      <c r="C3101" s="45">
        <v>-1.1001531022869631</v>
      </c>
    </row>
    <row r="3102" spans="1:3" x14ac:dyDescent="0.3">
      <c r="A3102" s="45">
        <v>3078</v>
      </c>
      <c r="B3102" s="45">
        <v>2.0998691396617972</v>
      </c>
      <c r="C3102" s="45">
        <v>-1.0998691396617972</v>
      </c>
    </row>
    <row r="3103" spans="1:3" x14ac:dyDescent="0.3">
      <c r="A3103" s="45">
        <v>3079</v>
      </c>
      <c r="B3103" s="45">
        <v>2.0989699246821045</v>
      </c>
      <c r="C3103" s="45">
        <v>-1.0989699246821045</v>
      </c>
    </row>
    <row r="3104" spans="1:3" x14ac:dyDescent="0.3">
      <c r="A3104" s="45">
        <v>3080</v>
      </c>
      <c r="B3104" s="45">
        <v>2.0688304629367011</v>
      </c>
      <c r="C3104" s="45">
        <v>-1.0688304629367011</v>
      </c>
    </row>
    <row r="3105" spans="1:3" x14ac:dyDescent="0.3">
      <c r="A3105" s="45">
        <v>3081</v>
      </c>
      <c r="B3105" s="45">
        <v>2.0530626336135809</v>
      </c>
      <c r="C3105" s="45">
        <v>-1.0530626336135809</v>
      </c>
    </row>
    <row r="3106" spans="1:3" x14ac:dyDescent="0.3">
      <c r="A3106" s="45">
        <v>3082</v>
      </c>
      <c r="B3106" s="45">
        <v>2.0767261857107582</v>
      </c>
      <c r="C3106" s="45">
        <v>-1.0767261857107582</v>
      </c>
    </row>
    <row r="3107" spans="1:3" x14ac:dyDescent="0.3">
      <c r="A3107" s="45">
        <v>3083</v>
      </c>
      <c r="B3107" s="45">
        <v>2.1001767658390604</v>
      </c>
      <c r="C3107" s="45">
        <v>-1.1001767658390604</v>
      </c>
    </row>
    <row r="3108" spans="1:3" x14ac:dyDescent="0.3">
      <c r="A3108" s="45">
        <v>3084</v>
      </c>
      <c r="B3108" s="45">
        <v>2.0999164667659915</v>
      </c>
      <c r="C3108" s="45">
        <v>-1.0999164667659915</v>
      </c>
    </row>
    <row r="3109" spans="1:3" x14ac:dyDescent="0.3">
      <c r="A3109" s="45">
        <v>3085</v>
      </c>
      <c r="B3109" s="45">
        <v>2.1002936874499727</v>
      </c>
      <c r="C3109" s="45">
        <v>-1.1002936874499727</v>
      </c>
    </row>
    <row r="3110" spans="1:3" x14ac:dyDescent="0.3">
      <c r="A3110" s="45">
        <v>3086</v>
      </c>
      <c r="B3110" s="45">
        <v>2.0997981490055055</v>
      </c>
      <c r="C3110" s="45">
        <v>-1.0997981490055055</v>
      </c>
    </row>
    <row r="3111" spans="1:3" x14ac:dyDescent="0.3">
      <c r="A3111" s="45">
        <v>3087</v>
      </c>
      <c r="B3111" s="45">
        <v>2.0999164667659915</v>
      </c>
      <c r="C3111" s="45">
        <v>-1.0999164667659915</v>
      </c>
    </row>
    <row r="3112" spans="1:3" x14ac:dyDescent="0.3">
      <c r="A3112" s="45">
        <v>3088</v>
      </c>
      <c r="B3112" s="45">
        <v>2.0999164667659915</v>
      </c>
      <c r="C3112" s="45">
        <v>-1.0999164667659915</v>
      </c>
    </row>
    <row r="3113" spans="1:3" x14ac:dyDescent="0.3">
      <c r="A3113" s="45">
        <v>3089</v>
      </c>
      <c r="B3113" s="45">
        <v>2.0988516069216185</v>
      </c>
      <c r="C3113" s="45">
        <v>-1.0988516069216185</v>
      </c>
    </row>
    <row r="3114" spans="1:3" x14ac:dyDescent="0.3">
      <c r="A3114" s="45">
        <v>3090</v>
      </c>
      <c r="B3114" s="45">
        <v>2.0997981490055055</v>
      </c>
      <c r="C3114" s="45">
        <v>-1.0997981490055055</v>
      </c>
    </row>
    <row r="3115" spans="1:3" x14ac:dyDescent="0.3">
      <c r="A3115" s="45">
        <v>3091</v>
      </c>
      <c r="B3115" s="45">
        <v>2.0950654385860701</v>
      </c>
      <c r="C3115" s="45">
        <v>-1.0950654385860701</v>
      </c>
    </row>
    <row r="3116" spans="1:3" x14ac:dyDescent="0.3">
      <c r="A3116" s="45">
        <v>3092</v>
      </c>
      <c r="B3116" s="45">
        <v>2.100271420047449</v>
      </c>
      <c r="C3116" s="45">
        <v>-1.100271420047449</v>
      </c>
    </row>
    <row r="3117" spans="1:3" x14ac:dyDescent="0.3">
      <c r="A3117" s="45">
        <v>3093</v>
      </c>
      <c r="B3117" s="45">
        <v>2.0980233825982175</v>
      </c>
      <c r="C3117" s="45">
        <v>-1.0980233825982175</v>
      </c>
    </row>
    <row r="3118" spans="1:3" x14ac:dyDescent="0.3">
      <c r="A3118" s="45">
        <v>3094</v>
      </c>
      <c r="B3118" s="45">
        <v>2.1002950835995464</v>
      </c>
      <c r="C3118" s="45">
        <v>-1.1002950835995464</v>
      </c>
    </row>
    <row r="3119" spans="1:3" x14ac:dyDescent="0.3">
      <c r="A3119" s="45">
        <v>3095</v>
      </c>
      <c r="B3119" s="45">
        <v>2.0980233825982175</v>
      </c>
      <c r="C3119" s="45">
        <v>-1.0980233825982175</v>
      </c>
    </row>
    <row r="3120" spans="1:3" x14ac:dyDescent="0.3">
      <c r="A3120" s="45">
        <v>3096</v>
      </c>
      <c r="B3120" s="45">
        <v>2.1000366776106452</v>
      </c>
      <c r="C3120" s="45">
        <v>-1.1000366776106452</v>
      </c>
    </row>
    <row r="3121" spans="1:3" x14ac:dyDescent="0.3">
      <c r="A3121" s="45">
        <v>3097</v>
      </c>
      <c r="B3121" s="45">
        <v>2.0999164667659915</v>
      </c>
      <c r="C3121" s="45">
        <v>-1.0999164667659915</v>
      </c>
    </row>
    <row r="3122" spans="1:3" x14ac:dyDescent="0.3">
      <c r="A3122" s="45">
        <v>3098</v>
      </c>
      <c r="B3122" s="45">
        <v>2.1001531022869631</v>
      </c>
      <c r="C3122" s="45">
        <v>-1.1001531022869631</v>
      </c>
    </row>
    <row r="3123" spans="1:3" x14ac:dyDescent="0.3">
      <c r="A3123" s="45">
        <v>3099</v>
      </c>
      <c r="B3123" s="45">
        <v>2.0992367312320002</v>
      </c>
      <c r="C3123" s="45">
        <v>-1.0992367312320002</v>
      </c>
    </row>
    <row r="3124" spans="1:3" x14ac:dyDescent="0.3">
      <c r="A3124" s="45">
        <v>3100</v>
      </c>
      <c r="B3124" s="45">
        <v>2.1003424107037407</v>
      </c>
      <c r="C3124" s="45">
        <v>-1.1003424107037407</v>
      </c>
    </row>
    <row r="3125" spans="1:3" x14ac:dyDescent="0.3">
      <c r="A3125" s="45">
        <v>3101</v>
      </c>
      <c r="B3125" s="45">
        <v>2.1001057751827688</v>
      </c>
      <c r="C3125" s="45">
        <v>-1.1001057751827688</v>
      </c>
    </row>
    <row r="3126" spans="1:3" x14ac:dyDescent="0.3">
      <c r="A3126" s="45">
        <v>3102</v>
      </c>
      <c r="B3126" s="45">
        <v>2.100330578927692</v>
      </c>
      <c r="C3126" s="45">
        <v>-1.100330578927692</v>
      </c>
    </row>
    <row r="3127" spans="1:3" x14ac:dyDescent="0.3">
      <c r="A3127" s="45">
        <v>3103</v>
      </c>
      <c r="B3127" s="45">
        <v>2.1000111209743801</v>
      </c>
      <c r="C3127" s="45">
        <v>-1.1000111209743801</v>
      </c>
    </row>
    <row r="3128" spans="1:3" x14ac:dyDescent="0.3">
      <c r="A3128" s="45">
        <v>3104</v>
      </c>
      <c r="B3128" s="45">
        <v>2.1002927172443364</v>
      </c>
      <c r="C3128" s="45">
        <v>-1.1002927172443364</v>
      </c>
    </row>
    <row r="3129" spans="1:3" x14ac:dyDescent="0.3">
      <c r="A3129" s="45">
        <v>3105</v>
      </c>
      <c r="B3129" s="45">
        <v>2.1002950835995464</v>
      </c>
      <c r="C3129" s="45">
        <v>-1.1002950835995464</v>
      </c>
    </row>
    <row r="3130" spans="1:3" x14ac:dyDescent="0.3">
      <c r="A3130" s="45">
        <v>3106</v>
      </c>
      <c r="B3130" s="45">
        <v>2.1002514243459269</v>
      </c>
      <c r="C3130" s="45">
        <v>-1.1002514243459269</v>
      </c>
    </row>
    <row r="3131" spans="1:3" x14ac:dyDescent="0.3">
      <c r="A3131" s="45">
        <v>3107</v>
      </c>
      <c r="B3131" s="45">
        <v>2.1003660742558377</v>
      </c>
      <c r="C3131" s="45">
        <v>-1.1003660742558377</v>
      </c>
    </row>
    <row r="3132" spans="1:3" x14ac:dyDescent="0.3">
      <c r="A3132" s="45">
        <v>3108</v>
      </c>
      <c r="B3132" s="45">
        <v>2.099443195724048</v>
      </c>
      <c r="C3132" s="45">
        <v>-1.099443195724048</v>
      </c>
    </row>
    <row r="3133" spans="1:3" x14ac:dyDescent="0.3">
      <c r="A3133" s="45">
        <v>3109</v>
      </c>
      <c r="B3133" s="45">
        <v>2.0992065602030761</v>
      </c>
      <c r="C3133" s="45">
        <v>-1.0992065602030761</v>
      </c>
    </row>
    <row r="3134" spans="1:3" x14ac:dyDescent="0.3">
      <c r="A3134" s="45">
        <v>3110</v>
      </c>
      <c r="B3134" s="45">
        <v>2.0997626536773599</v>
      </c>
      <c r="C3134" s="45">
        <v>-1.0997626536773599</v>
      </c>
    </row>
    <row r="3135" spans="1:3" x14ac:dyDescent="0.3">
      <c r="A3135" s="45">
        <v>3111</v>
      </c>
      <c r="B3135" s="45">
        <v>2.0997981490055055</v>
      </c>
      <c r="C3135" s="45">
        <v>-1.0997981490055055</v>
      </c>
    </row>
    <row r="3136" spans="1:3" x14ac:dyDescent="0.3">
      <c r="A3136" s="45">
        <v>3112</v>
      </c>
      <c r="B3136" s="45">
        <v>2.0999164667659915</v>
      </c>
      <c r="C3136" s="45">
        <v>-1.0999164667659915</v>
      </c>
    </row>
    <row r="3137" spans="1:3" x14ac:dyDescent="0.3">
      <c r="A3137" s="45">
        <v>3113</v>
      </c>
      <c r="B3137" s="45">
        <v>2.1001294387348661</v>
      </c>
      <c r="C3137" s="45">
        <v>-1.1001294387348661</v>
      </c>
    </row>
    <row r="3138" spans="1:3" x14ac:dyDescent="0.3">
      <c r="A3138" s="45">
        <v>3114</v>
      </c>
      <c r="B3138" s="45">
        <v>2.097805086330121</v>
      </c>
      <c r="C3138" s="45">
        <v>-1.097805086330121</v>
      </c>
    </row>
    <row r="3139" spans="1:3" x14ac:dyDescent="0.3">
      <c r="A3139" s="45">
        <v>3115</v>
      </c>
      <c r="B3139" s="45">
        <v>2.0986149714006466</v>
      </c>
      <c r="C3139" s="45">
        <v>-1.0986149714006466</v>
      </c>
    </row>
    <row r="3140" spans="1:3" x14ac:dyDescent="0.3">
      <c r="A3140" s="45">
        <v>3116</v>
      </c>
      <c r="B3140" s="45">
        <v>2.1001531022869631</v>
      </c>
      <c r="C3140" s="45">
        <v>-1.1001531022869631</v>
      </c>
    </row>
    <row r="3141" spans="1:3" x14ac:dyDescent="0.3">
      <c r="A3141" s="45">
        <v>3117</v>
      </c>
      <c r="B3141" s="45">
        <v>2.100371990143862</v>
      </c>
      <c r="C3141" s="45">
        <v>-1.100371990143862</v>
      </c>
    </row>
    <row r="3142" spans="1:3" x14ac:dyDescent="0.3">
      <c r="A3142" s="45">
        <v>3118</v>
      </c>
      <c r="B3142" s="45">
        <v>2.1003660742558377</v>
      </c>
      <c r="C3142" s="45">
        <v>-1.1003660742558377</v>
      </c>
    </row>
    <row r="3143" spans="1:3" x14ac:dyDescent="0.3">
      <c r="A3143" s="45">
        <v>3119</v>
      </c>
      <c r="B3143" s="45">
        <v>2.0885579617593466</v>
      </c>
      <c r="C3143" s="45">
        <v>-1.0885579617593466</v>
      </c>
    </row>
    <row r="3144" spans="1:3" x14ac:dyDescent="0.3">
      <c r="A3144" s="45">
        <v>3120</v>
      </c>
      <c r="B3144" s="45">
        <v>2.1001531022869631</v>
      </c>
      <c r="C3144" s="45">
        <v>-1.1001531022869631</v>
      </c>
    </row>
    <row r="3145" spans="1:3" x14ac:dyDescent="0.3">
      <c r="A3145" s="45">
        <v>3121</v>
      </c>
      <c r="B3145" s="45">
        <v>2.0696271200816048</v>
      </c>
      <c r="C3145" s="45">
        <v>-1.0696271200816048</v>
      </c>
    </row>
    <row r="3146" spans="1:3" x14ac:dyDescent="0.3">
      <c r="A3146" s="45">
        <v>3122</v>
      </c>
      <c r="B3146" s="45">
        <v>2.1003542424797894</v>
      </c>
      <c r="C3146" s="45">
        <v>-1.1003542424797894</v>
      </c>
    </row>
    <row r="3147" spans="1:3" x14ac:dyDescent="0.3">
      <c r="A3147" s="45">
        <v>3123</v>
      </c>
      <c r="B3147" s="45">
        <v>2.1003850287610675</v>
      </c>
      <c r="C3147" s="45">
        <v>-1.1003850287610675</v>
      </c>
    </row>
    <row r="3148" spans="1:3" x14ac:dyDescent="0.3">
      <c r="A3148" s="45">
        <v>3124</v>
      </c>
      <c r="B3148" s="45">
        <v>2.097431793795788</v>
      </c>
      <c r="C3148" s="45">
        <v>-1.097431793795788</v>
      </c>
    </row>
    <row r="3149" spans="1:3" x14ac:dyDescent="0.3">
      <c r="A3149" s="45">
        <v>3125</v>
      </c>
      <c r="B3149" s="45">
        <v>2.0814588961301932</v>
      </c>
      <c r="C3149" s="45">
        <v>-1.0814588961301932</v>
      </c>
    </row>
    <row r="3150" spans="1:3" x14ac:dyDescent="0.3">
      <c r="A3150" s="45">
        <v>3126</v>
      </c>
      <c r="B3150" s="45">
        <v>2.0648944096621693</v>
      </c>
      <c r="C3150" s="45">
        <v>-1.0648944096621693</v>
      </c>
    </row>
    <row r="3151" spans="1:3" x14ac:dyDescent="0.3">
      <c r="A3151" s="45">
        <v>3127</v>
      </c>
      <c r="B3151" s="45">
        <v>2.0997981490055055</v>
      </c>
      <c r="C3151" s="45">
        <v>-1.0997981490055055</v>
      </c>
    </row>
    <row r="3152" spans="1:3" x14ac:dyDescent="0.3">
      <c r="A3152" s="45">
        <v>3128</v>
      </c>
      <c r="B3152" s="45">
        <v>2.0980233825982175</v>
      </c>
      <c r="C3152" s="45">
        <v>-1.0980233825982175</v>
      </c>
    </row>
    <row r="3153" spans="1:3" x14ac:dyDescent="0.3">
      <c r="A3153" s="45">
        <v>3129</v>
      </c>
      <c r="B3153" s="45">
        <v>2.1000347845264775</v>
      </c>
      <c r="C3153" s="45">
        <v>1.8999652154735225</v>
      </c>
    </row>
    <row r="3154" spans="1:3" x14ac:dyDescent="0.3">
      <c r="A3154" s="45">
        <v>3130</v>
      </c>
      <c r="B3154" s="45">
        <v>2.1003601583678138</v>
      </c>
      <c r="C3154" s="45">
        <v>1.8996398416321862</v>
      </c>
    </row>
    <row r="3155" spans="1:3" x14ac:dyDescent="0.3">
      <c r="A3155" s="45">
        <v>3131</v>
      </c>
      <c r="B3155" s="45">
        <v>2.1001531022869631</v>
      </c>
      <c r="C3155" s="45">
        <v>1.8998468977130369</v>
      </c>
    </row>
    <row r="3156" spans="1:3" x14ac:dyDescent="0.3">
      <c r="A3156" s="45">
        <v>3132</v>
      </c>
      <c r="B3156" s="45">
        <v>2.1002927172443364</v>
      </c>
      <c r="C3156" s="45">
        <v>1.8997072827556636</v>
      </c>
    </row>
    <row r="3157" spans="1:3" x14ac:dyDescent="0.3">
      <c r="A3157" s="45">
        <v>3133</v>
      </c>
      <c r="B3157" s="45">
        <v>2.0996798312450196</v>
      </c>
      <c r="C3157" s="45">
        <v>1.9003201687549804</v>
      </c>
    </row>
    <row r="3158" spans="1:3" x14ac:dyDescent="0.3">
      <c r="A3158" s="45">
        <v>3134</v>
      </c>
      <c r="B3158" s="45">
        <v>2.1003779060318863</v>
      </c>
      <c r="C3158" s="45">
        <v>1.8996220939681137</v>
      </c>
    </row>
    <row r="3159" spans="1:3" x14ac:dyDescent="0.3">
      <c r="A3159" s="45">
        <v>3135</v>
      </c>
      <c r="B3159" s="45">
        <v>2.1003660742558377</v>
      </c>
      <c r="C3159" s="45">
        <v>1.8996339257441623</v>
      </c>
    </row>
    <row r="3160" spans="1:3" x14ac:dyDescent="0.3">
      <c r="A3160" s="45">
        <v>3136</v>
      </c>
      <c r="B3160" s="45">
        <v>2.1003713512279556</v>
      </c>
      <c r="C3160" s="45">
        <v>1.8996286487720444</v>
      </c>
    </row>
    <row r="3161" spans="1:3" x14ac:dyDescent="0.3">
      <c r="A3161" s="45">
        <v>3137</v>
      </c>
      <c r="B3161" s="45">
        <v>2.1003779060318863</v>
      </c>
      <c r="C3161" s="45">
        <v>1.8996220939681137</v>
      </c>
    </row>
    <row r="3162" spans="1:3" x14ac:dyDescent="0.3">
      <c r="A3162" s="45">
        <v>3138</v>
      </c>
      <c r="B3162" s="45">
        <v>2.1003542424797894</v>
      </c>
      <c r="C3162" s="45">
        <v>1.8996457575202106</v>
      </c>
    </row>
    <row r="3163" spans="1:3" x14ac:dyDescent="0.3">
      <c r="A3163" s="45">
        <v>3139</v>
      </c>
      <c r="B3163" s="45">
        <v>2.1003850050975155</v>
      </c>
      <c r="C3163" s="45">
        <v>1.8996149949024845</v>
      </c>
    </row>
    <row r="3164" spans="1:3" x14ac:dyDescent="0.3">
      <c r="A3164" s="45">
        <v>3140</v>
      </c>
      <c r="B3164" s="45">
        <v>2.0992065602030761</v>
      </c>
      <c r="C3164" s="45">
        <v>1.9007934397969239</v>
      </c>
    </row>
    <row r="3165" spans="1:3" x14ac:dyDescent="0.3">
      <c r="A3165" s="45">
        <v>3141</v>
      </c>
      <c r="B3165" s="45">
        <v>2.1001531022869631</v>
      </c>
      <c r="C3165" s="45">
        <v>1.8998468977130369</v>
      </c>
    </row>
    <row r="3166" spans="1:3" x14ac:dyDescent="0.3">
      <c r="A3166" s="45">
        <v>3142</v>
      </c>
      <c r="B3166" s="45">
        <v>2.1003779060318863</v>
      </c>
      <c r="C3166" s="45">
        <v>1.8996220939681137</v>
      </c>
    </row>
    <row r="3167" spans="1:3" x14ac:dyDescent="0.3">
      <c r="A3167" s="45">
        <v>3143</v>
      </c>
      <c r="B3167" s="45">
        <v>2.1003246630396677</v>
      </c>
      <c r="C3167" s="45">
        <v>1.8996753369603323</v>
      </c>
    </row>
    <row r="3168" spans="1:3" x14ac:dyDescent="0.3">
      <c r="A3168" s="45">
        <v>3144</v>
      </c>
      <c r="B3168" s="45">
        <v>2.1003731733214672</v>
      </c>
      <c r="C3168" s="45">
        <v>1.8996268266785328</v>
      </c>
    </row>
    <row r="3169" spans="1:3" x14ac:dyDescent="0.3">
      <c r="A3169" s="45">
        <v>3145</v>
      </c>
      <c r="B3169" s="45">
        <v>2.1001531022869631</v>
      </c>
      <c r="C3169" s="45">
        <v>1.8998468977130369</v>
      </c>
    </row>
    <row r="3170" spans="1:3" x14ac:dyDescent="0.3">
      <c r="A3170" s="45">
        <v>3146</v>
      </c>
      <c r="B3170" s="45">
        <v>2.0997981490055055</v>
      </c>
      <c r="C3170" s="45">
        <v>1.9002018509944945</v>
      </c>
    </row>
    <row r="3171" spans="1:3" x14ac:dyDescent="0.3">
      <c r="A3171" s="45">
        <v>3147</v>
      </c>
      <c r="B3171" s="45">
        <v>2.0992065602030761</v>
      </c>
      <c r="C3171" s="45">
        <v>1.9007934397969239</v>
      </c>
    </row>
    <row r="3172" spans="1:3" x14ac:dyDescent="0.3">
      <c r="A3172" s="45">
        <v>3148</v>
      </c>
      <c r="B3172" s="45">
        <v>2.0999164667659915</v>
      </c>
      <c r="C3172" s="45">
        <v>0.90008353323400847</v>
      </c>
    </row>
    <row r="3173" spans="1:3" x14ac:dyDescent="0.3">
      <c r="A3173" s="45">
        <v>3149</v>
      </c>
      <c r="B3173" s="45">
        <v>2.1003471434141603</v>
      </c>
      <c r="C3173" s="45">
        <v>0.89965285658583971</v>
      </c>
    </row>
    <row r="3174" spans="1:3" x14ac:dyDescent="0.3">
      <c r="A3174" s="45">
        <v>3150</v>
      </c>
      <c r="B3174" s="45">
        <v>2.1003601583678138</v>
      </c>
      <c r="C3174" s="45">
        <v>0.89963984163218624</v>
      </c>
    </row>
    <row r="3175" spans="1:3" x14ac:dyDescent="0.3">
      <c r="A3175" s="45">
        <v>3151</v>
      </c>
      <c r="B3175" s="45">
        <v>2.1003069153755951</v>
      </c>
      <c r="C3175" s="45">
        <v>0.89969308462440489</v>
      </c>
    </row>
    <row r="3176" spans="1:3" x14ac:dyDescent="0.3">
      <c r="A3176" s="45">
        <v>3152</v>
      </c>
      <c r="B3176" s="45">
        <v>2.1003069153755951</v>
      </c>
      <c r="C3176" s="45">
        <v>0.89969308462440489</v>
      </c>
    </row>
    <row r="3177" spans="1:3" x14ac:dyDescent="0.3">
      <c r="A3177" s="45">
        <v>3153</v>
      </c>
      <c r="B3177" s="45">
        <v>2.1003376779933212</v>
      </c>
      <c r="C3177" s="45">
        <v>0.89966232200667884</v>
      </c>
    </row>
    <row r="3178" spans="1:3" x14ac:dyDescent="0.3">
      <c r="A3178" s="45">
        <v>3154</v>
      </c>
      <c r="B3178" s="45">
        <v>2.1003187471516434</v>
      </c>
      <c r="C3178" s="45">
        <v>0.89968125284835665</v>
      </c>
    </row>
    <row r="3179" spans="1:3" x14ac:dyDescent="0.3">
      <c r="A3179" s="45">
        <v>3155</v>
      </c>
      <c r="B3179" s="45">
        <v>2.1002240929432547</v>
      </c>
      <c r="C3179" s="45">
        <v>0.89977590705674526</v>
      </c>
    </row>
    <row r="3180" spans="1:3" x14ac:dyDescent="0.3">
      <c r="A3180" s="45">
        <v>3156</v>
      </c>
      <c r="B3180" s="45">
        <v>2.100271420047449</v>
      </c>
      <c r="C3180" s="45">
        <v>0.89972857995255096</v>
      </c>
    </row>
    <row r="3181" spans="1:3" x14ac:dyDescent="0.3">
      <c r="A3181" s="45">
        <v>3157</v>
      </c>
      <c r="B3181" s="45">
        <v>2.1002595882714004</v>
      </c>
      <c r="C3181" s="45">
        <v>0.89974041172859964</v>
      </c>
    </row>
    <row r="3182" spans="1:3" x14ac:dyDescent="0.3">
      <c r="A3182" s="45">
        <v>3158</v>
      </c>
      <c r="B3182" s="45">
        <v>2.1002950835995464</v>
      </c>
      <c r="C3182" s="45">
        <v>0.89970491640045358</v>
      </c>
    </row>
    <row r="3183" spans="1:3" x14ac:dyDescent="0.3">
      <c r="A3183" s="45">
        <v>3159</v>
      </c>
      <c r="B3183" s="45">
        <v>2.100271420047449</v>
      </c>
      <c r="C3183" s="45">
        <v>0.89972857995255096</v>
      </c>
    </row>
    <row r="3184" spans="1:3" x14ac:dyDescent="0.3">
      <c r="A3184" s="45">
        <v>3160</v>
      </c>
      <c r="B3184" s="45">
        <v>2.1003542424797894</v>
      </c>
      <c r="C3184" s="45">
        <v>0.89964575752021059</v>
      </c>
    </row>
    <row r="3185" spans="1:3" x14ac:dyDescent="0.3">
      <c r="A3185" s="45">
        <v>3161</v>
      </c>
      <c r="B3185" s="45">
        <v>2.1002832518234977</v>
      </c>
      <c r="C3185" s="45">
        <v>0.89971674817650227</v>
      </c>
    </row>
    <row r="3186" spans="1:3" x14ac:dyDescent="0.3">
      <c r="A3186" s="45">
        <v>3162</v>
      </c>
      <c r="B3186" s="45">
        <v>2.1003424107037407</v>
      </c>
      <c r="C3186" s="45">
        <v>0.89965758929625927</v>
      </c>
    </row>
    <row r="3187" spans="1:3" x14ac:dyDescent="0.3">
      <c r="A3187" s="45">
        <v>3163</v>
      </c>
      <c r="B3187" s="45">
        <v>2.1002950835995464</v>
      </c>
      <c r="C3187" s="45">
        <v>0.89970491640045358</v>
      </c>
    </row>
    <row r="3188" spans="1:3" x14ac:dyDescent="0.3">
      <c r="A3188" s="45">
        <v>3164</v>
      </c>
      <c r="B3188" s="45">
        <v>2.1000821116306718</v>
      </c>
      <c r="C3188" s="45">
        <v>0.89991788836932818</v>
      </c>
    </row>
    <row r="3189" spans="1:3" x14ac:dyDescent="0.3">
      <c r="A3189" s="45">
        <v>3165</v>
      </c>
      <c r="B3189" s="45">
        <v>2.100330578927692</v>
      </c>
      <c r="C3189" s="45">
        <v>0.89966942107230796</v>
      </c>
    </row>
    <row r="3190" spans="1:3" x14ac:dyDescent="0.3">
      <c r="A3190" s="45">
        <v>3166</v>
      </c>
      <c r="B3190" s="45">
        <v>2.100371990143862</v>
      </c>
      <c r="C3190" s="45">
        <v>0.899628009856138</v>
      </c>
    </row>
    <row r="3191" spans="1:3" x14ac:dyDescent="0.3">
      <c r="A3191" s="45">
        <v>3167</v>
      </c>
      <c r="B3191" s="45">
        <v>2.099561513484534</v>
      </c>
      <c r="C3191" s="45">
        <v>0.90043848651546599</v>
      </c>
    </row>
    <row r="3192" spans="1:3" x14ac:dyDescent="0.3">
      <c r="A3192" s="45">
        <v>3168</v>
      </c>
      <c r="B3192" s="45">
        <v>2.1003187471516434</v>
      </c>
      <c r="C3192" s="45">
        <v>0.89968125284835665</v>
      </c>
    </row>
    <row r="3193" spans="1:3" x14ac:dyDescent="0.3">
      <c r="A3193" s="45">
        <v>3169</v>
      </c>
      <c r="B3193" s="45">
        <v>2.100330578927692</v>
      </c>
      <c r="C3193" s="45">
        <v>0.89966942107230796</v>
      </c>
    </row>
    <row r="3194" spans="1:3" x14ac:dyDescent="0.3">
      <c r="A3194" s="45">
        <v>3170</v>
      </c>
      <c r="B3194" s="45">
        <v>2.1002004293911578</v>
      </c>
      <c r="C3194" s="45">
        <v>0.89979957060884219</v>
      </c>
    </row>
    <row r="3195" spans="1:3" x14ac:dyDescent="0.3">
      <c r="A3195" s="45">
        <v>3171</v>
      </c>
      <c r="B3195" s="45">
        <v>2.1003424107037407</v>
      </c>
      <c r="C3195" s="45">
        <v>0.89965758929625927</v>
      </c>
    </row>
    <row r="3196" spans="1:3" x14ac:dyDescent="0.3">
      <c r="A3196" s="45">
        <v>3172</v>
      </c>
      <c r="B3196" s="45">
        <v>2.1002240929432547</v>
      </c>
      <c r="C3196" s="45">
        <v>0.89977590705674526</v>
      </c>
    </row>
    <row r="3197" spans="1:3" x14ac:dyDescent="0.3">
      <c r="A3197" s="45">
        <v>3173</v>
      </c>
      <c r="B3197" s="45">
        <v>2.1003424107037407</v>
      </c>
      <c r="C3197" s="45">
        <v>0.89965758929625927</v>
      </c>
    </row>
    <row r="3198" spans="1:3" x14ac:dyDescent="0.3">
      <c r="A3198" s="45">
        <v>3174</v>
      </c>
      <c r="B3198" s="45">
        <v>2.1001531022869631</v>
      </c>
      <c r="C3198" s="45">
        <v>0.89984689771303694</v>
      </c>
    </row>
    <row r="3199" spans="1:3" x14ac:dyDescent="0.3">
      <c r="A3199" s="45">
        <v>3175</v>
      </c>
      <c r="B3199" s="45">
        <v>2.1003187471516434</v>
      </c>
      <c r="C3199" s="45">
        <v>0.89968125284835665</v>
      </c>
    </row>
    <row r="3200" spans="1:3" x14ac:dyDescent="0.3">
      <c r="A3200" s="45">
        <v>3176</v>
      </c>
      <c r="B3200" s="45">
        <v>2.100271420047449</v>
      </c>
      <c r="C3200" s="45">
        <v>0.89972857995255096</v>
      </c>
    </row>
    <row r="3201" spans="1:3" x14ac:dyDescent="0.3">
      <c r="A3201" s="45">
        <v>3177</v>
      </c>
      <c r="B3201" s="45">
        <v>2.1003447770589503</v>
      </c>
      <c r="C3201" s="45">
        <v>0.89965522294104971</v>
      </c>
    </row>
    <row r="3202" spans="1:3" x14ac:dyDescent="0.3">
      <c r="A3202" s="45">
        <v>3178</v>
      </c>
      <c r="B3202" s="45">
        <v>2.100330578927692</v>
      </c>
      <c r="C3202" s="45">
        <v>0.89966942107230796</v>
      </c>
    </row>
    <row r="3203" spans="1:3" x14ac:dyDescent="0.3">
      <c r="A3203" s="45">
        <v>3179</v>
      </c>
      <c r="B3203" s="45">
        <v>2.1003542424797894</v>
      </c>
      <c r="C3203" s="45">
        <v>0.89964575752021059</v>
      </c>
    </row>
    <row r="3204" spans="1:3" x14ac:dyDescent="0.3">
      <c r="A3204" s="45">
        <v>3180</v>
      </c>
      <c r="B3204" s="45">
        <v>2.1002903508891269</v>
      </c>
      <c r="C3204" s="45">
        <v>0.89970964911087314</v>
      </c>
    </row>
    <row r="3205" spans="1:3" x14ac:dyDescent="0.3">
      <c r="A3205" s="45">
        <v>3181</v>
      </c>
      <c r="B3205" s="45">
        <v>2.1003613415454185</v>
      </c>
      <c r="C3205" s="45">
        <v>0.89963865845458146</v>
      </c>
    </row>
    <row r="3206" spans="1:3" x14ac:dyDescent="0.3">
      <c r="A3206" s="45">
        <v>3182</v>
      </c>
      <c r="B3206" s="45">
        <v>2.1003779060318863</v>
      </c>
      <c r="C3206" s="45">
        <v>0.89962209396811366</v>
      </c>
    </row>
    <row r="3207" spans="1:3" x14ac:dyDescent="0.3">
      <c r="A3207" s="45">
        <v>3183</v>
      </c>
      <c r="B3207" s="45">
        <v>2.1002240929432547</v>
      </c>
      <c r="C3207" s="45">
        <v>0.89977590705674526</v>
      </c>
    </row>
    <row r="3208" spans="1:3" x14ac:dyDescent="0.3">
      <c r="A3208" s="45">
        <v>3184</v>
      </c>
      <c r="B3208" s="45">
        <v>2.100330578927692</v>
      </c>
      <c r="C3208" s="45">
        <v>0.89966942107230796</v>
      </c>
    </row>
    <row r="3209" spans="1:3" x14ac:dyDescent="0.3">
      <c r="A3209" s="45">
        <v>3185</v>
      </c>
      <c r="B3209" s="45">
        <v>2.1002879845339173</v>
      </c>
      <c r="C3209" s="45">
        <v>0.8997120154660827</v>
      </c>
    </row>
    <row r="3210" spans="1:3" x14ac:dyDescent="0.3">
      <c r="A3210" s="45">
        <v>3186</v>
      </c>
      <c r="B3210" s="45">
        <v>2.1003660742558377</v>
      </c>
      <c r="C3210" s="45">
        <v>0.89963392574416234</v>
      </c>
    </row>
    <row r="3211" spans="1:3" x14ac:dyDescent="0.3">
      <c r="A3211" s="45">
        <v>3187</v>
      </c>
      <c r="B3211" s="45">
        <v>2.1003140144412242</v>
      </c>
      <c r="C3211" s="45">
        <v>0.89968598555877577</v>
      </c>
    </row>
    <row r="3212" spans="1:3" x14ac:dyDescent="0.3">
      <c r="A3212" s="45">
        <v>3188</v>
      </c>
      <c r="B3212" s="45">
        <v>2.1000347845264775</v>
      </c>
      <c r="C3212" s="45">
        <v>0.89996521547352248</v>
      </c>
    </row>
    <row r="3213" spans="1:3" x14ac:dyDescent="0.3">
      <c r="A3213" s="45">
        <v>3189</v>
      </c>
      <c r="B3213" s="45">
        <v>2.1003850050975155</v>
      </c>
      <c r="C3213" s="45">
        <v>-1.1003850050975155</v>
      </c>
    </row>
    <row r="3214" spans="1:3" x14ac:dyDescent="0.3">
      <c r="A3214" s="45">
        <v>3190</v>
      </c>
      <c r="B3214" s="45">
        <v>2.0990882424425905</v>
      </c>
      <c r="C3214" s="45">
        <v>-1.0990882424425905</v>
      </c>
    </row>
    <row r="3215" spans="1:3" x14ac:dyDescent="0.3">
      <c r="A3215" s="45">
        <v>3191</v>
      </c>
      <c r="B3215" s="45">
        <v>2.1002950835995464</v>
      </c>
      <c r="C3215" s="45">
        <v>-1.1002950835995464</v>
      </c>
    </row>
    <row r="3216" spans="1:3" x14ac:dyDescent="0.3">
      <c r="A3216" s="45">
        <v>3192</v>
      </c>
      <c r="B3216" s="45">
        <v>2.1003009994875708</v>
      </c>
      <c r="C3216" s="45">
        <v>-1.1003009994875708</v>
      </c>
    </row>
    <row r="3217" spans="1:3" x14ac:dyDescent="0.3">
      <c r="A3217" s="45">
        <v>3193</v>
      </c>
      <c r="B3217" s="45">
        <v>2.1001531022869631</v>
      </c>
      <c r="C3217" s="45">
        <v>-1.1001531022869631</v>
      </c>
    </row>
    <row r="3218" spans="1:3" x14ac:dyDescent="0.3">
      <c r="A3218" s="45">
        <v>3194</v>
      </c>
      <c r="B3218" s="45">
        <v>2.100271420047449</v>
      </c>
      <c r="C3218" s="45">
        <v>-1.100271420047449</v>
      </c>
    </row>
    <row r="3219" spans="1:3" x14ac:dyDescent="0.3">
      <c r="A3219" s="45">
        <v>3195</v>
      </c>
      <c r="B3219" s="45">
        <v>2.1001294387348661</v>
      </c>
      <c r="C3219" s="45">
        <v>-1.1001294387348661</v>
      </c>
    </row>
    <row r="3220" spans="1:3" x14ac:dyDescent="0.3">
      <c r="A3220" s="45">
        <v>3196</v>
      </c>
      <c r="B3220" s="45">
        <v>2.1003069153755951</v>
      </c>
      <c r="C3220" s="45">
        <v>-1.1003069153755951</v>
      </c>
    </row>
    <row r="3221" spans="1:3" x14ac:dyDescent="0.3">
      <c r="A3221" s="45">
        <v>3197</v>
      </c>
      <c r="B3221" s="45">
        <v>2.029399081516404</v>
      </c>
      <c r="C3221" s="45">
        <v>-1.029399081516404</v>
      </c>
    </row>
    <row r="3222" spans="1:3" x14ac:dyDescent="0.3">
      <c r="A3222" s="45">
        <v>3198</v>
      </c>
      <c r="B3222" s="45">
        <v>2.1001531022869631</v>
      </c>
      <c r="C3222" s="45">
        <v>-1.1001531022869631</v>
      </c>
    </row>
    <row r="3223" spans="1:3" x14ac:dyDescent="0.3">
      <c r="A3223" s="45">
        <v>3199</v>
      </c>
      <c r="B3223" s="45">
        <v>2.0996798312450196</v>
      </c>
      <c r="C3223" s="45">
        <v>-1.0996798312450196</v>
      </c>
    </row>
    <row r="3224" spans="1:3" x14ac:dyDescent="0.3">
      <c r="A3224" s="45">
        <v>3200</v>
      </c>
      <c r="B3224" s="45">
        <v>2.100271420047449</v>
      </c>
      <c r="C3224" s="45">
        <v>-1.100271420047449</v>
      </c>
    </row>
    <row r="3225" spans="1:3" x14ac:dyDescent="0.3">
      <c r="A3225" s="45">
        <v>3201</v>
      </c>
      <c r="B3225" s="45">
        <v>2.0992065602030761</v>
      </c>
      <c r="C3225" s="45">
        <v>-1.0992065602030761</v>
      </c>
    </row>
    <row r="3226" spans="1:3" x14ac:dyDescent="0.3">
      <c r="A3226" s="45">
        <v>3202</v>
      </c>
      <c r="B3226" s="45">
        <v>2.1003424107037407</v>
      </c>
      <c r="C3226" s="45">
        <v>-1.1003424107037407</v>
      </c>
    </row>
    <row r="3227" spans="1:3" x14ac:dyDescent="0.3">
      <c r="A3227" s="45">
        <v>3203</v>
      </c>
      <c r="B3227" s="45">
        <v>2.100271420047449</v>
      </c>
      <c r="C3227" s="45">
        <v>-1.100271420047449</v>
      </c>
    </row>
    <row r="3228" spans="1:3" x14ac:dyDescent="0.3">
      <c r="A3228" s="45">
        <v>3204</v>
      </c>
      <c r="B3228" s="45">
        <v>2.1003660742558377</v>
      </c>
      <c r="C3228" s="45">
        <v>-1.1003660742558377</v>
      </c>
    </row>
    <row r="3229" spans="1:3" x14ac:dyDescent="0.3">
      <c r="A3229" s="45">
        <v>3205</v>
      </c>
      <c r="B3229" s="45">
        <v>2.1003779060318863</v>
      </c>
      <c r="C3229" s="45">
        <v>-1.1003779060318863</v>
      </c>
    </row>
    <row r="3230" spans="1:3" x14ac:dyDescent="0.3">
      <c r="A3230" s="45">
        <v>3206</v>
      </c>
      <c r="B3230" s="45">
        <v>2.1002004293911578</v>
      </c>
      <c r="C3230" s="45">
        <v>-1.1002004293911578</v>
      </c>
    </row>
    <row r="3231" spans="1:3" x14ac:dyDescent="0.3">
      <c r="A3231" s="45">
        <v>3207</v>
      </c>
      <c r="B3231" s="45">
        <v>2.100271420047449</v>
      </c>
      <c r="C3231" s="45">
        <v>-1.100271420047449</v>
      </c>
    </row>
    <row r="3232" spans="1:3" x14ac:dyDescent="0.3">
      <c r="A3232" s="45">
        <v>3208</v>
      </c>
      <c r="B3232" s="45">
        <v>2.1002595882714004</v>
      </c>
      <c r="C3232" s="45">
        <v>-1.1002595882714004</v>
      </c>
    </row>
    <row r="3233" spans="1:3" x14ac:dyDescent="0.3">
      <c r="A3233" s="45">
        <v>3209</v>
      </c>
      <c r="B3233" s="45">
        <v>2.100271420047449</v>
      </c>
      <c r="C3233" s="45">
        <v>0.89972857995255096</v>
      </c>
    </row>
    <row r="3234" spans="1:3" x14ac:dyDescent="0.3">
      <c r="A3234" s="45">
        <v>3210</v>
      </c>
      <c r="B3234" s="45">
        <v>2.1001649340630117</v>
      </c>
      <c r="C3234" s="45">
        <v>0.89983506593698825</v>
      </c>
    </row>
    <row r="3235" spans="1:3" x14ac:dyDescent="0.3">
      <c r="A3235" s="45">
        <v>3211</v>
      </c>
      <c r="B3235" s="45">
        <v>2.1003187471516434</v>
      </c>
      <c r="C3235" s="45">
        <v>0.89968125284835665</v>
      </c>
    </row>
    <row r="3236" spans="1:3" x14ac:dyDescent="0.3">
      <c r="A3236" s="45">
        <v>3212</v>
      </c>
      <c r="B3236" s="45">
        <v>2.0998454761096998</v>
      </c>
      <c r="C3236" s="45">
        <v>0.90015452389030015</v>
      </c>
    </row>
    <row r="3237" spans="1:3" x14ac:dyDescent="0.3">
      <c r="A3237" s="45">
        <v>3213</v>
      </c>
      <c r="B3237" s="45">
        <v>2.1002950835995464</v>
      </c>
      <c r="C3237" s="45">
        <v>0.89970491640045358</v>
      </c>
    </row>
    <row r="3238" spans="1:3" x14ac:dyDescent="0.3">
      <c r="A3238" s="45">
        <v>3214</v>
      </c>
      <c r="B3238" s="45">
        <v>2.1002477564953521</v>
      </c>
      <c r="C3238" s="45">
        <v>0.89975224350464789</v>
      </c>
    </row>
    <row r="3239" spans="1:3" x14ac:dyDescent="0.3">
      <c r="A3239" s="45">
        <v>3215</v>
      </c>
      <c r="B3239" s="45">
        <v>2.1001057751827688</v>
      </c>
      <c r="C3239" s="45">
        <v>0.89989422481723125</v>
      </c>
    </row>
    <row r="3240" spans="1:3" x14ac:dyDescent="0.3">
      <c r="A3240" s="45">
        <v>3216</v>
      </c>
      <c r="B3240" s="45">
        <v>2.099561513484534</v>
      </c>
      <c r="C3240" s="45">
        <v>0.90043848651546599</v>
      </c>
    </row>
    <row r="3241" spans="1:3" x14ac:dyDescent="0.3">
      <c r="A3241" s="45">
        <v>3217</v>
      </c>
      <c r="B3241" s="45">
        <v>2.1003424107037407</v>
      </c>
      <c r="C3241" s="45">
        <v>0.89965758929625927</v>
      </c>
    </row>
    <row r="3242" spans="1:3" x14ac:dyDescent="0.3">
      <c r="A3242" s="45">
        <v>3218</v>
      </c>
      <c r="B3242" s="45">
        <v>2.1002832518234977</v>
      </c>
      <c r="C3242" s="45">
        <v>0.89971674817650227</v>
      </c>
    </row>
    <row r="3243" spans="1:3" x14ac:dyDescent="0.3">
      <c r="A3243" s="45">
        <v>3219</v>
      </c>
      <c r="B3243" s="45">
        <v>2.1001057751827688</v>
      </c>
      <c r="C3243" s="45">
        <v>0.89989422481723125</v>
      </c>
    </row>
    <row r="3244" spans="1:3" x14ac:dyDescent="0.3">
      <c r="A3244" s="45">
        <v>3220</v>
      </c>
      <c r="B3244" s="45">
        <v>2.0999164667659915</v>
      </c>
      <c r="C3244" s="45">
        <v>0.90008353323400847</v>
      </c>
    </row>
    <row r="3245" spans="1:3" x14ac:dyDescent="0.3">
      <c r="A3245" s="45">
        <v>3221</v>
      </c>
      <c r="B3245" s="45">
        <v>2.1000347845264775</v>
      </c>
      <c r="C3245" s="45">
        <v>0.89996521547352248</v>
      </c>
    </row>
    <row r="3246" spans="1:3" x14ac:dyDescent="0.3">
      <c r="A3246" s="45">
        <v>3222</v>
      </c>
      <c r="B3246" s="45">
        <v>2.1002950835995464</v>
      </c>
      <c r="C3246" s="45">
        <v>0.89970491640045358</v>
      </c>
    </row>
    <row r="3247" spans="1:3" x14ac:dyDescent="0.3">
      <c r="A3247" s="45">
        <v>3223</v>
      </c>
      <c r="B3247" s="45">
        <v>2.100330578927692</v>
      </c>
      <c r="C3247" s="45">
        <v>0.89966942107230796</v>
      </c>
    </row>
    <row r="3248" spans="1:3" x14ac:dyDescent="0.3">
      <c r="A3248" s="45">
        <v>3224</v>
      </c>
      <c r="B3248" s="45">
        <v>2.1003163807964338</v>
      </c>
      <c r="C3248" s="45">
        <v>0.89968361920356621</v>
      </c>
    </row>
    <row r="3249" spans="1:3" x14ac:dyDescent="0.3">
      <c r="A3249" s="45">
        <v>3225</v>
      </c>
      <c r="B3249" s="45">
        <v>2.0996798312450196</v>
      </c>
      <c r="C3249" s="45">
        <v>0.90032016875498044</v>
      </c>
    </row>
    <row r="3250" spans="1:3" x14ac:dyDescent="0.3">
      <c r="A3250" s="45">
        <v>3226</v>
      </c>
      <c r="B3250" s="45">
        <v>2.1003424107037407</v>
      </c>
      <c r="C3250" s="45">
        <v>0.89965758929625927</v>
      </c>
    </row>
    <row r="3251" spans="1:3" x14ac:dyDescent="0.3">
      <c r="A3251" s="45">
        <v>3227</v>
      </c>
      <c r="B3251" s="45">
        <v>2.1003613415454185</v>
      </c>
      <c r="C3251" s="45">
        <v>0.89963865845458146</v>
      </c>
    </row>
    <row r="3252" spans="1:3" x14ac:dyDescent="0.3">
      <c r="A3252" s="45">
        <v>3228</v>
      </c>
      <c r="B3252" s="45">
        <v>2.1003613415454185</v>
      </c>
      <c r="C3252" s="45">
        <v>0.89963865845458146</v>
      </c>
    </row>
    <row r="3253" spans="1:3" x14ac:dyDescent="0.3">
      <c r="A3253" s="45">
        <v>3229</v>
      </c>
      <c r="B3253" s="45">
        <v>2.1002240929432547</v>
      </c>
      <c r="C3253" s="45">
        <v>0.89977590705674526</v>
      </c>
    </row>
    <row r="3254" spans="1:3" x14ac:dyDescent="0.3">
      <c r="A3254" s="45">
        <v>3230</v>
      </c>
      <c r="B3254" s="45">
        <v>2.0999164667659915</v>
      </c>
      <c r="C3254" s="45">
        <v>0.90008353323400847</v>
      </c>
    </row>
    <row r="3255" spans="1:3" x14ac:dyDescent="0.3">
      <c r="A3255" s="45">
        <v>3231</v>
      </c>
      <c r="B3255" s="45">
        <v>2.1003282125724825</v>
      </c>
      <c r="C3255" s="45">
        <v>0.89967178742751752</v>
      </c>
    </row>
    <row r="3256" spans="1:3" x14ac:dyDescent="0.3">
      <c r="A3256" s="45">
        <v>3232</v>
      </c>
      <c r="B3256" s="45">
        <v>2.1003660742558377</v>
      </c>
      <c r="C3256" s="45">
        <v>0.89963392574416234</v>
      </c>
    </row>
    <row r="3257" spans="1:3" x14ac:dyDescent="0.3">
      <c r="A3257" s="45">
        <v>3233</v>
      </c>
      <c r="B3257" s="45">
        <v>2.1003660742558377</v>
      </c>
      <c r="C3257" s="45">
        <v>0.89963392574416234</v>
      </c>
    </row>
    <row r="3258" spans="1:3" x14ac:dyDescent="0.3">
      <c r="A3258" s="45">
        <v>3234</v>
      </c>
      <c r="B3258" s="45">
        <v>2.100271420047449</v>
      </c>
      <c r="C3258" s="45">
        <v>0.89972857995255096</v>
      </c>
    </row>
    <row r="3259" spans="1:3" x14ac:dyDescent="0.3">
      <c r="A3259" s="45">
        <v>3235</v>
      </c>
      <c r="B3259" s="45">
        <v>2.1002950835995464</v>
      </c>
      <c r="C3259" s="45">
        <v>0.89970491640045358</v>
      </c>
    </row>
    <row r="3260" spans="1:3" x14ac:dyDescent="0.3">
      <c r="A3260" s="45">
        <v>3236</v>
      </c>
      <c r="B3260" s="45">
        <v>2.1000347845264775</v>
      </c>
      <c r="C3260" s="45">
        <v>0.89996521547352248</v>
      </c>
    </row>
    <row r="3261" spans="1:3" x14ac:dyDescent="0.3">
      <c r="A3261" s="45">
        <v>3237</v>
      </c>
      <c r="B3261" s="45">
        <v>2.0999164667659915</v>
      </c>
      <c r="C3261" s="45">
        <v>0.90008353323400847</v>
      </c>
    </row>
    <row r="3262" spans="1:3" x14ac:dyDescent="0.3">
      <c r="A3262" s="45">
        <v>3238</v>
      </c>
      <c r="B3262" s="45">
        <v>2.099561513484534</v>
      </c>
      <c r="C3262" s="45">
        <v>0.90043848651546599</v>
      </c>
    </row>
    <row r="3263" spans="1:3" x14ac:dyDescent="0.3">
      <c r="A3263" s="45">
        <v>3239</v>
      </c>
      <c r="B3263" s="45">
        <v>2.1003234798620629</v>
      </c>
      <c r="C3263" s="45">
        <v>0.89967652013793709</v>
      </c>
    </row>
    <row r="3264" spans="1:3" x14ac:dyDescent="0.3">
      <c r="A3264" s="45">
        <v>3240</v>
      </c>
      <c r="B3264" s="45">
        <v>2.1002510220655415</v>
      </c>
      <c r="C3264" s="45">
        <v>0.89974897793445852</v>
      </c>
    </row>
    <row r="3265" spans="1:3" x14ac:dyDescent="0.3">
      <c r="A3265" s="45">
        <v>3241</v>
      </c>
      <c r="B3265" s="45">
        <v>2.1003187471516434</v>
      </c>
      <c r="C3265" s="45">
        <v>0.89968125284835665</v>
      </c>
    </row>
    <row r="3266" spans="1:3" x14ac:dyDescent="0.3">
      <c r="A3266" s="45">
        <v>3242</v>
      </c>
      <c r="B3266" s="45">
        <v>2.1001885976151091</v>
      </c>
      <c r="C3266" s="45">
        <v>0.89981140238489088</v>
      </c>
    </row>
    <row r="3267" spans="1:3" x14ac:dyDescent="0.3">
      <c r="A3267" s="45">
        <v>3243</v>
      </c>
      <c r="B3267" s="45">
        <v>2.1001531022869631</v>
      </c>
      <c r="C3267" s="45">
        <v>0.89984689771303694</v>
      </c>
    </row>
    <row r="3268" spans="1:3" x14ac:dyDescent="0.3">
      <c r="A3268" s="45">
        <v>3244</v>
      </c>
      <c r="B3268" s="45">
        <v>2.1002004293911578</v>
      </c>
      <c r="C3268" s="45">
        <v>0.89979957060884219</v>
      </c>
    </row>
    <row r="3269" spans="1:3" x14ac:dyDescent="0.3">
      <c r="A3269" s="45">
        <v>3245</v>
      </c>
      <c r="B3269" s="45">
        <v>2.1003518761245794</v>
      </c>
      <c r="C3269" s="45">
        <v>0.89964812387542059</v>
      </c>
    </row>
    <row r="3270" spans="1:3" x14ac:dyDescent="0.3">
      <c r="A3270" s="45">
        <v>3246</v>
      </c>
      <c r="B3270" s="45">
        <v>2.0998928032138942</v>
      </c>
      <c r="C3270" s="45">
        <v>0.90010719678610585</v>
      </c>
    </row>
    <row r="3271" spans="1:3" x14ac:dyDescent="0.3">
      <c r="A3271" s="45">
        <v>3247</v>
      </c>
      <c r="B3271" s="45">
        <v>2.1001531022869631</v>
      </c>
      <c r="C3271" s="45">
        <v>0.89984689771303694</v>
      </c>
    </row>
    <row r="3272" spans="1:3" x14ac:dyDescent="0.3">
      <c r="A3272" s="45">
        <v>3248</v>
      </c>
      <c r="B3272" s="45">
        <v>2.100330578927692</v>
      </c>
      <c r="C3272" s="45">
        <v>0.89966942107230796</v>
      </c>
    </row>
    <row r="3273" spans="1:3" x14ac:dyDescent="0.3">
      <c r="A3273" s="45">
        <v>3249</v>
      </c>
      <c r="B3273" s="45">
        <v>2.1001057751827688</v>
      </c>
      <c r="C3273" s="45">
        <v>0.89989422481723125</v>
      </c>
    </row>
    <row r="3274" spans="1:3" x14ac:dyDescent="0.3">
      <c r="A3274" s="45">
        <v>3250</v>
      </c>
      <c r="B3274" s="45">
        <v>2.1002595882714004</v>
      </c>
      <c r="C3274" s="45">
        <v>0.89974041172859964</v>
      </c>
    </row>
    <row r="3275" spans="1:3" x14ac:dyDescent="0.3">
      <c r="A3275" s="45">
        <v>3251</v>
      </c>
      <c r="B3275" s="45">
        <v>2.0997981490055055</v>
      </c>
      <c r="C3275" s="45">
        <v>0.90020185099449446</v>
      </c>
    </row>
    <row r="3276" spans="1:3" x14ac:dyDescent="0.3">
      <c r="A3276" s="45">
        <v>3252</v>
      </c>
      <c r="B3276" s="45">
        <v>2.1003542424797894</v>
      </c>
      <c r="C3276" s="45">
        <v>0.89964575752021059</v>
      </c>
    </row>
    <row r="3277" spans="1:3" x14ac:dyDescent="0.3">
      <c r="A3277" s="45">
        <v>3253</v>
      </c>
      <c r="B3277" s="45">
        <v>2.1003364948157164</v>
      </c>
      <c r="C3277" s="45">
        <v>0.89966350518428362</v>
      </c>
    </row>
    <row r="3278" spans="1:3" x14ac:dyDescent="0.3">
      <c r="A3278" s="45">
        <v>3254</v>
      </c>
      <c r="B3278" s="45">
        <v>2.0999164667659915</v>
      </c>
      <c r="C3278" s="45">
        <v>0.90008353323400847</v>
      </c>
    </row>
    <row r="3279" spans="1:3" x14ac:dyDescent="0.3">
      <c r="A3279" s="45">
        <v>3255</v>
      </c>
      <c r="B3279" s="45">
        <v>2.1000821116306718</v>
      </c>
      <c r="C3279" s="45">
        <v>0.89991788836932818</v>
      </c>
    </row>
    <row r="3280" spans="1:3" x14ac:dyDescent="0.3">
      <c r="A3280" s="45">
        <v>3256</v>
      </c>
      <c r="B3280" s="45">
        <v>2.1003826387423059</v>
      </c>
      <c r="C3280" s="45">
        <v>0.89961736125769409</v>
      </c>
    </row>
    <row r="3281" spans="1:3" x14ac:dyDescent="0.3">
      <c r="A3281" s="45">
        <v>3257</v>
      </c>
      <c r="B3281" s="45">
        <v>2.1001531022869631</v>
      </c>
      <c r="C3281" s="45">
        <v>0.89984689771303694</v>
      </c>
    </row>
    <row r="3282" spans="1:3" x14ac:dyDescent="0.3">
      <c r="A3282" s="45">
        <v>3258</v>
      </c>
      <c r="B3282" s="45">
        <v>2.1003424107037407</v>
      </c>
      <c r="C3282" s="45">
        <v>0.89965758929625927</v>
      </c>
    </row>
    <row r="3283" spans="1:3" x14ac:dyDescent="0.3">
      <c r="A3283" s="45">
        <v>3259</v>
      </c>
      <c r="B3283" s="45">
        <v>2.1002240929432547</v>
      </c>
      <c r="C3283" s="45">
        <v>0.89977590705674526</v>
      </c>
    </row>
    <row r="3284" spans="1:3" x14ac:dyDescent="0.3">
      <c r="A3284" s="45">
        <v>3260</v>
      </c>
      <c r="B3284" s="45">
        <v>2.0998454761096998</v>
      </c>
      <c r="C3284" s="45">
        <v>0.90015452389030015</v>
      </c>
    </row>
    <row r="3285" spans="1:3" x14ac:dyDescent="0.3">
      <c r="A3285" s="45">
        <v>3261</v>
      </c>
      <c r="B3285" s="45">
        <v>2.100271420047449</v>
      </c>
      <c r="C3285" s="45">
        <v>0.89972857995255096</v>
      </c>
    </row>
    <row r="3286" spans="1:3" x14ac:dyDescent="0.3">
      <c r="A3286" s="45">
        <v>3262</v>
      </c>
      <c r="B3286" s="45">
        <v>2.1003116480860142</v>
      </c>
      <c r="C3286" s="45">
        <v>0.89968835191398577</v>
      </c>
    </row>
    <row r="3287" spans="1:3" x14ac:dyDescent="0.3">
      <c r="A3287" s="45">
        <v>3263</v>
      </c>
      <c r="B3287" s="45">
        <v>2.1001010424723496</v>
      </c>
      <c r="C3287" s="45">
        <v>0.89989895752765037</v>
      </c>
    </row>
    <row r="3288" spans="1:3" x14ac:dyDescent="0.3">
      <c r="A3288" s="45">
        <v>3264</v>
      </c>
      <c r="B3288" s="45">
        <v>2.100330578927692</v>
      </c>
      <c r="C3288" s="45">
        <v>0.89966942107230796</v>
      </c>
    </row>
    <row r="3289" spans="1:3" x14ac:dyDescent="0.3">
      <c r="A3289" s="45">
        <v>3265</v>
      </c>
      <c r="B3289" s="45">
        <v>2.100330578927692</v>
      </c>
      <c r="C3289" s="45">
        <v>0.89966942107230796</v>
      </c>
    </row>
    <row r="3290" spans="1:3" x14ac:dyDescent="0.3">
      <c r="A3290" s="45">
        <v>3266</v>
      </c>
      <c r="B3290" s="45">
        <v>2.1003258462172725</v>
      </c>
      <c r="C3290" s="45">
        <v>0.89967415378272753</v>
      </c>
    </row>
    <row r="3291" spans="1:3" x14ac:dyDescent="0.3">
      <c r="A3291" s="45">
        <v>3267</v>
      </c>
      <c r="B3291" s="45">
        <v>2.1002477564953521</v>
      </c>
      <c r="C3291" s="45">
        <v>0.89975224350464789</v>
      </c>
    </row>
    <row r="3292" spans="1:3" x14ac:dyDescent="0.3">
      <c r="A3292" s="45">
        <v>3268</v>
      </c>
      <c r="B3292" s="45">
        <v>2.1000347845264775</v>
      </c>
      <c r="C3292" s="45">
        <v>0.89996521547352248</v>
      </c>
    </row>
    <row r="3293" spans="1:3" x14ac:dyDescent="0.3">
      <c r="A3293" s="45">
        <v>3269</v>
      </c>
      <c r="B3293" s="45">
        <v>2.1003424107037407</v>
      </c>
      <c r="C3293" s="45">
        <v>0.89965758929625927</v>
      </c>
    </row>
    <row r="3294" spans="1:3" x14ac:dyDescent="0.3">
      <c r="A3294" s="45">
        <v>3270</v>
      </c>
      <c r="B3294" s="45">
        <v>2.1002004293911578</v>
      </c>
      <c r="C3294" s="45">
        <v>0.89979957060884219</v>
      </c>
    </row>
    <row r="3295" spans="1:3" x14ac:dyDescent="0.3">
      <c r="A3295" s="45">
        <v>3271</v>
      </c>
      <c r="B3295" s="45">
        <v>2.1003471434141603</v>
      </c>
      <c r="C3295" s="45">
        <v>0.89965285658583971</v>
      </c>
    </row>
    <row r="3296" spans="1:3" x14ac:dyDescent="0.3">
      <c r="A3296" s="45">
        <v>3272</v>
      </c>
      <c r="B3296" s="45">
        <v>2.1003542424797894</v>
      </c>
      <c r="C3296" s="45">
        <v>0.89964575752021059</v>
      </c>
    </row>
    <row r="3297" spans="1:3" x14ac:dyDescent="0.3">
      <c r="A3297" s="45">
        <v>3273</v>
      </c>
      <c r="B3297" s="45">
        <v>2.1001531022869631</v>
      </c>
      <c r="C3297" s="45">
        <v>0.89984689771303694</v>
      </c>
    </row>
    <row r="3298" spans="1:3" x14ac:dyDescent="0.3">
      <c r="A3298" s="45">
        <v>3274</v>
      </c>
      <c r="B3298" s="45">
        <v>2.1002950835995464</v>
      </c>
      <c r="C3298" s="45">
        <v>0.89970491640045358</v>
      </c>
    </row>
    <row r="3299" spans="1:3" x14ac:dyDescent="0.3">
      <c r="A3299" s="45">
        <v>3275</v>
      </c>
      <c r="B3299" s="45">
        <v>2.1000229527504288</v>
      </c>
      <c r="C3299" s="45">
        <v>0.89997704724957117</v>
      </c>
    </row>
    <row r="3300" spans="1:3" x14ac:dyDescent="0.3">
      <c r="A3300" s="45">
        <v>3276</v>
      </c>
      <c r="B3300" s="45">
        <v>2.1003471434141603</v>
      </c>
      <c r="C3300" s="45">
        <v>0.89965285658583971</v>
      </c>
    </row>
    <row r="3301" spans="1:3" x14ac:dyDescent="0.3">
      <c r="A3301" s="45">
        <v>3277</v>
      </c>
      <c r="B3301" s="45">
        <v>2.1002832518234977</v>
      </c>
      <c r="C3301" s="45">
        <v>0.89971674817650227</v>
      </c>
    </row>
    <row r="3302" spans="1:3" x14ac:dyDescent="0.3">
      <c r="A3302" s="45">
        <v>3278</v>
      </c>
      <c r="B3302" s="45">
        <v>2.100271420047449</v>
      </c>
      <c r="C3302" s="45">
        <v>0.89972857995255096</v>
      </c>
    </row>
    <row r="3303" spans="1:3" x14ac:dyDescent="0.3">
      <c r="A3303" s="45">
        <v>3279</v>
      </c>
      <c r="B3303" s="45">
        <v>2.100330578927692</v>
      </c>
      <c r="C3303" s="45">
        <v>0.89966942107230796</v>
      </c>
    </row>
    <row r="3304" spans="1:3" x14ac:dyDescent="0.3">
      <c r="A3304" s="45">
        <v>3280</v>
      </c>
      <c r="B3304" s="45">
        <v>2.1002524892057712</v>
      </c>
      <c r="C3304" s="45">
        <v>0.89974751079422877</v>
      </c>
    </row>
    <row r="3305" spans="1:3" x14ac:dyDescent="0.3">
      <c r="A3305" s="45">
        <v>3281</v>
      </c>
      <c r="B3305" s="45">
        <v>2.1003424107037407</v>
      </c>
      <c r="C3305" s="45">
        <v>0.89965758929625927</v>
      </c>
    </row>
    <row r="3306" spans="1:3" x14ac:dyDescent="0.3">
      <c r="A3306" s="45">
        <v>3282</v>
      </c>
      <c r="B3306" s="45">
        <v>2.100271420047449</v>
      </c>
      <c r="C3306" s="45">
        <v>0.89972857995255096</v>
      </c>
    </row>
    <row r="3307" spans="1:3" x14ac:dyDescent="0.3">
      <c r="A3307" s="45">
        <v>3283</v>
      </c>
      <c r="B3307" s="45">
        <v>2.0996561676929226</v>
      </c>
      <c r="C3307" s="45">
        <v>0.90034383230707737</v>
      </c>
    </row>
    <row r="3308" spans="1:3" x14ac:dyDescent="0.3">
      <c r="A3308" s="45">
        <v>3284</v>
      </c>
      <c r="B3308" s="45">
        <v>2.1003708069662572</v>
      </c>
      <c r="C3308" s="45">
        <v>0.89962919303374278</v>
      </c>
    </row>
    <row r="3309" spans="1:3" x14ac:dyDescent="0.3">
      <c r="A3309" s="45">
        <v>3285</v>
      </c>
      <c r="B3309" s="45">
        <v>2.1003187471516434</v>
      </c>
      <c r="C3309" s="45">
        <v>0.89968125284835665</v>
      </c>
    </row>
    <row r="3310" spans="1:3" x14ac:dyDescent="0.3">
      <c r="A3310" s="45">
        <v>3286</v>
      </c>
      <c r="B3310" s="45">
        <v>2.1002714437110011</v>
      </c>
      <c r="C3310" s="45">
        <v>0.89972855628899895</v>
      </c>
    </row>
    <row r="3311" spans="1:3" x14ac:dyDescent="0.3">
      <c r="A3311" s="45">
        <v>3287</v>
      </c>
      <c r="B3311" s="45">
        <v>2.1000347845264775</v>
      </c>
      <c r="C3311" s="45">
        <v>0.89996521547352248</v>
      </c>
    </row>
    <row r="3312" spans="1:3" x14ac:dyDescent="0.3">
      <c r="A3312" s="45">
        <v>3288</v>
      </c>
      <c r="B3312" s="45">
        <v>2.100330578927692</v>
      </c>
      <c r="C3312" s="45">
        <v>0.89966942107230796</v>
      </c>
    </row>
    <row r="3313" spans="1:3" x14ac:dyDescent="0.3">
      <c r="A3313" s="45">
        <v>3289</v>
      </c>
      <c r="B3313" s="45">
        <v>2.1001531022869631</v>
      </c>
      <c r="C3313" s="45">
        <v>0.89984689771303694</v>
      </c>
    </row>
    <row r="3314" spans="1:3" x14ac:dyDescent="0.3">
      <c r="A3314" s="45">
        <v>3290</v>
      </c>
      <c r="B3314" s="45">
        <v>2.1003779060318863</v>
      </c>
      <c r="C3314" s="45">
        <v>0.89962209396811366</v>
      </c>
    </row>
    <row r="3315" spans="1:3" x14ac:dyDescent="0.3">
      <c r="A3315" s="45">
        <v>3291</v>
      </c>
      <c r="B3315" s="45">
        <v>2.1003424107037407</v>
      </c>
      <c r="C3315" s="45">
        <v>0.89965758929625927</v>
      </c>
    </row>
    <row r="3316" spans="1:3" x14ac:dyDescent="0.3">
      <c r="A3316" s="45">
        <v>3292</v>
      </c>
      <c r="B3316" s="45">
        <v>2.1003779060318863</v>
      </c>
      <c r="C3316" s="45">
        <v>0.89962209396811366</v>
      </c>
    </row>
    <row r="3317" spans="1:3" x14ac:dyDescent="0.3">
      <c r="A3317" s="45">
        <v>3293</v>
      </c>
      <c r="B3317" s="45">
        <v>2.100387347789173</v>
      </c>
      <c r="C3317" s="45">
        <v>0.89961265221082698</v>
      </c>
    </row>
    <row r="3318" spans="1:3" x14ac:dyDescent="0.3">
      <c r="A3318" s="45">
        <v>3294</v>
      </c>
      <c r="B3318" s="45">
        <v>2.1002832518234977</v>
      </c>
      <c r="C3318" s="45">
        <v>0.89971674817650227</v>
      </c>
    </row>
    <row r="3319" spans="1:3" x14ac:dyDescent="0.3">
      <c r="A3319" s="45">
        <v>3295</v>
      </c>
      <c r="B3319" s="45">
        <v>2.1003755396766768</v>
      </c>
      <c r="C3319" s="45">
        <v>0.89962446032332322</v>
      </c>
    </row>
    <row r="3320" spans="1:3" x14ac:dyDescent="0.3">
      <c r="A3320" s="45">
        <v>3296</v>
      </c>
      <c r="B3320" s="45">
        <v>2.1003731733214672</v>
      </c>
      <c r="C3320" s="45">
        <v>0.89962682667853278</v>
      </c>
    </row>
    <row r="3321" spans="1:3" x14ac:dyDescent="0.3">
      <c r="A3321" s="45">
        <v>3297</v>
      </c>
      <c r="B3321" s="45">
        <v>2.1003542424797894</v>
      </c>
      <c r="C3321" s="45">
        <v>0.89964575752021059</v>
      </c>
    </row>
    <row r="3322" spans="1:3" x14ac:dyDescent="0.3">
      <c r="A3322" s="45">
        <v>3298</v>
      </c>
      <c r="B3322" s="45">
        <v>2.1002595882714004</v>
      </c>
      <c r="C3322" s="45">
        <v>0.89974041172859964</v>
      </c>
    </row>
    <row r="3323" spans="1:3" x14ac:dyDescent="0.3">
      <c r="A3323" s="45">
        <v>3299</v>
      </c>
      <c r="B3323" s="45">
        <v>2.1001531022869631</v>
      </c>
      <c r="C3323" s="45">
        <v>0.89984689771303694</v>
      </c>
    </row>
    <row r="3324" spans="1:3" x14ac:dyDescent="0.3">
      <c r="A3324" s="45">
        <v>3300</v>
      </c>
      <c r="B3324" s="45">
        <v>2.1003187471516434</v>
      </c>
      <c r="C3324" s="45">
        <v>0.89968125284835665</v>
      </c>
    </row>
    <row r="3325" spans="1:3" x14ac:dyDescent="0.3">
      <c r="A3325" s="45">
        <v>3301</v>
      </c>
      <c r="B3325" s="45">
        <v>2.1003187471516434</v>
      </c>
      <c r="C3325" s="45">
        <v>0.89968125284835665</v>
      </c>
    </row>
    <row r="3326" spans="1:3" x14ac:dyDescent="0.3">
      <c r="A3326" s="45">
        <v>3302</v>
      </c>
      <c r="B3326" s="45">
        <v>2.1003187471516434</v>
      </c>
      <c r="C3326" s="45">
        <v>0.89968125284835665</v>
      </c>
    </row>
    <row r="3327" spans="1:3" x14ac:dyDescent="0.3">
      <c r="A3327" s="45">
        <v>3303</v>
      </c>
      <c r="B3327" s="45">
        <v>2.1001909639703187</v>
      </c>
      <c r="C3327" s="45">
        <v>0.89980903602968132</v>
      </c>
    </row>
    <row r="3328" spans="1:3" x14ac:dyDescent="0.3">
      <c r="A3328" s="45">
        <v>3304</v>
      </c>
      <c r="B3328" s="45">
        <v>2.1003471434141603</v>
      </c>
      <c r="C3328" s="45">
        <v>0.89965285658583971</v>
      </c>
    </row>
    <row r="3329" spans="1:3" x14ac:dyDescent="0.3">
      <c r="A3329" s="45">
        <v>3305</v>
      </c>
      <c r="B3329" s="45">
        <v>2.1000347845264775</v>
      </c>
      <c r="C3329" s="45">
        <v>0.89996521547352248</v>
      </c>
    </row>
    <row r="3330" spans="1:3" x14ac:dyDescent="0.3">
      <c r="A3330" s="45">
        <v>3306</v>
      </c>
      <c r="B3330" s="45">
        <v>2.1002950835995464</v>
      </c>
      <c r="C3330" s="45">
        <v>0.89970491640045358</v>
      </c>
    </row>
    <row r="3331" spans="1:3" x14ac:dyDescent="0.3">
      <c r="A3331" s="45">
        <v>3307</v>
      </c>
      <c r="B3331" s="45">
        <v>2.1003542424797894</v>
      </c>
      <c r="C3331" s="45">
        <v>0.89964575752021059</v>
      </c>
    </row>
    <row r="3332" spans="1:3" x14ac:dyDescent="0.3">
      <c r="A3332" s="45">
        <v>3308</v>
      </c>
      <c r="B3332" s="45">
        <v>2.1003660742558377</v>
      </c>
      <c r="C3332" s="45">
        <v>0.89963392574416234</v>
      </c>
    </row>
    <row r="3333" spans="1:3" x14ac:dyDescent="0.3">
      <c r="A3333" s="45">
        <v>3309</v>
      </c>
      <c r="B3333" s="45">
        <v>2.1003069153755951</v>
      </c>
      <c r="C3333" s="45">
        <v>0.89969308462440489</v>
      </c>
    </row>
    <row r="3334" spans="1:3" x14ac:dyDescent="0.3">
      <c r="A3334" s="45">
        <v>3310</v>
      </c>
      <c r="B3334" s="45">
        <v>2.1003814555647011</v>
      </c>
      <c r="C3334" s="45">
        <v>0.89961854443529887</v>
      </c>
    </row>
    <row r="3335" spans="1:3" x14ac:dyDescent="0.3">
      <c r="A3335" s="45">
        <v>3311</v>
      </c>
      <c r="B3335" s="45">
        <v>2.1002359247193034</v>
      </c>
      <c r="C3335" s="45">
        <v>0.89976407528069657</v>
      </c>
    </row>
    <row r="3336" spans="1:3" x14ac:dyDescent="0.3">
      <c r="A3336" s="45">
        <v>3312</v>
      </c>
      <c r="B3336" s="45">
        <v>2.100330578927692</v>
      </c>
      <c r="C3336" s="45">
        <v>0.89966942107230796</v>
      </c>
    </row>
    <row r="3337" spans="1:3" x14ac:dyDescent="0.3">
      <c r="A3337" s="45">
        <v>3313</v>
      </c>
      <c r="B3337" s="45">
        <v>2.100330578927692</v>
      </c>
      <c r="C3337" s="45">
        <v>0.89966942107230796</v>
      </c>
    </row>
    <row r="3338" spans="1:3" x14ac:dyDescent="0.3">
      <c r="A3338" s="45">
        <v>3314</v>
      </c>
      <c r="B3338" s="45">
        <v>2.1003424107037407</v>
      </c>
      <c r="C3338" s="45">
        <v>0.89965758929625927</v>
      </c>
    </row>
    <row r="3339" spans="1:3" x14ac:dyDescent="0.3">
      <c r="A3339" s="45">
        <v>3315</v>
      </c>
      <c r="B3339" s="45">
        <v>2.1003708069662572</v>
      </c>
      <c r="C3339" s="45">
        <v>0.89962919303374278</v>
      </c>
    </row>
    <row r="3340" spans="1:3" x14ac:dyDescent="0.3">
      <c r="A3340" s="45">
        <v>3316</v>
      </c>
      <c r="B3340" s="45">
        <v>2.1002950835995464</v>
      </c>
      <c r="C3340" s="45">
        <v>0.89970491640045358</v>
      </c>
    </row>
    <row r="3341" spans="1:3" x14ac:dyDescent="0.3">
      <c r="A3341" s="45">
        <v>3317</v>
      </c>
      <c r="B3341" s="45">
        <v>2.1001119986969705</v>
      </c>
      <c r="C3341" s="45">
        <v>0.89988800130302948</v>
      </c>
    </row>
    <row r="3342" spans="1:3" x14ac:dyDescent="0.3">
      <c r="A3342" s="45">
        <v>3318</v>
      </c>
      <c r="B3342" s="45">
        <v>2.1003648910782329</v>
      </c>
      <c r="C3342" s="45">
        <v>0.89963510892176712</v>
      </c>
    </row>
    <row r="3343" spans="1:3" x14ac:dyDescent="0.3">
      <c r="A3343" s="45">
        <v>3319</v>
      </c>
      <c r="B3343" s="45">
        <v>2.1003424107037407</v>
      </c>
      <c r="C3343" s="45">
        <v>0.89965758929625927</v>
      </c>
    </row>
    <row r="3344" spans="1:3" x14ac:dyDescent="0.3">
      <c r="A3344" s="45">
        <v>3320</v>
      </c>
      <c r="B3344" s="45">
        <v>2.1003779060318863</v>
      </c>
      <c r="C3344" s="45">
        <v>0.89962209396811366</v>
      </c>
    </row>
    <row r="3345" spans="1:3" x14ac:dyDescent="0.3">
      <c r="A3345" s="45">
        <v>3321</v>
      </c>
      <c r="B3345" s="45">
        <v>2.100330578927692</v>
      </c>
      <c r="C3345" s="45">
        <v>0.89966942107230796</v>
      </c>
    </row>
    <row r="3346" spans="1:3" x14ac:dyDescent="0.3">
      <c r="A3346" s="45">
        <v>3322</v>
      </c>
      <c r="B3346" s="45">
        <v>2.1003779060318863</v>
      </c>
      <c r="C3346" s="45">
        <v>0.89962209396811366</v>
      </c>
    </row>
    <row r="3347" spans="1:3" x14ac:dyDescent="0.3">
      <c r="A3347" s="45">
        <v>3323</v>
      </c>
      <c r="B3347" s="45">
        <v>2.1003116480860142</v>
      </c>
      <c r="C3347" s="45">
        <v>0.89968835191398577</v>
      </c>
    </row>
    <row r="3348" spans="1:3" x14ac:dyDescent="0.3">
      <c r="A3348" s="45">
        <v>3324</v>
      </c>
      <c r="B3348" s="45">
        <v>2.1003660742558377</v>
      </c>
      <c r="C3348" s="45">
        <v>0.89963392574416234</v>
      </c>
    </row>
    <row r="3349" spans="1:3" x14ac:dyDescent="0.3">
      <c r="A3349" s="45">
        <v>3325</v>
      </c>
      <c r="B3349" s="45">
        <v>2.1003542424797894</v>
      </c>
      <c r="C3349" s="45">
        <v>0.89964575752021059</v>
      </c>
    </row>
    <row r="3350" spans="1:3" x14ac:dyDescent="0.3">
      <c r="A3350" s="45">
        <v>3326</v>
      </c>
      <c r="B3350" s="45">
        <v>2.1003802723870963</v>
      </c>
      <c r="C3350" s="45">
        <v>0.89961972761290365</v>
      </c>
    </row>
    <row r="3351" spans="1:3" x14ac:dyDescent="0.3">
      <c r="A3351" s="45">
        <v>3327</v>
      </c>
      <c r="B3351" s="45">
        <v>2.1002004293911578</v>
      </c>
      <c r="C3351" s="45">
        <v>0.89979957060884219</v>
      </c>
    </row>
    <row r="3352" spans="1:3" x14ac:dyDescent="0.3">
      <c r="A3352" s="45">
        <v>3328</v>
      </c>
      <c r="B3352" s="45">
        <v>2.1003708069662572</v>
      </c>
      <c r="C3352" s="45">
        <v>0.89962919303374278</v>
      </c>
    </row>
    <row r="3353" spans="1:3" x14ac:dyDescent="0.3">
      <c r="A3353" s="45">
        <v>3329</v>
      </c>
      <c r="B3353" s="45">
        <v>2.1003471434141603</v>
      </c>
      <c r="C3353" s="45">
        <v>0.89965285658583971</v>
      </c>
    </row>
    <row r="3354" spans="1:3" x14ac:dyDescent="0.3">
      <c r="A3354" s="45">
        <v>3330</v>
      </c>
      <c r="B3354" s="45">
        <v>2.1003660742558377</v>
      </c>
      <c r="C3354" s="45">
        <v>0.89963392574416234</v>
      </c>
    </row>
    <row r="3355" spans="1:3" x14ac:dyDescent="0.3">
      <c r="A3355" s="45">
        <v>3331</v>
      </c>
      <c r="B3355" s="45">
        <v>2.1003542424797894</v>
      </c>
      <c r="C3355" s="45">
        <v>0.89964575752021059</v>
      </c>
    </row>
    <row r="3356" spans="1:3" x14ac:dyDescent="0.3">
      <c r="A3356" s="45">
        <v>3332</v>
      </c>
      <c r="B3356" s="45">
        <v>2.100271420047449</v>
      </c>
      <c r="C3356" s="45">
        <v>0.89972857995255096</v>
      </c>
    </row>
    <row r="3357" spans="1:3" x14ac:dyDescent="0.3">
      <c r="A3357" s="45">
        <v>3333</v>
      </c>
      <c r="B3357" s="45">
        <v>2.1002477564953521</v>
      </c>
      <c r="C3357" s="45">
        <v>0.89975224350464789</v>
      </c>
    </row>
    <row r="3358" spans="1:3" x14ac:dyDescent="0.3">
      <c r="A3358" s="45">
        <v>3334</v>
      </c>
      <c r="B3358" s="45">
        <v>2.1003069153755951</v>
      </c>
      <c r="C3358" s="45">
        <v>0.89969308462440489</v>
      </c>
    </row>
    <row r="3359" spans="1:3" x14ac:dyDescent="0.3">
      <c r="A3359" s="45">
        <v>3335</v>
      </c>
      <c r="B3359" s="45">
        <v>2.1002981361977668</v>
      </c>
      <c r="C3359" s="45">
        <v>0.89970186380223316</v>
      </c>
    </row>
    <row r="3360" spans="1:3" x14ac:dyDescent="0.3">
      <c r="A3360" s="45">
        <v>3336</v>
      </c>
      <c r="B3360" s="45">
        <v>2.100271420047449</v>
      </c>
      <c r="C3360" s="45">
        <v>0.89972857995255096</v>
      </c>
    </row>
    <row r="3361" spans="1:3" x14ac:dyDescent="0.3">
      <c r="A3361" s="45">
        <v>3337</v>
      </c>
      <c r="B3361" s="45">
        <v>2.1003838219199107</v>
      </c>
      <c r="C3361" s="45">
        <v>0.89961617808008931</v>
      </c>
    </row>
    <row r="3362" spans="1:3" x14ac:dyDescent="0.3">
      <c r="A3362" s="45">
        <v>3338</v>
      </c>
      <c r="B3362" s="45">
        <v>2.100330578927692</v>
      </c>
      <c r="C3362" s="45">
        <v>0.89966942107230796</v>
      </c>
    </row>
    <row r="3363" spans="1:3" x14ac:dyDescent="0.3">
      <c r="A3363" s="45">
        <v>3339</v>
      </c>
      <c r="B3363" s="45">
        <v>2.1000347845264775</v>
      </c>
      <c r="C3363" s="45">
        <v>0.89996521547352248</v>
      </c>
    </row>
    <row r="3364" spans="1:3" x14ac:dyDescent="0.3">
      <c r="A3364" s="45">
        <v>3340</v>
      </c>
      <c r="B3364" s="45">
        <v>2.1002004293911578</v>
      </c>
      <c r="C3364" s="45">
        <v>0.89979957060884219</v>
      </c>
    </row>
    <row r="3365" spans="1:3" x14ac:dyDescent="0.3">
      <c r="A3365" s="45">
        <v>3341</v>
      </c>
      <c r="B3365" s="45">
        <v>2.1003187471516434</v>
      </c>
      <c r="C3365" s="45">
        <v>0.89968125284835665</v>
      </c>
    </row>
    <row r="3366" spans="1:3" x14ac:dyDescent="0.3">
      <c r="A3366" s="45">
        <v>3342</v>
      </c>
      <c r="B3366" s="45">
        <v>2.1003104649084094</v>
      </c>
      <c r="C3366" s="45">
        <v>0.89968953509159055</v>
      </c>
    </row>
    <row r="3367" spans="1:3" x14ac:dyDescent="0.3">
      <c r="A3367" s="45">
        <v>3343</v>
      </c>
      <c r="B3367" s="45">
        <v>2.1002477564953521</v>
      </c>
      <c r="C3367" s="45">
        <v>0.89975224350464789</v>
      </c>
    </row>
    <row r="3368" spans="1:3" x14ac:dyDescent="0.3">
      <c r="A3368" s="45">
        <v>3344</v>
      </c>
      <c r="B3368" s="45">
        <v>2.1003731733214672</v>
      </c>
      <c r="C3368" s="45">
        <v>0.89962682667853278</v>
      </c>
    </row>
    <row r="3369" spans="1:3" x14ac:dyDescent="0.3">
      <c r="A3369" s="45">
        <v>3345</v>
      </c>
      <c r="B3369" s="45">
        <v>2.1002832518234977</v>
      </c>
      <c r="C3369" s="45">
        <v>0.89971674817650227</v>
      </c>
    </row>
    <row r="3370" spans="1:3" x14ac:dyDescent="0.3">
      <c r="A3370" s="45">
        <v>3346</v>
      </c>
      <c r="B3370" s="45">
        <v>2.1003779060318863</v>
      </c>
      <c r="C3370" s="45">
        <v>0.89962209396811366</v>
      </c>
    </row>
    <row r="3371" spans="1:3" x14ac:dyDescent="0.3">
      <c r="A3371" s="45">
        <v>3347</v>
      </c>
      <c r="B3371" s="45">
        <v>2.1003542424797894</v>
      </c>
      <c r="C3371" s="45">
        <v>0.89964575752021059</v>
      </c>
    </row>
    <row r="3372" spans="1:3" x14ac:dyDescent="0.3">
      <c r="A3372" s="45">
        <v>3348</v>
      </c>
      <c r="B3372" s="45">
        <v>2.1003424107037407</v>
      </c>
      <c r="C3372" s="45">
        <v>0.89965758929625927</v>
      </c>
    </row>
    <row r="3373" spans="1:3" x14ac:dyDescent="0.3">
      <c r="A3373" s="45">
        <v>3349</v>
      </c>
      <c r="B3373" s="45">
        <v>2.1002595882714004</v>
      </c>
      <c r="C3373" s="45">
        <v>0.89974041172859964</v>
      </c>
    </row>
    <row r="3374" spans="1:3" x14ac:dyDescent="0.3">
      <c r="A3374" s="45">
        <v>3350</v>
      </c>
      <c r="B3374" s="45">
        <v>2.1003660742558377</v>
      </c>
      <c r="C3374" s="45">
        <v>0.89963392574416234</v>
      </c>
    </row>
    <row r="3375" spans="1:3" x14ac:dyDescent="0.3">
      <c r="A3375" s="45">
        <v>3351</v>
      </c>
      <c r="B3375" s="45">
        <v>2.1003069153755951</v>
      </c>
      <c r="C3375" s="45">
        <v>0.89969308462440489</v>
      </c>
    </row>
    <row r="3376" spans="1:3" x14ac:dyDescent="0.3">
      <c r="A3376" s="45">
        <v>3352</v>
      </c>
      <c r="B3376" s="45">
        <v>2.100271420047449</v>
      </c>
      <c r="C3376" s="45">
        <v>0.89972857995255096</v>
      </c>
    </row>
    <row r="3377" spans="1:3" x14ac:dyDescent="0.3">
      <c r="A3377" s="45">
        <v>3353</v>
      </c>
      <c r="B3377" s="45">
        <v>2.100271420047449</v>
      </c>
      <c r="C3377" s="45">
        <v>0.89972857995255096</v>
      </c>
    </row>
    <row r="3378" spans="1:3" x14ac:dyDescent="0.3">
      <c r="A3378" s="45">
        <v>3354</v>
      </c>
      <c r="B3378" s="45">
        <v>2.1003779060318863</v>
      </c>
      <c r="C3378" s="45">
        <v>0.89962209396811366</v>
      </c>
    </row>
    <row r="3379" spans="1:3" x14ac:dyDescent="0.3">
      <c r="A3379" s="45">
        <v>3355</v>
      </c>
      <c r="B3379" s="45">
        <v>2.1003187471516434</v>
      </c>
      <c r="C3379" s="45">
        <v>0.89968125284835665</v>
      </c>
    </row>
    <row r="3380" spans="1:3" x14ac:dyDescent="0.3">
      <c r="A3380" s="45">
        <v>3356</v>
      </c>
      <c r="B3380" s="45">
        <v>2.1003483265917651</v>
      </c>
      <c r="C3380" s="45">
        <v>0.89965167340823493</v>
      </c>
    </row>
    <row r="3381" spans="1:3" x14ac:dyDescent="0.3">
      <c r="A3381" s="45">
        <v>3357</v>
      </c>
      <c r="B3381" s="45">
        <v>2.1003542424797894</v>
      </c>
      <c r="C3381" s="45">
        <v>0.89964575752021059</v>
      </c>
    </row>
    <row r="3382" spans="1:3" x14ac:dyDescent="0.3">
      <c r="A3382" s="45">
        <v>3358</v>
      </c>
      <c r="B3382" s="45">
        <v>2.1003424107037407</v>
      </c>
      <c r="C3382" s="45">
        <v>0.89965758929625927</v>
      </c>
    </row>
    <row r="3383" spans="1:3" x14ac:dyDescent="0.3">
      <c r="A3383" s="45">
        <v>3359</v>
      </c>
      <c r="B3383" s="45">
        <v>2.1001531022869631</v>
      </c>
      <c r="C3383" s="45">
        <v>0.89984689771303694</v>
      </c>
    </row>
    <row r="3384" spans="1:3" x14ac:dyDescent="0.3">
      <c r="A3384" s="45">
        <v>3360</v>
      </c>
      <c r="B3384" s="45">
        <v>2.1002950835995464</v>
      </c>
      <c r="C3384" s="45">
        <v>0.89970491640045358</v>
      </c>
    </row>
    <row r="3385" spans="1:3" x14ac:dyDescent="0.3">
      <c r="A3385" s="45">
        <v>3361</v>
      </c>
      <c r="B3385" s="45">
        <v>2.1001767658390604</v>
      </c>
      <c r="C3385" s="45">
        <v>0.89982323416093957</v>
      </c>
    </row>
    <row r="3386" spans="1:3" x14ac:dyDescent="0.3">
      <c r="A3386" s="45">
        <v>3362</v>
      </c>
      <c r="B3386" s="45">
        <v>2.100271420047449</v>
      </c>
      <c r="C3386" s="45">
        <v>0.89972857995255096</v>
      </c>
    </row>
    <row r="3387" spans="1:3" x14ac:dyDescent="0.3">
      <c r="A3387" s="45">
        <v>3363</v>
      </c>
      <c r="B3387" s="45">
        <v>2.1003779060318863</v>
      </c>
      <c r="C3387" s="45">
        <v>0.89962209396811366</v>
      </c>
    </row>
    <row r="3388" spans="1:3" x14ac:dyDescent="0.3">
      <c r="A3388" s="45">
        <v>3364</v>
      </c>
      <c r="B3388" s="45">
        <v>2.1002063452791817</v>
      </c>
      <c r="C3388" s="45">
        <v>0.89979365472081829</v>
      </c>
    </row>
    <row r="3389" spans="1:3" x14ac:dyDescent="0.3">
      <c r="A3389" s="45">
        <v>3365</v>
      </c>
      <c r="B3389" s="45">
        <v>2.1003187471516434</v>
      </c>
      <c r="C3389" s="45">
        <v>0.89968125284835665</v>
      </c>
    </row>
    <row r="3390" spans="1:3" x14ac:dyDescent="0.3">
      <c r="A3390" s="45">
        <v>3366</v>
      </c>
      <c r="B3390" s="45">
        <v>2.100330578927692</v>
      </c>
      <c r="C3390" s="45">
        <v>0.89966942107230796</v>
      </c>
    </row>
    <row r="3391" spans="1:3" x14ac:dyDescent="0.3">
      <c r="A3391" s="45">
        <v>3367</v>
      </c>
      <c r="B3391" s="45">
        <v>2.1003779060318863</v>
      </c>
      <c r="C3391" s="45">
        <v>0.89962209396811366</v>
      </c>
    </row>
    <row r="3392" spans="1:3" x14ac:dyDescent="0.3">
      <c r="A3392" s="45">
        <v>3368</v>
      </c>
      <c r="B3392" s="45">
        <v>2.100371990143862</v>
      </c>
      <c r="C3392" s="45">
        <v>0.899628009856138</v>
      </c>
    </row>
    <row r="3393" spans="1:3" x14ac:dyDescent="0.3">
      <c r="A3393" s="45">
        <v>3369</v>
      </c>
      <c r="B3393" s="45">
        <v>2.1003660742558377</v>
      </c>
      <c r="C3393" s="45">
        <v>0.89963392574416234</v>
      </c>
    </row>
    <row r="3394" spans="1:3" x14ac:dyDescent="0.3">
      <c r="A3394" s="45">
        <v>3370</v>
      </c>
      <c r="B3394" s="45">
        <v>2.100271420047449</v>
      </c>
      <c r="C3394" s="45">
        <v>0.89972857995255096</v>
      </c>
    </row>
    <row r="3395" spans="1:3" x14ac:dyDescent="0.3">
      <c r="A3395" s="45">
        <v>3371</v>
      </c>
      <c r="B3395" s="45">
        <v>2.1003542424797894</v>
      </c>
      <c r="C3395" s="45">
        <v>0.89964575752021059</v>
      </c>
    </row>
    <row r="3396" spans="1:3" x14ac:dyDescent="0.3">
      <c r="A3396" s="45">
        <v>3372</v>
      </c>
      <c r="B3396" s="45">
        <v>2.1003850050975155</v>
      </c>
      <c r="C3396" s="45">
        <v>0.89961499490248453</v>
      </c>
    </row>
    <row r="3397" spans="1:3" x14ac:dyDescent="0.3">
      <c r="A3397" s="45">
        <v>3373</v>
      </c>
      <c r="B3397" s="45">
        <v>2.1003660742558377</v>
      </c>
      <c r="C3397" s="45">
        <v>0.89963392574416234</v>
      </c>
    </row>
    <row r="3398" spans="1:3" x14ac:dyDescent="0.3">
      <c r="A3398" s="45">
        <v>3374</v>
      </c>
      <c r="B3398" s="45">
        <v>2.1003424107037407</v>
      </c>
      <c r="C3398" s="45">
        <v>0.89965758929625927</v>
      </c>
    </row>
    <row r="3399" spans="1:3" x14ac:dyDescent="0.3">
      <c r="A3399" s="45">
        <v>3375</v>
      </c>
      <c r="B3399" s="45">
        <v>2.1003069153755951</v>
      </c>
      <c r="C3399" s="45">
        <v>0.89969308462440489</v>
      </c>
    </row>
    <row r="3400" spans="1:3" x14ac:dyDescent="0.3">
      <c r="A3400" s="45">
        <v>3376</v>
      </c>
      <c r="B3400" s="45">
        <v>2.1003187471516434</v>
      </c>
      <c r="C3400" s="45">
        <v>0.89968125284835665</v>
      </c>
    </row>
    <row r="3401" spans="1:3" x14ac:dyDescent="0.3">
      <c r="A3401" s="45">
        <v>3377</v>
      </c>
      <c r="B3401" s="45">
        <v>2.1002004293911578</v>
      </c>
      <c r="C3401" s="45">
        <v>0.89979957060884219</v>
      </c>
    </row>
    <row r="3402" spans="1:3" x14ac:dyDescent="0.3">
      <c r="A3402" s="45">
        <v>3378</v>
      </c>
      <c r="B3402" s="45">
        <v>2.1002004293911578</v>
      </c>
      <c r="C3402" s="45">
        <v>0.89979957060884219</v>
      </c>
    </row>
    <row r="3403" spans="1:3" x14ac:dyDescent="0.3">
      <c r="A3403" s="45">
        <v>3379</v>
      </c>
      <c r="B3403" s="45">
        <v>2.1003767228542816</v>
      </c>
      <c r="C3403" s="45">
        <v>0.89962327714571844</v>
      </c>
    </row>
    <row r="3404" spans="1:3" x14ac:dyDescent="0.3">
      <c r="A3404" s="45">
        <v>3380</v>
      </c>
      <c r="B3404" s="45">
        <v>2.1003424107037407</v>
      </c>
      <c r="C3404" s="45">
        <v>0.89965758929625927</v>
      </c>
    </row>
    <row r="3405" spans="1:3" x14ac:dyDescent="0.3">
      <c r="A3405" s="45">
        <v>3381</v>
      </c>
      <c r="B3405" s="45">
        <v>2.1003187471516434</v>
      </c>
      <c r="C3405" s="45">
        <v>0.89968125284835665</v>
      </c>
    </row>
    <row r="3406" spans="1:3" x14ac:dyDescent="0.3">
      <c r="A3406" s="45">
        <v>3382</v>
      </c>
      <c r="B3406" s="45">
        <v>2.1002950835995464</v>
      </c>
      <c r="C3406" s="45">
        <v>0.89970491640045358</v>
      </c>
    </row>
    <row r="3407" spans="1:3" x14ac:dyDescent="0.3">
      <c r="A3407" s="45">
        <v>3383</v>
      </c>
      <c r="B3407" s="45">
        <v>2.1003069153755951</v>
      </c>
      <c r="C3407" s="45">
        <v>0.89969308462440489</v>
      </c>
    </row>
    <row r="3408" spans="1:3" x14ac:dyDescent="0.3">
      <c r="A3408" s="45">
        <v>3384</v>
      </c>
      <c r="B3408" s="45">
        <v>2.1003483265917651</v>
      </c>
      <c r="C3408" s="45">
        <v>0.89965167340823493</v>
      </c>
    </row>
    <row r="3409" spans="1:3" x14ac:dyDescent="0.3">
      <c r="A3409" s="45">
        <v>3385</v>
      </c>
      <c r="B3409" s="45">
        <v>2.1002477564953521</v>
      </c>
      <c r="C3409" s="45">
        <v>0.89975224350464789</v>
      </c>
    </row>
    <row r="3410" spans="1:3" x14ac:dyDescent="0.3">
      <c r="A3410" s="45">
        <v>3386</v>
      </c>
      <c r="B3410" s="45">
        <v>2.1003424107037407</v>
      </c>
      <c r="C3410" s="45">
        <v>0.89965758929625927</v>
      </c>
    </row>
    <row r="3411" spans="1:3" x14ac:dyDescent="0.3">
      <c r="A3411" s="45">
        <v>3387</v>
      </c>
      <c r="B3411" s="45">
        <v>2.1003424107037407</v>
      </c>
      <c r="C3411" s="45">
        <v>0.89965758929625927</v>
      </c>
    </row>
    <row r="3412" spans="1:3" x14ac:dyDescent="0.3">
      <c r="A3412" s="45">
        <v>3388</v>
      </c>
      <c r="B3412" s="45">
        <v>2.1003187471516434</v>
      </c>
      <c r="C3412" s="45">
        <v>0.89968125284835665</v>
      </c>
    </row>
    <row r="3413" spans="1:3" x14ac:dyDescent="0.3">
      <c r="A3413" s="45">
        <v>3389</v>
      </c>
      <c r="B3413" s="45">
        <v>2.1003542424797894</v>
      </c>
      <c r="C3413" s="45">
        <v>0.89964575752021059</v>
      </c>
    </row>
    <row r="3414" spans="1:3" x14ac:dyDescent="0.3">
      <c r="A3414" s="45">
        <v>3390</v>
      </c>
      <c r="B3414" s="45">
        <v>2.1001531022869631</v>
      </c>
      <c r="C3414" s="45">
        <v>0.89984689771303694</v>
      </c>
    </row>
    <row r="3415" spans="1:3" x14ac:dyDescent="0.3">
      <c r="A3415" s="45">
        <v>3391</v>
      </c>
      <c r="B3415" s="45">
        <v>2.1003542424797894</v>
      </c>
      <c r="C3415" s="45">
        <v>0.89964575752021059</v>
      </c>
    </row>
    <row r="3416" spans="1:3" x14ac:dyDescent="0.3">
      <c r="A3416" s="45">
        <v>3392</v>
      </c>
      <c r="B3416" s="45">
        <v>2.1003779060318863</v>
      </c>
      <c r="C3416" s="45">
        <v>0.89962209396811366</v>
      </c>
    </row>
    <row r="3417" spans="1:3" x14ac:dyDescent="0.3">
      <c r="A3417" s="45">
        <v>3393</v>
      </c>
      <c r="B3417" s="45">
        <v>2.1003779060318863</v>
      </c>
      <c r="C3417" s="45">
        <v>0.89962209396811366</v>
      </c>
    </row>
    <row r="3418" spans="1:3" x14ac:dyDescent="0.3">
      <c r="A3418" s="45">
        <v>3394</v>
      </c>
      <c r="B3418" s="45">
        <v>2.1003542424797894</v>
      </c>
      <c r="C3418" s="45">
        <v>0.89964575752021059</v>
      </c>
    </row>
    <row r="3419" spans="1:3" x14ac:dyDescent="0.3">
      <c r="A3419" s="45">
        <v>3395</v>
      </c>
      <c r="B3419" s="45">
        <v>2.1003767228542816</v>
      </c>
      <c r="C3419" s="45">
        <v>0.89962327714571844</v>
      </c>
    </row>
    <row r="3420" spans="1:3" x14ac:dyDescent="0.3">
      <c r="A3420" s="45">
        <v>3396</v>
      </c>
      <c r="B3420" s="45">
        <v>2.1003779060318863</v>
      </c>
      <c r="C3420" s="45">
        <v>0.89962209396811366</v>
      </c>
    </row>
    <row r="3421" spans="1:3" x14ac:dyDescent="0.3">
      <c r="A3421" s="45">
        <v>3397</v>
      </c>
      <c r="B3421" s="45">
        <v>2.1003542424797894</v>
      </c>
      <c r="C3421" s="45">
        <v>0.89964575752021059</v>
      </c>
    </row>
    <row r="3422" spans="1:3" x14ac:dyDescent="0.3">
      <c r="A3422" s="45">
        <v>3398</v>
      </c>
      <c r="B3422" s="45">
        <v>2.1003838219199107</v>
      </c>
      <c r="C3422" s="45">
        <v>0.89961617808008931</v>
      </c>
    </row>
    <row r="3423" spans="1:3" x14ac:dyDescent="0.3">
      <c r="A3423" s="45">
        <v>3399</v>
      </c>
      <c r="B3423" s="45">
        <v>2.1002950835995464</v>
      </c>
      <c r="C3423" s="45">
        <v>0.89970491640045358</v>
      </c>
    </row>
    <row r="3424" spans="1:3" x14ac:dyDescent="0.3">
      <c r="A3424" s="45">
        <v>3400</v>
      </c>
      <c r="B3424" s="45">
        <v>2.1003613415454185</v>
      </c>
      <c r="C3424" s="45">
        <v>0.89963865845458146</v>
      </c>
    </row>
    <row r="3425" spans="1:3" x14ac:dyDescent="0.3">
      <c r="A3425" s="45">
        <v>3401</v>
      </c>
      <c r="B3425" s="45">
        <v>2.1001531022869631</v>
      </c>
      <c r="C3425" s="45">
        <v>0.89984689771303694</v>
      </c>
    </row>
    <row r="3426" spans="1:3" x14ac:dyDescent="0.3">
      <c r="A3426" s="45">
        <v>3402</v>
      </c>
      <c r="B3426" s="45">
        <v>2.1003211135068534</v>
      </c>
      <c r="C3426" s="45">
        <v>0.89967888649314665</v>
      </c>
    </row>
    <row r="3427" spans="1:3" x14ac:dyDescent="0.3">
      <c r="A3427" s="45">
        <v>3403</v>
      </c>
      <c r="B3427" s="45">
        <v>2.1000347845264775</v>
      </c>
      <c r="C3427" s="45">
        <v>0.89996521547352248</v>
      </c>
    </row>
    <row r="3428" spans="1:3" x14ac:dyDescent="0.3">
      <c r="A3428" s="45">
        <v>3404</v>
      </c>
      <c r="B3428" s="45">
        <v>2.1003424107037407</v>
      </c>
      <c r="C3428" s="45">
        <v>0.89965758929625927</v>
      </c>
    </row>
    <row r="3429" spans="1:3" x14ac:dyDescent="0.3">
      <c r="A3429" s="45">
        <v>3405</v>
      </c>
      <c r="B3429" s="45">
        <v>2.1003779060318863</v>
      </c>
      <c r="C3429" s="45">
        <v>0.89962209396811366</v>
      </c>
    </row>
    <row r="3430" spans="1:3" x14ac:dyDescent="0.3">
      <c r="A3430" s="45">
        <v>3406</v>
      </c>
      <c r="B3430" s="45">
        <v>2.1003814555647011</v>
      </c>
      <c r="C3430" s="45">
        <v>0.89961854443529887</v>
      </c>
    </row>
    <row r="3431" spans="1:3" x14ac:dyDescent="0.3">
      <c r="A3431" s="45">
        <v>3407</v>
      </c>
      <c r="B3431" s="45">
        <v>2.1001531022869631</v>
      </c>
      <c r="C3431" s="45">
        <v>0.89984689771303694</v>
      </c>
    </row>
    <row r="3432" spans="1:3" x14ac:dyDescent="0.3">
      <c r="A3432" s="45">
        <v>3408</v>
      </c>
      <c r="B3432" s="45">
        <v>2.1003424107037407</v>
      </c>
      <c r="C3432" s="45">
        <v>0.89965758929625927</v>
      </c>
    </row>
    <row r="3433" spans="1:3" x14ac:dyDescent="0.3">
      <c r="A3433" s="45">
        <v>3409</v>
      </c>
      <c r="B3433" s="45">
        <v>2.1003779060318863</v>
      </c>
      <c r="C3433" s="45">
        <v>0.89962209396811366</v>
      </c>
    </row>
    <row r="3434" spans="1:3" x14ac:dyDescent="0.3">
      <c r="A3434" s="45">
        <v>3410</v>
      </c>
      <c r="B3434" s="45">
        <v>2.1003779060318863</v>
      </c>
      <c r="C3434" s="45">
        <v>0.89962209396811366</v>
      </c>
    </row>
    <row r="3435" spans="1:3" x14ac:dyDescent="0.3">
      <c r="A3435" s="45">
        <v>3411</v>
      </c>
      <c r="B3435" s="45">
        <v>2.1003187471516434</v>
      </c>
      <c r="C3435" s="45">
        <v>0.89968125284835665</v>
      </c>
    </row>
    <row r="3436" spans="1:3" x14ac:dyDescent="0.3">
      <c r="A3436" s="45">
        <v>3412</v>
      </c>
      <c r="B3436" s="45">
        <v>2.1000347845264775</v>
      </c>
      <c r="C3436" s="45">
        <v>0.89996521547352248</v>
      </c>
    </row>
    <row r="3437" spans="1:3" x14ac:dyDescent="0.3">
      <c r="A3437" s="45">
        <v>3413</v>
      </c>
      <c r="B3437" s="45">
        <v>2.1003187471516434</v>
      </c>
      <c r="C3437" s="45">
        <v>0.89968125284835665</v>
      </c>
    </row>
    <row r="3438" spans="1:3" x14ac:dyDescent="0.3">
      <c r="A3438" s="45">
        <v>3414</v>
      </c>
      <c r="B3438" s="45">
        <v>2.1003779060318863</v>
      </c>
      <c r="C3438" s="45">
        <v>0.89962209396811366</v>
      </c>
    </row>
    <row r="3439" spans="1:3" x14ac:dyDescent="0.3">
      <c r="A3439" s="45">
        <v>3415</v>
      </c>
      <c r="B3439" s="45">
        <v>2.1003187471516434</v>
      </c>
      <c r="C3439" s="45">
        <v>0.89968125284835665</v>
      </c>
    </row>
    <row r="3440" spans="1:3" x14ac:dyDescent="0.3">
      <c r="A3440" s="45">
        <v>3416</v>
      </c>
      <c r="B3440" s="45">
        <v>2.1003850050975155</v>
      </c>
      <c r="C3440" s="45">
        <v>0.89961499490248453</v>
      </c>
    </row>
    <row r="3441" spans="1:3" x14ac:dyDescent="0.3">
      <c r="A3441" s="45">
        <v>3417</v>
      </c>
      <c r="B3441" s="45">
        <v>2.1002950835995464</v>
      </c>
      <c r="C3441" s="45">
        <v>0.89970491640045358</v>
      </c>
    </row>
    <row r="3442" spans="1:3" x14ac:dyDescent="0.3">
      <c r="A3442" s="45">
        <v>3418</v>
      </c>
      <c r="B3442" s="45">
        <v>2.1003495097693698</v>
      </c>
      <c r="C3442" s="45">
        <v>0.89965049023063015</v>
      </c>
    </row>
    <row r="3443" spans="1:3" x14ac:dyDescent="0.3">
      <c r="A3443" s="45">
        <v>3419</v>
      </c>
      <c r="B3443" s="45">
        <v>2.1002950835995464</v>
      </c>
      <c r="C3443" s="45">
        <v>0.89970491640045358</v>
      </c>
    </row>
    <row r="3444" spans="1:3" x14ac:dyDescent="0.3">
      <c r="A3444" s="45">
        <v>3420</v>
      </c>
      <c r="B3444" s="45">
        <v>2.1003246630396677</v>
      </c>
      <c r="C3444" s="45">
        <v>0.89967533696033231</v>
      </c>
    </row>
    <row r="3445" spans="1:3" x14ac:dyDescent="0.3">
      <c r="A3445" s="45">
        <v>3421</v>
      </c>
      <c r="B3445" s="45">
        <v>2.1003731733214672</v>
      </c>
      <c r="C3445" s="45">
        <v>0.89962682667853278</v>
      </c>
    </row>
    <row r="3446" spans="1:3" x14ac:dyDescent="0.3">
      <c r="A3446" s="45">
        <v>3422</v>
      </c>
      <c r="B3446" s="45">
        <v>2.1001531022869631</v>
      </c>
      <c r="C3446" s="45">
        <v>0.89984689771303694</v>
      </c>
    </row>
    <row r="3447" spans="1:3" x14ac:dyDescent="0.3">
      <c r="A3447" s="45">
        <v>3423</v>
      </c>
      <c r="B3447" s="45">
        <v>2.1003187471516434</v>
      </c>
      <c r="C3447" s="45">
        <v>0.89968125284835665</v>
      </c>
    </row>
    <row r="3448" spans="1:3" x14ac:dyDescent="0.3">
      <c r="A3448" s="45">
        <v>3424</v>
      </c>
      <c r="B3448" s="45">
        <v>2.1003838219199107</v>
      </c>
      <c r="C3448" s="45">
        <v>0.89961617808008931</v>
      </c>
    </row>
    <row r="3449" spans="1:3" x14ac:dyDescent="0.3">
      <c r="A3449" s="45">
        <v>3425</v>
      </c>
      <c r="B3449" s="45">
        <v>2.1002477564953521</v>
      </c>
      <c r="C3449" s="45">
        <v>0.89975224350464789</v>
      </c>
    </row>
    <row r="3450" spans="1:3" x14ac:dyDescent="0.3">
      <c r="A3450" s="45">
        <v>3426</v>
      </c>
      <c r="B3450" s="45">
        <v>2.0996798312450196</v>
      </c>
      <c r="C3450" s="45">
        <v>0.90032016875498044</v>
      </c>
    </row>
    <row r="3451" spans="1:3" x14ac:dyDescent="0.3">
      <c r="A3451" s="45">
        <v>3427</v>
      </c>
      <c r="B3451" s="45">
        <v>2.1003009994875708</v>
      </c>
      <c r="C3451" s="45">
        <v>0.89969900051242924</v>
      </c>
    </row>
    <row r="3452" spans="1:3" x14ac:dyDescent="0.3">
      <c r="A3452" s="45">
        <v>3428</v>
      </c>
      <c r="B3452" s="45">
        <v>2.1003542424797894</v>
      </c>
      <c r="C3452" s="45">
        <v>0.89964575752021059</v>
      </c>
    </row>
    <row r="3453" spans="1:3" x14ac:dyDescent="0.3">
      <c r="A3453" s="45">
        <v>3429</v>
      </c>
      <c r="B3453" s="45">
        <v>2.1003424107037407</v>
      </c>
      <c r="C3453" s="45">
        <v>0.89965758929625927</v>
      </c>
    </row>
    <row r="3454" spans="1:3" x14ac:dyDescent="0.3">
      <c r="A3454" s="45">
        <v>3430</v>
      </c>
      <c r="B3454" s="45">
        <v>2.1003861882751202</v>
      </c>
      <c r="C3454" s="45">
        <v>0.89961381172487975</v>
      </c>
    </row>
    <row r="3455" spans="1:3" x14ac:dyDescent="0.3">
      <c r="A3455" s="45">
        <v>3431</v>
      </c>
      <c r="B3455" s="45">
        <v>2.1003424107037407</v>
      </c>
      <c r="C3455" s="45">
        <v>0.89965758929625927</v>
      </c>
    </row>
    <row r="3456" spans="1:3" x14ac:dyDescent="0.3">
      <c r="A3456" s="45">
        <v>3432</v>
      </c>
      <c r="B3456" s="45">
        <v>2.1003424107037407</v>
      </c>
      <c r="C3456" s="45">
        <v>0.89965758929625927</v>
      </c>
    </row>
    <row r="3457" spans="1:3" x14ac:dyDescent="0.3">
      <c r="A3457" s="45">
        <v>3433</v>
      </c>
      <c r="B3457" s="45">
        <v>2.1003424107037407</v>
      </c>
      <c r="C3457" s="45">
        <v>0.89965758929625927</v>
      </c>
    </row>
    <row r="3458" spans="1:3" x14ac:dyDescent="0.3">
      <c r="A3458" s="45">
        <v>3434</v>
      </c>
      <c r="B3458" s="45">
        <v>2.1001649340630117</v>
      </c>
      <c r="C3458" s="45">
        <v>0.89983506593698825</v>
      </c>
    </row>
    <row r="3459" spans="1:3" x14ac:dyDescent="0.3">
      <c r="A3459" s="45">
        <v>3435</v>
      </c>
      <c r="B3459" s="45">
        <v>2.1001531022869631</v>
      </c>
      <c r="C3459" s="45">
        <v>0.89984689771303694</v>
      </c>
    </row>
    <row r="3460" spans="1:3" x14ac:dyDescent="0.3">
      <c r="A3460" s="45">
        <v>3436</v>
      </c>
      <c r="B3460" s="45">
        <v>2.1003660742558377</v>
      </c>
      <c r="C3460" s="45">
        <v>0.89963392574416234</v>
      </c>
    </row>
    <row r="3461" spans="1:3" x14ac:dyDescent="0.3">
      <c r="A3461" s="45">
        <v>3437</v>
      </c>
      <c r="B3461" s="45">
        <v>2.100271420047449</v>
      </c>
      <c r="C3461" s="45">
        <v>0.89972857995255096</v>
      </c>
    </row>
    <row r="3462" spans="1:3" x14ac:dyDescent="0.3">
      <c r="A3462" s="45">
        <v>3438</v>
      </c>
      <c r="B3462" s="45">
        <v>2.1003187471516434</v>
      </c>
      <c r="C3462" s="45">
        <v>0.89968125284835665</v>
      </c>
    </row>
    <row r="3463" spans="1:3" x14ac:dyDescent="0.3">
      <c r="A3463" s="45">
        <v>3439</v>
      </c>
      <c r="B3463" s="45">
        <v>2.100330578927692</v>
      </c>
      <c r="C3463" s="45">
        <v>0.89966942107230796</v>
      </c>
    </row>
    <row r="3464" spans="1:3" x14ac:dyDescent="0.3">
      <c r="A3464" s="45">
        <v>3440</v>
      </c>
      <c r="B3464" s="45">
        <v>2.1003613415454185</v>
      </c>
      <c r="C3464" s="45">
        <v>0.89963865845458146</v>
      </c>
    </row>
    <row r="3465" spans="1:3" x14ac:dyDescent="0.3">
      <c r="A3465" s="45">
        <v>3441</v>
      </c>
      <c r="B3465" s="45">
        <v>2.100271420047449</v>
      </c>
      <c r="C3465" s="45">
        <v>0.89972857995255096</v>
      </c>
    </row>
    <row r="3466" spans="1:3" x14ac:dyDescent="0.3">
      <c r="A3466" s="45">
        <v>3442</v>
      </c>
      <c r="B3466" s="45">
        <v>2.100330578927692</v>
      </c>
      <c r="C3466" s="45">
        <v>0.89966942107230796</v>
      </c>
    </row>
    <row r="3467" spans="1:3" x14ac:dyDescent="0.3">
      <c r="A3467" s="45">
        <v>3443</v>
      </c>
      <c r="B3467" s="45">
        <v>2.1003838219199107</v>
      </c>
      <c r="C3467" s="45">
        <v>0.89961617808008931</v>
      </c>
    </row>
    <row r="3468" spans="1:3" x14ac:dyDescent="0.3">
      <c r="A3468" s="45">
        <v>3444</v>
      </c>
      <c r="B3468" s="45">
        <v>2.1003660742558377</v>
      </c>
      <c r="C3468" s="45">
        <v>0.89963392574416234</v>
      </c>
    </row>
    <row r="3469" spans="1:3" x14ac:dyDescent="0.3">
      <c r="A3469" s="45">
        <v>3445</v>
      </c>
      <c r="B3469" s="45">
        <v>2.1003826387423059</v>
      </c>
      <c r="C3469" s="45">
        <v>0.89961736125769409</v>
      </c>
    </row>
    <row r="3470" spans="1:3" x14ac:dyDescent="0.3">
      <c r="A3470" s="45">
        <v>3446</v>
      </c>
      <c r="B3470" s="45">
        <v>2.1003424107037407</v>
      </c>
      <c r="C3470" s="45">
        <v>0.89965758929625927</v>
      </c>
    </row>
    <row r="3471" spans="1:3" x14ac:dyDescent="0.3">
      <c r="A3471" s="45">
        <v>3447</v>
      </c>
      <c r="B3471" s="45">
        <v>2.1003660742558377</v>
      </c>
      <c r="C3471" s="45">
        <v>0.89963392574416234</v>
      </c>
    </row>
    <row r="3472" spans="1:3" x14ac:dyDescent="0.3">
      <c r="A3472" s="45">
        <v>3448</v>
      </c>
      <c r="B3472" s="45">
        <v>2.1003660742558377</v>
      </c>
      <c r="C3472" s="45">
        <v>0.89963392574416234</v>
      </c>
    </row>
    <row r="3473" spans="1:3" x14ac:dyDescent="0.3">
      <c r="A3473" s="45">
        <v>3449</v>
      </c>
      <c r="B3473" s="45">
        <v>2.1003400443485312</v>
      </c>
      <c r="C3473" s="45">
        <v>0.89965995565146883</v>
      </c>
    </row>
    <row r="3474" spans="1:3" x14ac:dyDescent="0.3">
      <c r="A3474" s="45">
        <v>3450</v>
      </c>
      <c r="B3474" s="45">
        <v>2.1003708069662572</v>
      </c>
      <c r="C3474" s="45">
        <v>0.89962919303374278</v>
      </c>
    </row>
    <row r="3475" spans="1:3" x14ac:dyDescent="0.3">
      <c r="A3475" s="45">
        <v>3451</v>
      </c>
      <c r="B3475" s="45">
        <v>2.1003779060318863</v>
      </c>
      <c r="C3475" s="45">
        <v>0.89962209396811366</v>
      </c>
    </row>
    <row r="3476" spans="1:3" x14ac:dyDescent="0.3">
      <c r="A3476" s="45">
        <v>3452</v>
      </c>
      <c r="B3476" s="45">
        <v>2.100374356499072</v>
      </c>
      <c r="C3476" s="45">
        <v>0.899625643500928</v>
      </c>
    </row>
    <row r="3477" spans="1:3" x14ac:dyDescent="0.3">
      <c r="A3477" s="45">
        <v>3453</v>
      </c>
      <c r="B3477" s="45">
        <v>2.1003660742558377</v>
      </c>
      <c r="C3477" s="45">
        <v>0.89963392574416234</v>
      </c>
    </row>
    <row r="3478" spans="1:3" x14ac:dyDescent="0.3">
      <c r="A3478" s="45">
        <v>3454</v>
      </c>
      <c r="B3478" s="45">
        <v>2.1003826387423059</v>
      </c>
      <c r="C3478" s="45">
        <v>0.89961736125769409</v>
      </c>
    </row>
    <row r="3479" spans="1:3" x14ac:dyDescent="0.3">
      <c r="A3479" s="45">
        <v>3455</v>
      </c>
      <c r="B3479" s="45">
        <v>2.1003731733214672</v>
      </c>
      <c r="C3479" s="45">
        <v>0.89962682667853278</v>
      </c>
    </row>
    <row r="3480" spans="1:3" x14ac:dyDescent="0.3">
      <c r="A3480" s="45">
        <v>3456</v>
      </c>
      <c r="B3480" s="45">
        <v>2.1001531022869631</v>
      </c>
      <c r="C3480" s="45">
        <v>0.89984689771303694</v>
      </c>
    </row>
    <row r="3481" spans="1:3" x14ac:dyDescent="0.3">
      <c r="A3481" s="45">
        <v>3457</v>
      </c>
      <c r="B3481" s="45">
        <v>2.1003187471516434</v>
      </c>
      <c r="C3481" s="45">
        <v>0.89968125284835665</v>
      </c>
    </row>
    <row r="3482" spans="1:3" x14ac:dyDescent="0.3">
      <c r="A3482" s="45">
        <v>3458</v>
      </c>
      <c r="B3482" s="45">
        <v>2.1003424107037407</v>
      </c>
      <c r="C3482" s="45">
        <v>0.89965758929625927</v>
      </c>
    </row>
    <row r="3483" spans="1:3" x14ac:dyDescent="0.3">
      <c r="A3483" s="45">
        <v>3459</v>
      </c>
      <c r="B3483" s="45">
        <v>2.100366594853984</v>
      </c>
      <c r="C3483" s="45">
        <v>0.89963340514601597</v>
      </c>
    </row>
    <row r="3484" spans="1:3" x14ac:dyDescent="0.3">
      <c r="A3484" s="45">
        <v>3460</v>
      </c>
      <c r="B3484" s="45">
        <v>2.1003779060318863</v>
      </c>
      <c r="C3484" s="45">
        <v>0.89962209396811366</v>
      </c>
    </row>
    <row r="3485" spans="1:3" x14ac:dyDescent="0.3">
      <c r="A3485" s="45">
        <v>3461</v>
      </c>
      <c r="B3485" s="45">
        <v>2.1003779060318863</v>
      </c>
      <c r="C3485" s="45">
        <v>0.89962209396811366</v>
      </c>
    </row>
    <row r="3486" spans="1:3" x14ac:dyDescent="0.3">
      <c r="A3486" s="45">
        <v>3462</v>
      </c>
      <c r="B3486" s="45">
        <v>2.1003779060318863</v>
      </c>
      <c r="C3486" s="45">
        <v>0.89962209396811366</v>
      </c>
    </row>
    <row r="3487" spans="1:3" x14ac:dyDescent="0.3">
      <c r="A3487" s="45">
        <v>3463</v>
      </c>
      <c r="B3487" s="45">
        <v>2.1003838219199107</v>
      </c>
      <c r="C3487" s="45">
        <v>0.89961617808008931</v>
      </c>
    </row>
    <row r="3488" spans="1:3" x14ac:dyDescent="0.3">
      <c r="A3488" s="45">
        <v>3464</v>
      </c>
      <c r="B3488" s="45">
        <v>2.1001531022869631</v>
      </c>
      <c r="C3488" s="45">
        <v>0.89984689771303694</v>
      </c>
    </row>
    <row r="3489" spans="1:3" x14ac:dyDescent="0.3">
      <c r="A3489" s="45">
        <v>3465</v>
      </c>
      <c r="B3489" s="45">
        <v>2.100271420047449</v>
      </c>
      <c r="C3489" s="45">
        <v>0.89972857995255096</v>
      </c>
    </row>
    <row r="3490" spans="1:3" x14ac:dyDescent="0.3">
      <c r="A3490" s="45">
        <v>3466</v>
      </c>
      <c r="B3490" s="45">
        <v>2.1003424107037407</v>
      </c>
      <c r="C3490" s="45">
        <v>0.89965758929625927</v>
      </c>
    </row>
    <row r="3491" spans="1:3" x14ac:dyDescent="0.3">
      <c r="A3491" s="45">
        <v>3467</v>
      </c>
      <c r="B3491" s="45">
        <v>2.1003069153755951</v>
      </c>
      <c r="C3491" s="45">
        <v>0.89969308462440489</v>
      </c>
    </row>
    <row r="3492" spans="1:3" x14ac:dyDescent="0.3">
      <c r="A3492" s="45">
        <v>3468</v>
      </c>
      <c r="B3492" s="45">
        <v>2.1003187471516434</v>
      </c>
      <c r="C3492" s="45">
        <v>0.89968125284835665</v>
      </c>
    </row>
    <row r="3493" spans="1:3" x14ac:dyDescent="0.3">
      <c r="A3493" s="45">
        <v>3469</v>
      </c>
      <c r="B3493" s="45">
        <v>2.1001531022869631</v>
      </c>
      <c r="C3493" s="45">
        <v>0.89984689771303694</v>
      </c>
    </row>
    <row r="3494" spans="1:3" x14ac:dyDescent="0.3">
      <c r="A3494" s="45">
        <v>3470</v>
      </c>
      <c r="B3494" s="45">
        <v>2.1003234798620629</v>
      </c>
      <c r="C3494" s="45">
        <v>0.89967652013793709</v>
      </c>
    </row>
    <row r="3495" spans="1:3" x14ac:dyDescent="0.3">
      <c r="A3495" s="45">
        <v>3471</v>
      </c>
      <c r="B3495" s="45">
        <v>2.1003838219199107</v>
      </c>
      <c r="C3495" s="45">
        <v>0.89961617808008931</v>
      </c>
    </row>
    <row r="3496" spans="1:3" x14ac:dyDescent="0.3">
      <c r="A3496" s="45">
        <v>3472</v>
      </c>
      <c r="B3496" s="45">
        <v>2.1003779060318863</v>
      </c>
      <c r="C3496" s="45">
        <v>0.89962209396811366</v>
      </c>
    </row>
    <row r="3497" spans="1:3" x14ac:dyDescent="0.3">
      <c r="A3497" s="45">
        <v>3473</v>
      </c>
      <c r="B3497" s="45">
        <v>2.1003424107037407</v>
      </c>
      <c r="C3497" s="45">
        <v>0.89965758929625927</v>
      </c>
    </row>
    <row r="3498" spans="1:3" x14ac:dyDescent="0.3">
      <c r="A3498" s="45">
        <v>3474</v>
      </c>
      <c r="B3498" s="45">
        <v>2.100273786402659</v>
      </c>
      <c r="C3498" s="45">
        <v>0.89972621359734095</v>
      </c>
    </row>
    <row r="3499" spans="1:3" x14ac:dyDescent="0.3">
      <c r="A3499" s="45">
        <v>3475</v>
      </c>
      <c r="B3499" s="45">
        <v>2.1003424107037407</v>
      </c>
      <c r="C3499" s="45">
        <v>0.89965758929625927</v>
      </c>
    </row>
    <row r="3500" spans="1:3" x14ac:dyDescent="0.3">
      <c r="A3500" s="45">
        <v>3476</v>
      </c>
      <c r="B3500" s="45">
        <v>2.1003826387423059</v>
      </c>
      <c r="C3500" s="45">
        <v>0.89961736125769409</v>
      </c>
    </row>
    <row r="3501" spans="1:3" x14ac:dyDescent="0.3">
      <c r="A3501" s="45">
        <v>3477</v>
      </c>
      <c r="B3501" s="45">
        <v>2.1003826387423059</v>
      </c>
      <c r="C3501" s="45">
        <v>0.89961736125769409</v>
      </c>
    </row>
    <row r="3502" spans="1:3" x14ac:dyDescent="0.3">
      <c r="A3502" s="45">
        <v>3478</v>
      </c>
      <c r="B3502" s="45">
        <v>2.1003471434141603</v>
      </c>
      <c r="C3502" s="45">
        <v>0.89965285658583971</v>
      </c>
    </row>
    <row r="3503" spans="1:3" x14ac:dyDescent="0.3">
      <c r="A3503" s="45">
        <v>3479</v>
      </c>
      <c r="B3503" s="45">
        <v>2.1003424107037407</v>
      </c>
      <c r="C3503" s="45">
        <v>0.89965758929625927</v>
      </c>
    </row>
    <row r="3504" spans="1:3" x14ac:dyDescent="0.3">
      <c r="A3504" s="45">
        <v>3480</v>
      </c>
      <c r="B3504" s="45">
        <v>2.1003542424797894</v>
      </c>
      <c r="C3504" s="45">
        <v>0.89964575752021059</v>
      </c>
    </row>
    <row r="3505" spans="1:3" x14ac:dyDescent="0.3">
      <c r="A3505" s="45">
        <v>3481</v>
      </c>
      <c r="B3505" s="45">
        <v>2.1003542424797894</v>
      </c>
      <c r="C3505" s="45">
        <v>0.89964575752021059</v>
      </c>
    </row>
    <row r="3506" spans="1:3" x14ac:dyDescent="0.3">
      <c r="A3506" s="45">
        <v>3482</v>
      </c>
      <c r="B3506" s="45">
        <v>2.1001531022869631</v>
      </c>
      <c r="C3506" s="45">
        <v>0.89984689771303694</v>
      </c>
    </row>
    <row r="3507" spans="1:3" x14ac:dyDescent="0.3">
      <c r="A3507" s="45">
        <v>3483</v>
      </c>
      <c r="B3507" s="45">
        <v>2.1003187471516434</v>
      </c>
      <c r="C3507" s="45">
        <v>0.89968125284835665</v>
      </c>
    </row>
    <row r="3508" spans="1:3" x14ac:dyDescent="0.3">
      <c r="A3508" s="45">
        <v>3484</v>
      </c>
      <c r="B3508" s="45">
        <v>2.1003104649084094</v>
      </c>
      <c r="C3508" s="45">
        <v>0.89968953509159055</v>
      </c>
    </row>
    <row r="3509" spans="1:3" x14ac:dyDescent="0.3">
      <c r="A3509" s="45">
        <v>3485</v>
      </c>
      <c r="B3509" s="45">
        <v>2.100330578927692</v>
      </c>
      <c r="C3509" s="45">
        <v>0.89966942107230796</v>
      </c>
    </row>
    <row r="3510" spans="1:3" x14ac:dyDescent="0.3">
      <c r="A3510" s="45">
        <v>3486</v>
      </c>
      <c r="B3510" s="45">
        <v>2.1003506929469746</v>
      </c>
      <c r="C3510" s="45">
        <v>0.89964930705302537</v>
      </c>
    </row>
    <row r="3511" spans="1:3" x14ac:dyDescent="0.3">
      <c r="A3511" s="45">
        <v>3487</v>
      </c>
      <c r="B3511" s="45">
        <v>2.1003187471516434</v>
      </c>
      <c r="C3511" s="45">
        <v>0.89968125284835665</v>
      </c>
    </row>
    <row r="3512" spans="1:3" x14ac:dyDescent="0.3">
      <c r="A3512" s="45">
        <v>3488</v>
      </c>
      <c r="B3512" s="45">
        <v>2.1003424107037407</v>
      </c>
      <c r="C3512" s="45">
        <v>0.89965758929625927</v>
      </c>
    </row>
    <row r="3513" spans="1:3" x14ac:dyDescent="0.3">
      <c r="A3513" s="45">
        <v>3489</v>
      </c>
      <c r="B3513" s="45">
        <v>2.1003187471516434</v>
      </c>
      <c r="C3513" s="45">
        <v>0.89968125284835665</v>
      </c>
    </row>
    <row r="3514" spans="1:3" x14ac:dyDescent="0.3">
      <c r="A3514" s="45">
        <v>3490</v>
      </c>
      <c r="B3514" s="45">
        <v>2.100271420047449</v>
      </c>
      <c r="C3514" s="45">
        <v>0.89972857995255096</v>
      </c>
    </row>
    <row r="3515" spans="1:3" x14ac:dyDescent="0.3">
      <c r="A3515" s="45">
        <v>3491</v>
      </c>
      <c r="B3515" s="45">
        <v>2.1003660742558377</v>
      </c>
      <c r="C3515" s="45">
        <v>0.89963392574416234</v>
      </c>
    </row>
    <row r="3516" spans="1:3" x14ac:dyDescent="0.3">
      <c r="A3516" s="45">
        <v>3492</v>
      </c>
      <c r="B3516" s="45">
        <v>2.1003779060318863</v>
      </c>
      <c r="C3516" s="45">
        <v>0.89962209396811366</v>
      </c>
    </row>
    <row r="3517" spans="1:3" x14ac:dyDescent="0.3">
      <c r="A3517" s="45">
        <v>3493</v>
      </c>
      <c r="B3517" s="45">
        <v>2.1002998163099655</v>
      </c>
      <c r="C3517" s="45">
        <v>0.89970018369003446</v>
      </c>
    </row>
    <row r="3518" spans="1:3" x14ac:dyDescent="0.3">
      <c r="A3518" s="45">
        <v>3494</v>
      </c>
      <c r="B3518" s="45">
        <v>2.1003542424797894</v>
      </c>
      <c r="C3518" s="45">
        <v>0.89964575752021059</v>
      </c>
    </row>
    <row r="3519" spans="1:3" x14ac:dyDescent="0.3">
      <c r="A3519" s="45">
        <v>3495</v>
      </c>
      <c r="B3519" s="45">
        <v>2.1003802723870963</v>
      </c>
      <c r="C3519" s="45">
        <v>0.89961972761290365</v>
      </c>
    </row>
    <row r="3520" spans="1:3" x14ac:dyDescent="0.3">
      <c r="A3520" s="45">
        <v>3496</v>
      </c>
      <c r="B3520" s="45">
        <v>2.100271420047449</v>
      </c>
      <c r="C3520" s="45">
        <v>0.89972857995255096</v>
      </c>
    </row>
    <row r="3521" spans="1:3" x14ac:dyDescent="0.3">
      <c r="A3521" s="45">
        <v>3497</v>
      </c>
      <c r="B3521" s="45">
        <v>2.1003187471516434</v>
      </c>
      <c r="C3521" s="45">
        <v>0.89968125284835665</v>
      </c>
    </row>
    <row r="3522" spans="1:3" x14ac:dyDescent="0.3">
      <c r="A3522" s="45">
        <v>3498</v>
      </c>
      <c r="B3522" s="45">
        <v>2.1003530356386322</v>
      </c>
      <c r="C3522" s="45">
        <v>0.89964696436136782</v>
      </c>
    </row>
    <row r="3523" spans="1:3" x14ac:dyDescent="0.3">
      <c r="A3523" s="45">
        <v>3499</v>
      </c>
      <c r="B3523" s="45">
        <v>2.1003506929469746</v>
      </c>
      <c r="C3523" s="45">
        <v>0.89964930705302537</v>
      </c>
    </row>
    <row r="3524" spans="1:3" x14ac:dyDescent="0.3">
      <c r="A3524" s="45">
        <v>3500</v>
      </c>
      <c r="B3524" s="45">
        <v>2.1003424107037407</v>
      </c>
      <c r="C3524" s="45">
        <v>0.89965758929625927</v>
      </c>
    </row>
    <row r="3525" spans="1:3" x14ac:dyDescent="0.3">
      <c r="A3525" s="45">
        <v>3501</v>
      </c>
      <c r="B3525" s="45">
        <v>2.1003660742558377</v>
      </c>
      <c r="C3525" s="45">
        <v>0.89963392574416234</v>
      </c>
    </row>
    <row r="3526" spans="1:3" x14ac:dyDescent="0.3">
      <c r="A3526" s="45">
        <v>3502</v>
      </c>
      <c r="B3526" s="45">
        <v>2.1003542424797894</v>
      </c>
      <c r="C3526" s="45">
        <v>0.89964575752021059</v>
      </c>
    </row>
    <row r="3527" spans="1:3" x14ac:dyDescent="0.3">
      <c r="A3527" s="45">
        <v>3503</v>
      </c>
      <c r="B3527" s="45">
        <v>2.1002950835995464</v>
      </c>
      <c r="C3527" s="45">
        <v>0.89970491640045358</v>
      </c>
    </row>
    <row r="3528" spans="1:3" x14ac:dyDescent="0.3">
      <c r="A3528" s="45">
        <v>3504</v>
      </c>
      <c r="B3528" s="45">
        <v>2.100330578927692</v>
      </c>
      <c r="C3528" s="45">
        <v>0.89966942107230796</v>
      </c>
    </row>
    <row r="3529" spans="1:3" x14ac:dyDescent="0.3">
      <c r="A3529" s="45">
        <v>3505</v>
      </c>
      <c r="B3529" s="45">
        <v>2.1003660742558377</v>
      </c>
      <c r="C3529" s="45">
        <v>0.89963392574416234</v>
      </c>
    </row>
    <row r="3530" spans="1:3" x14ac:dyDescent="0.3">
      <c r="A3530" s="45">
        <v>3506</v>
      </c>
      <c r="B3530" s="45">
        <v>2.100330578927692</v>
      </c>
      <c r="C3530" s="45">
        <v>0.89966942107230796</v>
      </c>
    </row>
    <row r="3531" spans="1:3" x14ac:dyDescent="0.3">
      <c r="A3531" s="45">
        <v>3507</v>
      </c>
      <c r="B3531" s="45">
        <v>2.1003187471516434</v>
      </c>
      <c r="C3531" s="45">
        <v>0.89968125284835665</v>
      </c>
    </row>
    <row r="3532" spans="1:3" x14ac:dyDescent="0.3">
      <c r="A3532" s="45">
        <v>3508</v>
      </c>
      <c r="B3532" s="45">
        <v>2.1001531022869631</v>
      </c>
      <c r="C3532" s="45">
        <v>0.89984689771303694</v>
      </c>
    </row>
    <row r="3533" spans="1:3" x14ac:dyDescent="0.3">
      <c r="A3533" s="45">
        <v>3509</v>
      </c>
      <c r="B3533" s="45">
        <v>2.1003873714527255</v>
      </c>
      <c r="C3533" s="45">
        <v>0.89961262854727453</v>
      </c>
    </row>
    <row r="3534" spans="1:3" x14ac:dyDescent="0.3">
      <c r="A3534" s="45">
        <v>3510</v>
      </c>
      <c r="B3534" s="45">
        <v>2.1003187471516434</v>
      </c>
      <c r="C3534" s="45">
        <v>0.89968125284835665</v>
      </c>
    </row>
    <row r="3535" spans="1:3" x14ac:dyDescent="0.3">
      <c r="A3535" s="45">
        <v>3511</v>
      </c>
      <c r="B3535" s="45">
        <v>2.1003684406110477</v>
      </c>
      <c r="C3535" s="45">
        <v>0.89963155938895234</v>
      </c>
    </row>
    <row r="3536" spans="1:3" x14ac:dyDescent="0.3">
      <c r="A3536" s="45">
        <v>3512</v>
      </c>
      <c r="B3536" s="45">
        <v>2.1003542424797894</v>
      </c>
      <c r="C3536" s="45">
        <v>0.89964575752021059</v>
      </c>
    </row>
    <row r="3537" spans="1:3" x14ac:dyDescent="0.3">
      <c r="A3537" s="45">
        <v>3513</v>
      </c>
      <c r="B3537" s="45">
        <v>2.1003660742558377</v>
      </c>
      <c r="C3537" s="45">
        <v>0.89963392574416234</v>
      </c>
    </row>
    <row r="3538" spans="1:3" x14ac:dyDescent="0.3">
      <c r="A3538" s="45">
        <v>3514</v>
      </c>
      <c r="B3538" s="45">
        <v>2.1003234798620629</v>
      </c>
      <c r="C3538" s="45">
        <v>0.89967652013793709</v>
      </c>
    </row>
    <row r="3539" spans="1:3" x14ac:dyDescent="0.3">
      <c r="A3539" s="45">
        <v>3515</v>
      </c>
      <c r="B3539" s="45">
        <v>2.1003779060318863</v>
      </c>
      <c r="C3539" s="45">
        <v>0.89962209396811366</v>
      </c>
    </row>
    <row r="3540" spans="1:3" x14ac:dyDescent="0.3">
      <c r="A3540" s="45">
        <v>3516</v>
      </c>
      <c r="B3540" s="45">
        <v>2.1003187471516434</v>
      </c>
      <c r="C3540" s="45">
        <v>0.89968125284835665</v>
      </c>
    </row>
    <row r="3541" spans="1:3" x14ac:dyDescent="0.3">
      <c r="A3541" s="45">
        <v>3517</v>
      </c>
      <c r="B3541" s="45">
        <v>2.100330578927692</v>
      </c>
      <c r="C3541" s="45">
        <v>0.89966942107230796</v>
      </c>
    </row>
    <row r="3542" spans="1:3" x14ac:dyDescent="0.3">
      <c r="A3542" s="45">
        <v>3518</v>
      </c>
      <c r="B3542" s="45">
        <v>2.1002950835995464</v>
      </c>
      <c r="C3542" s="45">
        <v>0.89970491640045358</v>
      </c>
    </row>
    <row r="3543" spans="1:3" x14ac:dyDescent="0.3">
      <c r="A3543" s="45">
        <v>3519</v>
      </c>
      <c r="B3543" s="45">
        <v>2.1003542424797894</v>
      </c>
      <c r="C3543" s="45">
        <v>0.89964575752021059</v>
      </c>
    </row>
    <row r="3544" spans="1:3" x14ac:dyDescent="0.3">
      <c r="A3544" s="45">
        <v>3520</v>
      </c>
      <c r="B3544" s="45">
        <v>2.1003424107037407</v>
      </c>
      <c r="C3544" s="45">
        <v>0.89965758929625927</v>
      </c>
    </row>
    <row r="3545" spans="1:3" x14ac:dyDescent="0.3">
      <c r="A3545" s="45">
        <v>3521</v>
      </c>
      <c r="B3545" s="45">
        <v>2.1003424107037407</v>
      </c>
      <c r="C3545" s="45">
        <v>0.89965758929625927</v>
      </c>
    </row>
    <row r="3546" spans="1:3" x14ac:dyDescent="0.3">
      <c r="A3546" s="45">
        <v>3522</v>
      </c>
      <c r="B3546" s="45">
        <v>2.1003814555647011</v>
      </c>
      <c r="C3546" s="45">
        <v>0.89961854443529887</v>
      </c>
    </row>
    <row r="3547" spans="1:3" x14ac:dyDescent="0.3">
      <c r="A3547" s="45">
        <v>3523</v>
      </c>
      <c r="B3547" s="45">
        <v>2.1003567271527595</v>
      </c>
      <c r="C3547" s="45">
        <v>0.89964327284724055</v>
      </c>
    </row>
    <row r="3548" spans="1:3" x14ac:dyDescent="0.3">
      <c r="A3548" s="45">
        <v>3524</v>
      </c>
      <c r="B3548" s="45">
        <v>2.1002950835995464</v>
      </c>
      <c r="C3548" s="45">
        <v>0.89970491640045358</v>
      </c>
    </row>
    <row r="3549" spans="1:3" x14ac:dyDescent="0.3">
      <c r="A3549" s="45">
        <v>3525</v>
      </c>
      <c r="B3549" s="45">
        <v>2.1001531022869631</v>
      </c>
      <c r="C3549" s="45">
        <v>0.89984689771303694</v>
      </c>
    </row>
    <row r="3550" spans="1:3" x14ac:dyDescent="0.3">
      <c r="A3550" s="45">
        <v>3526</v>
      </c>
      <c r="B3550" s="45">
        <v>2.1003779060318863</v>
      </c>
      <c r="C3550" s="45">
        <v>0.89962209396811366</v>
      </c>
    </row>
    <row r="3551" spans="1:3" x14ac:dyDescent="0.3">
      <c r="A3551" s="45">
        <v>3527</v>
      </c>
      <c r="B3551" s="45">
        <v>2.1003116480860142</v>
      </c>
      <c r="C3551" s="45">
        <v>0.89968835191398577</v>
      </c>
    </row>
    <row r="3552" spans="1:3" x14ac:dyDescent="0.3">
      <c r="A3552" s="45">
        <v>3528</v>
      </c>
      <c r="B3552" s="45">
        <v>2.1002477564953521</v>
      </c>
      <c r="C3552" s="45">
        <v>0.89975224350464789</v>
      </c>
    </row>
    <row r="3553" spans="1:3" x14ac:dyDescent="0.3">
      <c r="A3553" s="45">
        <v>3529</v>
      </c>
      <c r="B3553" s="45">
        <v>2.1003506929469746</v>
      </c>
      <c r="C3553" s="45">
        <v>0.89964930705302537</v>
      </c>
    </row>
    <row r="3554" spans="1:3" x14ac:dyDescent="0.3">
      <c r="A3554" s="45">
        <v>3530</v>
      </c>
      <c r="B3554" s="45">
        <v>2.1003779060318863</v>
      </c>
      <c r="C3554" s="45">
        <v>0.89962209396811366</v>
      </c>
    </row>
    <row r="3555" spans="1:3" x14ac:dyDescent="0.3">
      <c r="A3555" s="45">
        <v>3531</v>
      </c>
      <c r="B3555" s="45">
        <v>2.1003246630396677</v>
      </c>
      <c r="C3555" s="45">
        <v>0.89967533696033231</v>
      </c>
    </row>
    <row r="3556" spans="1:3" x14ac:dyDescent="0.3">
      <c r="A3556" s="45">
        <v>3532</v>
      </c>
      <c r="B3556" s="45">
        <v>2.1003660742558377</v>
      </c>
      <c r="C3556" s="45">
        <v>0.89963392574416234</v>
      </c>
    </row>
    <row r="3557" spans="1:3" x14ac:dyDescent="0.3">
      <c r="A3557" s="45">
        <v>3533</v>
      </c>
      <c r="B3557" s="45">
        <v>2.1003670207979219</v>
      </c>
      <c r="C3557" s="45">
        <v>0.89963297920207808</v>
      </c>
    </row>
    <row r="3558" spans="1:3" x14ac:dyDescent="0.3">
      <c r="A3558" s="45">
        <v>3534</v>
      </c>
      <c r="B3558" s="45">
        <v>2.1003779060318863</v>
      </c>
      <c r="C3558" s="45">
        <v>0.89962209396811366</v>
      </c>
    </row>
    <row r="3559" spans="1:3" x14ac:dyDescent="0.3">
      <c r="A3559" s="45">
        <v>3535</v>
      </c>
      <c r="B3559" s="45">
        <v>2.100271420047449</v>
      </c>
      <c r="C3559" s="45">
        <v>0.89972857995255096</v>
      </c>
    </row>
    <row r="3560" spans="1:3" x14ac:dyDescent="0.3">
      <c r="A3560" s="45">
        <v>3536</v>
      </c>
      <c r="B3560" s="45">
        <v>2.1003424107037407</v>
      </c>
      <c r="C3560" s="45">
        <v>0.89965758929625927</v>
      </c>
    </row>
    <row r="3561" spans="1:3" x14ac:dyDescent="0.3">
      <c r="A3561" s="45">
        <v>3537</v>
      </c>
      <c r="B3561" s="45">
        <v>2.1003861882751202</v>
      </c>
      <c r="C3561" s="45">
        <v>0.89961381172487975</v>
      </c>
    </row>
    <row r="3562" spans="1:3" x14ac:dyDescent="0.3">
      <c r="A3562" s="45">
        <v>3538</v>
      </c>
      <c r="B3562" s="45">
        <v>2.1003737649102696</v>
      </c>
      <c r="C3562" s="45">
        <v>0.89962623508973039</v>
      </c>
    </row>
    <row r="3563" spans="1:3" x14ac:dyDescent="0.3">
      <c r="A3563" s="45">
        <v>3539</v>
      </c>
      <c r="B3563" s="45">
        <v>2.1003424107037407</v>
      </c>
      <c r="C3563" s="45">
        <v>0.89965758929625927</v>
      </c>
    </row>
    <row r="3564" spans="1:3" x14ac:dyDescent="0.3">
      <c r="A3564" s="45">
        <v>3540</v>
      </c>
      <c r="B3564" s="45">
        <v>2.1003755396766768</v>
      </c>
      <c r="C3564" s="45">
        <v>0.89962446032332322</v>
      </c>
    </row>
    <row r="3565" spans="1:3" x14ac:dyDescent="0.3">
      <c r="A3565" s="45">
        <v>3541</v>
      </c>
      <c r="B3565" s="45">
        <v>2.1003826387423059</v>
      </c>
      <c r="C3565" s="45">
        <v>0.89961736125769409</v>
      </c>
    </row>
    <row r="3566" spans="1:3" x14ac:dyDescent="0.3">
      <c r="A3566" s="45">
        <v>3542</v>
      </c>
      <c r="B3566" s="45">
        <v>2.1003613415454185</v>
      </c>
      <c r="C3566" s="45">
        <v>0.89963865845458146</v>
      </c>
    </row>
    <row r="3567" spans="1:3" x14ac:dyDescent="0.3">
      <c r="A3567" s="45">
        <v>3543</v>
      </c>
      <c r="B3567" s="45">
        <v>2.1002595882714004</v>
      </c>
      <c r="C3567" s="45">
        <v>0.89974041172859964</v>
      </c>
    </row>
    <row r="3568" spans="1:3" x14ac:dyDescent="0.3">
      <c r="A3568" s="45">
        <v>3544</v>
      </c>
      <c r="B3568" s="45">
        <v>2.1003542424797894</v>
      </c>
      <c r="C3568" s="45">
        <v>0.89964575752021059</v>
      </c>
    </row>
    <row r="3569" spans="1:3" x14ac:dyDescent="0.3">
      <c r="A3569" s="45">
        <v>3545</v>
      </c>
      <c r="B3569" s="45">
        <v>2.100330578927692</v>
      </c>
      <c r="C3569" s="45">
        <v>0.89966942107230796</v>
      </c>
    </row>
    <row r="3570" spans="1:3" x14ac:dyDescent="0.3">
      <c r="A3570" s="45">
        <v>3546</v>
      </c>
      <c r="B3570" s="45">
        <v>2.1003838219199107</v>
      </c>
      <c r="C3570" s="45">
        <v>0.89961617808008931</v>
      </c>
    </row>
    <row r="3571" spans="1:3" x14ac:dyDescent="0.3">
      <c r="A3571" s="45">
        <v>3547</v>
      </c>
      <c r="B3571" s="45">
        <v>2.1003637079006281</v>
      </c>
      <c r="C3571" s="45">
        <v>0.8996362920993719</v>
      </c>
    </row>
    <row r="3572" spans="1:3" x14ac:dyDescent="0.3">
      <c r="A3572" s="45">
        <v>3548</v>
      </c>
      <c r="B3572" s="45">
        <v>2.099561513484534</v>
      </c>
      <c r="C3572" s="45">
        <v>0.90043848651546599</v>
      </c>
    </row>
    <row r="3573" spans="1:3" x14ac:dyDescent="0.3">
      <c r="A3573" s="45">
        <v>3549</v>
      </c>
      <c r="B3573" s="45">
        <v>2.1003400443485312</v>
      </c>
      <c r="C3573" s="45">
        <v>0.89965995565146883</v>
      </c>
    </row>
    <row r="3574" spans="1:3" x14ac:dyDescent="0.3">
      <c r="A3574" s="45">
        <v>3550</v>
      </c>
      <c r="B3574" s="45">
        <v>2.1003660742558377</v>
      </c>
      <c r="C3574" s="45">
        <v>0.89963392574416234</v>
      </c>
    </row>
    <row r="3575" spans="1:3" x14ac:dyDescent="0.3">
      <c r="A3575" s="45">
        <v>3551</v>
      </c>
      <c r="B3575" s="45">
        <v>2.100330578927692</v>
      </c>
      <c r="C3575" s="45">
        <v>0.89966942107230796</v>
      </c>
    </row>
    <row r="3576" spans="1:3" x14ac:dyDescent="0.3">
      <c r="A3576" s="45">
        <v>3552</v>
      </c>
      <c r="B3576" s="45">
        <v>2.1003542424797894</v>
      </c>
      <c r="C3576" s="45">
        <v>0.89964575752021059</v>
      </c>
    </row>
    <row r="3577" spans="1:3" x14ac:dyDescent="0.3">
      <c r="A3577" s="45">
        <v>3553</v>
      </c>
      <c r="B3577" s="45">
        <v>2.1003714458821641</v>
      </c>
      <c r="C3577" s="45">
        <v>0.89962855411783593</v>
      </c>
    </row>
    <row r="3578" spans="1:3" x14ac:dyDescent="0.3">
      <c r="A3578" s="45">
        <v>3554</v>
      </c>
      <c r="B3578" s="45">
        <v>2.1002595882714004</v>
      </c>
      <c r="C3578" s="45">
        <v>0.89974041172859964</v>
      </c>
    </row>
    <row r="3579" spans="1:3" x14ac:dyDescent="0.3">
      <c r="A3579" s="45">
        <v>3555</v>
      </c>
      <c r="B3579" s="45">
        <v>2.100271420047449</v>
      </c>
      <c r="C3579" s="45">
        <v>0.89972857995255096</v>
      </c>
    </row>
    <row r="3580" spans="1:3" x14ac:dyDescent="0.3">
      <c r="A3580" s="45">
        <v>3556</v>
      </c>
      <c r="B3580" s="45">
        <v>2.1003329452829016</v>
      </c>
      <c r="C3580" s="45">
        <v>0.8996670547170984</v>
      </c>
    </row>
    <row r="3581" spans="1:3" x14ac:dyDescent="0.3">
      <c r="A3581" s="45">
        <v>3557</v>
      </c>
      <c r="B3581" s="45">
        <v>2.1003376779933212</v>
      </c>
      <c r="C3581" s="45">
        <v>0.89966232200667884</v>
      </c>
    </row>
    <row r="3582" spans="1:3" x14ac:dyDescent="0.3">
      <c r="A3582" s="45">
        <v>3558</v>
      </c>
      <c r="B3582" s="45">
        <v>2.0980233825982175</v>
      </c>
      <c r="C3582" s="45">
        <v>0.90197661740178248</v>
      </c>
    </row>
    <row r="3583" spans="1:3" x14ac:dyDescent="0.3">
      <c r="A3583" s="45">
        <v>3559</v>
      </c>
      <c r="B3583" s="45">
        <v>2.1003814555647011</v>
      </c>
      <c r="C3583" s="45">
        <v>0.89961854443529887</v>
      </c>
    </row>
    <row r="3584" spans="1:3" x14ac:dyDescent="0.3">
      <c r="A3584" s="45">
        <v>3560</v>
      </c>
      <c r="B3584" s="45">
        <v>2.1003660742558377</v>
      </c>
      <c r="C3584" s="45">
        <v>0.89963392574416234</v>
      </c>
    </row>
    <row r="3585" spans="1:3" x14ac:dyDescent="0.3">
      <c r="A3585" s="45">
        <v>3561</v>
      </c>
      <c r="B3585" s="45">
        <v>2.1003140144412242</v>
      </c>
      <c r="C3585" s="45">
        <v>0.89968598555877577</v>
      </c>
    </row>
    <row r="3586" spans="1:3" x14ac:dyDescent="0.3">
      <c r="A3586" s="45">
        <v>3562</v>
      </c>
      <c r="B3586" s="45">
        <v>2.100330578927692</v>
      </c>
      <c r="C3586" s="45">
        <v>0.89966942107230796</v>
      </c>
    </row>
    <row r="3587" spans="1:3" x14ac:dyDescent="0.3">
      <c r="A3587" s="45">
        <v>3563</v>
      </c>
      <c r="B3587" s="45">
        <v>2.1003822837890245</v>
      </c>
      <c r="C3587" s="45">
        <v>0.89961771621097553</v>
      </c>
    </row>
    <row r="3588" spans="1:3" x14ac:dyDescent="0.3">
      <c r="A3588" s="45">
        <v>3564</v>
      </c>
      <c r="B3588" s="45">
        <v>2.1003779060318863</v>
      </c>
      <c r="C3588" s="45">
        <v>0.89962209396811366</v>
      </c>
    </row>
    <row r="3589" spans="1:3" x14ac:dyDescent="0.3">
      <c r="A3589" s="45">
        <v>3565</v>
      </c>
      <c r="B3589" s="45">
        <v>2.1003660742558377</v>
      </c>
      <c r="C3589" s="45">
        <v>0.89963392574416234</v>
      </c>
    </row>
    <row r="3590" spans="1:3" x14ac:dyDescent="0.3">
      <c r="A3590" s="45">
        <v>3566</v>
      </c>
      <c r="B3590" s="45">
        <v>2.1003684406110477</v>
      </c>
      <c r="C3590" s="45">
        <v>0.89963155938895234</v>
      </c>
    </row>
    <row r="3591" spans="1:3" x14ac:dyDescent="0.3">
      <c r="A3591" s="45">
        <v>3567</v>
      </c>
      <c r="B3591" s="45">
        <v>2.1003424107037407</v>
      </c>
      <c r="C3591" s="45">
        <v>0.89965758929625927</v>
      </c>
    </row>
    <row r="3592" spans="1:3" x14ac:dyDescent="0.3">
      <c r="A3592" s="45">
        <v>3568</v>
      </c>
      <c r="B3592" s="45">
        <v>2.1003660742558377</v>
      </c>
      <c r="C3592" s="45">
        <v>0.89963392574416234</v>
      </c>
    </row>
    <row r="3593" spans="1:3" x14ac:dyDescent="0.3">
      <c r="A3593" s="45">
        <v>3569</v>
      </c>
      <c r="B3593" s="45">
        <v>2.1003660742558377</v>
      </c>
      <c r="C3593" s="45">
        <v>0.89963392574416234</v>
      </c>
    </row>
    <row r="3594" spans="1:3" x14ac:dyDescent="0.3">
      <c r="A3594" s="45">
        <v>3570</v>
      </c>
      <c r="B3594" s="45">
        <v>2.100271420047449</v>
      </c>
      <c r="C3594" s="45">
        <v>0.89972857995255096</v>
      </c>
    </row>
    <row r="3595" spans="1:3" x14ac:dyDescent="0.3">
      <c r="A3595" s="45">
        <v>3571</v>
      </c>
      <c r="B3595" s="45">
        <v>2.1003424107037407</v>
      </c>
      <c r="C3595" s="45">
        <v>0.89965758929625927</v>
      </c>
    </row>
    <row r="3596" spans="1:3" x14ac:dyDescent="0.3">
      <c r="A3596" s="45">
        <v>3572</v>
      </c>
      <c r="B3596" s="45">
        <v>2.1003542424797894</v>
      </c>
      <c r="C3596" s="45">
        <v>0.89964575752021059</v>
      </c>
    </row>
    <row r="3597" spans="1:3" x14ac:dyDescent="0.3">
      <c r="A3597" s="45">
        <v>3573</v>
      </c>
      <c r="B3597" s="45">
        <v>2.1003779060318863</v>
      </c>
      <c r="C3597" s="45">
        <v>0.89962209396811366</v>
      </c>
    </row>
    <row r="3598" spans="1:3" x14ac:dyDescent="0.3">
      <c r="A3598" s="45">
        <v>3574</v>
      </c>
      <c r="B3598" s="45">
        <v>2.1003187471516434</v>
      </c>
      <c r="C3598" s="45">
        <v>0.89968125284835665</v>
      </c>
    </row>
    <row r="3599" spans="1:3" x14ac:dyDescent="0.3">
      <c r="A3599" s="45">
        <v>3575</v>
      </c>
      <c r="B3599" s="45">
        <v>2.1002524892057712</v>
      </c>
      <c r="C3599" s="45">
        <v>0.89974751079422877</v>
      </c>
    </row>
    <row r="3600" spans="1:3" x14ac:dyDescent="0.3">
      <c r="A3600" s="45">
        <v>3576</v>
      </c>
      <c r="B3600" s="45">
        <v>2.1001531022869631</v>
      </c>
      <c r="C3600" s="45">
        <v>0.89984689771303694</v>
      </c>
    </row>
    <row r="3601" spans="1:3" x14ac:dyDescent="0.3">
      <c r="A3601" s="45">
        <v>3577</v>
      </c>
      <c r="B3601" s="45">
        <v>2.1003873714527255</v>
      </c>
      <c r="C3601" s="45">
        <v>0.89961262854727453</v>
      </c>
    </row>
    <row r="3602" spans="1:3" x14ac:dyDescent="0.3">
      <c r="A3602" s="45">
        <v>3578</v>
      </c>
      <c r="B3602" s="45">
        <v>2.1003755396766768</v>
      </c>
      <c r="C3602" s="45">
        <v>0.89962446032332322</v>
      </c>
    </row>
    <row r="3603" spans="1:3" x14ac:dyDescent="0.3">
      <c r="A3603" s="45">
        <v>3579</v>
      </c>
      <c r="B3603" s="45">
        <v>2.1003542424797894</v>
      </c>
      <c r="C3603" s="45">
        <v>0.89964575752021059</v>
      </c>
    </row>
    <row r="3604" spans="1:3" x14ac:dyDescent="0.3">
      <c r="A3604" s="45">
        <v>3580</v>
      </c>
      <c r="B3604" s="45">
        <v>2.1003779060318863</v>
      </c>
      <c r="C3604" s="45">
        <v>0.89962209396811366</v>
      </c>
    </row>
    <row r="3605" spans="1:3" x14ac:dyDescent="0.3">
      <c r="A3605" s="45">
        <v>3581</v>
      </c>
      <c r="B3605" s="45">
        <v>2.1003684406110477</v>
      </c>
      <c r="C3605" s="45">
        <v>0.89963155938895234</v>
      </c>
    </row>
    <row r="3606" spans="1:3" x14ac:dyDescent="0.3">
      <c r="A3606" s="45">
        <v>3582</v>
      </c>
      <c r="B3606" s="45">
        <v>2.1003542424797894</v>
      </c>
      <c r="C3606" s="45">
        <v>0.89964575752021059</v>
      </c>
    </row>
    <row r="3607" spans="1:3" x14ac:dyDescent="0.3">
      <c r="A3607" s="45">
        <v>3583</v>
      </c>
      <c r="B3607" s="45">
        <v>2.1003660742558377</v>
      </c>
      <c r="C3607" s="45">
        <v>0.89963392574416234</v>
      </c>
    </row>
    <row r="3608" spans="1:3" x14ac:dyDescent="0.3">
      <c r="A3608" s="45">
        <v>3584</v>
      </c>
      <c r="B3608" s="45">
        <v>2.1003187471516434</v>
      </c>
      <c r="C3608" s="45">
        <v>0.89968125284835665</v>
      </c>
    </row>
    <row r="3609" spans="1:3" x14ac:dyDescent="0.3">
      <c r="A3609" s="45">
        <v>3585</v>
      </c>
      <c r="B3609" s="45">
        <v>2.1003187471516434</v>
      </c>
      <c r="C3609" s="45">
        <v>0.89968125284835665</v>
      </c>
    </row>
    <row r="3610" spans="1:3" x14ac:dyDescent="0.3">
      <c r="A3610" s="45">
        <v>3586</v>
      </c>
      <c r="B3610" s="45">
        <v>2.1003092817308047</v>
      </c>
      <c r="C3610" s="45">
        <v>0.89969071826919533</v>
      </c>
    </row>
    <row r="3611" spans="1:3" x14ac:dyDescent="0.3">
      <c r="A3611" s="45">
        <v>3587</v>
      </c>
      <c r="B3611" s="45">
        <v>2.1002122611672061</v>
      </c>
      <c r="C3611" s="45">
        <v>0.89978773883279395</v>
      </c>
    </row>
    <row r="3612" spans="1:3" x14ac:dyDescent="0.3">
      <c r="A3612" s="45">
        <v>3588</v>
      </c>
      <c r="B3612" s="45">
        <v>2.1003779060318863</v>
      </c>
      <c r="C3612" s="45">
        <v>0.89962209396811366</v>
      </c>
    </row>
    <row r="3613" spans="1:3" x14ac:dyDescent="0.3">
      <c r="A3613" s="45">
        <v>3589</v>
      </c>
      <c r="B3613" s="45">
        <v>2.1003850050975155</v>
      </c>
      <c r="C3613" s="45">
        <v>0.89961499490248453</v>
      </c>
    </row>
    <row r="3614" spans="1:3" x14ac:dyDescent="0.3">
      <c r="A3614" s="45">
        <v>3590</v>
      </c>
      <c r="B3614" s="45">
        <v>2.1002950835995464</v>
      </c>
      <c r="C3614" s="45">
        <v>0.89970491640045358</v>
      </c>
    </row>
    <row r="3615" spans="1:3" x14ac:dyDescent="0.3">
      <c r="A3615" s="45">
        <v>3591</v>
      </c>
      <c r="B3615" s="45">
        <v>2.100271420047449</v>
      </c>
      <c r="C3615" s="45">
        <v>0.89972857995255096</v>
      </c>
    </row>
    <row r="3616" spans="1:3" x14ac:dyDescent="0.3">
      <c r="A3616" s="45">
        <v>3592</v>
      </c>
      <c r="B3616" s="45">
        <v>2.1003731733214672</v>
      </c>
      <c r="C3616" s="45">
        <v>0.89962682667853278</v>
      </c>
    </row>
    <row r="3617" spans="1:3" x14ac:dyDescent="0.3">
      <c r="A3617" s="45">
        <v>3593</v>
      </c>
      <c r="B3617" s="45">
        <v>2.1003424107037407</v>
      </c>
      <c r="C3617" s="45">
        <v>0.89965758929625927</v>
      </c>
    </row>
    <row r="3618" spans="1:3" x14ac:dyDescent="0.3">
      <c r="A3618" s="45">
        <v>3594</v>
      </c>
      <c r="B3618" s="45">
        <v>2.1003187471516434</v>
      </c>
      <c r="C3618" s="45">
        <v>0.89968125284835665</v>
      </c>
    </row>
    <row r="3619" spans="1:3" x14ac:dyDescent="0.3">
      <c r="A3619" s="45">
        <v>3595</v>
      </c>
      <c r="B3619" s="45">
        <v>2.1003518761245794</v>
      </c>
      <c r="C3619" s="45">
        <v>0.89964812387542059</v>
      </c>
    </row>
    <row r="3620" spans="1:3" x14ac:dyDescent="0.3">
      <c r="A3620" s="45">
        <v>3596</v>
      </c>
      <c r="B3620" s="45">
        <v>2.1003282125724825</v>
      </c>
      <c r="C3620" s="45">
        <v>0.89967178742751752</v>
      </c>
    </row>
    <row r="3621" spans="1:3" x14ac:dyDescent="0.3">
      <c r="A3621" s="45">
        <v>3597</v>
      </c>
      <c r="B3621" s="45">
        <v>2.1003637079006281</v>
      </c>
      <c r="C3621" s="45">
        <v>0.8996362920993719</v>
      </c>
    </row>
    <row r="3622" spans="1:3" x14ac:dyDescent="0.3">
      <c r="A3622" s="45">
        <v>3598</v>
      </c>
      <c r="B3622" s="45">
        <v>2.100330578927692</v>
      </c>
      <c r="C3622" s="45">
        <v>0.89966942107230796</v>
      </c>
    </row>
    <row r="3623" spans="1:3" x14ac:dyDescent="0.3">
      <c r="A3623" s="45">
        <v>3599</v>
      </c>
      <c r="B3623" s="45">
        <v>2.1003660742558377</v>
      </c>
      <c r="C3623" s="45">
        <v>0.89963392574416234</v>
      </c>
    </row>
    <row r="3624" spans="1:3" x14ac:dyDescent="0.3">
      <c r="A3624" s="45">
        <v>3600</v>
      </c>
      <c r="B3624" s="45">
        <v>2.1003779060318863</v>
      </c>
      <c r="C3624" s="45">
        <v>0.89962209396811366</v>
      </c>
    </row>
    <row r="3625" spans="1:3" x14ac:dyDescent="0.3">
      <c r="A3625" s="45">
        <v>3601</v>
      </c>
      <c r="B3625" s="45">
        <v>2.1003895011724141</v>
      </c>
      <c r="C3625" s="45">
        <v>0.89961049882758592</v>
      </c>
    </row>
    <row r="3626" spans="1:3" x14ac:dyDescent="0.3">
      <c r="A3626" s="45">
        <v>3602</v>
      </c>
      <c r="B3626" s="45">
        <v>2.1003424107037407</v>
      </c>
      <c r="C3626" s="45">
        <v>0.89965758929625927</v>
      </c>
    </row>
    <row r="3627" spans="1:3" x14ac:dyDescent="0.3">
      <c r="A3627" s="45">
        <v>3603</v>
      </c>
      <c r="B3627" s="45">
        <v>2.1002950835995464</v>
      </c>
      <c r="C3627" s="45">
        <v>0.89970491640045358</v>
      </c>
    </row>
    <row r="3628" spans="1:3" x14ac:dyDescent="0.3">
      <c r="A3628" s="45">
        <v>3604</v>
      </c>
      <c r="B3628" s="45">
        <v>2.1003542424797894</v>
      </c>
      <c r="C3628" s="45">
        <v>0.89964575752021059</v>
      </c>
    </row>
    <row r="3629" spans="1:3" x14ac:dyDescent="0.3">
      <c r="A3629" s="45">
        <v>3605</v>
      </c>
      <c r="B3629" s="45">
        <v>2.1003187471516434</v>
      </c>
      <c r="C3629" s="45">
        <v>0.89968125284835665</v>
      </c>
    </row>
    <row r="3630" spans="1:3" x14ac:dyDescent="0.3">
      <c r="A3630" s="45">
        <v>3606</v>
      </c>
      <c r="B3630" s="45">
        <v>2.1003838219199107</v>
      </c>
      <c r="C3630" s="45">
        <v>0.89961617808008931</v>
      </c>
    </row>
    <row r="3631" spans="1:3" x14ac:dyDescent="0.3">
      <c r="A3631" s="45">
        <v>3607</v>
      </c>
      <c r="B3631" s="45">
        <v>2.1003187471516434</v>
      </c>
      <c r="C3631" s="45">
        <v>0.89968125284835665</v>
      </c>
    </row>
    <row r="3632" spans="1:3" x14ac:dyDescent="0.3">
      <c r="A3632" s="45">
        <v>3608</v>
      </c>
      <c r="B3632" s="45">
        <v>2.1003767228542816</v>
      </c>
      <c r="C3632" s="45">
        <v>0.89962327714571844</v>
      </c>
    </row>
    <row r="3633" spans="1:3" x14ac:dyDescent="0.3">
      <c r="A3633" s="45">
        <v>3609</v>
      </c>
      <c r="B3633" s="45">
        <v>2.1003708069662572</v>
      </c>
      <c r="C3633" s="45">
        <v>0.89962919303374278</v>
      </c>
    </row>
    <row r="3634" spans="1:3" x14ac:dyDescent="0.3">
      <c r="A3634" s="45">
        <v>3610</v>
      </c>
      <c r="B3634" s="45">
        <v>2.1003433572458245</v>
      </c>
      <c r="C3634" s="45">
        <v>0.89965664275417545</v>
      </c>
    </row>
    <row r="3635" spans="1:3" x14ac:dyDescent="0.3">
      <c r="A3635" s="45">
        <v>3611</v>
      </c>
      <c r="B3635" s="45">
        <v>2.1003660742558377</v>
      </c>
      <c r="C3635" s="45">
        <v>0.89963392574416234</v>
      </c>
    </row>
    <row r="3636" spans="1:3" x14ac:dyDescent="0.3">
      <c r="A3636" s="45">
        <v>3612</v>
      </c>
      <c r="B3636" s="45">
        <v>2.100330578927692</v>
      </c>
      <c r="C3636" s="45">
        <v>0.89966942107230796</v>
      </c>
    </row>
    <row r="3637" spans="1:3" x14ac:dyDescent="0.3">
      <c r="A3637" s="45">
        <v>3613</v>
      </c>
      <c r="B3637" s="45">
        <v>2.100271420047449</v>
      </c>
      <c r="C3637" s="45">
        <v>0.89972857995255096</v>
      </c>
    </row>
    <row r="3638" spans="1:3" x14ac:dyDescent="0.3">
      <c r="A3638" s="45">
        <v>3614</v>
      </c>
      <c r="B3638" s="45">
        <v>2.1003601583678138</v>
      </c>
      <c r="C3638" s="45">
        <v>0.89963984163218624</v>
      </c>
    </row>
    <row r="3639" spans="1:3" x14ac:dyDescent="0.3">
      <c r="A3639" s="45">
        <v>3615</v>
      </c>
      <c r="B3639" s="45">
        <v>2.100330578927692</v>
      </c>
      <c r="C3639" s="45">
        <v>0.89966942107230796</v>
      </c>
    </row>
    <row r="3640" spans="1:3" x14ac:dyDescent="0.3">
      <c r="A3640" s="45">
        <v>3616</v>
      </c>
      <c r="B3640" s="45">
        <v>2.100330578927692</v>
      </c>
      <c r="C3640" s="45">
        <v>0.89966942107230796</v>
      </c>
    </row>
    <row r="3641" spans="1:3" x14ac:dyDescent="0.3">
      <c r="A3641" s="45">
        <v>3617</v>
      </c>
      <c r="B3641" s="45">
        <v>2.100330578927692</v>
      </c>
      <c r="C3641" s="45">
        <v>0.89966942107230796</v>
      </c>
    </row>
    <row r="3642" spans="1:3" x14ac:dyDescent="0.3">
      <c r="A3642" s="45">
        <v>3618</v>
      </c>
      <c r="B3642" s="45">
        <v>2.100372226779383</v>
      </c>
      <c r="C3642" s="45">
        <v>0.89962777322061704</v>
      </c>
    </row>
    <row r="3643" spans="1:3" x14ac:dyDescent="0.3">
      <c r="A3643" s="45">
        <v>3619</v>
      </c>
      <c r="B3643" s="45">
        <v>2.1003424107037407</v>
      </c>
      <c r="C3643" s="45">
        <v>0.89965758929625927</v>
      </c>
    </row>
    <row r="3644" spans="1:3" x14ac:dyDescent="0.3">
      <c r="A3644" s="45">
        <v>3620</v>
      </c>
      <c r="B3644" s="45">
        <v>2.1003660742558377</v>
      </c>
      <c r="C3644" s="45">
        <v>0.89963392574416234</v>
      </c>
    </row>
    <row r="3645" spans="1:3" x14ac:dyDescent="0.3">
      <c r="A3645" s="45">
        <v>3621</v>
      </c>
      <c r="B3645" s="45">
        <v>2.1001412705109148</v>
      </c>
      <c r="C3645" s="45">
        <v>0.89985872948908519</v>
      </c>
    </row>
    <row r="3646" spans="1:3" x14ac:dyDescent="0.3">
      <c r="A3646" s="45">
        <v>3622</v>
      </c>
      <c r="B3646" s="45">
        <v>2.1003187471516434</v>
      </c>
      <c r="C3646" s="45">
        <v>0.89968125284835665</v>
      </c>
    </row>
    <row r="3647" spans="1:3" x14ac:dyDescent="0.3">
      <c r="A3647" s="45">
        <v>3623</v>
      </c>
      <c r="B3647" s="45">
        <v>2.1003660742558377</v>
      </c>
      <c r="C3647" s="45">
        <v>0.89963392574416234</v>
      </c>
    </row>
    <row r="3648" spans="1:3" x14ac:dyDescent="0.3">
      <c r="A3648" s="45">
        <v>3624</v>
      </c>
      <c r="B3648" s="45">
        <v>2.100330578927692</v>
      </c>
      <c r="C3648" s="45">
        <v>0.89966942107230796</v>
      </c>
    </row>
    <row r="3649" spans="1:3" x14ac:dyDescent="0.3">
      <c r="A3649" s="45">
        <v>3625</v>
      </c>
      <c r="B3649" s="45">
        <v>2.1003187471516434</v>
      </c>
      <c r="C3649" s="45">
        <v>0.89968125284835665</v>
      </c>
    </row>
    <row r="3650" spans="1:3" x14ac:dyDescent="0.3">
      <c r="A3650" s="45">
        <v>3626</v>
      </c>
      <c r="B3650" s="45">
        <v>2.1003187471516434</v>
      </c>
      <c r="C3650" s="45">
        <v>0.89968125284835665</v>
      </c>
    </row>
    <row r="3651" spans="1:3" x14ac:dyDescent="0.3">
      <c r="A3651" s="45">
        <v>3627</v>
      </c>
      <c r="B3651" s="45">
        <v>2.1002950835995464</v>
      </c>
      <c r="C3651" s="45">
        <v>0.89970491640045358</v>
      </c>
    </row>
    <row r="3652" spans="1:3" x14ac:dyDescent="0.3">
      <c r="A3652" s="45">
        <v>3628</v>
      </c>
      <c r="B3652" s="45">
        <v>2.1003424107037407</v>
      </c>
      <c r="C3652" s="45">
        <v>0.89965758929625927</v>
      </c>
    </row>
    <row r="3653" spans="1:3" x14ac:dyDescent="0.3">
      <c r="A3653" s="45">
        <v>3629</v>
      </c>
      <c r="B3653" s="45">
        <v>2.0980233825982175</v>
      </c>
      <c r="C3653" s="45">
        <v>-1.0980233825982175</v>
      </c>
    </row>
    <row r="3654" spans="1:3" x14ac:dyDescent="0.3">
      <c r="A3654" s="45">
        <v>3630</v>
      </c>
      <c r="B3654" s="45">
        <v>2.0767261857107582</v>
      </c>
      <c r="C3654" s="45">
        <v>-1.0767261857107582</v>
      </c>
    </row>
    <row r="3655" spans="1:3" x14ac:dyDescent="0.3">
      <c r="A3655" s="45">
        <v>3631</v>
      </c>
      <c r="B3655" s="45">
        <v>2.1003187471516434</v>
      </c>
      <c r="C3655" s="45">
        <v>-1.1003187471516434</v>
      </c>
    </row>
    <row r="3656" spans="1:3" x14ac:dyDescent="0.3">
      <c r="A3656" s="45">
        <v>3632</v>
      </c>
      <c r="B3656" s="45">
        <v>2.0999850910670732</v>
      </c>
      <c r="C3656" s="45">
        <v>-1.0999850910670732</v>
      </c>
    </row>
    <row r="3657" spans="1:3" x14ac:dyDescent="0.3">
      <c r="A3657" s="45">
        <v>3633</v>
      </c>
      <c r="B3657" s="45">
        <v>2.1003779060318863</v>
      </c>
      <c r="C3657" s="45">
        <v>-1.1003779060318863</v>
      </c>
    </row>
    <row r="3658" spans="1:3" x14ac:dyDescent="0.3">
      <c r="A3658" s="45">
        <v>3634</v>
      </c>
      <c r="B3658" s="45">
        <v>2.100271420047449</v>
      </c>
      <c r="C3658" s="45">
        <v>-1.100271420047449</v>
      </c>
    </row>
    <row r="3659" spans="1:3" x14ac:dyDescent="0.3">
      <c r="A3659" s="45">
        <v>3635</v>
      </c>
      <c r="B3659" s="45">
        <v>2.0986149714006466</v>
      </c>
      <c r="C3659" s="45">
        <v>-1.0986149714006466</v>
      </c>
    </row>
    <row r="3660" spans="1:3" x14ac:dyDescent="0.3">
      <c r="A3660" s="45">
        <v>3636</v>
      </c>
      <c r="B3660" s="45">
        <v>2.1003069153755951</v>
      </c>
      <c r="C3660" s="45">
        <v>-1.1003069153755951</v>
      </c>
    </row>
    <row r="3661" spans="1:3" x14ac:dyDescent="0.3">
      <c r="A3661" s="45">
        <v>3637</v>
      </c>
      <c r="B3661" s="45">
        <v>2.0968402049933585</v>
      </c>
      <c r="C3661" s="45">
        <v>-1.0968402049933585</v>
      </c>
    </row>
    <row r="3662" spans="1:3" x14ac:dyDescent="0.3">
      <c r="A3662" s="45">
        <v>3638</v>
      </c>
      <c r="B3662" s="45">
        <v>2.1003187471516434</v>
      </c>
      <c r="C3662" s="45">
        <v>-1.1003187471516434</v>
      </c>
    </row>
    <row r="3663" spans="1:3" x14ac:dyDescent="0.3">
      <c r="A3663" s="45">
        <v>3639</v>
      </c>
      <c r="B3663" s="45">
        <v>2.1003116480860142</v>
      </c>
      <c r="C3663" s="45">
        <v>-1.1003116480860142</v>
      </c>
    </row>
    <row r="3664" spans="1:3" x14ac:dyDescent="0.3">
      <c r="A3664" s="45">
        <v>3640</v>
      </c>
      <c r="B3664" s="45">
        <v>2.0997981490055055</v>
      </c>
      <c r="C3664" s="45">
        <v>-1.0997981490055055</v>
      </c>
    </row>
    <row r="3665" spans="1:3" x14ac:dyDescent="0.3">
      <c r="A3665" s="45">
        <v>3641</v>
      </c>
      <c r="B3665" s="45">
        <v>2.1003660742558377</v>
      </c>
      <c r="C3665" s="45">
        <v>-1.1003660742558377</v>
      </c>
    </row>
    <row r="3666" spans="1:3" x14ac:dyDescent="0.3">
      <c r="A3666" s="45">
        <v>3642</v>
      </c>
      <c r="B3666" s="45">
        <v>2.1003187471516434</v>
      </c>
      <c r="C3666" s="45">
        <v>-1.1003187471516434</v>
      </c>
    </row>
    <row r="3667" spans="1:3" x14ac:dyDescent="0.3">
      <c r="A3667" s="45">
        <v>3643</v>
      </c>
      <c r="B3667" s="45">
        <v>2.1003731733214672</v>
      </c>
      <c r="C3667" s="45">
        <v>-1.1003731733214672</v>
      </c>
    </row>
    <row r="3668" spans="1:3" x14ac:dyDescent="0.3">
      <c r="A3668" s="45">
        <v>3644</v>
      </c>
      <c r="B3668" s="45">
        <v>2.0997981490055055</v>
      </c>
      <c r="C3668" s="45">
        <v>-1.0997981490055055</v>
      </c>
    </row>
    <row r="3669" spans="1:3" x14ac:dyDescent="0.3">
      <c r="A3669" s="45">
        <v>3645</v>
      </c>
      <c r="B3669" s="45">
        <v>2.100271420047449</v>
      </c>
      <c r="C3669" s="45">
        <v>-1.100271420047449</v>
      </c>
    </row>
    <row r="3670" spans="1:3" x14ac:dyDescent="0.3">
      <c r="A3670" s="45">
        <v>3646</v>
      </c>
      <c r="B3670" s="45">
        <v>2.1003660742558377</v>
      </c>
      <c r="C3670" s="45">
        <v>-1.1003660742558377</v>
      </c>
    </row>
    <row r="3671" spans="1:3" x14ac:dyDescent="0.3">
      <c r="A3671" s="45">
        <v>3647</v>
      </c>
      <c r="B3671" s="45">
        <v>2.1001531022869631</v>
      </c>
      <c r="C3671" s="45">
        <v>-1.1001531022869631</v>
      </c>
    </row>
    <row r="3672" spans="1:3" x14ac:dyDescent="0.3">
      <c r="A3672" s="45">
        <v>3648</v>
      </c>
      <c r="B3672" s="45">
        <v>2.1003779060318863</v>
      </c>
      <c r="C3672" s="45">
        <v>-1.1003779060318863</v>
      </c>
    </row>
    <row r="3673" spans="1:3" x14ac:dyDescent="0.3">
      <c r="A3673" s="45">
        <v>3649</v>
      </c>
      <c r="B3673" s="45">
        <v>2.099443195724048</v>
      </c>
      <c r="C3673" s="45">
        <v>0.90055680427595197</v>
      </c>
    </row>
    <row r="3674" spans="1:3" x14ac:dyDescent="0.3">
      <c r="A3674" s="45">
        <v>3650</v>
      </c>
      <c r="B3674" s="45">
        <v>2.100371990143862</v>
      </c>
      <c r="C3674" s="45">
        <v>0.899628009856138</v>
      </c>
    </row>
    <row r="3675" spans="1:3" x14ac:dyDescent="0.3">
      <c r="A3675" s="45">
        <v>3651</v>
      </c>
      <c r="B3675" s="45">
        <v>2.1003779060318863</v>
      </c>
      <c r="C3675" s="45">
        <v>0.89962209396811366</v>
      </c>
    </row>
    <row r="3676" spans="1:3" x14ac:dyDescent="0.3">
      <c r="A3676" s="45">
        <v>3652</v>
      </c>
      <c r="B3676" s="45">
        <v>2.1003779060318863</v>
      </c>
      <c r="C3676" s="45">
        <v>0.89962209396811366</v>
      </c>
    </row>
    <row r="3677" spans="1:3" x14ac:dyDescent="0.3">
      <c r="A3677" s="45">
        <v>3653</v>
      </c>
      <c r="B3677" s="45">
        <v>2.1003826387423059</v>
      </c>
      <c r="C3677" s="45">
        <v>0.89961736125769409</v>
      </c>
    </row>
    <row r="3678" spans="1:3" x14ac:dyDescent="0.3">
      <c r="A3678" s="45">
        <v>3654</v>
      </c>
      <c r="B3678" s="45">
        <v>2.1003424107037407</v>
      </c>
      <c r="C3678" s="45">
        <v>0.89965758929625927</v>
      </c>
    </row>
    <row r="3679" spans="1:3" x14ac:dyDescent="0.3">
      <c r="A3679" s="45">
        <v>3655</v>
      </c>
      <c r="B3679" s="45">
        <v>2.1003542424797894</v>
      </c>
      <c r="C3679" s="45">
        <v>0.89964575752021059</v>
      </c>
    </row>
    <row r="3680" spans="1:3" x14ac:dyDescent="0.3">
      <c r="A3680" s="45">
        <v>3656</v>
      </c>
      <c r="B3680" s="45">
        <v>2.100271420047449</v>
      </c>
      <c r="C3680" s="45">
        <v>0.89972857995255096</v>
      </c>
    </row>
    <row r="3681" spans="1:3" x14ac:dyDescent="0.3">
      <c r="A3681" s="45">
        <v>3657</v>
      </c>
      <c r="B3681" s="45">
        <v>2.100271420047449</v>
      </c>
      <c r="C3681" s="45">
        <v>0.89972857995255096</v>
      </c>
    </row>
    <row r="3682" spans="1:3" x14ac:dyDescent="0.3">
      <c r="A3682" s="45">
        <v>3658</v>
      </c>
      <c r="B3682" s="45">
        <v>2.1003424107037407</v>
      </c>
      <c r="C3682" s="45">
        <v>0.89965758929625927</v>
      </c>
    </row>
    <row r="3683" spans="1:3" x14ac:dyDescent="0.3">
      <c r="A3683" s="45">
        <v>3659</v>
      </c>
      <c r="B3683" s="45">
        <v>2.1003542424797894</v>
      </c>
      <c r="C3683" s="45">
        <v>0.89964575752021059</v>
      </c>
    </row>
    <row r="3684" spans="1:3" x14ac:dyDescent="0.3">
      <c r="A3684" s="45">
        <v>3660</v>
      </c>
      <c r="B3684" s="45">
        <v>2.1003187471516434</v>
      </c>
      <c r="C3684" s="45">
        <v>0.89968125284835665</v>
      </c>
    </row>
    <row r="3685" spans="1:3" x14ac:dyDescent="0.3">
      <c r="A3685" s="45">
        <v>3661</v>
      </c>
      <c r="B3685" s="45">
        <v>2.1003838219199107</v>
      </c>
      <c r="C3685" s="45">
        <v>0.89961617808008931</v>
      </c>
    </row>
    <row r="3686" spans="1:3" x14ac:dyDescent="0.3">
      <c r="A3686" s="45">
        <v>3662</v>
      </c>
      <c r="B3686" s="45">
        <v>2.1003187471516434</v>
      </c>
      <c r="C3686" s="45">
        <v>0.89968125284835665</v>
      </c>
    </row>
    <row r="3687" spans="1:3" x14ac:dyDescent="0.3">
      <c r="A3687" s="45">
        <v>3663</v>
      </c>
      <c r="B3687" s="45">
        <v>2.1002004293911578</v>
      </c>
      <c r="C3687" s="45">
        <v>0.89979957060884219</v>
      </c>
    </row>
    <row r="3688" spans="1:3" x14ac:dyDescent="0.3">
      <c r="A3688" s="45">
        <v>3664</v>
      </c>
      <c r="B3688" s="45">
        <v>2.1003844135087131</v>
      </c>
      <c r="C3688" s="45">
        <v>0.89961558649128692</v>
      </c>
    </row>
    <row r="3689" spans="1:3" x14ac:dyDescent="0.3">
      <c r="A3689" s="45">
        <v>3665</v>
      </c>
      <c r="B3689" s="45">
        <v>2.1003708069662572</v>
      </c>
      <c r="C3689" s="45">
        <v>0.89962919303374278</v>
      </c>
    </row>
    <row r="3690" spans="1:3" x14ac:dyDescent="0.3">
      <c r="A3690" s="45">
        <v>3666</v>
      </c>
      <c r="B3690" s="45">
        <v>2.1003750664056349</v>
      </c>
      <c r="C3690" s="45">
        <v>0.89962493359436513</v>
      </c>
    </row>
    <row r="3691" spans="1:3" x14ac:dyDescent="0.3">
      <c r="A3691" s="45">
        <v>3667</v>
      </c>
      <c r="B3691" s="45">
        <v>2.1003613415454185</v>
      </c>
      <c r="C3691" s="45">
        <v>0.89963865845458146</v>
      </c>
    </row>
    <row r="3692" spans="1:3" x14ac:dyDescent="0.3">
      <c r="A3692" s="45">
        <v>3668</v>
      </c>
      <c r="B3692" s="45">
        <v>2.1003187471516434</v>
      </c>
      <c r="C3692" s="45">
        <v>0.89968125284835665</v>
      </c>
    </row>
    <row r="3693" spans="1:3" x14ac:dyDescent="0.3">
      <c r="A3693" s="45">
        <v>3669</v>
      </c>
      <c r="B3693" s="45">
        <v>2.1003660742558377</v>
      </c>
      <c r="C3693" s="45">
        <v>0.89963392574416234</v>
      </c>
    </row>
    <row r="3694" spans="1:3" x14ac:dyDescent="0.3">
      <c r="A3694" s="45">
        <v>3670</v>
      </c>
      <c r="B3694" s="45">
        <v>2.1003660742558377</v>
      </c>
      <c r="C3694" s="45">
        <v>0.89963392574416234</v>
      </c>
    </row>
    <row r="3695" spans="1:3" x14ac:dyDescent="0.3">
      <c r="A3695" s="45">
        <v>3671</v>
      </c>
      <c r="B3695" s="45">
        <v>2.1003845318264736</v>
      </c>
      <c r="C3695" s="45">
        <v>0.89961546817352644</v>
      </c>
    </row>
    <row r="3696" spans="1:3" x14ac:dyDescent="0.3">
      <c r="A3696" s="45">
        <v>3672</v>
      </c>
      <c r="B3696" s="45">
        <v>2.1003069153755951</v>
      </c>
      <c r="C3696" s="45">
        <v>0.89969308462440489</v>
      </c>
    </row>
    <row r="3697" spans="1:3" x14ac:dyDescent="0.3">
      <c r="A3697" s="45">
        <v>3673</v>
      </c>
      <c r="B3697" s="45">
        <v>2.1003187471516434</v>
      </c>
      <c r="C3697" s="45">
        <v>0.89968125284835665</v>
      </c>
    </row>
    <row r="3698" spans="1:3" x14ac:dyDescent="0.3">
      <c r="A3698" s="45">
        <v>3674</v>
      </c>
      <c r="B3698" s="45">
        <v>2.1002950835995464</v>
      </c>
      <c r="C3698" s="45">
        <v>0.89970491640045358</v>
      </c>
    </row>
    <row r="3699" spans="1:3" x14ac:dyDescent="0.3">
      <c r="A3699" s="45">
        <v>3675</v>
      </c>
      <c r="B3699" s="45">
        <v>2.1002832518234977</v>
      </c>
      <c r="C3699" s="45">
        <v>0.89971674817650227</v>
      </c>
    </row>
    <row r="3700" spans="1:3" x14ac:dyDescent="0.3">
      <c r="A3700" s="45">
        <v>3676</v>
      </c>
      <c r="B3700" s="45">
        <v>2.1003885546303303</v>
      </c>
      <c r="C3700" s="45">
        <v>0.89961144536966975</v>
      </c>
    </row>
    <row r="3701" spans="1:3" x14ac:dyDescent="0.3">
      <c r="A3701" s="45">
        <v>3677</v>
      </c>
      <c r="B3701" s="45">
        <v>2.1003708069662572</v>
      </c>
      <c r="C3701" s="45">
        <v>0.89962919303374278</v>
      </c>
    </row>
    <row r="3702" spans="1:3" x14ac:dyDescent="0.3">
      <c r="A3702" s="45">
        <v>3678</v>
      </c>
      <c r="B3702" s="45">
        <v>2.1001057751827688</v>
      </c>
      <c r="C3702" s="45">
        <v>0.89989422481723125</v>
      </c>
    </row>
    <row r="3703" spans="1:3" x14ac:dyDescent="0.3">
      <c r="A3703" s="45">
        <v>3679</v>
      </c>
      <c r="B3703" s="45">
        <v>2.1003424107037407</v>
      </c>
      <c r="C3703" s="45">
        <v>0.89965758929625927</v>
      </c>
    </row>
    <row r="3704" spans="1:3" x14ac:dyDescent="0.3">
      <c r="A3704" s="45">
        <v>3680</v>
      </c>
      <c r="B3704" s="45">
        <v>2.1003424107037407</v>
      </c>
      <c r="C3704" s="45">
        <v>0.89965758929625927</v>
      </c>
    </row>
    <row r="3705" spans="1:3" x14ac:dyDescent="0.3">
      <c r="A3705" s="45">
        <v>3681</v>
      </c>
      <c r="B3705" s="45">
        <v>2.1003187471516434</v>
      </c>
      <c r="C3705" s="45">
        <v>0.89968125284835665</v>
      </c>
    </row>
    <row r="3706" spans="1:3" x14ac:dyDescent="0.3">
      <c r="A3706" s="45">
        <v>3682</v>
      </c>
      <c r="B3706" s="45">
        <v>2.1003660742558377</v>
      </c>
      <c r="C3706" s="45">
        <v>0.89963392574416234</v>
      </c>
    </row>
    <row r="3707" spans="1:3" x14ac:dyDescent="0.3">
      <c r="A3707" s="45">
        <v>3683</v>
      </c>
      <c r="B3707" s="45">
        <v>2.1003187471516434</v>
      </c>
      <c r="C3707" s="45">
        <v>0.89968125284835665</v>
      </c>
    </row>
    <row r="3708" spans="1:3" x14ac:dyDescent="0.3">
      <c r="A3708" s="45">
        <v>3684</v>
      </c>
      <c r="B3708" s="45">
        <v>2.1003069153755951</v>
      </c>
      <c r="C3708" s="45">
        <v>0.89969308462440489</v>
      </c>
    </row>
    <row r="3709" spans="1:3" x14ac:dyDescent="0.3">
      <c r="A3709" s="45">
        <v>3685</v>
      </c>
      <c r="B3709" s="45">
        <v>2.100371990143862</v>
      </c>
      <c r="C3709" s="45">
        <v>0.899628009856138</v>
      </c>
    </row>
    <row r="3710" spans="1:3" x14ac:dyDescent="0.3">
      <c r="A3710" s="45">
        <v>3686</v>
      </c>
      <c r="B3710" s="45">
        <v>2.100271420047449</v>
      </c>
      <c r="C3710" s="45">
        <v>0.89972857995255096</v>
      </c>
    </row>
    <row r="3711" spans="1:3" x14ac:dyDescent="0.3">
      <c r="A3711" s="45">
        <v>3687</v>
      </c>
      <c r="B3711" s="45">
        <v>2.1003814555647011</v>
      </c>
      <c r="C3711" s="45">
        <v>0.89961854443529887</v>
      </c>
    </row>
    <row r="3712" spans="1:3" x14ac:dyDescent="0.3">
      <c r="A3712" s="45">
        <v>3688</v>
      </c>
      <c r="B3712" s="45">
        <v>2.100271420047449</v>
      </c>
      <c r="C3712" s="45">
        <v>0.89972857995255096</v>
      </c>
    </row>
    <row r="3713" spans="1:3" x14ac:dyDescent="0.3">
      <c r="A3713" s="45">
        <v>3689</v>
      </c>
      <c r="B3713" s="45">
        <v>2.1003187471516434</v>
      </c>
      <c r="C3713" s="45">
        <v>0.89968125284835665</v>
      </c>
    </row>
    <row r="3714" spans="1:3" x14ac:dyDescent="0.3">
      <c r="A3714" s="45">
        <v>3690</v>
      </c>
      <c r="B3714" s="45">
        <v>2.1003187471516434</v>
      </c>
      <c r="C3714" s="45">
        <v>0.89968125284835665</v>
      </c>
    </row>
    <row r="3715" spans="1:3" x14ac:dyDescent="0.3">
      <c r="A3715" s="45">
        <v>3691</v>
      </c>
      <c r="B3715" s="45">
        <v>2.1003542424797894</v>
      </c>
      <c r="C3715" s="45">
        <v>0.89964575752021059</v>
      </c>
    </row>
    <row r="3716" spans="1:3" x14ac:dyDescent="0.3">
      <c r="A3716" s="45">
        <v>3692</v>
      </c>
      <c r="B3716" s="45">
        <v>2.099443195724048</v>
      </c>
      <c r="C3716" s="45">
        <v>0.90055680427595197</v>
      </c>
    </row>
    <row r="3717" spans="1:3" x14ac:dyDescent="0.3">
      <c r="A3717" s="45">
        <v>3693</v>
      </c>
      <c r="B3717" s="45">
        <v>2.1003660742558377</v>
      </c>
      <c r="C3717" s="45">
        <v>0.89963392574416234</v>
      </c>
    </row>
    <row r="3718" spans="1:3" x14ac:dyDescent="0.3">
      <c r="A3718" s="45">
        <v>3694</v>
      </c>
      <c r="B3718" s="45">
        <v>2.1003818578450866</v>
      </c>
      <c r="C3718" s="45">
        <v>0.89961814215491342</v>
      </c>
    </row>
    <row r="3719" spans="1:3" x14ac:dyDescent="0.3">
      <c r="A3719" s="45">
        <v>3695</v>
      </c>
      <c r="B3719" s="45">
        <v>2.1003069153755951</v>
      </c>
      <c r="C3719" s="45">
        <v>0.89969308462440489</v>
      </c>
    </row>
    <row r="3720" spans="1:3" x14ac:dyDescent="0.3">
      <c r="A3720" s="45">
        <v>3696</v>
      </c>
      <c r="B3720" s="45">
        <v>2.1002950835995464</v>
      </c>
      <c r="C3720" s="45">
        <v>0.89970491640045358</v>
      </c>
    </row>
    <row r="3721" spans="1:3" x14ac:dyDescent="0.3">
      <c r="A3721" s="45">
        <v>3697</v>
      </c>
      <c r="B3721" s="45">
        <v>2.1003424107037407</v>
      </c>
      <c r="C3721" s="45">
        <v>0.89965758929625927</v>
      </c>
    </row>
    <row r="3722" spans="1:3" x14ac:dyDescent="0.3">
      <c r="A3722" s="45">
        <v>3698</v>
      </c>
      <c r="B3722" s="45">
        <v>2.1003424107037407</v>
      </c>
      <c r="C3722" s="45">
        <v>0.89965758929625927</v>
      </c>
    </row>
    <row r="3723" spans="1:3" x14ac:dyDescent="0.3">
      <c r="A3723" s="45">
        <v>3699</v>
      </c>
      <c r="B3723" s="45">
        <v>2.100271420047449</v>
      </c>
      <c r="C3723" s="45">
        <v>0.89972857995255096</v>
      </c>
    </row>
    <row r="3724" spans="1:3" x14ac:dyDescent="0.3">
      <c r="A3724" s="45">
        <v>3700</v>
      </c>
      <c r="B3724" s="45">
        <v>2.100330578927692</v>
      </c>
      <c r="C3724" s="45">
        <v>0.89966942107230796</v>
      </c>
    </row>
    <row r="3725" spans="1:3" x14ac:dyDescent="0.3">
      <c r="A3725" s="45">
        <v>3701</v>
      </c>
      <c r="B3725" s="45">
        <v>2.1003779060318863</v>
      </c>
      <c r="C3725" s="45">
        <v>0.89962209396811366</v>
      </c>
    </row>
    <row r="3726" spans="1:3" x14ac:dyDescent="0.3">
      <c r="A3726" s="45">
        <v>3702</v>
      </c>
      <c r="B3726" s="45">
        <v>2.1003542424797894</v>
      </c>
      <c r="C3726" s="45">
        <v>0.89964575752021059</v>
      </c>
    </row>
    <row r="3727" spans="1:3" x14ac:dyDescent="0.3">
      <c r="A3727" s="45">
        <v>3703</v>
      </c>
      <c r="B3727" s="45">
        <v>2.1003187471516434</v>
      </c>
      <c r="C3727" s="45">
        <v>0.89968125284835665</v>
      </c>
    </row>
    <row r="3728" spans="1:3" x14ac:dyDescent="0.3">
      <c r="A3728" s="45">
        <v>3704</v>
      </c>
      <c r="B3728" s="45">
        <v>2.1003648910782329</v>
      </c>
      <c r="C3728" s="45">
        <v>0.89963510892176712</v>
      </c>
    </row>
    <row r="3729" spans="1:3" x14ac:dyDescent="0.3">
      <c r="A3729" s="45">
        <v>3705</v>
      </c>
      <c r="B3729" s="45">
        <v>2.1003826387423059</v>
      </c>
      <c r="C3729" s="45">
        <v>0.89961736125769409</v>
      </c>
    </row>
    <row r="3730" spans="1:3" x14ac:dyDescent="0.3">
      <c r="A3730" s="45">
        <v>3706</v>
      </c>
      <c r="B3730" s="45">
        <v>2.1003228409461565</v>
      </c>
      <c r="C3730" s="45">
        <v>0.89967715905384349</v>
      </c>
    </row>
    <row r="3731" spans="1:3" x14ac:dyDescent="0.3">
      <c r="A3731" s="45">
        <v>3707</v>
      </c>
      <c r="B3731" s="45">
        <v>2.1003542424797894</v>
      </c>
      <c r="C3731" s="45">
        <v>0.89964575752021059</v>
      </c>
    </row>
    <row r="3732" spans="1:3" x14ac:dyDescent="0.3">
      <c r="A3732" s="45">
        <v>3708</v>
      </c>
      <c r="B3732" s="45">
        <v>2.1003660742558377</v>
      </c>
      <c r="C3732" s="45">
        <v>0.89963392574416234</v>
      </c>
    </row>
    <row r="3733" spans="1:3" x14ac:dyDescent="0.3">
      <c r="A3733" s="45">
        <v>3709</v>
      </c>
      <c r="B3733" s="45">
        <v>2.1003731733214672</v>
      </c>
      <c r="C3733" s="45">
        <v>0.89962682667853278</v>
      </c>
    </row>
    <row r="3734" spans="1:3" x14ac:dyDescent="0.3">
      <c r="A3734" s="45">
        <v>3710</v>
      </c>
      <c r="B3734" s="45">
        <v>2.1003660742558377</v>
      </c>
      <c r="C3734" s="45">
        <v>0.89963392574416234</v>
      </c>
    </row>
    <row r="3735" spans="1:3" x14ac:dyDescent="0.3">
      <c r="A3735" s="45">
        <v>3711</v>
      </c>
      <c r="B3735" s="45">
        <v>2.1003589751902085</v>
      </c>
      <c r="C3735" s="45">
        <v>0.89964102480979147</v>
      </c>
    </row>
    <row r="3736" spans="1:3" x14ac:dyDescent="0.3">
      <c r="A3736" s="45">
        <v>3712</v>
      </c>
      <c r="B3736" s="45">
        <v>2.1003779060318863</v>
      </c>
      <c r="C3736" s="45">
        <v>0.89962209396811366</v>
      </c>
    </row>
    <row r="3737" spans="1:3" x14ac:dyDescent="0.3">
      <c r="A3737" s="45">
        <v>3713</v>
      </c>
      <c r="B3737" s="45">
        <v>2.1002122611672061</v>
      </c>
      <c r="C3737" s="45">
        <v>0.89978773883279395</v>
      </c>
    </row>
    <row r="3738" spans="1:3" x14ac:dyDescent="0.3">
      <c r="A3738" s="45">
        <v>3714</v>
      </c>
      <c r="B3738" s="45">
        <v>2.1003424107037407</v>
      </c>
      <c r="C3738" s="45">
        <v>0.89965758929625927</v>
      </c>
    </row>
    <row r="3739" spans="1:3" x14ac:dyDescent="0.3">
      <c r="A3739" s="45">
        <v>3715</v>
      </c>
      <c r="B3739" s="45">
        <v>2.1001531022869631</v>
      </c>
      <c r="C3739" s="45">
        <v>0.89984689771303694</v>
      </c>
    </row>
    <row r="3740" spans="1:3" x14ac:dyDescent="0.3">
      <c r="A3740" s="45">
        <v>3716</v>
      </c>
      <c r="B3740" s="45">
        <v>2.1003069153755951</v>
      </c>
      <c r="C3740" s="45">
        <v>0.89969308462440489</v>
      </c>
    </row>
    <row r="3741" spans="1:3" x14ac:dyDescent="0.3">
      <c r="A3741" s="45">
        <v>3717</v>
      </c>
      <c r="B3741" s="45">
        <v>2.1003708069662572</v>
      </c>
      <c r="C3741" s="45">
        <v>0.89962919303374278</v>
      </c>
    </row>
    <row r="3742" spans="1:3" x14ac:dyDescent="0.3">
      <c r="A3742" s="45">
        <v>3718</v>
      </c>
      <c r="B3742" s="45">
        <v>2.1002950835995464</v>
      </c>
      <c r="C3742" s="45">
        <v>0.89970491640045358</v>
      </c>
    </row>
    <row r="3743" spans="1:3" x14ac:dyDescent="0.3">
      <c r="A3743" s="45">
        <v>3719</v>
      </c>
      <c r="B3743" s="45">
        <v>2.1003779060318863</v>
      </c>
      <c r="C3743" s="45">
        <v>0.89962209396811366</v>
      </c>
    </row>
    <row r="3744" spans="1:3" x14ac:dyDescent="0.3">
      <c r="A3744" s="45">
        <v>3720</v>
      </c>
      <c r="B3744" s="45">
        <v>2.1003850050975155</v>
      </c>
      <c r="C3744" s="45">
        <v>0.89961499490248453</v>
      </c>
    </row>
    <row r="3745" spans="1:3" x14ac:dyDescent="0.3">
      <c r="A3745" s="45">
        <v>3721</v>
      </c>
      <c r="B3745" s="45">
        <v>2.1003116480860142</v>
      </c>
      <c r="C3745" s="45">
        <v>0.89968835191398577</v>
      </c>
    </row>
    <row r="3746" spans="1:3" x14ac:dyDescent="0.3">
      <c r="A3746" s="45">
        <v>3722</v>
      </c>
      <c r="B3746" s="45">
        <v>2.100271420047449</v>
      </c>
      <c r="C3746" s="45">
        <v>0.89972857995255096</v>
      </c>
    </row>
    <row r="3747" spans="1:3" x14ac:dyDescent="0.3">
      <c r="A3747" s="45">
        <v>3723</v>
      </c>
      <c r="B3747" s="45">
        <v>2.1003542424797894</v>
      </c>
      <c r="C3747" s="45">
        <v>0.89964575752021059</v>
      </c>
    </row>
    <row r="3748" spans="1:3" x14ac:dyDescent="0.3">
      <c r="A3748" s="45">
        <v>3724</v>
      </c>
      <c r="B3748" s="45">
        <v>2.1002832518234977</v>
      </c>
      <c r="C3748" s="45">
        <v>0.89971674817650227</v>
      </c>
    </row>
    <row r="3749" spans="1:3" x14ac:dyDescent="0.3">
      <c r="A3749" s="45">
        <v>3725</v>
      </c>
      <c r="B3749" s="45">
        <v>2.1002879845339173</v>
      </c>
      <c r="C3749" s="45">
        <v>0.8997120154660827</v>
      </c>
    </row>
    <row r="3750" spans="1:3" x14ac:dyDescent="0.3">
      <c r="A3750" s="45">
        <v>3726</v>
      </c>
      <c r="B3750" s="45">
        <v>2.1003826387423059</v>
      </c>
      <c r="C3750" s="45">
        <v>0.89961736125769409</v>
      </c>
    </row>
    <row r="3751" spans="1:3" x14ac:dyDescent="0.3">
      <c r="A3751" s="45">
        <v>3727</v>
      </c>
      <c r="B3751" s="45">
        <v>2.1003696237886524</v>
      </c>
      <c r="C3751" s="45">
        <v>0.89963037621134756</v>
      </c>
    </row>
    <row r="3752" spans="1:3" x14ac:dyDescent="0.3">
      <c r="A3752" s="45">
        <v>3728</v>
      </c>
      <c r="B3752" s="45">
        <v>2.1003424107037407</v>
      </c>
      <c r="C3752" s="45">
        <v>0.89965758929625927</v>
      </c>
    </row>
    <row r="3753" spans="1:3" x14ac:dyDescent="0.3">
      <c r="A3753" s="45">
        <v>3729</v>
      </c>
      <c r="B3753" s="45">
        <v>2.0999164667659915</v>
      </c>
      <c r="C3753" s="45">
        <v>-1.0999164667659915</v>
      </c>
    </row>
    <row r="3754" spans="1:3" x14ac:dyDescent="0.3">
      <c r="A3754" s="45">
        <v>3730</v>
      </c>
      <c r="B3754" s="45">
        <v>2.100271420047449</v>
      </c>
      <c r="C3754" s="45">
        <v>-1.100271420047449</v>
      </c>
    </row>
    <row r="3755" spans="1:3" x14ac:dyDescent="0.3">
      <c r="A3755" s="45">
        <v>3731</v>
      </c>
      <c r="B3755" s="45">
        <v>2.1003660742558377</v>
      </c>
      <c r="C3755" s="45">
        <v>-1.1003660742558377</v>
      </c>
    </row>
    <row r="3756" spans="1:3" x14ac:dyDescent="0.3">
      <c r="A3756" s="45">
        <v>3732</v>
      </c>
      <c r="B3756" s="45">
        <v>2.1002595882714004</v>
      </c>
      <c r="C3756" s="45">
        <v>-1.1002595882714004</v>
      </c>
    </row>
    <row r="3757" spans="1:3" x14ac:dyDescent="0.3">
      <c r="A3757" s="45">
        <v>3733</v>
      </c>
      <c r="B3757" s="45">
        <v>2.1003696237886524</v>
      </c>
      <c r="C3757" s="45">
        <v>-1.1003696237886524</v>
      </c>
    </row>
    <row r="3758" spans="1:3" x14ac:dyDescent="0.3">
      <c r="A3758" s="45">
        <v>3734</v>
      </c>
      <c r="B3758" s="45">
        <v>2.1003542424797894</v>
      </c>
      <c r="C3758" s="45">
        <v>-1.1003542424797894</v>
      </c>
    </row>
    <row r="3759" spans="1:3" x14ac:dyDescent="0.3">
      <c r="A3759" s="45">
        <v>3735</v>
      </c>
      <c r="B3759" s="45">
        <v>2.1003542424797894</v>
      </c>
      <c r="C3759" s="45">
        <v>-1.1003542424797894</v>
      </c>
    </row>
    <row r="3760" spans="1:3" x14ac:dyDescent="0.3">
      <c r="A3760" s="45">
        <v>3736</v>
      </c>
      <c r="B3760" s="45">
        <v>2.1003861882751202</v>
      </c>
      <c r="C3760" s="45">
        <v>-1.1003861882751202</v>
      </c>
    </row>
    <row r="3761" spans="1:3" x14ac:dyDescent="0.3">
      <c r="A3761" s="45">
        <v>3737</v>
      </c>
      <c r="B3761" s="45">
        <v>2.1003542424797894</v>
      </c>
      <c r="C3761" s="45">
        <v>-1.1003542424797894</v>
      </c>
    </row>
    <row r="3762" spans="1:3" x14ac:dyDescent="0.3">
      <c r="A3762" s="45">
        <v>3738</v>
      </c>
      <c r="B3762" s="45">
        <v>2.1003731733214672</v>
      </c>
      <c r="C3762" s="45">
        <v>-1.1003731733214672</v>
      </c>
    </row>
    <row r="3763" spans="1:3" x14ac:dyDescent="0.3">
      <c r="A3763" s="45">
        <v>3739</v>
      </c>
      <c r="B3763" s="45">
        <v>2.1003542424797894</v>
      </c>
      <c r="C3763" s="45">
        <v>-1.1003542424797894</v>
      </c>
    </row>
    <row r="3764" spans="1:3" x14ac:dyDescent="0.3">
      <c r="A3764" s="45">
        <v>3740</v>
      </c>
      <c r="B3764" s="45">
        <v>2.1002950835995464</v>
      </c>
      <c r="C3764" s="45">
        <v>-1.1002950835995464</v>
      </c>
    </row>
    <row r="3765" spans="1:3" x14ac:dyDescent="0.3">
      <c r="A3765" s="45">
        <v>3741</v>
      </c>
      <c r="B3765" s="45">
        <v>2.1003424107037407</v>
      </c>
      <c r="C3765" s="45">
        <v>-1.1003424107037407</v>
      </c>
    </row>
    <row r="3766" spans="1:3" x14ac:dyDescent="0.3">
      <c r="A3766" s="45">
        <v>3742</v>
      </c>
      <c r="B3766" s="45">
        <v>2.0999164667659915</v>
      </c>
      <c r="C3766" s="45">
        <v>-1.0999164667659915</v>
      </c>
    </row>
    <row r="3767" spans="1:3" x14ac:dyDescent="0.3">
      <c r="A3767" s="45">
        <v>3743</v>
      </c>
      <c r="B3767" s="45">
        <v>2.100271420047449</v>
      </c>
      <c r="C3767" s="45">
        <v>-1.100271420047449</v>
      </c>
    </row>
    <row r="3768" spans="1:3" x14ac:dyDescent="0.3">
      <c r="A3768" s="45">
        <v>3744</v>
      </c>
      <c r="B3768" s="45">
        <v>2.1003376779933212</v>
      </c>
      <c r="C3768" s="45">
        <v>-1.1003376779933212</v>
      </c>
    </row>
    <row r="3769" spans="1:3" x14ac:dyDescent="0.3">
      <c r="A3769" s="45">
        <v>3745</v>
      </c>
      <c r="B3769" s="45">
        <v>2.1003613415454185</v>
      </c>
      <c r="C3769" s="45">
        <v>-1.1003613415454185</v>
      </c>
    </row>
    <row r="3770" spans="1:3" x14ac:dyDescent="0.3">
      <c r="A3770" s="45">
        <v>3746</v>
      </c>
      <c r="B3770" s="45">
        <v>2.1003873714527255</v>
      </c>
      <c r="C3770" s="45">
        <v>-1.1003873714527255</v>
      </c>
    </row>
    <row r="3771" spans="1:3" x14ac:dyDescent="0.3">
      <c r="A3771" s="45">
        <v>3747</v>
      </c>
      <c r="B3771" s="45">
        <v>2.1001885976151091</v>
      </c>
      <c r="C3771" s="45">
        <v>-1.1001885976151091</v>
      </c>
    </row>
    <row r="3772" spans="1:3" x14ac:dyDescent="0.3">
      <c r="A3772" s="45">
        <v>3748</v>
      </c>
      <c r="B3772" s="45">
        <v>2.100330578927692</v>
      </c>
      <c r="C3772" s="45">
        <v>-1.100330578927692</v>
      </c>
    </row>
    <row r="3773" spans="1:3" x14ac:dyDescent="0.3">
      <c r="A3773" s="45">
        <v>3749</v>
      </c>
      <c r="B3773" s="45">
        <v>2.100271420047449</v>
      </c>
      <c r="C3773" s="45">
        <v>0.89972857995255096</v>
      </c>
    </row>
    <row r="3774" spans="1:3" x14ac:dyDescent="0.3">
      <c r="A3774" s="45">
        <v>3750</v>
      </c>
      <c r="B3774" s="45">
        <v>2.1003779060318863</v>
      </c>
      <c r="C3774" s="45">
        <v>0.89962209396811366</v>
      </c>
    </row>
    <row r="3775" spans="1:3" x14ac:dyDescent="0.3">
      <c r="A3775" s="45">
        <v>3751</v>
      </c>
      <c r="B3775" s="45">
        <v>2.1002477564953521</v>
      </c>
      <c r="C3775" s="45">
        <v>0.89975224350464789</v>
      </c>
    </row>
    <row r="3776" spans="1:3" x14ac:dyDescent="0.3">
      <c r="A3776" s="45">
        <v>3752</v>
      </c>
      <c r="B3776" s="45">
        <v>2.1003660742558377</v>
      </c>
      <c r="C3776" s="45">
        <v>0.89963392574416234</v>
      </c>
    </row>
    <row r="3777" spans="1:3" x14ac:dyDescent="0.3">
      <c r="A3777" s="45">
        <v>3753</v>
      </c>
      <c r="B3777" s="45">
        <v>2.1003779060318863</v>
      </c>
      <c r="C3777" s="45">
        <v>0.89962209396811366</v>
      </c>
    </row>
    <row r="3778" spans="1:3" x14ac:dyDescent="0.3">
      <c r="A3778" s="45">
        <v>3754</v>
      </c>
      <c r="B3778" s="45">
        <v>2.100271420047449</v>
      </c>
      <c r="C3778" s="45">
        <v>0.89972857995255096</v>
      </c>
    </row>
    <row r="3779" spans="1:3" x14ac:dyDescent="0.3">
      <c r="A3779" s="45">
        <v>3755</v>
      </c>
      <c r="B3779" s="45">
        <v>2.100330578927692</v>
      </c>
      <c r="C3779" s="45">
        <v>0.89966942107230796</v>
      </c>
    </row>
    <row r="3780" spans="1:3" x14ac:dyDescent="0.3">
      <c r="A3780" s="45">
        <v>3756</v>
      </c>
      <c r="B3780" s="45">
        <v>2.1003767228542816</v>
      </c>
      <c r="C3780" s="45">
        <v>0.89962327714571844</v>
      </c>
    </row>
    <row r="3781" spans="1:3" x14ac:dyDescent="0.3">
      <c r="A3781" s="45">
        <v>3757</v>
      </c>
      <c r="B3781" s="45">
        <v>2.1002832518234977</v>
      </c>
      <c r="C3781" s="45">
        <v>0.89971674817650227</v>
      </c>
    </row>
    <row r="3782" spans="1:3" x14ac:dyDescent="0.3">
      <c r="A3782" s="45">
        <v>3758</v>
      </c>
      <c r="B3782" s="45">
        <v>2.1003069153755951</v>
      </c>
      <c r="C3782" s="45">
        <v>0.89969308462440489</v>
      </c>
    </row>
    <row r="3783" spans="1:3" x14ac:dyDescent="0.3">
      <c r="A3783" s="45">
        <v>3759</v>
      </c>
      <c r="B3783" s="45">
        <v>2.1003542424797894</v>
      </c>
      <c r="C3783" s="45">
        <v>0.89964575752021059</v>
      </c>
    </row>
    <row r="3784" spans="1:3" x14ac:dyDescent="0.3">
      <c r="A3784" s="45">
        <v>3760</v>
      </c>
      <c r="B3784" s="45">
        <v>2.1002950835995464</v>
      </c>
      <c r="C3784" s="45">
        <v>0.89970491640045358</v>
      </c>
    </row>
    <row r="3785" spans="1:3" x14ac:dyDescent="0.3">
      <c r="A3785" s="45">
        <v>3761</v>
      </c>
      <c r="B3785" s="45">
        <v>2.100271420047449</v>
      </c>
      <c r="C3785" s="45">
        <v>0.89972857995255096</v>
      </c>
    </row>
    <row r="3786" spans="1:3" x14ac:dyDescent="0.3">
      <c r="A3786" s="45">
        <v>3762</v>
      </c>
      <c r="B3786" s="45">
        <v>2.1003779060318863</v>
      </c>
      <c r="C3786" s="45">
        <v>0.89962209396811366</v>
      </c>
    </row>
    <row r="3787" spans="1:3" x14ac:dyDescent="0.3">
      <c r="A3787" s="45">
        <v>3763</v>
      </c>
      <c r="B3787" s="45">
        <v>2.1003601583678138</v>
      </c>
      <c r="C3787" s="45">
        <v>0.89963984163218624</v>
      </c>
    </row>
    <row r="3788" spans="1:3" x14ac:dyDescent="0.3">
      <c r="A3788" s="45">
        <v>3764</v>
      </c>
      <c r="B3788" s="45">
        <v>2.100271420047449</v>
      </c>
      <c r="C3788" s="45">
        <v>0.89972857995255096</v>
      </c>
    </row>
    <row r="3789" spans="1:3" x14ac:dyDescent="0.3">
      <c r="A3789" s="45">
        <v>3765</v>
      </c>
      <c r="B3789" s="45">
        <v>2.1003542424797894</v>
      </c>
      <c r="C3789" s="45">
        <v>0.89964575752021059</v>
      </c>
    </row>
    <row r="3790" spans="1:3" x14ac:dyDescent="0.3">
      <c r="A3790" s="45">
        <v>3766</v>
      </c>
      <c r="B3790" s="45">
        <v>2.1002240929432547</v>
      </c>
      <c r="C3790" s="45">
        <v>0.89977590705674526</v>
      </c>
    </row>
    <row r="3791" spans="1:3" x14ac:dyDescent="0.3">
      <c r="A3791" s="45">
        <v>3767</v>
      </c>
      <c r="B3791" s="45">
        <v>2.1001531022869631</v>
      </c>
      <c r="C3791" s="45">
        <v>0.89984689771303694</v>
      </c>
    </row>
    <row r="3792" spans="1:3" x14ac:dyDescent="0.3">
      <c r="A3792" s="45">
        <v>3768</v>
      </c>
      <c r="B3792" s="45">
        <v>2.1003424107037407</v>
      </c>
      <c r="C3792" s="45">
        <v>0.89965758929625927</v>
      </c>
    </row>
    <row r="3793" spans="1:3" x14ac:dyDescent="0.3">
      <c r="A3793" s="45">
        <v>3769</v>
      </c>
      <c r="B3793" s="45">
        <v>2.1002950835995464</v>
      </c>
      <c r="C3793" s="45">
        <v>0.89970491640045358</v>
      </c>
    </row>
    <row r="3794" spans="1:3" x14ac:dyDescent="0.3">
      <c r="A3794" s="45">
        <v>3770</v>
      </c>
      <c r="B3794" s="45">
        <v>2.1003637079006281</v>
      </c>
      <c r="C3794" s="45">
        <v>0.8996362920993719</v>
      </c>
    </row>
    <row r="3795" spans="1:3" x14ac:dyDescent="0.3">
      <c r="A3795" s="45">
        <v>3771</v>
      </c>
      <c r="B3795" s="45">
        <v>2.1003424107037407</v>
      </c>
      <c r="C3795" s="45">
        <v>0.89965758929625927</v>
      </c>
    </row>
    <row r="3796" spans="1:3" x14ac:dyDescent="0.3">
      <c r="A3796" s="45">
        <v>3772</v>
      </c>
      <c r="B3796" s="45">
        <v>2.1003660742558377</v>
      </c>
      <c r="C3796" s="45">
        <v>0.89963392574416234</v>
      </c>
    </row>
    <row r="3797" spans="1:3" x14ac:dyDescent="0.3">
      <c r="A3797" s="45">
        <v>3773</v>
      </c>
      <c r="B3797" s="45">
        <v>2.100271420047449</v>
      </c>
      <c r="C3797" s="45">
        <v>0.89972857995255096</v>
      </c>
    </row>
    <row r="3798" spans="1:3" x14ac:dyDescent="0.3">
      <c r="A3798" s="45">
        <v>3774</v>
      </c>
      <c r="B3798" s="45">
        <v>2.100271420047449</v>
      </c>
      <c r="C3798" s="45">
        <v>0.89972857995255096</v>
      </c>
    </row>
    <row r="3799" spans="1:3" x14ac:dyDescent="0.3">
      <c r="A3799" s="45">
        <v>3775</v>
      </c>
      <c r="B3799" s="45">
        <v>2.100330578927692</v>
      </c>
      <c r="C3799" s="45">
        <v>0.89966942107230796</v>
      </c>
    </row>
    <row r="3800" spans="1:3" x14ac:dyDescent="0.3">
      <c r="A3800" s="45">
        <v>3776</v>
      </c>
      <c r="B3800" s="45">
        <v>2.1003424107037407</v>
      </c>
      <c r="C3800" s="45">
        <v>0.89965758929625927</v>
      </c>
    </row>
    <row r="3801" spans="1:3" x14ac:dyDescent="0.3">
      <c r="A3801" s="45">
        <v>3777</v>
      </c>
      <c r="B3801" s="45">
        <v>2.1002004293911578</v>
      </c>
      <c r="C3801" s="45">
        <v>0.89979957060884219</v>
      </c>
    </row>
    <row r="3802" spans="1:3" x14ac:dyDescent="0.3">
      <c r="A3802" s="45">
        <v>3778</v>
      </c>
      <c r="B3802" s="45">
        <v>2.1003424107037407</v>
      </c>
      <c r="C3802" s="45">
        <v>0.89965758929625927</v>
      </c>
    </row>
    <row r="3803" spans="1:3" x14ac:dyDescent="0.3">
      <c r="A3803" s="45">
        <v>3779</v>
      </c>
      <c r="B3803" s="45">
        <v>2.1003329452829016</v>
      </c>
      <c r="C3803" s="45">
        <v>0.8996670547170984</v>
      </c>
    </row>
    <row r="3804" spans="1:3" x14ac:dyDescent="0.3">
      <c r="A3804" s="45">
        <v>3780</v>
      </c>
      <c r="B3804" s="45">
        <v>2.1000347845264775</v>
      </c>
      <c r="C3804" s="45">
        <v>0.89996521547352248</v>
      </c>
    </row>
    <row r="3805" spans="1:3" x14ac:dyDescent="0.3">
      <c r="A3805" s="45">
        <v>3781</v>
      </c>
      <c r="B3805" s="45">
        <v>2.100330578927692</v>
      </c>
      <c r="C3805" s="45">
        <v>0.89966942107230796</v>
      </c>
    </row>
    <row r="3806" spans="1:3" x14ac:dyDescent="0.3">
      <c r="A3806" s="45">
        <v>3782</v>
      </c>
      <c r="B3806" s="45">
        <v>2.1002832518234977</v>
      </c>
      <c r="C3806" s="45">
        <v>0.89971674817650227</v>
      </c>
    </row>
    <row r="3807" spans="1:3" x14ac:dyDescent="0.3">
      <c r="A3807" s="45">
        <v>3783</v>
      </c>
      <c r="B3807" s="45">
        <v>2.1003424107037407</v>
      </c>
      <c r="C3807" s="45">
        <v>0.89965758929625927</v>
      </c>
    </row>
    <row r="3808" spans="1:3" x14ac:dyDescent="0.3">
      <c r="A3808" s="45">
        <v>3784</v>
      </c>
      <c r="B3808" s="45">
        <v>2.1003613415454185</v>
      </c>
      <c r="C3808" s="45">
        <v>0.89963865845458146</v>
      </c>
    </row>
    <row r="3809" spans="1:3" x14ac:dyDescent="0.3">
      <c r="A3809" s="45">
        <v>3785</v>
      </c>
      <c r="B3809" s="45">
        <v>2.1003660742558377</v>
      </c>
      <c r="C3809" s="45">
        <v>0.89963392574416234</v>
      </c>
    </row>
    <row r="3810" spans="1:3" x14ac:dyDescent="0.3">
      <c r="A3810" s="45">
        <v>3786</v>
      </c>
      <c r="B3810" s="45">
        <v>2.1003424107037407</v>
      </c>
      <c r="C3810" s="45">
        <v>0.89965758929625927</v>
      </c>
    </row>
    <row r="3811" spans="1:3" x14ac:dyDescent="0.3">
      <c r="A3811" s="45">
        <v>3787</v>
      </c>
      <c r="B3811" s="45">
        <v>2.1002477564953521</v>
      </c>
      <c r="C3811" s="45">
        <v>0.89975224350464789</v>
      </c>
    </row>
    <row r="3812" spans="1:3" x14ac:dyDescent="0.3">
      <c r="A3812" s="45">
        <v>3788</v>
      </c>
      <c r="B3812" s="45">
        <v>2.1003814555647011</v>
      </c>
      <c r="C3812" s="45">
        <v>0.89961854443529887</v>
      </c>
    </row>
    <row r="3813" spans="1:3" x14ac:dyDescent="0.3">
      <c r="A3813" s="45">
        <v>3789</v>
      </c>
      <c r="B3813" s="45">
        <v>2.0986149714006466</v>
      </c>
      <c r="C3813" s="45">
        <v>-1.0986149714006466</v>
      </c>
    </row>
    <row r="3814" spans="1:3" x14ac:dyDescent="0.3">
      <c r="A3814" s="45">
        <v>3790</v>
      </c>
      <c r="B3814" s="45">
        <v>2.1003057321979899</v>
      </c>
      <c r="C3814" s="45">
        <v>-1.1003057321979899</v>
      </c>
    </row>
    <row r="3815" spans="1:3" x14ac:dyDescent="0.3">
      <c r="A3815" s="45">
        <v>3791</v>
      </c>
      <c r="B3815" s="45">
        <v>2.1000347845264775</v>
      </c>
      <c r="C3815" s="45">
        <v>-1.1000347845264775</v>
      </c>
    </row>
    <row r="3816" spans="1:3" x14ac:dyDescent="0.3">
      <c r="A3816" s="45">
        <v>3792</v>
      </c>
      <c r="B3816" s="45">
        <v>2.1003542424797894</v>
      </c>
      <c r="C3816" s="45">
        <v>-1.1003542424797894</v>
      </c>
    </row>
    <row r="3817" spans="1:3" x14ac:dyDescent="0.3">
      <c r="A3817" s="45">
        <v>3793</v>
      </c>
      <c r="B3817" s="45">
        <v>2.1000939434067205</v>
      </c>
      <c r="C3817" s="45">
        <v>-1.1000939434067205</v>
      </c>
    </row>
    <row r="3818" spans="1:3" x14ac:dyDescent="0.3">
      <c r="A3818" s="45">
        <v>3794</v>
      </c>
      <c r="B3818" s="45">
        <v>2.1002240929432547</v>
      </c>
      <c r="C3818" s="45">
        <v>-1.1002240929432547</v>
      </c>
    </row>
    <row r="3819" spans="1:3" x14ac:dyDescent="0.3">
      <c r="A3819" s="45">
        <v>3795</v>
      </c>
      <c r="B3819" s="45">
        <v>2.100271420047449</v>
      </c>
      <c r="C3819" s="45">
        <v>-1.100271420047449</v>
      </c>
    </row>
    <row r="3820" spans="1:3" x14ac:dyDescent="0.3">
      <c r="A3820" s="45">
        <v>3796</v>
      </c>
      <c r="B3820" s="45">
        <v>2.1003755396766768</v>
      </c>
      <c r="C3820" s="45">
        <v>-1.1003755396766768</v>
      </c>
    </row>
    <row r="3821" spans="1:3" x14ac:dyDescent="0.3">
      <c r="A3821" s="45">
        <v>3797</v>
      </c>
      <c r="B3821" s="45">
        <v>2.0998573078857485</v>
      </c>
      <c r="C3821" s="45">
        <v>-1.0998573078857485</v>
      </c>
    </row>
    <row r="3822" spans="1:3" x14ac:dyDescent="0.3">
      <c r="A3822" s="45">
        <v>3798</v>
      </c>
      <c r="B3822" s="45">
        <v>2.1002477564953521</v>
      </c>
      <c r="C3822" s="45">
        <v>-1.1002477564953521</v>
      </c>
    </row>
    <row r="3823" spans="1:3" x14ac:dyDescent="0.3">
      <c r="A3823" s="45">
        <v>3799</v>
      </c>
      <c r="B3823" s="45">
        <v>2.0987332891611326</v>
      </c>
      <c r="C3823" s="45">
        <v>-1.0987332891611326</v>
      </c>
    </row>
    <row r="3824" spans="1:3" x14ac:dyDescent="0.3">
      <c r="A3824" s="45">
        <v>3800</v>
      </c>
      <c r="B3824" s="45">
        <v>2.1001531022869631</v>
      </c>
      <c r="C3824" s="45">
        <v>-1.1001531022869631</v>
      </c>
    </row>
    <row r="3825" spans="1:3" x14ac:dyDescent="0.3">
      <c r="A3825" s="45">
        <v>3801</v>
      </c>
      <c r="B3825" s="45">
        <v>2.0998691396617972</v>
      </c>
      <c r="C3825" s="45">
        <v>-1.0998691396617972</v>
      </c>
    </row>
    <row r="3826" spans="1:3" x14ac:dyDescent="0.3">
      <c r="A3826" s="45">
        <v>3802</v>
      </c>
      <c r="B3826" s="45">
        <v>2.100271420047449</v>
      </c>
      <c r="C3826" s="45">
        <v>-1.100271420047449</v>
      </c>
    </row>
    <row r="3827" spans="1:3" x14ac:dyDescent="0.3">
      <c r="A3827" s="45">
        <v>3803</v>
      </c>
      <c r="B3827" s="45">
        <v>2.1003187471516434</v>
      </c>
      <c r="C3827" s="45">
        <v>-1.1003187471516434</v>
      </c>
    </row>
    <row r="3828" spans="1:3" x14ac:dyDescent="0.3">
      <c r="A3828" s="45">
        <v>3804</v>
      </c>
      <c r="B3828" s="45">
        <v>2.1001057751827688</v>
      </c>
      <c r="C3828" s="45">
        <v>-1.1001057751827688</v>
      </c>
    </row>
    <row r="3829" spans="1:3" x14ac:dyDescent="0.3">
      <c r="A3829" s="45">
        <v>3805</v>
      </c>
      <c r="B3829" s="45">
        <v>2.1002004293911578</v>
      </c>
      <c r="C3829" s="45">
        <v>-1.1002004293911578</v>
      </c>
    </row>
    <row r="3830" spans="1:3" x14ac:dyDescent="0.3">
      <c r="A3830" s="45">
        <v>3806</v>
      </c>
      <c r="B3830" s="45">
        <v>2.0968402049933585</v>
      </c>
      <c r="C3830" s="45">
        <v>-1.0968402049933585</v>
      </c>
    </row>
    <row r="3831" spans="1:3" x14ac:dyDescent="0.3">
      <c r="A3831" s="45">
        <v>3807</v>
      </c>
      <c r="B3831" s="45">
        <v>2.1002122611672061</v>
      </c>
      <c r="C3831" s="45">
        <v>-1.1002122611672061</v>
      </c>
    </row>
    <row r="3832" spans="1:3" x14ac:dyDescent="0.3">
      <c r="A3832" s="45">
        <v>3808</v>
      </c>
      <c r="B3832" s="45">
        <v>2.1003542424797894</v>
      </c>
      <c r="C3832" s="45">
        <v>-1.1003542424797894</v>
      </c>
    </row>
    <row r="3833" spans="1:3" x14ac:dyDescent="0.3">
      <c r="A3833" s="45">
        <v>3809</v>
      </c>
      <c r="B3833" s="45">
        <v>2.1003660742558377</v>
      </c>
      <c r="C3833" s="45">
        <v>0.89963392574416234</v>
      </c>
    </row>
    <row r="3834" spans="1:3" x14ac:dyDescent="0.3">
      <c r="A3834" s="45">
        <v>3810</v>
      </c>
      <c r="B3834" s="45">
        <v>2.1003424107037407</v>
      </c>
      <c r="C3834" s="45">
        <v>0.89965758929625927</v>
      </c>
    </row>
    <row r="3835" spans="1:3" x14ac:dyDescent="0.3">
      <c r="A3835" s="45">
        <v>3811</v>
      </c>
      <c r="B3835" s="45">
        <v>2.1003542424797894</v>
      </c>
      <c r="C3835" s="45">
        <v>0.89964575752021059</v>
      </c>
    </row>
    <row r="3836" spans="1:3" x14ac:dyDescent="0.3">
      <c r="A3836" s="45">
        <v>3812</v>
      </c>
      <c r="B3836" s="45">
        <v>2.1003838219199107</v>
      </c>
      <c r="C3836" s="45">
        <v>0.89961617808008931</v>
      </c>
    </row>
    <row r="3837" spans="1:3" x14ac:dyDescent="0.3">
      <c r="A3837" s="45">
        <v>3813</v>
      </c>
      <c r="B3837" s="45">
        <v>2.1003424107037407</v>
      </c>
      <c r="C3837" s="45">
        <v>0.89965758929625927</v>
      </c>
    </row>
    <row r="3838" spans="1:3" x14ac:dyDescent="0.3">
      <c r="A3838" s="45">
        <v>3814</v>
      </c>
      <c r="B3838" s="45">
        <v>2.1003400443485312</v>
      </c>
      <c r="C3838" s="45">
        <v>0.89965995565146883</v>
      </c>
    </row>
    <row r="3839" spans="1:3" x14ac:dyDescent="0.3">
      <c r="A3839" s="45">
        <v>3815</v>
      </c>
      <c r="B3839" s="45">
        <v>2.1003542424797894</v>
      </c>
      <c r="C3839" s="45">
        <v>0.89964575752021059</v>
      </c>
    </row>
    <row r="3840" spans="1:3" x14ac:dyDescent="0.3">
      <c r="A3840" s="45">
        <v>3816</v>
      </c>
      <c r="B3840" s="45">
        <v>2.1003660742558377</v>
      </c>
      <c r="C3840" s="45">
        <v>0.89963392574416234</v>
      </c>
    </row>
    <row r="3841" spans="1:3" x14ac:dyDescent="0.3">
      <c r="A3841" s="45">
        <v>3817</v>
      </c>
      <c r="B3841" s="45">
        <v>2.1003542424797894</v>
      </c>
      <c r="C3841" s="45">
        <v>0.89964575752021059</v>
      </c>
    </row>
    <row r="3842" spans="1:3" x14ac:dyDescent="0.3">
      <c r="A3842" s="45">
        <v>3818</v>
      </c>
      <c r="B3842" s="45">
        <v>2.1003424107037407</v>
      </c>
      <c r="C3842" s="45">
        <v>0.89965758929625927</v>
      </c>
    </row>
    <row r="3843" spans="1:3" x14ac:dyDescent="0.3">
      <c r="A3843" s="45">
        <v>3819</v>
      </c>
      <c r="B3843" s="45">
        <v>2.1003838219199107</v>
      </c>
      <c r="C3843" s="45">
        <v>0.89961617808008931</v>
      </c>
    </row>
    <row r="3844" spans="1:3" x14ac:dyDescent="0.3">
      <c r="A3844" s="45">
        <v>3820</v>
      </c>
      <c r="B3844" s="45">
        <v>2.1003660742558377</v>
      </c>
      <c r="C3844" s="45">
        <v>0.89963392574416234</v>
      </c>
    </row>
    <row r="3845" spans="1:3" x14ac:dyDescent="0.3">
      <c r="A3845" s="45">
        <v>3821</v>
      </c>
      <c r="B3845" s="45">
        <v>2.1003826387423059</v>
      </c>
      <c r="C3845" s="45">
        <v>0.89961736125769409</v>
      </c>
    </row>
    <row r="3846" spans="1:3" x14ac:dyDescent="0.3">
      <c r="A3846" s="45">
        <v>3822</v>
      </c>
      <c r="B3846" s="45">
        <v>2.1003069153755951</v>
      </c>
      <c r="C3846" s="45">
        <v>0.89969308462440489</v>
      </c>
    </row>
    <row r="3847" spans="1:3" x14ac:dyDescent="0.3">
      <c r="A3847" s="45">
        <v>3823</v>
      </c>
      <c r="B3847" s="45">
        <v>2.100271420047449</v>
      </c>
      <c r="C3847" s="45">
        <v>0.89972857995255096</v>
      </c>
    </row>
    <row r="3848" spans="1:3" x14ac:dyDescent="0.3">
      <c r="A3848" s="45">
        <v>3824</v>
      </c>
      <c r="B3848" s="45">
        <v>2.100330578927692</v>
      </c>
      <c r="C3848" s="45">
        <v>0.89966942107230796</v>
      </c>
    </row>
    <row r="3849" spans="1:3" x14ac:dyDescent="0.3">
      <c r="A3849" s="45">
        <v>3825</v>
      </c>
      <c r="B3849" s="45">
        <v>2.1003838219199107</v>
      </c>
      <c r="C3849" s="45">
        <v>0.89961617808008931</v>
      </c>
    </row>
    <row r="3850" spans="1:3" x14ac:dyDescent="0.3">
      <c r="A3850" s="45">
        <v>3826</v>
      </c>
      <c r="B3850" s="45">
        <v>2.100271420047449</v>
      </c>
      <c r="C3850" s="45">
        <v>0.89972857995255096</v>
      </c>
    </row>
    <row r="3851" spans="1:3" x14ac:dyDescent="0.3">
      <c r="A3851" s="45">
        <v>3827</v>
      </c>
      <c r="B3851" s="45">
        <v>2.1003755396766768</v>
      </c>
      <c r="C3851" s="45">
        <v>0.89962446032332322</v>
      </c>
    </row>
    <row r="3852" spans="1:3" x14ac:dyDescent="0.3">
      <c r="A3852" s="45">
        <v>3828</v>
      </c>
      <c r="B3852" s="45">
        <v>2.1003187471516434</v>
      </c>
      <c r="C3852" s="45">
        <v>0.89968125284835665</v>
      </c>
    </row>
    <row r="3853" spans="1:3" x14ac:dyDescent="0.3">
      <c r="A3853" s="45">
        <v>3829</v>
      </c>
      <c r="B3853" s="45">
        <v>2.100271420047449</v>
      </c>
      <c r="C3853" s="45">
        <v>0.89972857995255096</v>
      </c>
    </row>
    <row r="3854" spans="1:3" x14ac:dyDescent="0.3">
      <c r="A3854" s="45">
        <v>3830</v>
      </c>
      <c r="B3854" s="45">
        <v>2.1003779060318863</v>
      </c>
      <c r="C3854" s="45">
        <v>0.89962209396811366</v>
      </c>
    </row>
    <row r="3855" spans="1:3" x14ac:dyDescent="0.3">
      <c r="A3855" s="45">
        <v>3831</v>
      </c>
      <c r="B3855" s="45">
        <v>2.1003873714527255</v>
      </c>
      <c r="C3855" s="45">
        <v>0.89961262854727453</v>
      </c>
    </row>
    <row r="3856" spans="1:3" x14ac:dyDescent="0.3">
      <c r="A3856" s="45">
        <v>3832</v>
      </c>
      <c r="B3856" s="45">
        <v>2.1003779060318863</v>
      </c>
      <c r="C3856" s="45">
        <v>0.89962209396811366</v>
      </c>
    </row>
    <row r="3857" spans="1:3" x14ac:dyDescent="0.3">
      <c r="A3857" s="45">
        <v>3833</v>
      </c>
      <c r="B3857" s="45">
        <v>2.1003613415454185</v>
      </c>
      <c r="C3857" s="45">
        <v>0.89963865845458146</v>
      </c>
    </row>
    <row r="3858" spans="1:3" x14ac:dyDescent="0.3">
      <c r="A3858" s="45">
        <v>3834</v>
      </c>
      <c r="B3858" s="45">
        <v>2.1003613415454185</v>
      </c>
      <c r="C3858" s="45">
        <v>0.89963865845458146</v>
      </c>
    </row>
    <row r="3859" spans="1:3" x14ac:dyDescent="0.3">
      <c r="A3859" s="45">
        <v>3835</v>
      </c>
      <c r="B3859" s="45">
        <v>2.1003187471516434</v>
      </c>
      <c r="C3859" s="45">
        <v>0.89968125284835665</v>
      </c>
    </row>
    <row r="3860" spans="1:3" x14ac:dyDescent="0.3">
      <c r="A3860" s="45">
        <v>3836</v>
      </c>
      <c r="B3860" s="45">
        <v>2.1003850050975155</v>
      </c>
      <c r="C3860" s="45">
        <v>0.89961499490248453</v>
      </c>
    </row>
    <row r="3861" spans="1:3" x14ac:dyDescent="0.3">
      <c r="A3861" s="45">
        <v>3837</v>
      </c>
      <c r="B3861" s="45">
        <v>2.1003708069662572</v>
      </c>
      <c r="C3861" s="45">
        <v>0.89962919303374278</v>
      </c>
    </row>
    <row r="3862" spans="1:3" x14ac:dyDescent="0.3">
      <c r="A3862" s="45">
        <v>3838</v>
      </c>
      <c r="B3862" s="45">
        <v>2.1003424107037407</v>
      </c>
      <c r="C3862" s="45">
        <v>0.89965758929625927</v>
      </c>
    </row>
    <row r="3863" spans="1:3" x14ac:dyDescent="0.3">
      <c r="A3863" s="45">
        <v>3839</v>
      </c>
      <c r="B3863" s="45">
        <v>2.0980233825982175</v>
      </c>
      <c r="C3863" s="45">
        <v>0.90197661740178248</v>
      </c>
    </row>
    <row r="3864" spans="1:3" x14ac:dyDescent="0.3">
      <c r="A3864" s="45">
        <v>3840</v>
      </c>
      <c r="B3864" s="45">
        <v>2.1003424107037407</v>
      </c>
      <c r="C3864" s="45">
        <v>0.89965758929625927</v>
      </c>
    </row>
    <row r="3865" spans="1:3" x14ac:dyDescent="0.3">
      <c r="A3865" s="45">
        <v>3841</v>
      </c>
      <c r="B3865" s="45">
        <v>2.100389714144383</v>
      </c>
      <c r="C3865" s="45">
        <v>0.89961028585561698</v>
      </c>
    </row>
    <row r="3866" spans="1:3" x14ac:dyDescent="0.3">
      <c r="A3866" s="45">
        <v>3842</v>
      </c>
      <c r="B3866" s="45">
        <v>2.1001531022869631</v>
      </c>
      <c r="C3866" s="45">
        <v>-1.1001531022869631</v>
      </c>
    </row>
    <row r="3867" spans="1:3" x14ac:dyDescent="0.3">
      <c r="A3867" s="45">
        <v>3843</v>
      </c>
      <c r="B3867" s="45">
        <v>2.100271420047449</v>
      </c>
      <c r="C3867" s="45">
        <v>-1.100271420047449</v>
      </c>
    </row>
    <row r="3868" spans="1:3" x14ac:dyDescent="0.3">
      <c r="A3868" s="45">
        <v>3844</v>
      </c>
      <c r="B3868" s="45">
        <v>2.100271420047449</v>
      </c>
      <c r="C3868" s="45">
        <v>-1.100271420047449</v>
      </c>
    </row>
    <row r="3869" spans="1:3" x14ac:dyDescent="0.3">
      <c r="A3869" s="45">
        <v>3845</v>
      </c>
      <c r="B3869" s="45">
        <v>2.1001578349973826</v>
      </c>
      <c r="C3869" s="45">
        <v>-1.1001578349973826</v>
      </c>
    </row>
    <row r="3870" spans="1:3" x14ac:dyDescent="0.3">
      <c r="A3870" s="45">
        <v>3846</v>
      </c>
      <c r="B3870" s="45">
        <v>2.099443195724048</v>
      </c>
      <c r="C3870" s="45">
        <v>-1.099443195724048</v>
      </c>
    </row>
    <row r="3871" spans="1:3" x14ac:dyDescent="0.3">
      <c r="A3871" s="45">
        <v>3847</v>
      </c>
      <c r="B3871" s="45">
        <v>2.1002240929432547</v>
      </c>
      <c r="C3871" s="45">
        <v>-1.1002240929432547</v>
      </c>
    </row>
    <row r="3872" spans="1:3" x14ac:dyDescent="0.3">
      <c r="A3872" s="45">
        <v>3848</v>
      </c>
      <c r="B3872" s="45">
        <v>2.1001412705109148</v>
      </c>
      <c r="C3872" s="45">
        <v>-1.1001412705109148</v>
      </c>
    </row>
    <row r="3873" spans="1:3" x14ac:dyDescent="0.3">
      <c r="A3873" s="45">
        <v>3849</v>
      </c>
      <c r="B3873" s="45">
        <v>2.1000821116306718</v>
      </c>
      <c r="C3873" s="45">
        <v>-1.1000821116306718</v>
      </c>
    </row>
    <row r="3874" spans="1:3" x14ac:dyDescent="0.3">
      <c r="A3874" s="45">
        <v>3850</v>
      </c>
      <c r="B3874" s="45">
        <v>2.0996798312450196</v>
      </c>
      <c r="C3874" s="45">
        <v>-1.0996798312450196</v>
      </c>
    </row>
    <row r="3875" spans="1:3" x14ac:dyDescent="0.3">
      <c r="A3875" s="45">
        <v>3851</v>
      </c>
      <c r="B3875" s="45">
        <v>2.1003660742558377</v>
      </c>
      <c r="C3875" s="45">
        <v>-1.1003660742558377</v>
      </c>
    </row>
    <row r="3876" spans="1:3" x14ac:dyDescent="0.3">
      <c r="A3876" s="45">
        <v>3852</v>
      </c>
      <c r="B3876" s="45">
        <v>2.100330578927692</v>
      </c>
      <c r="C3876" s="45">
        <v>-1.100330578927692</v>
      </c>
    </row>
    <row r="3877" spans="1:3" x14ac:dyDescent="0.3">
      <c r="A3877" s="45">
        <v>3853</v>
      </c>
      <c r="B3877" s="45">
        <v>2.1001531022869631</v>
      </c>
      <c r="C3877" s="45">
        <v>-1.1001531022869631</v>
      </c>
    </row>
    <row r="3878" spans="1:3" x14ac:dyDescent="0.3">
      <c r="A3878" s="45">
        <v>3854</v>
      </c>
      <c r="B3878" s="45">
        <v>2.0980233825982175</v>
      </c>
      <c r="C3878" s="45">
        <v>-1.0980233825982175</v>
      </c>
    </row>
    <row r="3879" spans="1:3" x14ac:dyDescent="0.3">
      <c r="A3879" s="45">
        <v>3855</v>
      </c>
      <c r="B3879" s="45">
        <v>2.1001294387348661</v>
      </c>
      <c r="C3879" s="45">
        <v>-1.1001294387348661</v>
      </c>
    </row>
    <row r="3880" spans="1:3" x14ac:dyDescent="0.3">
      <c r="A3880" s="45">
        <v>3856</v>
      </c>
      <c r="B3880" s="45">
        <v>2.1003660742558377</v>
      </c>
      <c r="C3880" s="45">
        <v>-1.1003660742558377</v>
      </c>
    </row>
    <row r="3881" spans="1:3" x14ac:dyDescent="0.3">
      <c r="A3881" s="45">
        <v>3857</v>
      </c>
      <c r="B3881" s="45">
        <v>2.100271420047449</v>
      </c>
      <c r="C3881" s="45">
        <v>-1.100271420047449</v>
      </c>
    </row>
    <row r="3882" spans="1:3" x14ac:dyDescent="0.3">
      <c r="A3882" s="45">
        <v>3858</v>
      </c>
      <c r="B3882" s="45">
        <v>2.100271420047449</v>
      </c>
      <c r="C3882" s="45">
        <v>-1.100271420047449</v>
      </c>
    </row>
    <row r="3883" spans="1:3" x14ac:dyDescent="0.3">
      <c r="A3883" s="45">
        <v>3859</v>
      </c>
      <c r="B3883" s="45">
        <v>2.1003779060318863</v>
      </c>
      <c r="C3883" s="45">
        <v>-1.1003779060318863</v>
      </c>
    </row>
    <row r="3884" spans="1:3" x14ac:dyDescent="0.3">
      <c r="A3884" s="45">
        <v>3860</v>
      </c>
      <c r="B3884" s="45">
        <v>2.100330578927692</v>
      </c>
      <c r="C3884" s="45">
        <v>-1.100330578927692</v>
      </c>
    </row>
    <row r="3885" spans="1:3" x14ac:dyDescent="0.3">
      <c r="A3885" s="45">
        <v>3861</v>
      </c>
      <c r="B3885" s="45">
        <v>2.1002477564953521</v>
      </c>
      <c r="C3885" s="45">
        <v>-1.1002477564953521</v>
      </c>
    </row>
    <row r="3886" spans="1:3" x14ac:dyDescent="0.3">
      <c r="A3886" s="45">
        <v>3862</v>
      </c>
      <c r="B3886" s="45">
        <v>2.1003424107037407</v>
      </c>
      <c r="C3886" s="45">
        <v>-1.1003424107037407</v>
      </c>
    </row>
    <row r="3887" spans="1:3" x14ac:dyDescent="0.3">
      <c r="A3887" s="45">
        <v>3863</v>
      </c>
      <c r="B3887" s="45">
        <v>2.1002122611672061</v>
      </c>
      <c r="C3887" s="45">
        <v>-1.1002122611672061</v>
      </c>
    </row>
    <row r="3888" spans="1:3" x14ac:dyDescent="0.3">
      <c r="A3888" s="45">
        <v>3864</v>
      </c>
      <c r="B3888" s="45">
        <v>2.1002477564953521</v>
      </c>
      <c r="C3888" s="45">
        <v>-1.1002477564953521</v>
      </c>
    </row>
    <row r="3889" spans="1:3" x14ac:dyDescent="0.3">
      <c r="A3889" s="45">
        <v>3865</v>
      </c>
      <c r="B3889" s="45">
        <v>2.100271420047449</v>
      </c>
      <c r="C3889" s="45">
        <v>-1.100271420047449</v>
      </c>
    </row>
    <row r="3890" spans="1:3" x14ac:dyDescent="0.3">
      <c r="A3890" s="45">
        <v>3866</v>
      </c>
      <c r="B3890" s="45">
        <v>2.1003326376567246</v>
      </c>
      <c r="C3890" s="45">
        <v>-1.1003326376567246</v>
      </c>
    </row>
    <row r="3891" spans="1:3" x14ac:dyDescent="0.3">
      <c r="A3891" s="45">
        <v>3867</v>
      </c>
      <c r="B3891" s="45">
        <v>2.1003424107037407</v>
      </c>
      <c r="C3891" s="45">
        <v>-1.1003424107037407</v>
      </c>
    </row>
    <row r="3892" spans="1:3" x14ac:dyDescent="0.3">
      <c r="A3892" s="45">
        <v>3868</v>
      </c>
      <c r="B3892" s="45">
        <v>2.1003424107037407</v>
      </c>
      <c r="C3892" s="45">
        <v>-1.1003424107037407</v>
      </c>
    </row>
    <row r="3893" spans="1:3" x14ac:dyDescent="0.3">
      <c r="A3893" s="45">
        <v>3869</v>
      </c>
      <c r="B3893" s="45">
        <v>2.100271420047449</v>
      </c>
      <c r="C3893" s="45">
        <v>-1.100271420047449</v>
      </c>
    </row>
    <row r="3894" spans="1:3" x14ac:dyDescent="0.3">
      <c r="A3894" s="45">
        <v>3870</v>
      </c>
      <c r="B3894" s="45">
        <v>2.1000794849763889</v>
      </c>
      <c r="C3894" s="45">
        <v>-1.1000794849763889</v>
      </c>
    </row>
    <row r="3895" spans="1:3" x14ac:dyDescent="0.3">
      <c r="A3895" s="45">
        <v>3871</v>
      </c>
      <c r="B3895" s="45">
        <v>2.1001531022869631</v>
      </c>
      <c r="C3895" s="45">
        <v>-1.1001531022869631</v>
      </c>
    </row>
    <row r="3896" spans="1:3" x14ac:dyDescent="0.3">
      <c r="A3896" s="45">
        <v>3872</v>
      </c>
      <c r="B3896" s="45">
        <v>2.1003542424797894</v>
      </c>
      <c r="C3896" s="45">
        <v>-1.1003542424797894</v>
      </c>
    </row>
    <row r="3897" spans="1:3" x14ac:dyDescent="0.3">
      <c r="A3897" s="45">
        <v>3873</v>
      </c>
      <c r="B3897" s="45">
        <v>2.1000347845264775</v>
      </c>
      <c r="C3897" s="45">
        <v>-1.1000347845264775</v>
      </c>
    </row>
    <row r="3898" spans="1:3" x14ac:dyDescent="0.3">
      <c r="A3898" s="45">
        <v>3874</v>
      </c>
      <c r="B3898" s="45">
        <v>2.1002595882714004</v>
      </c>
      <c r="C3898" s="45">
        <v>-1.1002595882714004</v>
      </c>
    </row>
    <row r="3899" spans="1:3" x14ac:dyDescent="0.3">
      <c r="A3899" s="45">
        <v>3875</v>
      </c>
      <c r="B3899" s="45">
        <v>2.1003750664056349</v>
      </c>
      <c r="C3899" s="45">
        <v>-1.1003750664056349</v>
      </c>
    </row>
    <row r="3900" spans="1:3" x14ac:dyDescent="0.3">
      <c r="A3900" s="45">
        <v>3876</v>
      </c>
      <c r="B3900" s="45">
        <v>2.0996798312450196</v>
      </c>
      <c r="C3900" s="45">
        <v>-1.0996798312450196</v>
      </c>
    </row>
    <row r="3901" spans="1:3" x14ac:dyDescent="0.3">
      <c r="A3901" s="45">
        <v>3877</v>
      </c>
      <c r="B3901" s="45">
        <v>2.100297449954756</v>
      </c>
      <c r="C3901" s="45">
        <v>-1.100297449954756</v>
      </c>
    </row>
    <row r="3902" spans="1:3" x14ac:dyDescent="0.3">
      <c r="A3902" s="45">
        <v>3878</v>
      </c>
      <c r="B3902" s="45">
        <v>2.0997981490055055</v>
      </c>
      <c r="C3902" s="45">
        <v>-1.0997981490055055</v>
      </c>
    </row>
    <row r="3903" spans="1:3" x14ac:dyDescent="0.3">
      <c r="A3903" s="45">
        <v>3879</v>
      </c>
      <c r="B3903" s="45">
        <v>2.0999637938701858</v>
      </c>
      <c r="C3903" s="45">
        <v>-1.0999637938701858</v>
      </c>
    </row>
    <row r="3904" spans="1:3" x14ac:dyDescent="0.3">
      <c r="A3904" s="45">
        <v>3880</v>
      </c>
      <c r="B3904" s="45">
        <v>2.1000347845264775</v>
      </c>
      <c r="C3904" s="45">
        <v>-1.1000347845264775</v>
      </c>
    </row>
    <row r="3905" spans="1:3" x14ac:dyDescent="0.3">
      <c r="A3905" s="45">
        <v>3881</v>
      </c>
      <c r="B3905" s="45">
        <v>2.1002122611672061</v>
      </c>
      <c r="C3905" s="45">
        <v>-1.1002122611672061</v>
      </c>
    </row>
    <row r="3906" spans="1:3" x14ac:dyDescent="0.3">
      <c r="A3906" s="45">
        <v>3882</v>
      </c>
      <c r="B3906" s="45">
        <v>2.1003779060318863</v>
      </c>
      <c r="C3906" s="45">
        <v>-1.1003779060318863</v>
      </c>
    </row>
    <row r="3907" spans="1:3" x14ac:dyDescent="0.3">
      <c r="A3907" s="45">
        <v>3883</v>
      </c>
      <c r="B3907" s="45">
        <v>2.0996798312450196</v>
      </c>
      <c r="C3907" s="45">
        <v>-1.0996798312450196</v>
      </c>
    </row>
    <row r="3908" spans="1:3" x14ac:dyDescent="0.3">
      <c r="A3908" s="45">
        <v>3884</v>
      </c>
      <c r="B3908" s="45">
        <v>2.1000347845264775</v>
      </c>
      <c r="C3908" s="45">
        <v>-1.1000347845264775</v>
      </c>
    </row>
    <row r="3909" spans="1:3" x14ac:dyDescent="0.3">
      <c r="A3909" s="45">
        <v>3885</v>
      </c>
      <c r="B3909" s="45">
        <v>2.1001531022869631</v>
      </c>
      <c r="C3909" s="45">
        <v>-1.1001531022869631</v>
      </c>
    </row>
    <row r="3910" spans="1:3" x14ac:dyDescent="0.3">
      <c r="A3910" s="45">
        <v>3886</v>
      </c>
      <c r="B3910" s="45">
        <v>2.0915159057714936</v>
      </c>
      <c r="C3910" s="45">
        <v>-1.0915159057714936</v>
      </c>
    </row>
    <row r="3911" spans="1:3" x14ac:dyDescent="0.3">
      <c r="A3911" s="45">
        <v>3887</v>
      </c>
      <c r="B3911" s="45">
        <v>2.1001531022869631</v>
      </c>
      <c r="C3911" s="45">
        <v>-1.1001531022869631</v>
      </c>
    </row>
    <row r="3912" spans="1:3" x14ac:dyDescent="0.3">
      <c r="A3912" s="45">
        <v>3888</v>
      </c>
      <c r="B3912" s="45">
        <v>2.1003424107037407</v>
      </c>
      <c r="C3912" s="45">
        <v>-1.1003424107037407</v>
      </c>
    </row>
    <row r="3913" spans="1:3" x14ac:dyDescent="0.3">
      <c r="A3913" s="45">
        <v>3889</v>
      </c>
      <c r="B3913" s="45">
        <v>2.1003424107037407</v>
      </c>
      <c r="C3913" s="45">
        <v>-1.1003424107037407</v>
      </c>
    </row>
    <row r="3914" spans="1:3" x14ac:dyDescent="0.3">
      <c r="A3914" s="45">
        <v>3890</v>
      </c>
      <c r="B3914" s="45">
        <v>2.1002004293911578</v>
      </c>
      <c r="C3914" s="45">
        <v>-1.1002004293911578</v>
      </c>
    </row>
    <row r="3915" spans="1:3" x14ac:dyDescent="0.3">
      <c r="A3915" s="45">
        <v>3891</v>
      </c>
      <c r="B3915" s="45">
        <v>2.1000347845264775</v>
      </c>
      <c r="C3915" s="45">
        <v>-1.1000347845264775</v>
      </c>
    </row>
    <row r="3916" spans="1:3" x14ac:dyDescent="0.3">
      <c r="A3916" s="45">
        <v>3892</v>
      </c>
      <c r="B3916" s="45">
        <v>2.1003708069662572</v>
      </c>
      <c r="C3916" s="45">
        <v>-1.1003708069662572</v>
      </c>
    </row>
    <row r="3917" spans="1:3" x14ac:dyDescent="0.3">
      <c r="A3917" s="45">
        <v>3893</v>
      </c>
      <c r="B3917" s="45">
        <v>2.1003660742558377</v>
      </c>
      <c r="C3917" s="45">
        <v>-1.1003660742558377</v>
      </c>
    </row>
    <row r="3918" spans="1:3" x14ac:dyDescent="0.3">
      <c r="A3918" s="45">
        <v>3894</v>
      </c>
      <c r="B3918" s="45">
        <v>2.0992065602030761</v>
      </c>
      <c r="C3918" s="45">
        <v>-1.0992065602030761</v>
      </c>
    </row>
    <row r="3919" spans="1:3" x14ac:dyDescent="0.3">
      <c r="A3919" s="45">
        <v>3895</v>
      </c>
      <c r="B3919" s="45">
        <v>2.1000347845264775</v>
      </c>
      <c r="C3919" s="45">
        <v>-1.1000347845264775</v>
      </c>
    </row>
    <row r="3920" spans="1:3" x14ac:dyDescent="0.3">
      <c r="A3920" s="45">
        <v>3896</v>
      </c>
      <c r="B3920" s="45">
        <v>2.1003660742558377</v>
      </c>
      <c r="C3920" s="45">
        <v>-1.1003660742558377</v>
      </c>
    </row>
    <row r="3921" spans="1:3" x14ac:dyDescent="0.3">
      <c r="A3921" s="45">
        <v>3897</v>
      </c>
      <c r="B3921" s="45">
        <v>2.1003518761245794</v>
      </c>
      <c r="C3921" s="45">
        <v>-1.1003518761245794</v>
      </c>
    </row>
    <row r="3922" spans="1:3" x14ac:dyDescent="0.3">
      <c r="A3922" s="45">
        <v>3898</v>
      </c>
      <c r="B3922" s="45">
        <v>2.100330578927692</v>
      </c>
      <c r="C3922" s="45">
        <v>-1.100330578927692</v>
      </c>
    </row>
    <row r="3923" spans="1:3" x14ac:dyDescent="0.3">
      <c r="A3923" s="45">
        <v>3899</v>
      </c>
      <c r="B3923" s="45">
        <v>2.100330578927692</v>
      </c>
      <c r="C3923" s="45">
        <v>-1.100330578927692</v>
      </c>
    </row>
    <row r="3924" spans="1:3" x14ac:dyDescent="0.3">
      <c r="A3924" s="45">
        <v>3900</v>
      </c>
      <c r="B3924" s="45">
        <v>2.1001531022869631</v>
      </c>
      <c r="C3924" s="45">
        <v>-1.1001531022869631</v>
      </c>
    </row>
    <row r="3925" spans="1:3" x14ac:dyDescent="0.3">
      <c r="A3925" s="45">
        <v>3901</v>
      </c>
      <c r="B3925" s="45">
        <v>2.100330578927692</v>
      </c>
      <c r="C3925" s="45">
        <v>-1.100330578927692</v>
      </c>
    </row>
    <row r="3926" spans="1:3" x14ac:dyDescent="0.3">
      <c r="A3926" s="45">
        <v>3902</v>
      </c>
      <c r="B3926" s="45">
        <v>2.1003187471516434</v>
      </c>
      <c r="C3926" s="45">
        <v>-1.1003187471516434</v>
      </c>
    </row>
    <row r="3927" spans="1:3" x14ac:dyDescent="0.3">
      <c r="A3927" s="45">
        <v>3903</v>
      </c>
      <c r="B3927" s="45">
        <v>2.1003187471516434</v>
      </c>
      <c r="C3927" s="45">
        <v>-1.1003187471516434</v>
      </c>
    </row>
    <row r="3928" spans="1:3" x14ac:dyDescent="0.3">
      <c r="A3928" s="45">
        <v>3904</v>
      </c>
      <c r="B3928" s="45">
        <v>2.1003542424797894</v>
      </c>
      <c r="C3928" s="45">
        <v>-1.1003542424797894</v>
      </c>
    </row>
    <row r="3929" spans="1:3" x14ac:dyDescent="0.3">
      <c r="A3929" s="45">
        <v>3905</v>
      </c>
      <c r="B3929" s="45">
        <v>2.1001531022869631</v>
      </c>
      <c r="C3929" s="45">
        <v>-1.1001531022869631</v>
      </c>
    </row>
    <row r="3930" spans="1:3" x14ac:dyDescent="0.3">
      <c r="A3930" s="45">
        <v>3906</v>
      </c>
      <c r="B3930" s="45">
        <v>2.1003542424797894</v>
      </c>
      <c r="C3930" s="45">
        <v>-1.1003542424797894</v>
      </c>
    </row>
    <row r="3931" spans="1:3" x14ac:dyDescent="0.3">
      <c r="A3931" s="45">
        <v>3907</v>
      </c>
      <c r="B3931" s="45">
        <v>2.1003542424797894</v>
      </c>
      <c r="C3931" s="45">
        <v>-1.1003542424797894</v>
      </c>
    </row>
    <row r="3932" spans="1:3" x14ac:dyDescent="0.3">
      <c r="A3932" s="45">
        <v>3908</v>
      </c>
      <c r="B3932" s="45">
        <v>2.1003660742558377</v>
      </c>
      <c r="C3932" s="45">
        <v>-1.1003660742558377</v>
      </c>
    </row>
    <row r="3933" spans="1:3" x14ac:dyDescent="0.3">
      <c r="A3933" s="45">
        <v>3909</v>
      </c>
      <c r="B3933" s="45">
        <v>2.100371990143862</v>
      </c>
      <c r="C3933" s="45">
        <v>-1.100371990143862</v>
      </c>
    </row>
    <row r="3934" spans="1:3" x14ac:dyDescent="0.3">
      <c r="A3934" s="45">
        <v>3910</v>
      </c>
      <c r="B3934" s="45">
        <v>2.0989699246821045</v>
      </c>
      <c r="C3934" s="45">
        <v>-1.0989699246821045</v>
      </c>
    </row>
    <row r="3935" spans="1:3" x14ac:dyDescent="0.3">
      <c r="A3935" s="45">
        <v>3911</v>
      </c>
      <c r="B3935" s="45">
        <v>2.1002477564953521</v>
      </c>
      <c r="C3935" s="45">
        <v>-1.1002477564953521</v>
      </c>
    </row>
    <row r="3936" spans="1:3" x14ac:dyDescent="0.3">
      <c r="A3936" s="45">
        <v>3912</v>
      </c>
      <c r="B3936" s="45">
        <v>2.1002004293911578</v>
      </c>
      <c r="C3936" s="45">
        <v>-1.1002004293911578</v>
      </c>
    </row>
    <row r="3937" spans="1:3" x14ac:dyDescent="0.3">
      <c r="A3937" s="45">
        <v>3913</v>
      </c>
      <c r="B3937" s="45">
        <v>2.1000347845264775</v>
      </c>
      <c r="C3937" s="45">
        <v>-1.1000347845264775</v>
      </c>
    </row>
    <row r="3938" spans="1:3" x14ac:dyDescent="0.3">
      <c r="A3938" s="45">
        <v>3914</v>
      </c>
      <c r="B3938" s="45">
        <v>2.1001531022869631</v>
      </c>
      <c r="C3938" s="45">
        <v>-1.1001531022869631</v>
      </c>
    </row>
    <row r="3939" spans="1:3" x14ac:dyDescent="0.3">
      <c r="A3939" s="45">
        <v>3915</v>
      </c>
      <c r="B3939" s="45">
        <v>2.100330578927692</v>
      </c>
      <c r="C3939" s="45">
        <v>-1.100330578927692</v>
      </c>
    </row>
    <row r="3940" spans="1:3" x14ac:dyDescent="0.3">
      <c r="A3940" s="45">
        <v>3916</v>
      </c>
      <c r="B3940" s="45">
        <v>2.1003542424797894</v>
      </c>
      <c r="C3940" s="45">
        <v>-1.1003542424797894</v>
      </c>
    </row>
    <row r="3941" spans="1:3" x14ac:dyDescent="0.3">
      <c r="A3941" s="45">
        <v>3917</v>
      </c>
      <c r="B3941" s="45">
        <v>2.1003424107037407</v>
      </c>
      <c r="C3941" s="45">
        <v>-1.1003424107037407</v>
      </c>
    </row>
    <row r="3942" spans="1:3" x14ac:dyDescent="0.3">
      <c r="A3942" s="45">
        <v>3918</v>
      </c>
      <c r="B3942" s="45">
        <v>2.1003069153755951</v>
      </c>
      <c r="C3942" s="45">
        <v>-1.1003069153755951</v>
      </c>
    </row>
    <row r="3943" spans="1:3" x14ac:dyDescent="0.3">
      <c r="A3943" s="45">
        <v>3919</v>
      </c>
      <c r="B3943" s="45">
        <v>2.0989699246821045</v>
      </c>
      <c r="C3943" s="45">
        <v>-1.0989699246821045</v>
      </c>
    </row>
    <row r="3944" spans="1:3" x14ac:dyDescent="0.3">
      <c r="A3944" s="45">
        <v>3920</v>
      </c>
      <c r="B3944" s="45">
        <v>2.100271420047449</v>
      </c>
      <c r="C3944" s="45">
        <v>-1.100271420047449</v>
      </c>
    </row>
    <row r="3945" spans="1:3" x14ac:dyDescent="0.3">
      <c r="A3945" s="45">
        <v>3921</v>
      </c>
      <c r="B3945" s="45">
        <v>2.100330578927692</v>
      </c>
      <c r="C3945" s="45">
        <v>-1.100330578927692</v>
      </c>
    </row>
    <row r="3946" spans="1:3" x14ac:dyDescent="0.3">
      <c r="A3946" s="45">
        <v>3922</v>
      </c>
      <c r="B3946" s="45">
        <v>2.1003187471516434</v>
      </c>
      <c r="C3946" s="45">
        <v>-1.1003187471516434</v>
      </c>
    </row>
    <row r="3947" spans="1:3" x14ac:dyDescent="0.3">
      <c r="A3947" s="45">
        <v>3923</v>
      </c>
      <c r="B3947" s="45">
        <v>2.100371990143862</v>
      </c>
      <c r="C3947" s="45">
        <v>-1.100371990143862</v>
      </c>
    </row>
    <row r="3948" spans="1:3" x14ac:dyDescent="0.3">
      <c r="A3948" s="45">
        <v>3924</v>
      </c>
      <c r="B3948" s="45">
        <v>2.1001176069588174</v>
      </c>
      <c r="C3948" s="45">
        <v>-1.1001176069588174</v>
      </c>
    </row>
    <row r="3949" spans="1:3" x14ac:dyDescent="0.3">
      <c r="A3949" s="45">
        <v>3925</v>
      </c>
      <c r="B3949" s="45">
        <v>2.1000347845264775</v>
      </c>
      <c r="C3949" s="45">
        <v>-1.1000347845264775</v>
      </c>
    </row>
    <row r="3950" spans="1:3" x14ac:dyDescent="0.3">
      <c r="A3950" s="45">
        <v>3926</v>
      </c>
      <c r="B3950" s="45">
        <v>2.1003861882751202</v>
      </c>
      <c r="C3950" s="45">
        <v>-1.1003861882751202</v>
      </c>
    </row>
    <row r="3951" spans="1:3" x14ac:dyDescent="0.3">
      <c r="A3951" s="45">
        <v>3927</v>
      </c>
      <c r="B3951" s="45">
        <v>2.100271420047449</v>
      </c>
      <c r="C3951" s="45">
        <v>-1.100271420047449</v>
      </c>
    </row>
    <row r="3952" spans="1:3" x14ac:dyDescent="0.3">
      <c r="A3952" s="45">
        <v>3928</v>
      </c>
      <c r="B3952" s="45">
        <v>2.100330578927692</v>
      </c>
      <c r="C3952" s="45">
        <v>-1.100330578927692</v>
      </c>
    </row>
    <row r="3953" spans="1:3" x14ac:dyDescent="0.3">
      <c r="A3953" s="45">
        <v>3929</v>
      </c>
      <c r="B3953" s="45">
        <v>2.100271420047449</v>
      </c>
      <c r="C3953" s="45">
        <v>-1.100271420047449</v>
      </c>
    </row>
    <row r="3954" spans="1:3" x14ac:dyDescent="0.3">
      <c r="A3954" s="45">
        <v>3930</v>
      </c>
      <c r="B3954" s="45">
        <v>2.0999164667659915</v>
      </c>
      <c r="C3954" s="45">
        <v>-1.0999164667659915</v>
      </c>
    </row>
    <row r="3955" spans="1:3" x14ac:dyDescent="0.3">
      <c r="A3955" s="45">
        <v>3931</v>
      </c>
      <c r="B3955" s="45">
        <v>2.1001531022869631</v>
      </c>
      <c r="C3955" s="45">
        <v>-1.1001531022869631</v>
      </c>
    </row>
    <row r="3956" spans="1:3" x14ac:dyDescent="0.3">
      <c r="A3956" s="45">
        <v>3932</v>
      </c>
      <c r="B3956" s="45">
        <v>2.1002004293911578</v>
      </c>
      <c r="C3956" s="45">
        <v>-1.1002004293911578</v>
      </c>
    </row>
    <row r="3957" spans="1:3" x14ac:dyDescent="0.3">
      <c r="A3957" s="45">
        <v>3933</v>
      </c>
      <c r="B3957" s="45">
        <v>2.1001057751827688</v>
      </c>
      <c r="C3957" s="45">
        <v>-1.1001057751827688</v>
      </c>
    </row>
    <row r="3958" spans="1:3" x14ac:dyDescent="0.3">
      <c r="A3958" s="45">
        <v>3934</v>
      </c>
      <c r="B3958" s="45">
        <v>2.1002240929432547</v>
      </c>
      <c r="C3958" s="45">
        <v>-1.1002240929432547</v>
      </c>
    </row>
    <row r="3959" spans="1:3" x14ac:dyDescent="0.3">
      <c r="A3959" s="45">
        <v>3935</v>
      </c>
      <c r="B3959" s="45">
        <v>2.100271420047449</v>
      </c>
      <c r="C3959" s="45">
        <v>-1.100271420047449</v>
      </c>
    </row>
    <row r="3960" spans="1:3" x14ac:dyDescent="0.3">
      <c r="A3960" s="45">
        <v>3936</v>
      </c>
      <c r="B3960" s="45">
        <v>2.1003187471516434</v>
      </c>
      <c r="C3960" s="45">
        <v>-1.1003187471516434</v>
      </c>
    </row>
    <row r="3961" spans="1:3" x14ac:dyDescent="0.3">
      <c r="A3961" s="45">
        <v>3937</v>
      </c>
      <c r="B3961" s="45">
        <v>2.0999164667659915</v>
      </c>
      <c r="C3961" s="45">
        <v>-1.0999164667659915</v>
      </c>
    </row>
    <row r="3962" spans="1:3" x14ac:dyDescent="0.3">
      <c r="A3962" s="45">
        <v>3938</v>
      </c>
      <c r="B3962" s="45">
        <v>2.1003214684601348</v>
      </c>
      <c r="C3962" s="45">
        <v>-1.1003214684601348</v>
      </c>
    </row>
    <row r="3963" spans="1:3" x14ac:dyDescent="0.3">
      <c r="A3963" s="45">
        <v>3939</v>
      </c>
      <c r="B3963" s="45">
        <v>2.1003127129458585</v>
      </c>
      <c r="C3963" s="45">
        <v>-1.1003127129458585</v>
      </c>
    </row>
    <row r="3964" spans="1:3" x14ac:dyDescent="0.3">
      <c r="A3964" s="45">
        <v>3940</v>
      </c>
      <c r="B3964" s="45">
        <v>2.100271420047449</v>
      </c>
      <c r="C3964" s="45">
        <v>-1.100271420047449</v>
      </c>
    </row>
    <row r="3965" spans="1:3" x14ac:dyDescent="0.3">
      <c r="A3965" s="45">
        <v>3941</v>
      </c>
      <c r="B3965" s="45">
        <v>2.100271420047449</v>
      </c>
      <c r="C3965" s="45">
        <v>-1.100271420047449</v>
      </c>
    </row>
    <row r="3966" spans="1:3" x14ac:dyDescent="0.3">
      <c r="A3966" s="45">
        <v>3942</v>
      </c>
      <c r="B3966" s="45">
        <v>2.1002595882714004</v>
      </c>
      <c r="C3966" s="45">
        <v>-1.1002595882714004</v>
      </c>
    </row>
    <row r="3967" spans="1:3" x14ac:dyDescent="0.3">
      <c r="A3967" s="45">
        <v>3943</v>
      </c>
      <c r="B3967" s="45">
        <v>2.1003613415454185</v>
      </c>
      <c r="C3967" s="45">
        <v>-1.1003613415454185</v>
      </c>
    </row>
    <row r="3968" spans="1:3" x14ac:dyDescent="0.3">
      <c r="A3968" s="45">
        <v>3944</v>
      </c>
      <c r="B3968" s="45">
        <v>2.100271420047449</v>
      </c>
      <c r="C3968" s="45">
        <v>-1.100271420047449</v>
      </c>
    </row>
    <row r="3969" spans="1:3" x14ac:dyDescent="0.3">
      <c r="A3969" s="45">
        <v>3945</v>
      </c>
      <c r="B3969" s="45">
        <v>2.100271420047449</v>
      </c>
      <c r="C3969" s="45">
        <v>-1.100271420047449</v>
      </c>
    </row>
    <row r="3970" spans="1:3" x14ac:dyDescent="0.3">
      <c r="A3970" s="45">
        <v>3946</v>
      </c>
      <c r="B3970" s="45">
        <v>2.1003424107037407</v>
      </c>
      <c r="C3970" s="45">
        <v>-1.1003424107037407</v>
      </c>
    </row>
    <row r="3971" spans="1:3" x14ac:dyDescent="0.3">
      <c r="A3971" s="45">
        <v>3947</v>
      </c>
      <c r="B3971" s="45">
        <v>2.1002477564953521</v>
      </c>
      <c r="C3971" s="45">
        <v>-1.1002477564953521</v>
      </c>
    </row>
    <row r="3972" spans="1:3" x14ac:dyDescent="0.3">
      <c r="A3972" s="45">
        <v>3948</v>
      </c>
      <c r="B3972" s="45">
        <v>2.1003187471516434</v>
      </c>
      <c r="C3972" s="45">
        <v>-1.1003187471516434</v>
      </c>
    </row>
    <row r="3973" spans="1:3" x14ac:dyDescent="0.3">
      <c r="A3973" s="45">
        <v>3949</v>
      </c>
      <c r="B3973" s="45">
        <v>2.0996798312450196</v>
      </c>
      <c r="C3973" s="45">
        <v>-1.0996798312450196</v>
      </c>
    </row>
    <row r="3974" spans="1:3" x14ac:dyDescent="0.3">
      <c r="A3974" s="45">
        <v>3950</v>
      </c>
      <c r="B3974" s="45">
        <v>2.1001531022869631</v>
      </c>
      <c r="C3974" s="45">
        <v>-1.1001531022869631</v>
      </c>
    </row>
    <row r="3975" spans="1:3" x14ac:dyDescent="0.3">
      <c r="A3975" s="45">
        <v>3951</v>
      </c>
      <c r="B3975" s="45">
        <v>2.1002950835995464</v>
      </c>
      <c r="C3975" s="45">
        <v>-1.1002950835995464</v>
      </c>
    </row>
    <row r="3976" spans="1:3" x14ac:dyDescent="0.3">
      <c r="A3976" s="45">
        <v>3952</v>
      </c>
      <c r="B3976" s="45">
        <v>2.0956570273884996</v>
      </c>
      <c r="C3976" s="45">
        <v>-1.0956570273884996</v>
      </c>
    </row>
    <row r="3977" spans="1:3" x14ac:dyDescent="0.3">
      <c r="A3977" s="45">
        <v>3953</v>
      </c>
      <c r="B3977" s="45">
        <v>2.0997744854534086</v>
      </c>
      <c r="C3977" s="45">
        <v>-1.0997744854534086</v>
      </c>
    </row>
    <row r="3978" spans="1:3" x14ac:dyDescent="0.3">
      <c r="A3978" s="45">
        <v>3954</v>
      </c>
      <c r="B3978" s="45">
        <v>2.0999732592910245</v>
      </c>
      <c r="C3978" s="45">
        <v>-1.0999732592910245</v>
      </c>
    </row>
    <row r="3979" spans="1:3" x14ac:dyDescent="0.3">
      <c r="A3979" s="45">
        <v>3955</v>
      </c>
      <c r="B3979" s="45">
        <v>2.0997981490055055</v>
      </c>
      <c r="C3979" s="45">
        <v>-1.0997981490055055</v>
      </c>
    </row>
    <row r="3980" spans="1:3" x14ac:dyDescent="0.3">
      <c r="A3980" s="45">
        <v>3956</v>
      </c>
      <c r="B3980" s="45">
        <v>2.1003483265917651</v>
      </c>
      <c r="C3980" s="45">
        <v>-1.1003483265917651</v>
      </c>
    </row>
    <row r="3981" spans="1:3" x14ac:dyDescent="0.3">
      <c r="A3981" s="45">
        <v>3957</v>
      </c>
      <c r="B3981" s="45">
        <v>2.1002595882714004</v>
      </c>
      <c r="C3981" s="45">
        <v>-1.1002595882714004</v>
      </c>
    </row>
    <row r="3982" spans="1:3" x14ac:dyDescent="0.3">
      <c r="A3982" s="45">
        <v>3958</v>
      </c>
      <c r="B3982" s="45">
        <v>2.0997271583492139</v>
      </c>
      <c r="C3982" s="45">
        <v>-1.0997271583492139</v>
      </c>
    </row>
    <row r="3983" spans="1:3" x14ac:dyDescent="0.3">
      <c r="A3983" s="45">
        <v>3959</v>
      </c>
      <c r="B3983" s="45">
        <v>2.1003424107037407</v>
      </c>
      <c r="C3983" s="45">
        <v>-1.1003424107037407</v>
      </c>
    </row>
    <row r="3984" spans="1:3" x14ac:dyDescent="0.3">
      <c r="A3984" s="45">
        <v>3960</v>
      </c>
      <c r="B3984" s="45">
        <v>2.1003613415454185</v>
      </c>
      <c r="C3984" s="45">
        <v>-1.1003613415454185</v>
      </c>
    </row>
    <row r="3985" spans="1:3" x14ac:dyDescent="0.3">
      <c r="A3985" s="45">
        <v>3961</v>
      </c>
      <c r="B3985" s="45">
        <v>2.1003187471516434</v>
      </c>
      <c r="C3985" s="45">
        <v>-1.1003187471516434</v>
      </c>
    </row>
    <row r="3986" spans="1:3" x14ac:dyDescent="0.3">
      <c r="A3986" s="45">
        <v>3962</v>
      </c>
      <c r="B3986" s="45">
        <v>2.100271420047449</v>
      </c>
      <c r="C3986" s="45">
        <v>-1.100271420047449</v>
      </c>
    </row>
    <row r="3987" spans="1:3" x14ac:dyDescent="0.3">
      <c r="A3987" s="45">
        <v>3963</v>
      </c>
      <c r="B3987" s="45">
        <v>2.100356608834999</v>
      </c>
      <c r="C3987" s="45">
        <v>-1.100356608834999</v>
      </c>
    </row>
    <row r="3988" spans="1:3" x14ac:dyDescent="0.3">
      <c r="A3988" s="45">
        <v>3964</v>
      </c>
      <c r="B3988" s="45">
        <v>2.1001531022869631</v>
      </c>
      <c r="C3988" s="45">
        <v>-1.1001531022869631</v>
      </c>
    </row>
    <row r="3989" spans="1:3" x14ac:dyDescent="0.3">
      <c r="A3989" s="45">
        <v>3965</v>
      </c>
      <c r="B3989" s="45">
        <v>2.1003424107037407</v>
      </c>
      <c r="C3989" s="45">
        <v>-1.1003424107037407</v>
      </c>
    </row>
    <row r="3990" spans="1:3" x14ac:dyDescent="0.3">
      <c r="A3990" s="45">
        <v>3966</v>
      </c>
      <c r="B3990" s="45">
        <v>2.1003424107037407</v>
      </c>
      <c r="C3990" s="45">
        <v>-1.1003424107037407</v>
      </c>
    </row>
    <row r="3991" spans="1:3" x14ac:dyDescent="0.3">
      <c r="A3991" s="45">
        <v>3967</v>
      </c>
      <c r="B3991" s="45">
        <v>2.1002122611672061</v>
      </c>
      <c r="C3991" s="45">
        <v>-1.1002122611672061</v>
      </c>
    </row>
    <row r="3992" spans="1:3" x14ac:dyDescent="0.3">
      <c r="A3992" s="45">
        <v>3968</v>
      </c>
      <c r="B3992" s="45">
        <v>2.1003495097693698</v>
      </c>
      <c r="C3992" s="45">
        <v>-1.1003495097693698</v>
      </c>
    </row>
    <row r="3993" spans="1:3" x14ac:dyDescent="0.3">
      <c r="A3993" s="45">
        <v>3969</v>
      </c>
      <c r="B3993" s="45">
        <v>2.100271420047449</v>
      </c>
      <c r="C3993" s="45">
        <v>-1.100271420047449</v>
      </c>
    </row>
    <row r="3994" spans="1:3" x14ac:dyDescent="0.3">
      <c r="A3994" s="45">
        <v>3970</v>
      </c>
      <c r="B3994" s="45">
        <v>2.1003228882732605</v>
      </c>
      <c r="C3994" s="45">
        <v>-1.1003228882732605</v>
      </c>
    </row>
    <row r="3995" spans="1:3" x14ac:dyDescent="0.3">
      <c r="A3995" s="45">
        <v>3971</v>
      </c>
      <c r="B3995" s="45">
        <v>2.1000347845264775</v>
      </c>
      <c r="C3995" s="45">
        <v>-1.1000347845264775</v>
      </c>
    </row>
    <row r="3996" spans="1:3" x14ac:dyDescent="0.3">
      <c r="A3996" s="45">
        <v>3972</v>
      </c>
      <c r="B3996" s="45">
        <v>2.1000584480785744</v>
      </c>
      <c r="C3996" s="45">
        <v>-1.1000584480785744</v>
      </c>
    </row>
    <row r="3997" spans="1:3" x14ac:dyDescent="0.3">
      <c r="A3997" s="45">
        <v>3973</v>
      </c>
      <c r="B3997" s="45">
        <v>2.1003660742558377</v>
      </c>
      <c r="C3997" s="45">
        <v>-1.1003660742558377</v>
      </c>
    </row>
    <row r="3998" spans="1:3" x14ac:dyDescent="0.3">
      <c r="A3998" s="45">
        <v>3974</v>
      </c>
      <c r="B3998" s="45">
        <v>2.100271420047449</v>
      </c>
      <c r="C3998" s="45">
        <v>-1.100271420047449</v>
      </c>
    </row>
    <row r="3999" spans="1:3" x14ac:dyDescent="0.3">
      <c r="A3999" s="45">
        <v>3975</v>
      </c>
      <c r="B3999" s="45">
        <v>2.1003660742558377</v>
      </c>
      <c r="C3999" s="45">
        <v>-1.1003660742558377</v>
      </c>
    </row>
    <row r="4000" spans="1:3" x14ac:dyDescent="0.3">
      <c r="A4000" s="45">
        <v>3976</v>
      </c>
      <c r="B4000" s="45">
        <v>2.1003736939196131</v>
      </c>
      <c r="C4000" s="45">
        <v>-1.1003736939196131</v>
      </c>
    </row>
    <row r="4001" spans="1:3" x14ac:dyDescent="0.3">
      <c r="A4001" s="45">
        <v>3977</v>
      </c>
      <c r="B4001" s="45">
        <v>2.1003589751902085</v>
      </c>
      <c r="C4001" s="45">
        <v>-1.1003589751902085</v>
      </c>
    </row>
    <row r="4002" spans="1:3" x14ac:dyDescent="0.3">
      <c r="A4002" s="45">
        <v>3978</v>
      </c>
      <c r="B4002" s="45">
        <v>2.0982600181191891</v>
      </c>
      <c r="C4002" s="45">
        <v>-1.0982600181191891</v>
      </c>
    </row>
    <row r="4003" spans="1:3" x14ac:dyDescent="0.3">
      <c r="A4003" s="45">
        <v>3979</v>
      </c>
      <c r="B4003" s="45">
        <v>2.1003424107037407</v>
      </c>
      <c r="C4003" s="45">
        <v>-1.1003424107037407</v>
      </c>
    </row>
    <row r="4004" spans="1:3" x14ac:dyDescent="0.3">
      <c r="A4004" s="45">
        <v>3980</v>
      </c>
      <c r="B4004" s="45">
        <v>2.1002477564953521</v>
      </c>
      <c r="C4004" s="45">
        <v>-1.1002477564953521</v>
      </c>
    </row>
    <row r="4005" spans="1:3" x14ac:dyDescent="0.3">
      <c r="A4005" s="45">
        <v>3981</v>
      </c>
      <c r="B4005" s="45">
        <v>2.100330578927692</v>
      </c>
      <c r="C4005" s="45">
        <v>-1.100330578927692</v>
      </c>
    </row>
    <row r="4006" spans="1:3" x14ac:dyDescent="0.3">
      <c r="A4006" s="45">
        <v>3982</v>
      </c>
      <c r="B4006" s="45">
        <v>2.0996798312450196</v>
      </c>
      <c r="C4006" s="45">
        <v>-1.0996798312450196</v>
      </c>
    </row>
    <row r="4007" spans="1:3" x14ac:dyDescent="0.3">
      <c r="A4007" s="45">
        <v>3983</v>
      </c>
      <c r="B4007" s="45">
        <v>2.1003696237886524</v>
      </c>
      <c r="C4007" s="45">
        <v>-1.1003696237886524</v>
      </c>
    </row>
    <row r="4008" spans="1:3" x14ac:dyDescent="0.3">
      <c r="A4008" s="45">
        <v>3984</v>
      </c>
      <c r="B4008" s="45">
        <v>2.1001261258375723</v>
      </c>
      <c r="C4008" s="45">
        <v>-1.1001261258375723</v>
      </c>
    </row>
    <row r="4009" spans="1:3" x14ac:dyDescent="0.3">
      <c r="A4009" s="45">
        <v>3985</v>
      </c>
      <c r="B4009" s="45">
        <v>2.1003542424797894</v>
      </c>
      <c r="C4009" s="45">
        <v>-1.1003542424797894</v>
      </c>
    </row>
    <row r="4010" spans="1:3" x14ac:dyDescent="0.3">
      <c r="A4010" s="45">
        <v>3986</v>
      </c>
      <c r="B4010" s="45">
        <v>2.1003424107037407</v>
      </c>
      <c r="C4010" s="45">
        <v>-1.1003424107037407</v>
      </c>
    </row>
    <row r="4011" spans="1:3" x14ac:dyDescent="0.3">
      <c r="A4011" s="45">
        <v>3987</v>
      </c>
      <c r="B4011" s="45">
        <v>2.100271420047449</v>
      </c>
      <c r="C4011" s="45">
        <v>-1.100271420047449</v>
      </c>
    </row>
    <row r="4012" spans="1:3" x14ac:dyDescent="0.3">
      <c r="A4012" s="45">
        <v>3988</v>
      </c>
      <c r="B4012" s="45">
        <v>2.1003802723870963</v>
      </c>
      <c r="C4012" s="45">
        <v>-1.1003802723870963</v>
      </c>
    </row>
    <row r="4013" spans="1:3" x14ac:dyDescent="0.3">
      <c r="A4013" s="45">
        <v>3989</v>
      </c>
      <c r="B4013" s="45">
        <v>2.1003542424797894</v>
      </c>
      <c r="C4013" s="45">
        <v>-1.1003542424797894</v>
      </c>
    </row>
    <row r="4014" spans="1:3" x14ac:dyDescent="0.3">
      <c r="A4014" s="45">
        <v>3990</v>
      </c>
      <c r="B4014" s="45">
        <v>2.1003187471516434</v>
      </c>
      <c r="C4014" s="45">
        <v>-1.1003187471516434</v>
      </c>
    </row>
    <row r="4015" spans="1:3" x14ac:dyDescent="0.3">
      <c r="A4015" s="45">
        <v>3991</v>
      </c>
      <c r="B4015" s="45">
        <v>2.1003506929469746</v>
      </c>
      <c r="C4015" s="45">
        <v>-1.1003506929469746</v>
      </c>
    </row>
    <row r="4016" spans="1:3" x14ac:dyDescent="0.3">
      <c r="A4016" s="45">
        <v>3992</v>
      </c>
      <c r="B4016" s="45">
        <v>2.1003779060318863</v>
      </c>
      <c r="C4016" s="45">
        <v>-1.1003779060318863</v>
      </c>
    </row>
    <row r="4017" spans="1:3" x14ac:dyDescent="0.3">
      <c r="A4017" s="45">
        <v>3993</v>
      </c>
      <c r="B4017" s="45">
        <v>2.1001531022869631</v>
      </c>
      <c r="C4017" s="45">
        <v>-1.1001531022869631</v>
      </c>
    </row>
    <row r="4018" spans="1:3" x14ac:dyDescent="0.3">
      <c r="A4018" s="45">
        <v>3994</v>
      </c>
      <c r="B4018" s="45">
        <v>2.0992065602030761</v>
      </c>
      <c r="C4018" s="45">
        <v>-1.0992065602030761</v>
      </c>
    </row>
    <row r="4019" spans="1:3" x14ac:dyDescent="0.3">
      <c r="A4019" s="45">
        <v>3995</v>
      </c>
      <c r="B4019" s="45">
        <v>2.1003424107037407</v>
      </c>
      <c r="C4019" s="45">
        <v>-1.1003424107037407</v>
      </c>
    </row>
    <row r="4020" spans="1:3" x14ac:dyDescent="0.3">
      <c r="A4020" s="45">
        <v>3996</v>
      </c>
      <c r="B4020" s="45">
        <v>2.1003850050975155</v>
      </c>
      <c r="C4020" s="45">
        <v>-1.1003850050975155</v>
      </c>
    </row>
    <row r="4021" spans="1:3" x14ac:dyDescent="0.3">
      <c r="A4021" s="45">
        <v>3997</v>
      </c>
      <c r="B4021" s="45">
        <v>2.1003187471516434</v>
      </c>
      <c r="C4021" s="45">
        <v>-1.1003187471516434</v>
      </c>
    </row>
    <row r="4022" spans="1:3" x14ac:dyDescent="0.3">
      <c r="A4022" s="45">
        <v>3998</v>
      </c>
      <c r="B4022" s="45">
        <v>2.1003187471516434</v>
      </c>
      <c r="C4022" s="45">
        <v>-1.1003187471516434</v>
      </c>
    </row>
    <row r="4023" spans="1:3" x14ac:dyDescent="0.3">
      <c r="A4023" s="45">
        <v>3999</v>
      </c>
      <c r="B4023" s="45">
        <v>2.1003601583678138</v>
      </c>
      <c r="C4023" s="45">
        <v>-1.1003601583678138</v>
      </c>
    </row>
    <row r="4024" spans="1:3" x14ac:dyDescent="0.3">
      <c r="A4024" s="45">
        <v>4000</v>
      </c>
      <c r="B4024" s="45">
        <v>2.1002240929432547</v>
      </c>
      <c r="C4024" s="45">
        <v>-1.1002240929432547</v>
      </c>
    </row>
    <row r="4025" spans="1:3" x14ac:dyDescent="0.3">
      <c r="A4025" s="45">
        <v>4001</v>
      </c>
      <c r="B4025" s="45">
        <v>2.1002004293911578</v>
      </c>
      <c r="C4025" s="45">
        <v>-1.1002004293911578</v>
      </c>
    </row>
    <row r="4026" spans="1:3" x14ac:dyDescent="0.3">
      <c r="A4026" s="45">
        <v>4002</v>
      </c>
      <c r="B4026" s="45">
        <v>2.1003613415454185</v>
      </c>
      <c r="C4026" s="45">
        <v>-1.1003613415454185</v>
      </c>
    </row>
    <row r="4027" spans="1:3" x14ac:dyDescent="0.3">
      <c r="A4027" s="45">
        <v>4003</v>
      </c>
      <c r="B4027" s="45">
        <v>2.1003601583678138</v>
      </c>
      <c r="C4027" s="45">
        <v>-1.1003601583678138</v>
      </c>
    </row>
    <row r="4028" spans="1:3" x14ac:dyDescent="0.3">
      <c r="A4028" s="45">
        <v>4004</v>
      </c>
      <c r="B4028" s="45">
        <v>2.1003424107037407</v>
      </c>
      <c r="C4028" s="45">
        <v>-1.1003424107037407</v>
      </c>
    </row>
    <row r="4029" spans="1:3" x14ac:dyDescent="0.3">
      <c r="A4029" s="45">
        <v>4005</v>
      </c>
      <c r="B4029" s="45">
        <v>2.1003779060318863</v>
      </c>
      <c r="C4029" s="45">
        <v>-1.1003779060318863</v>
      </c>
    </row>
    <row r="4030" spans="1:3" x14ac:dyDescent="0.3">
      <c r="A4030" s="45">
        <v>4006</v>
      </c>
      <c r="B4030" s="45">
        <v>2.1003187471516434</v>
      </c>
      <c r="C4030" s="45">
        <v>-1.1003187471516434</v>
      </c>
    </row>
    <row r="4031" spans="1:3" x14ac:dyDescent="0.3">
      <c r="A4031" s="45">
        <v>4007</v>
      </c>
      <c r="B4031" s="45">
        <v>2.0996798312450196</v>
      </c>
      <c r="C4031" s="45">
        <v>-1.0996798312450196</v>
      </c>
    </row>
    <row r="4032" spans="1:3" x14ac:dyDescent="0.3">
      <c r="A4032" s="45">
        <v>4008</v>
      </c>
      <c r="B4032" s="45">
        <v>2.1003424107037407</v>
      </c>
      <c r="C4032" s="45">
        <v>-1.1003424107037407</v>
      </c>
    </row>
    <row r="4033" spans="1:3" x14ac:dyDescent="0.3">
      <c r="A4033" s="45">
        <v>4009</v>
      </c>
      <c r="B4033" s="45">
        <v>2.1003660742558377</v>
      </c>
      <c r="C4033" s="45">
        <v>-1.1003660742558377</v>
      </c>
    </row>
    <row r="4034" spans="1:3" x14ac:dyDescent="0.3">
      <c r="A4034" s="45">
        <v>4010</v>
      </c>
      <c r="B4034" s="45">
        <v>2.1003440671523874</v>
      </c>
      <c r="C4034" s="45">
        <v>-1.1003440671523874</v>
      </c>
    </row>
    <row r="4035" spans="1:3" x14ac:dyDescent="0.3">
      <c r="A4035" s="45">
        <v>4011</v>
      </c>
      <c r="B4035" s="45">
        <v>2.1002193602328352</v>
      </c>
      <c r="C4035" s="45">
        <v>-1.1002193602328352</v>
      </c>
    </row>
    <row r="4036" spans="1:3" x14ac:dyDescent="0.3">
      <c r="A4036" s="45">
        <v>4012</v>
      </c>
      <c r="B4036" s="45">
        <v>2.1003838219199107</v>
      </c>
      <c r="C4036" s="45">
        <v>-1.1003838219199107</v>
      </c>
    </row>
    <row r="4037" spans="1:3" x14ac:dyDescent="0.3">
      <c r="A4037" s="45">
        <v>4013</v>
      </c>
      <c r="B4037" s="45">
        <v>2.1003761312654792</v>
      </c>
      <c r="C4037" s="45">
        <v>-1.1003761312654792</v>
      </c>
    </row>
    <row r="4038" spans="1:3" x14ac:dyDescent="0.3">
      <c r="A4038" s="45">
        <v>4014</v>
      </c>
      <c r="B4038" s="45">
        <v>2.1003424107037407</v>
      </c>
      <c r="C4038" s="45">
        <v>-1.1003424107037407</v>
      </c>
    </row>
    <row r="4039" spans="1:3" x14ac:dyDescent="0.3">
      <c r="A4039" s="45">
        <v>4015</v>
      </c>
      <c r="B4039" s="45">
        <v>2.1001767658390604</v>
      </c>
      <c r="C4039" s="45">
        <v>-1.1001767658390604</v>
      </c>
    </row>
    <row r="4040" spans="1:3" x14ac:dyDescent="0.3">
      <c r="A4040" s="45">
        <v>4016</v>
      </c>
      <c r="B4040" s="45">
        <v>2.1002240929432547</v>
      </c>
      <c r="C4040" s="45">
        <v>-1.1002240929432547</v>
      </c>
    </row>
    <row r="4041" spans="1:3" x14ac:dyDescent="0.3">
      <c r="A4041" s="45">
        <v>4017</v>
      </c>
      <c r="B4041" s="45">
        <v>2.1003779060318863</v>
      </c>
      <c r="C4041" s="45">
        <v>-1.1003779060318863</v>
      </c>
    </row>
    <row r="4042" spans="1:3" x14ac:dyDescent="0.3">
      <c r="A4042" s="45">
        <v>4018</v>
      </c>
      <c r="B4042" s="45">
        <v>2.1001531022869631</v>
      </c>
      <c r="C4042" s="45">
        <v>-1.1001531022869631</v>
      </c>
    </row>
    <row r="4043" spans="1:3" x14ac:dyDescent="0.3">
      <c r="A4043" s="45">
        <v>4019</v>
      </c>
      <c r="B4043" s="45">
        <v>2.1003542424797894</v>
      </c>
      <c r="C4043" s="45">
        <v>-1.1003542424797894</v>
      </c>
    </row>
    <row r="4044" spans="1:3" x14ac:dyDescent="0.3">
      <c r="A4044" s="45">
        <v>4020</v>
      </c>
      <c r="B4044" s="45">
        <v>2.1003069153755951</v>
      </c>
      <c r="C4044" s="45">
        <v>-1.1003069153755951</v>
      </c>
    </row>
    <row r="4045" spans="1:3" x14ac:dyDescent="0.3">
      <c r="A4045" s="45">
        <v>4021</v>
      </c>
      <c r="B4045" s="45">
        <v>2.1003755396766768</v>
      </c>
      <c r="C4045" s="45">
        <v>-1.1003755396766768</v>
      </c>
    </row>
    <row r="4046" spans="1:3" x14ac:dyDescent="0.3">
      <c r="A4046" s="45">
        <v>4022</v>
      </c>
      <c r="B4046" s="45">
        <v>2.1000347845264775</v>
      </c>
      <c r="C4046" s="45">
        <v>-1.1000347845264775</v>
      </c>
    </row>
    <row r="4047" spans="1:3" x14ac:dyDescent="0.3">
      <c r="A4047" s="45">
        <v>4023</v>
      </c>
      <c r="B4047" s="45">
        <v>2.0999637938701858</v>
      </c>
      <c r="C4047" s="45">
        <v>-1.0999637938701858</v>
      </c>
    </row>
    <row r="4048" spans="1:3" x14ac:dyDescent="0.3">
      <c r="A4048" s="45">
        <v>4024</v>
      </c>
      <c r="B4048" s="45">
        <v>2.1002240929432547</v>
      </c>
      <c r="C4048" s="45">
        <v>-1.1002240929432547</v>
      </c>
    </row>
    <row r="4049" spans="1:3" x14ac:dyDescent="0.3">
      <c r="A4049" s="45">
        <v>4025</v>
      </c>
      <c r="B4049" s="45">
        <v>2.1003708069662572</v>
      </c>
      <c r="C4049" s="45">
        <v>-1.1003708069662572</v>
      </c>
    </row>
    <row r="4050" spans="1:3" x14ac:dyDescent="0.3">
      <c r="A4050" s="45">
        <v>4026</v>
      </c>
      <c r="B4050" s="45">
        <v>2.100271420047449</v>
      </c>
      <c r="C4050" s="45">
        <v>-1.100271420047449</v>
      </c>
    </row>
    <row r="4051" spans="1:3" x14ac:dyDescent="0.3">
      <c r="A4051" s="45">
        <v>4027</v>
      </c>
      <c r="B4051" s="45">
        <v>2.1002950835995464</v>
      </c>
      <c r="C4051" s="45">
        <v>-1.1002950835995464</v>
      </c>
    </row>
    <row r="4052" spans="1:3" x14ac:dyDescent="0.3">
      <c r="A4052" s="45">
        <v>4028</v>
      </c>
      <c r="B4052" s="45">
        <v>2.1003187471516434</v>
      </c>
      <c r="C4052" s="45">
        <v>-1.1003187471516434</v>
      </c>
    </row>
    <row r="4053" spans="1:3" x14ac:dyDescent="0.3">
      <c r="A4053" s="45">
        <v>4029</v>
      </c>
      <c r="B4053" s="45">
        <v>2.1003424107037407</v>
      </c>
      <c r="C4053" s="45">
        <v>-1.1003424107037407</v>
      </c>
    </row>
    <row r="4054" spans="1:3" x14ac:dyDescent="0.3">
      <c r="A4054" s="45">
        <v>4030</v>
      </c>
      <c r="B4054" s="45">
        <v>2.0999164667659915</v>
      </c>
      <c r="C4054" s="45">
        <v>-1.0999164667659915</v>
      </c>
    </row>
    <row r="4055" spans="1:3" x14ac:dyDescent="0.3">
      <c r="A4055" s="45">
        <v>4031</v>
      </c>
      <c r="B4055" s="45">
        <v>2.100330578927692</v>
      </c>
      <c r="C4055" s="45">
        <v>-1.100330578927692</v>
      </c>
    </row>
    <row r="4056" spans="1:3" x14ac:dyDescent="0.3">
      <c r="A4056" s="45">
        <v>4032</v>
      </c>
      <c r="B4056" s="45">
        <v>2.100271420047449</v>
      </c>
      <c r="C4056" s="45">
        <v>-1.100271420047449</v>
      </c>
    </row>
    <row r="4057" spans="1:3" x14ac:dyDescent="0.3">
      <c r="A4057" s="45">
        <v>4033</v>
      </c>
      <c r="B4057" s="45">
        <v>2.1002466206448513</v>
      </c>
      <c r="C4057" s="45">
        <v>-1.1002466206448513</v>
      </c>
    </row>
    <row r="4058" spans="1:3" x14ac:dyDescent="0.3">
      <c r="A4058" s="45">
        <v>4034</v>
      </c>
      <c r="B4058" s="45">
        <v>2.0998241789128125</v>
      </c>
      <c r="C4058" s="45">
        <v>-1.0998241789128125</v>
      </c>
    </row>
    <row r="4059" spans="1:3" x14ac:dyDescent="0.3">
      <c r="A4059" s="45">
        <v>4035</v>
      </c>
      <c r="B4059" s="45">
        <v>2.1000702798546231</v>
      </c>
      <c r="C4059" s="45">
        <v>-1.1000702798546231</v>
      </c>
    </row>
    <row r="4060" spans="1:3" x14ac:dyDescent="0.3">
      <c r="A4060" s="45">
        <v>4036</v>
      </c>
      <c r="B4060" s="45">
        <v>2.1001531022869631</v>
      </c>
      <c r="C4060" s="45">
        <v>-1.1001531022869631</v>
      </c>
    </row>
    <row r="4061" spans="1:3" x14ac:dyDescent="0.3">
      <c r="A4061" s="45">
        <v>4037</v>
      </c>
      <c r="B4061" s="45">
        <v>2.1002477564953521</v>
      </c>
      <c r="C4061" s="45">
        <v>-1.1002477564953521</v>
      </c>
    </row>
    <row r="4062" spans="1:3" x14ac:dyDescent="0.3">
      <c r="A4062" s="45">
        <v>4038</v>
      </c>
      <c r="B4062" s="45">
        <v>2.1003731733214672</v>
      </c>
      <c r="C4062" s="45">
        <v>-1.1003731733214672</v>
      </c>
    </row>
    <row r="4063" spans="1:3" x14ac:dyDescent="0.3">
      <c r="A4063" s="45">
        <v>4039</v>
      </c>
      <c r="B4063" s="45">
        <v>2.100330578927692</v>
      </c>
      <c r="C4063" s="45">
        <v>-1.100330578927692</v>
      </c>
    </row>
    <row r="4064" spans="1:3" x14ac:dyDescent="0.3">
      <c r="A4064" s="45">
        <v>4040</v>
      </c>
      <c r="B4064" s="45">
        <v>2.1003779060318863</v>
      </c>
      <c r="C4064" s="45">
        <v>-1.1003779060318863</v>
      </c>
    </row>
    <row r="4065" spans="1:3" x14ac:dyDescent="0.3">
      <c r="A4065" s="45">
        <v>4041</v>
      </c>
      <c r="B4065" s="45">
        <v>2.1002004293911578</v>
      </c>
      <c r="C4065" s="45">
        <v>-1.1002004293911578</v>
      </c>
    </row>
    <row r="4066" spans="1:3" x14ac:dyDescent="0.3">
      <c r="A4066" s="45">
        <v>4042</v>
      </c>
      <c r="B4066" s="45">
        <v>2.100271420047449</v>
      </c>
      <c r="C4066" s="45">
        <v>-1.100271420047449</v>
      </c>
    </row>
    <row r="4067" spans="1:3" x14ac:dyDescent="0.3">
      <c r="A4067" s="45">
        <v>4043</v>
      </c>
      <c r="B4067" s="45">
        <v>2.1001531022869631</v>
      </c>
      <c r="C4067" s="45">
        <v>-1.1001531022869631</v>
      </c>
    </row>
    <row r="4068" spans="1:3" x14ac:dyDescent="0.3">
      <c r="A4068" s="45">
        <v>4044</v>
      </c>
      <c r="B4068" s="45">
        <v>2.1003826387423059</v>
      </c>
      <c r="C4068" s="45">
        <v>-1.1003826387423059</v>
      </c>
    </row>
    <row r="4069" spans="1:3" x14ac:dyDescent="0.3">
      <c r="A4069" s="45">
        <v>4045</v>
      </c>
      <c r="B4069" s="45">
        <v>2.1003755396766768</v>
      </c>
      <c r="C4069" s="45">
        <v>-1.1003755396766768</v>
      </c>
    </row>
    <row r="4070" spans="1:3" x14ac:dyDescent="0.3">
      <c r="A4070" s="45">
        <v>4046</v>
      </c>
      <c r="B4070" s="45">
        <v>2.100271420047449</v>
      </c>
      <c r="C4070" s="45">
        <v>-1.100271420047449</v>
      </c>
    </row>
    <row r="4071" spans="1:3" x14ac:dyDescent="0.3">
      <c r="A4071" s="45">
        <v>4047</v>
      </c>
      <c r="B4071" s="45">
        <v>2.1002572219161908</v>
      </c>
      <c r="C4071" s="45">
        <v>-1.1002572219161908</v>
      </c>
    </row>
    <row r="4072" spans="1:3" x14ac:dyDescent="0.3">
      <c r="A4072" s="45">
        <v>4048</v>
      </c>
      <c r="B4072" s="45">
        <v>2.100271420047449</v>
      </c>
      <c r="C4072" s="45">
        <v>-1.100271420047449</v>
      </c>
    </row>
    <row r="4073" spans="1:3" x14ac:dyDescent="0.3">
      <c r="A4073" s="45">
        <v>4049</v>
      </c>
      <c r="B4073" s="45">
        <v>2.0999874574222832</v>
      </c>
      <c r="C4073" s="45">
        <v>-1.0999874574222832</v>
      </c>
    </row>
    <row r="4074" spans="1:3" x14ac:dyDescent="0.3">
      <c r="A4074" s="45">
        <v>4050</v>
      </c>
      <c r="B4074" s="45">
        <v>2.0999164667659915</v>
      </c>
      <c r="C4074" s="45">
        <v>-1.0999164667659915</v>
      </c>
    </row>
    <row r="4075" spans="1:3" x14ac:dyDescent="0.3">
      <c r="A4075" s="45">
        <v>4051</v>
      </c>
      <c r="B4075" s="45">
        <v>2.1003542424797894</v>
      </c>
      <c r="C4075" s="45">
        <v>-1.1003542424797894</v>
      </c>
    </row>
    <row r="4076" spans="1:3" x14ac:dyDescent="0.3">
      <c r="A4076" s="45">
        <v>4052</v>
      </c>
      <c r="B4076" s="45">
        <v>2.1003779060318863</v>
      </c>
      <c r="C4076" s="45">
        <v>-1.1003779060318863</v>
      </c>
    </row>
    <row r="4077" spans="1:3" x14ac:dyDescent="0.3">
      <c r="A4077" s="45">
        <v>4053</v>
      </c>
      <c r="B4077" s="45">
        <v>2.1003187471516434</v>
      </c>
      <c r="C4077" s="45">
        <v>-1.1003187471516434</v>
      </c>
    </row>
    <row r="4078" spans="1:3" x14ac:dyDescent="0.3">
      <c r="A4078" s="45">
        <v>4054</v>
      </c>
      <c r="B4078" s="45">
        <v>2.1003779060318863</v>
      </c>
      <c r="C4078" s="45">
        <v>-1.1003779060318863</v>
      </c>
    </row>
    <row r="4079" spans="1:3" x14ac:dyDescent="0.3">
      <c r="A4079" s="45">
        <v>4055</v>
      </c>
      <c r="B4079" s="45">
        <v>2.1001796054653119</v>
      </c>
      <c r="C4079" s="45">
        <v>-1.1001796054653119</v>
      </c>
    </row>
    <row r="4080" spans="1:3" x14ac:dyDescent="0.3">
      <c r="A4080" s="45">
        <v>4056</v>
      </c>
      <c r="B4080" s="45">
        <v>2.100271420047449</v>
      </c>
      <c r="C4080" s="45">
        <v>-1.100271420047449</v>
      </c>
    </row>
    <row r="4081" spans="1:3" x14ac:dyDescent="0.3">
      <c r="A4081" s="45">
        <v>4057</v>
      </c>
      <c r="B4081" s="45">
        <v>2.1003542424797894</v>
      </c>
      <c r="C4081" s="45">
        <v>-1.1003542424797894</v>
      </c>
    </row>
    <row r="4082" spans="1:3" x14ac:dyDescent="0.3">
      <c r="A4082" s="45">
        <v>4058</v>
      </c>
      <c r="B4082" s="45">
        <v>2.1003069153755951</v>
      </c>
      <c r="C4082" s="45">
        <v>-1.1003069153755951</v>
      </c>
    </row>
    <row r="4083" spans="1:3" x14ac:dyDescent="0.3">
      <c r="A4083" s="45">
        <v>4059</v>
      </c>
      <c r="B4083" s="45">
        <v>2.1003009994875708</v>
      </c>
      <c r="C4083" s="45">
        <v>-1.1003009994875708</v>
      </c>
    </row>
    <row r="4084" spans="1:3" x14ac:dyDescent="0.3">
      <c r="A4084" s="45">
        <v>4060</v>
      </c>
      <c r="B4084" s="45">
        <v>2.1001531022869631</v>
      </c>
      <c r="C4084" s="45">
        <v>-1.1001531022869631</v>
      </c>
    </row>
    <row r="4085" spans="1:3" x14ac:dyDescent="0.3">
      <c r="A4085" s="45">
        <v>4061</v>
      </c>
      <c r="B4085" s="45">
        <v>2.1001531022869631</v>
      </c>
      <c r="C4085" s="45">
        <v>-1.1001531022869631</v>
      </c>
    </row>
    <row r="4086" spans="1:3" x14ac:dyDescent="0.3">
      <c r="A4086" s="45">
        <v>4062</v>
      </c>
      <c r="B4086" s="45">
        <v>2.100377314443084</v>
      </c>
      <c r="C4086" s="45">
        <v>-1.100377314443084</v>
      </c>
    </row>
    <row r="4087" spans="1:3" x14ac:dyDescent="0.3">
      <c r="A4087" s="45">
        <v>4063</v>
      </c>
      <c r="B4087" s="45">
        <v>2.0999164667659915</v>
      </c>
      <c r="C4087" s="45">
        <v>-1.0999164667659915</v>
      </c>
    </row>
    <row r="4088" spans="1:3" x14ac:dyDescent="0.3">
      <c r="A4088" s="45">
        <v>4064</v>
      </c>
      <c r="B4088" s="45">
        <v>2.1001649340630117</v>
      </c>
      <c r="C4088" s="45">
        <v>-1.1001649340630117</v>
      </c>
    </row>
    <row r="4089" spans="1:3" x14ac:dyDescent="0.3">
      <c r="A4089" s="45">
        <v>4065</v>
      </c>
      <c r="B4089" s="45">
        <v>2.1003424107037407</v>
      </c>
      <c r="C4089" s="45">
        <v>-1.1003424107037407</v>
      </c>
    </row>
    <row r="4090" spans="1:3" x14ac:dyDescent="0.3">
      <c r="A4090" s="45">
        <v>4066</v>
      </c>
      <c r="B4090" s="45">
        <v>2.1002950835995464</v>
      </c>
      <c r="C4090" s="45">
        <v>-1.1002950835995464</v>
      </c>
    </row>
    <row r="4091" spans="1:3" x14ac:dyDescent="0.3">
      <c r="A4091" s="45">
        <v>4067</v>
      </c>
      <c r="B4091" s="45">
        <v>2.1000347845264775</v>
      </c>
      <c r="C4091" s="45">
        <v>-1.1000347845264775</v>
      </c>
    </row>
    <row r="4092" spans="1:3" x14ac:dyDescent="0.3">
      <c r="A4092" s="45">
        <v>4068</v>
      </c>
      <c r="B4092" s="45">
        <v>2.100271420047449</v>
      </c>
      <c r="C4092" s="45">
        <v>-1.100271420047449</v>
      </c>
    </row>
    <row r="4093" spans="1:3" x14ac:dyDescent="0.3">
      <c r="A4093" s="45">
        <v>4069</v>
      </c>
      <c r="B4093" s="45">
        <v>2.1003070336933556</v>
      </c>
      <c r="C4093" s="45">
        <v>-1.1003070336933556</v>
      </c>
    </row>
    <row r="4094" spans="1:3" x14ac:dyDescent="0.3">
      <c r="A4094" s="45">
        <v>4070</v>
      </c>
      <c r="B4094" s="45">
        <v>2.1003601583678138</v>
      </c>
      <c r="C4094" s="45">
        <v>-1.1003601583678138</v>
      </c>
    </row>
    <row r="4095" spans="1:3" x14ac:dyDescent="0.3">
      <c r="A4095" s="45">
        <v>4071</v>
      </c>
      <c r="B4095" s="45">
        <v>2.1003660742558377</v>
      </c>
      <c r="C4095" s="45">
        <v>-1.1003660742558377</v>
      </c>
    </row>
    <row r="4096" spans="1:3" x14ac:dyDescent="0.3">
      <c r="A4096" s="45">
        <v>4072</v>
      </c>
      <c r="B4096" s="45">
        <v>2.0999164667659915</v>
      </c>
      <c r="C4096" s="45">
        <v>-1.0999164667659915</v>
      </c>
    </row>
    <row r="4097" spans="1:3" x14ac:dyDescent="0.3">
      <c r="A4097" s="45">
        <v>4073</v>
      </c>
      <c r="B4097" s="45">
        <v>2.1003660742558377</v>
      </c>
      <c r="C4097" s="45">
        <v>-1.1003660742558377</v>
      </c>
    </row>
    <row r="4098" spans="1:3" x14ac:dyDescent="0.3">
      <c r="A4098" s="45">
        <v>4074</v>
      </c>
      <c r="B4098" s="45">
        <v>2.1003069153755951</v>
      </c>
      <c r="C4098" s="45">
        <v>-1.1003069153755951</v>
      </c>
    </row>
    <row r="4099" spans="1:3" x14ac:dyDescent="0.3">
      <c r="A4099" s="45">
        <v>4075</v>
      </c>
      <c r="B4099" s="45">
        <v>2.1003246630396677</v>
      </c>
      <c r="C4099" s="45">
        <v>-1.1003246630396677</v>
      </c>
    </row>
    <row r="4100" spans="1:3" x14ac:dyDescent="0.3">
      <c r="A4100" s="45">
        <v>4076</v>
      </c>
      <c r="B4100" s="45">
        <v>2.1003424107037407</v>
      </c>
      <c r="C4100" s="45">
        <v>-1.1003424107037407</v>
      </c>
    </row>
    <row r="4101" spans="1:3" x14ac:dyDescent="0.3">
      <c r="A4101" s="45">
        <v>4077</v>
      </c>
      <c r="B4101" s="45">
        <v>2.1003731733214672</v>
      </c>
      <c r="C4101" s="45">
        <v>-1.1003731733214672</v>
      </c>
    </row>
    <row r="4102" spans="1:3" x14ac:dyDescent="0.3">
      <c r="A4102" s="45">
        <v>4078</v>
      </c>
      <c r="B4102" s="45">
        <v>2.1000347845264775</v>
      </c>
      <c r="C4102" s="45">
        <v>-1.1000347845264775</v>
      </c>
    </row>
    <row r="4103" spans="1:3" x14ac:dyDescent="0.3">
      <c r="A4103" s="45">
        <v>4079</v>
      </c>
      <c r="B4103" s="45">
        <v>2.1003838219199107</v>
      </c>
      <c r="C4103" s="45">
        <v>-1.1003838219199107</v>
      </c>
    </row>
    <row r="4104" spans="1:3" x14ac:dyDescent="0.3">
      <c r="A4104" s="45">
        <v>4080</v>
      </c>
      <c r="B4104" s="45">
        <v>2.1003187471516434</v>
      </c>
      <c r="C4104" s="45">
        <v>-1.1003187471516434</v>
      </c>
    </row>
    <row r="4105" spans="1:3" x14ac:dyDescent="0.3">
      <c r="A4105" s="45">
        <v>4081</v>
      </c>
      <c r="B4105" s="45">
        <v>2.1003187471516434</v>
      </c>
      <c r="C4105" s="45">
        <v>-1.1003187471516434</v>
      </c>
    </row>
    <row r="4106" spans="1:3" x14ac:dyDescent="0.3">
      <c r="A4106" s="45">
        <v>4082</v>
      </c>
      <c r="B4106" s="45">
        <v>2.1003371100680708</v>
      </c>
      <c r="C4106" s="45">
        <v>-1.1003371100680708</v>
      </c>
    </row>
    <row r="4107" spans="1:3" x14ac:dyDescent="0.3">
      <c r="A4107" s="45">
        <v>4083</v>
      </c>
      <c r="B4107" s="45">
        <v>2.1003861882751202</v>
      </c>
      <c r="C4107" s="45">
        <v>-1.1003861882751202</v>
      </c>
    </row>
    <row r="4108" spans="1:3" x14ac:dyDescent="0.3">
      <c r="A4108" s="45">
        <v>4084</v>
      </c>
      <c r="B4108" s="45">
        <v>2.1003069153755951</v>
      </c>
      <c r="C4108" s="45">
        <v>-1.1003069153755951</v>
      </c>
    </row>
    <row r="4109" spans="1:3" x14ac:dyDescent="0.3">
      <c r="A4109" s="45">
        <v>4085</v>
      </c>
      <c r="B4109" s="45">
        <v>2.1003187471516434</v>
      </c>
      <c r="C4109" s="45">
        <v>-1.1003187471516434</v>
      </c>
    </row>
    <row r="4110" spans="1:3" x14ac:dyDescent="0.3">
      <c r="A4110" s="45">
        <v>4086</v>
      </c>
      <c r="B4110" s="45">
        <v>2.1003069153755951</v>
      </c>
      <c r="C4110" s="45">
        <v>-1.1003069153755951</v>
      </c>
    </row>
    <row r="4111" spans="1:3" x14ac:dyDescent="0.3">
      <c r="A4111" s="45">
        <v>4087</v>
      </c>
      <c r="B4111" s="45">
        <v>2.1003660742558377</v>
      </c>
      <c r="C4111" s="45">
        <v>-1.1003660742558377</v>
      </c>
    </row>
    <row r="4112" spans="1:3" x14ac:dyDescent="0.3">
      <c r="A4112" s="45">
        <v>4088</v>
      </c>
      <c r="B4112" s="45">
        <v>2.1001625677078022</v>
      </c>
      <c r="C4112" s="45">
        <v>-1.1001625677078022</v>
      </c>
    </row>
    <row r="4113" spans="1:3" x14ac:dyDescent="0.3">
      <c r="A4113" s="45">
        <v>4089</v>
      </c>
      <c r="B4113" s="45">
        <v>2.1003424107037407</v>
      </c>
      <c r="C4113" s="45">
        <v>-1.1003424107037407</v>
      </c>
    </row>
    <row r="4114" spans="1:3" x14ac:dyDescent="0.3">
      <c r="A4114" s="45">
        <v>4090</v>
      </c>
      <c r="B4114" s="45">
        <v>2.100271420047449</v>
      </c>
      <c r="C4114" s="45">
        <v>-1.100271420047449</v>
      </c>
    </row>
    <row r="4115" spans="1:3" x14ac:dyDescent="0.3">
      <c r="A4115" s="45">
        <v>4091</v>
      </c>
      <c r="B4115" s="45">
        <v>2.1003660742558377</v>
      </c>
      <c r="C4115" s="45">
        <v>-1.1003660742558377</v>
      </c>
    </row>
    <row r="4116" spans="1:3" x14ac:dyDescent="0.3">
      <c r="A4116" s="45">
        <v>4092</v>
      </c>
      <c r="B4116" s="45">
        <v>2.1003518761245794</v>
      </c>
      <c r="C4116" s="45">
        <v>-1.1003518761245794</v>
      </c>
    </row>
    <row r="4117" spans="1:3" x14ac:dyDescent="0.3">
      <c r="A4117" s="45">
        <v>4093</v>
      </c>
      <c r="B4117" s="45">
        <v>2.0977867470772456</v>
      </c>
      <c r="C4117" s="45">
        <v>-1.0977867470772456</v>
      </c>
    </row>
    <row r="4118" spans="1:3" x14ac:dyDescent="0.3">
      <c r="A4118" s="45">
        <v>4094</v>
      </c>
      <c r="B4118" s="45">
        <v>2.100330578927692</v>
      </c>
      <c r="C4118" s="45">
        <v>-1.100330578927692</v>
      </c>
    </row>
    <row r="4119" spans="1:3" x14ac:dyDescent="0.3">
      <c r="A4119" s="45">
        <v>4095</v>
      </c>
      <c r="B4119" s="45">
        <v>2.1003424107037407</v>
      </c>
      <c r="C4119" s="45">
        <v>-1.1003424107037407</v>
      </c>
    </row>
    <row r="4120" spans="1:3" x14ac:dyDescent="0.3">
      <c r="A4120" s="45">
        <v>4096</v>
      </c>
      <c r="B4120" s="45">
        <v>2.0996798312450196</v>
      </c>
      <c r="C4120" s="45">
        <v>-1.0996798312450196</v>
      </c>
    </row>
    <row r="4121" spans="1:3" x14ac:dyDescent="0.3">
      <c r="A4121" s="45">
        <v>4097</v>
      </c>
      <c r="B4121" s="45">
        <v>2.1003069153755951</v>
      </c>
      <c r="C4121" s="45">
        <v>-1.1003069153755951</v>
      </c>
    </row>
    <row r="4122" spans="1:3" x14ac:dyDescent="0.3">
      <c r="A4122" s="45">
        <v>4098</v>
      </c>
      <c r="B4122" s="45">
        <v>2.1001531022869631</v>
      </c>
      <c r="C4122" s="45">
        <v>-1.1001531022869631</v>
      </c>
    </row>
    <row r="4123" spans="1:3" x14ac:dyDescent="0.3">
      <c r="A4123" s="45">
        <v>4099</v>
      </c>
      <c r="B4123" s="45">
        <v>2.0986149714006466</v>
      </c>
      <c r="C4123" s="45">
        <v>-1.0986149714006466</v>
      </c>
    </row>
    <row r="4124" spans="1:3" x14ac:dyDescent="0.3">
      <c r="A4124" s="45">
        <v>4100</v>
      </c>
      <c r="B4124" s="45">
        <v>2.1002832518234977</v>
      </c>
      <c r="C4124" s="45">
        <v>-1.1002832518234977</v>
      </c>
    </row>
    <row r="4125" spans="1:3" x14ac:dyDescent="0.3">
      <c r="A4125" s="45">
        <v>4101</v>
      </c>
      <c r="B4125" s="45">
        <v>2.1003833486488688</v>
      </c>
      <c r="C4125" s="45">
        <v>-1.1003833486488688</v>
      </c>
    </row>
    <row r="4126" spans="1:3" x14ac:dyDescent="0.3">
      <c r="A4126" s="45">
        <v>4102</v>
      </c>
      <c r="B4126" s="45">
        <v>2.1003755396766768</v>
      </c>
      <c r="C4126" s="45">
        <v>-1.1003755396766768</v>
      </c>
    </row>
    <row r="4127" spans="1:3" x14ac:dyDescent="0.3">
      <c r="A4127" s="45">
        <v>4103</v>
      </c>
      <c r="B4127" s="45">
        <v>2.1003779060318863</v>
      </c>
      <c r="C4127" s="45">
        <v>-1.1003779060318863</v>
      </c>
    </row>
    <row r="4128" spans="1:3" x14ac:dyDescent="0.3">
      <c r="A4128" s="45">
        <v>4104</v>
      </c>
      <c r="B4128" s="45">
        <v>2.1003660742558377</v>
      </c>
      <c r="C4128" s="45">
        <v>-1.1003660742558377</v>
      </c>
    </row>
    <row r="4129" spans="1:3" x14ac:dyDescent="0.3">
      <c r="A4129" s="45">
        <v>4105</v>
      </c>
      <c r="B4129" s="45">
        <v>2.1003187471516434</v>
      </c>
      <c r="C4129" s="45">
        <v>-1.1003187471516434</v>
      </c>
    </row>
    <row r="4130" spans="1:3" x14ac:dyDescent="0.3">
      <c r="A4130" s="45">
        <v>4106</v>
      </c>
      <c r="B4130" s="45">
        <v>2.0996088405887283</v>
      </c>
      <c r="C4130" s="45">
        <v>-1.0996088405887283</v>
      </c>
    </row>
    <row r="4131" spans="1:3" x14ac:dyDescent="0.3">
      <c r="A4131" s="45">
        <v>4107</v>
      </c>
      <c r="B4131" s="45">
        <v>2.100271420047449</v>
      </c>
      <c r="C4131" s="45">
        <v>-1.100271420047449</v>
      </c>
    </row>
    <row r="4132" spans="1:3" x14ac:dyDescent="0.3">
      <c r="A4132" s="45">
        <v>4108</v>
      </c>
      <c r="B4132" s="45">
        <v>2.1003424107037407</v>
      </c>
      <c r="C4132" s="45">
        <v>-1.1003424107037407</v>
      </c>
    </row>
    <row r="4133" spans="1:3" x14ac:dyDescent="0.3">
      <c r="A4133" s="45">
        <v>4109</v>
      </c>
      <c r="B4133" s="45">
        <v>2.1003187471516434</v>
      </c>
      <c r="C4133" s="45">
        <v>-1.1003187471516434</v>
      </c>
    </row>
    <row r="4134" spans="1:3" x14ac:dyDescent="0.3">
      <c r="A4134" s="45">
        <v>4110</v>
      </c>
      <c r="B4134" s="45">
        <v>2.1003779060318863</v>
      </c>
      <c r="C4134" s="45">
        <v>-1.1003779060318863</v>
      </c>
    </row>
    <row r="4135" spans="1:3" x14ac:dyDescent="0.3">
      <c r="A4135" s="45">
        <v>4111</v>
      </c>
      <c r="B4135" s="45">
        <v>2.1003826387423059</v>
      </c>
      <c r="C4135" s="45">
        <v>-1.1003826387423059</v>
      </c>
    </row>
    <row r="4136" spans="1:3" x14ac:dyDescent="0.3">
      <c r="A4136" s="45">
        <v>4112</v>
      </c>
      <c r="B4136" s="45">
        <v>2.1003187471516434</v>
      </c>
      <c r="C4136" s="45">
        <v>-1.1003187471516434</v>
      </c>
    </row>
    <row r="4137" spans="1:3" x14ac:dyDescent="0.3">
      <c r="A4137" s="45">
        <v>4113</v>
      </c>
      <c r="B4137" s="45">
        <v>2.100330578927692</v>
      </c>
      <c r="C4137" s="45">
        <v>-1.100330578927692</v>
      </c>
    </row>
    <row r="4138" spans="1:3" ht="15" thickBot="1" x14ac:dyDescent="0.35">
      <c r="A4138" s="46">
        <v>4114</v>
      </c>
      <c r="B4138" s="46">
        <v>2.1003542424797894</v>
      </c>
      <c r="C4138" s="46">
        <v>-1.1003542424797894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114A5-A8D5-4B34-B31A-3ACCDF12C1A1}">
  <dimension ref="A1:I4138"/>
  <sheetViews>
    <sheetView workbookViewId="0">
      <selection activeCell="A5" sqref="A5:B5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2.1457042719779308E-2</v>
      </c>
    </row>
    <row r="5" spans="1:9" x14ac:dyDescent="0.3">
      <c r="A5" s="53" t="s">
        <v>8445</v>
      </c>
      <c r="B5" s="53">
        <v>4.6040468227843419E-4</v>
      </c>
    </row>
    <row r="6" spans="1:9" x14ac:dyDescent="0.3">
      <c r="A6" s="45" t="s">
        <v>8446</v>
      </c>
      <c r="B6" s="45">
        <v>2.1732598691906609E-4</v>
      </c>
    </row>
    <row r="7" spans="1:9" x14ac:dyDescent="0.3">
      <c r="A7" s="45" t="s">
        <v>8447</v>
      </c>
      <c r="B7" s="45">
        <v>1.0132857945991021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52" t="s">
        <v>8458</v>
      </c>
    </row>
    <row r="12" spans="1:9" x14ac:dyDescent="0.3">
      <c r="A12" s="45" t="s">
        <v>8450</v>
      </c>
      <c r="B12" s="45">
        <v>1</v>
      </c>
      <c r="C12" s="45">
        <v>1.944718490318337</v>
      </c>
      <c r="D12" s="45">
        <v>1.944718490318337</v>
      </c>
      <c r="E12" s="45">
        <v>1.8940560858193307</v>
      </c>
      <c r="F12" s="53">
        <v>0.16882008413287766</v>
      </c>
    </row>
    <row r="13" spans="1:9" x14ac:dyDescent="0.3">
      <c r="A13" s="45" t="s">
        <v>8451</v>
      </c>
      <c r="B13" s="45">
        <v>4112</v>
      </c>
      <c r="C13" s="45">
        <v>4221.9881935174044</v>
      </c>
      <c r="D13" s="45">
        <v>1.0267481015363338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2.0981514408740516</v>
      </c>
      <c r="C17" s="45">
        <v>1.5802715797930227E-2</v>
      </c>
      <c r="D17" s="45">
        <v>132.77157342466785</v>
      </c>
      <c r="E17" s="50">
        <v>0</v>
      </c>
      <c r="F17" s="45">
        <v>2.0671695676024049</v>
      </c>
      <c r="G17" s="45">
        <v>2.1291333141456983</v>
      </c>
      <c r="H17" s="45">
        <v>2.0671695676024049</v>
      </c>
      <c r="I17" s="45">
        <v>2.1291333141456983</v>
      </c>
    </row>
    <row r="18" spans="1:9" ht="15" thickBot="1" x14ac:dyDescent="0.35">
      <c r="A18" s="46" t="s">
        <v>8306</v>
      </c>
      <c r="B18" s="46">
        <v>5.6631944891997986E-7</v>
      </c>
      <c r="C18" s="46">
        <v>4.1149547060395718E-7</v>
      </c>
      <c r="D18" s="46">
        <v>1.3762471020368354</v>
      </c>
      <c r="E18" s="51">
        <v>0.16882008412776683</v>
      </c>
      <c r="F18" s="46">
        <v>-2.4043431955431026E-7</v>
      </c>
      <c r="G18" s="46">
        <v>1.3730732173942699E-6</v>
      </c>
      <c r="H18" s="46">
        <v>-2.4043431955431026E-7</v>
      </c>
      <c r="I18" s="46">
        <v>1.3730732173942699E-6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2.0982289466875725</v>
      </c>
      <c r="C25" s="45">
        <v>0.90177105331242746</v>
      </c>
    </row>
    <row r="26" spans="1:9" x14ac:dyDescent="0.3">
      <c r="A26" s="45">
        <v>2</v>
      </c>
      <c r="B26" s="45">
        <v>2.0982322027123486</v>
      </c>
      <c r="C26" s="45">
        <v>0.90176779728765144</v>
      </c>
    </row>
    <row r="27" spans="1:9" x14ac:dyDescent="0.3">
      <c r="A27" s="45">
        <v>3</v>
      </c>
      <c r="B27" s="45">
        <v>2.0982109044161881</v>
      </c>
      <c r="C27" s="45">
        <v>0.90178909558381193</v>
      </c>
    </row>
    <row r="28" spans="1:9" x14ac:dyDescent="0.3">
      <c r="A28" s="45">
        <v>4</v>
      </c>
      <c r="B28" s="45">
        <v>2.0982102814647945</v>
      </c>
      <c r="C28" s="45">
        <v>0.90178971853520551</v>
      </c>
    </row>
    <row r="29" spans="1:9" x14ac:dyDescent="0.3">
      <c r="A29" s="45">
        <v>5</v>
      </c>
      <c r="B29" s="45">
        <v>2.0982210933782954</v>
      </c>
      <c r="C29" s="45">
        <v>0.90177890662170457</v>
      </c>
    </row>
    <row r="30" spans="1:9" x14ac:dyDescent="0.3">
      <c r="A30" s="45">
        <v>6</v>
      </c>
      <c r="B30" s="45">
        <v>2.0982136099758462</v>
      </c>
      <c r="C30" s="45">
        <v>0.90178639002415384</v>
      </c>
    </row>
    <row r="31" spans="1:9" x14ac:dyDescent="0.3">
      <c r="A31" s="45">
        <v>7</v>
      </c>
      <c r="B31" s="45">
        <v>2.0982117468163684</v>
      </c>
      <c r="C31" s="45">
        <v>0.90178825318363165</v>
      </c>
    </row>
    <row r="32" spans="1:9" x14ac:dyDescent="0.3">
      <c r="A32" s="45">
        <v>8</v>
      </c>
      <c r="B32" s="45">
        <v>2.098208764987159</v>
      </c>
      <c r="C32" s="45">
        <v>0.90179123501284097</v>
      </c>
    </row>
    <row r="33" spans="1:3" x14ac:dyDescent="0.3">
      <c r="A33" s="45">
        <v>9</v>
      </c>
      <c r="B33" s="45">
        <v>2.0982080974133881</v>
      </c>
      <c r="C33" s="45">
        <v>0.9017919025866119</v>
      </c>
    </row>
    <row r="34" spans="1:3" x14ac:dyDescent="0.3">
      <c r="A34" s="45">
        <v>10</v>
      </c>
      <c r="B34" s="45">
        <v>2.0982227959919766</v>
      </c>
      <c r="C34" s="45">
        <v>0.90177720400802341</v>
      </c>
    </row>
    <row r="35" spans="1:3" x14ac:dyDescent="0.3">
      <c r="A35" s="45">
        <v>11</v>
      </c>
      <c r="B35" s="45">
        <v>2.0982083559786679</v>
      </c>
      <c r="C35" s="45">
        <v>0.90179164402133205</v>
      </c>
    </row>
    <row r="36" spans="1:3" x14ac:dyDescent="0.3">
      <c r="A36" s="45">
        <v>12</v>
      </c>
      <c r="B36" s="45">
        <v>2.0982196823676467</v>
      </c>
      <c r="C36" s="45">
        <v>0.90178031763235333</v>
      </c>
    </row>
    <row r="37" spans="1:3" x14ac:dyDescent="0.3">
      <c r="A37" s="45">
        <v>13</v>
      </c>
      <c r="B37" s="45">
        <v>2.098245049703495</v>
      </c>
      <c r="C37" s="45">
        <v>0.90175495029650499</v>
      </c>
    </row>
    <row r="38" spans="1:3" x14ac:dyDescent="0.3">
      <c r="A38" s="45">
        <v>14</v>
      </c>
      <c r="B38" s="45">
        <v>2.0982420358053231</v>
      </c>
      <c r="C38" s="45">
        <v>0.90175796419467691</v>
      </c>
    </row>
    <row r="39" spans="1:3" x14ac:dyDescent="0.3">
      <c r="A39" s="45">
        <v>15</v>
      </c>
      <c r="B39" s="45">
        <v>2.0982086013837624</v>
      </c>
      <c r="C39" s="45">
        <v>0.90179139861623758</v>
      </c>
    </row>
    <row r="40" spans="1:3" x14ac:dyDescent="0.3">
      <c r="A40" s="45">
        <v>16</v>
      </c>
      <c r="B40" s="45">
        <v>2.0982118105273067</v>
      </c>
      <c r="C40" s="45">
        <v>0.90178818947269335</v>
      </c>
    </row>
    <row r="41" spans="1:3" x14ac:dyDescent="0.3">
      <c r="A41" s="45">
        <v>17</v>
      </c>
      <c r="B41" s="45">
        <v>2.098208209679477</v>
      </c>
      <c r="C41" s="45">
        <v>0.90179179032052303</v>
      </c>
    </row>
    <row r="42" spans="1:3" x14ac:dyDescent="0.3">
      <c r="A42" s="45">
        <v>18</v>
      </c>
      <c r="B42" s="45">
        <v>2.0982084503652429</v>
      </c>
      <c r="C42" s="45">
        <v>0.90179154963475705</v>
      </c>
    </row>
    <row r="43" spans="1:3" x14ac:dyDescent="0.3">
      <c r="A43" s="45">
        <v>19</v>
      </c>
      <c r="B43" s="45">
        <v>2.0982116525808121</v>
      </c>
      <c r="C43" s="45">
        <v>0.9017883474191879</v>
      </c>
    </row>
    <row r="44" spans="1:3" x14ac:dyDescent="0.3">
      <c r="A44" s="45">
        <v>20</v>
      </c>
      <c r="B44" s="45">
        <v>2.098233723758689</v>
      </c>
      <c r="C44" s="45">
        <v>0.901766276241311</v>
      </c>
    </row>
    <row r="45" spans="1:3" x14ac:dyDescent="0.3">
      <c r="A45" s="45">
        <v>21</v>
      </c>
      <c r="B45" s="45">
        <v>2.0982081860828332</v>
      </c>
      <c r="C45" s="45">
        <v>0.90179181391716678</v>
      </c>
    </row>
    <row r="46" spans="1:3" x14ac:dyDescent="0.3">
      <c r="A46" s="45">
        <v>22</v>
      </c>
      <c r="B46" s="45">
        <v>2.0982132462236391</v>
      </c>
      <c r="C46" s="45">
        <v>0.90178675377636086</v>
      </c>
    </row>
    <row r="47" spans="1:3" x14ac:dyDescent="0.3">
      <c r="A47" s="45">
        <v>23</v>
      </c>
      <c r="B47" s="45">
        <v>2.0982177811523535</v>
      </c>
      <c r="C47" s="45">
        <v>0.90178221884764653</v>
      </c>
    </row>
    <row r="48" spans="1:3" x14ac:dyDescent="0.3">
      <c r="A48" s="45">
        <v>24</v>
      </c>
      <c r="B48" s="45">
        <v>2.0982185497287484</v>
      </c>
      <c r="C48" s="45">
        <v>0.90178145027125156</v>
      </c>
    </row>
    <row r="49" spans="1:3" x14ac:dyDescent="0.3">
      <c r="A49" s="45">
        <v>25</v>
      </c>
      <c r="B49" s="45">
        <v>2.0982130607826637</v>
      </c>
      <c r="C49" s="45">
        <v>0.90178693921733633</v>
      </c>
    </row>
    <row r="50" spans="1:3" x14ac:dyDescent="0.3">
      <c r="A50" s="45">
        <v>26</v>
      </c>
      <c r="B50" s="45">
        <v>2.0982269501339075</v>
      </c>
      <c r="C50" s="45">
        <v>0.90177304986609252</v>
      </c>
    </row>
    <row r="51" spans="1:3" x14ac:dyDescent="0.3">
      <c r="A51" s="45">
        <v>27</v>
      </c>
      <c r="B51" s="45">
        <v>2.0982393336525238</v>
      </c>
      <c r="C51" s="45">
        <v>0.9017606663474762</v>
      </c>
    </row>
    <row r="52" spans="1:3" x14ac:dyDescent="0.3">
      <c r="A52" s="45">
        <v>28</v>
      </c>
      <c r="B52" s="45">
        <v>2.0982147129144821</v>
      </c>
      <c r="C52" s="45">
        <v>0.90178528708551786</v>
      </c>
    </row>
    <row r="53" spans="1:3" x14ac:dyDescent="0.3">
      <c r="A53" s="45">
        <v>29</v>
      </c>
      <c r="B53" s="45">
        <v>2.0982082710307508</v>
      </c>
      <c r="C53" s="45">
        <v>0.9017917289692492</v>
      </c>
    </row>
    <row r="54" spans="1:3" x14ac:dyDescent="0.3">
      <c r="A54" s="45">
        <v>30</v>
      </c>
      <c r="B54" s="45">
        <v>2.0982212869394186</v>
      </c>
      <c r="C54" s="45">
        <v>0.90177871306058144</v>
      </c>
    </row>
    <row r="55" spans="1:3" x14ac:dyDescent="0.3">
      <c r="A55" s="45">
        <v>31</v>
      </c>
      <c r="B55" s="45">
        <v>2.0982088088926472</v>
      </c>
      <c r="C55" s="45">
        <v>0.90179119110735284</v>
      </c>
    </row>
    <row r="56" spans="1:3" x14ac:dyDescent="0.3">
      <c r="A56" s="45">
        <v>32</v>
      </c>
      <c r="B56" s="45">
        <v>2.0982080728189434</v>
      </c>
      <c r="C56" s="45">
        <v>0.90179192718105661</v>
      </c>
    </row>
    <row r="57" spans="1:3" x14ac:dyDescent="0.3">
      <c r="A57" s="45">
        <v>33</v>
      </c>
      <c r="B57" s="45">
        <v>2.0982082121594057</v>
      </c>
      <c r="C57" s="45">
        <v>0.90179178784059433</v>
      </c>
    </row>
    <row r="58" spans="1:3" x14ac:dyDescent="0.3">
      <c r="A58" s="45">
        <v>34</v>
      </c>
      <c r="B58" s="45">
        <v>2.0982092593930268</v>
      </c>
      <c r="C58" s="45">
        <v>0.90179074060697317</v>
      </c>
    </row>
    <row r="59" spans="1:3" x14ac:dyDescent="0.3">
      <c r="A59" s="45">
        <v>35</v>
      </c>
      <c r="B59" s="45">
        <v>2.0982253237806185</v>
      </c>
      <c r="C59" s="45">
        <v>0.90177467621938145</v>
      </c>
    </row>
    <row r="60" spans="1:3" x14ac:dyDescent="0.3">
      <c r="A60" s="45">
        <v>36</v>
      </c>
      <c r="B60" s="45">
        <v>2.0982457330622966</v>
      </c>
      <c r="C60" s="45">
        <v>0.90175426693770344</v>
      </c>
    </row>
    <row r="61" spans="1:3" x14ac:dyDescent="0.3">
      <c r="A61" s="45">
        <v>37</v>
      </c>
      <c r="B61" s="45">
        <v>2.0982319431837158</v>
      </c>
      <c r="C61" s="45">
        <v>0.90176805681628425</v>
      </c>
    </row>
    <row r="62" spans="1:3" x14ac:dyDescent="0.3">
      <c r="A62" s="45">
        <v>38</v>
      </c>
      <c r="B62" s="45">
        <v>2.0982553270285975</v>
      </c>
      <c r="C62" s="45">
        <v>0.90174467297140248</v>
      </c>
    </row>
    <row r="63" spans="1:3" x14ac:dyDescent="0.3">
      <c r="A63" s="45">
        <v>39</v>
      </c>
      <c r="B63" s="45">
        <v>2.0982137586662106</v>
      </c>
      <c r="C63" s="45">
        <v>0.90178624133378937</v>
      </c>
    </row>
    <row r="64" spans="1:3" x14ac:dyDescent="0.3">
      <c r="A64" s="45">
        <v>40</v>
      </c>
      <c r="B64" s="45">
        <v>2.098225617395471</v>
      </c>
      <c r="C64" s="45">
        <v>0.90177438260452902</v>
      </c>
    </row>
    <row r="65" spans="1:3" x14ac:dyDescent="0.3">
      <c r="A65" s="45">
        <v>41</v>
      </c>
      <c r="B65" s="45">
        <v>2.0982088373501995</v>
      </c>
      <c r="C65" s="45">
        <v>0.90179116264980053</v>
      </c>
    </row>
    <row r="66" spans="1:3" x14ac:dyDescent="0.3">
      <c r="A66" s="45">
        <v>42</v>
      </c>
      <c r="B66" s="45">
        <v>2.0982080728189434</v>
      </c>
      <c r="C66" s="45">
        <v>0.90179192718105661</v>
      </c>
    </row>
    <row r="67" spans="1:3" x14ac:dyDescent="0.3">
      <c r="A67" s="45">
        <v>43</v>
      </c>
      <c r="B67" s="45">
        <v>2.0982317773330199</v>
      </c>
      <c r="C67" s="45">
        <v>0.90176822266698009</v>
      </c>
    </row>
    <row r="68" spans="1:3" x14ac:dyDescent="0.3">
      <c r="A68" s="45">
        <v>44</v>
      </c>
      <c r="B68" s="45">
        <v>2.0983262410351551</v>
      </c>
      <c r="C68" s="45">
        <v>0.90167375896484492</v>
      </c>
    </row>
    <row r="69" spans="1:3" x14ac:dyDescent="0.3">
      <c r="A69" s="45">
        <v>45</v>
      </c>
      <c r="B69" s="45">
        <v>2.0982080728189434</v>
      </c>
      <c r="C69" s="45">
        <v>0.90179192718105661</v>
      </c>
    </row>
    <row r="70" spans="1:3" x14ac:dyDescent="0.3">
      <c r="A70" s="45">
        <v>46</v>
      </c>
      <c r="B70" s="45">
        <v>2.0982193992079221</v>
      </c>
      <c r="C70" s="45">
        <v>0.90178060079207789</v>
      </c>
    </row>
    <row r="71" spans="1:3" x14ac:dyDescent="0.3">
      <c r="A71" s="45">
        <v>47</v>
      </c>
      <c r="B71" s="45">
        <v>2.098210432483314</v>
      </c>
      <c r="C71" s="45">
        <v>0.90178956751668604</v>
      </c>
    </row>
    <row r="72" spans="1:3" x14ac:dyDescent="0.3">
      <c r="A72" s="45">
        <v>48</v>
      </c>
      <c r="B72" s="45">
        <v>2.0982123830762691</v>
      </c>
      <c r="C72" s="45">
        <v>0.90178761692373088</v>
      </c>
    </row>
    <row r="73" spans="1:3" x14ac:dyDescent="0.3">
      <c r="A73" s="45">
        <v>49</v>
      </c>
      <c r="B73" s="45">
        <v>2.0982125750585623</v>
      </c>
      <c r="C73" s="45">
        <v>0.90178742494143771</v>
      </c>
    </row>
    <row r="74" spans="1:3" x14ac:dyDescent="0.3">
      <c r="A74" s="45">
        <v>50</v>
      </c>
      <c r="B74" s="45">
        <v>2.0982080728189434</v>
      </c>
      <c r="C74" s="45">
        <v>0.90179192718105661</v>
      </c>
    </row>
    <row r="75" spans="1:3" x14ac:dyDescent="0.3">
      <c r="A75" s="45">
        <v>51</v>
      </c>
      <c r="B75" s="45">
        <v>2.0982080728189434</v>
      </c>
      <c r="C75" s="45">
        <v>0.90179192718105661</v>
      </c>
    </row>
    <row r="76" spans="1:3" x14ac:dyDescent="0.3">
      <c r="A76" s="45">
        <v>52</v>
      </c>
      <c r="B76" s="45">
        <v>2.0982239400602305</v>
      </c>
      <c r="C76" s="45">
        <v>0.9017760599397695</v>
      </c>
    </row>
    <row r="77" spans="1:3" x14ac:dyDescent="0.3">
      <c r="A77" s="45">
        <v>53</v>
      </c>
      <c r="B77" s="45">
        <v>2.0982172528572107</v>
      </c>
      <c r="C77" s="45">
        <v>0.90178274714278928</v>
      </c>
    </row>
    <row r="78" spans="1:3" x14ac:dyDescent="0.3">
      <c r="A78" s="45">
        <v>54</v>
      </c>
      <c r="B78" s="45">
        <v>2.0982135283629684</v>
      </c>
      <c r="C78" s="45">
        <v>0.90178647163703163</v>
      </c>
    </row>
    <row r="79" spans="1:3" x14ac:dyDescent="0.3">
      <c r="A79" s="45">
        <v>55</v>
      </c>
      <c r="B79" s="45">
        <v>2.0982086391383925</v>
      </c>
      <c r="C79" s="45">
        <v>0.90179136086160749</v>
      </c>
    </row>
    <row r="80" spans="1:3" x14ac:dyDescent="0.3">
      <c r="A80" s="45">
        <v>56</v>
      </c>
      <c r="B80" s="45">
        <v>2.0982244697425227</v>
      </c>
      <c r="C80" s="45">
        <v>0.90177553025747725</v>
      </c>
    </row>
    <row r="81" spans="1:3" x14ac:dyDescent="0.3">
      <c r="A81" s="45">
        <v>57</v>
      </c>
      <c r="B81" s="45">
        <v>2.0982121857139413</v>
      </c>
      <c r="C81" s="45">
        <v>0.9017878142860587</v>
      </c>
    </row>
    <row r="82" spans="1:3" x14ac:dyDescent="0.3">
      <c r="A82" s="45">
        <v>58</v>
      </c>
      <c r="B82" s="45">
        <v>2.0982091488258967</v>
      </c>
      <c r="C82" s="45">
        <v>0.90179085117410329</v>
      </c>
    </row>
    <row r="83" spans="1:3" x14ac:dyDescent="0.3">
      <c r="A83" s="45">
        <v>59</v>
      </c>
      <c r="B83" s="45">
        <v>2.0982097208085397</v>
      </c>
      <c r="C83" s="45">
        <v>0.90179027919146026</v>
      </c>
    </row>
    <row r="84" spans="1:3" x14ac:dyDescent="0.3">
      <c r="A84" s="45">
        <v>60</v>
      </c>
      <c r="B84" s="45">
        <v>2.0982081440052984</v>
      </c>
      <c r="C84" s="45">
        <v>0.90179185599470157</v>
      </c>
    </row>
    <row r="85" spans="1:3" x14ac:dyDescent="0.3">
      <c r="A85" s="45">
        <v>61</v>
      </c>
      <c r="B85" s="45">
        <v>2.0982099395336959</v>
      </c>
      <c r="C85" s="45">
        <v>0.90179006046630406</v>
      </c>
    </row>
    <row r="86" spans="1:3" x14ac:dyDescent="0.3">
      <c r="A86" s="45">
        <v>62</v>
      </c>
      <c r="B86" s="45">
        <v>2.0982354260483262</v>
      </c>
      <c r="C86" s="45">
        <v>0.90176457395167375</v>
      </c>
    </row>
    <row r="87" spans="1:3" x14ac:dyDescent="0.3">
      <c r="A87" s="45">
        <v>63</v>
      </c>
      <c r="B87" s="45">
        <v>2.0982390693701145</v>
      </c>
      <c r="C87" s="45">
        <v>0.90176093062988549</v>
      </c>
    </row>
    <row r="88" spans="1:3" x14ac:dyDescent="0.3">
      <c r="A88" s="45">
        <v>64</v>
      </c>
      <c r="B88" s="45">
        <v>2.0982157286084138</v>
      </c>
      <c r="C88" s="45">
        <v>0.90178427139158623</v>
      </c>
    </row>
    <row r="89" spans="1:3" x14ac:dyDescent="0.3">
      <c r="A89" s="45">
        <v>65</v>
      </c>
      <c r="B89" s="45">
        <v>2.0982496029118645</v>
      </c>
      <c r="C89" s="45">
        <v>0.90175039708813554</v>
      </c>
    </row>
    <row r="90" spans="1:3" x14ac:dyDescent="0.3">
      <c r="A90" s="45">
        <v>66</v>
      </c>
      <c r="B90" s="45">
        <v>2.098212336395366</v>
      </c>
      <c r="C90" s="45">
        <v>0.90178766360463403</v>
      </c>
    </row>
    <row r="91" spans="1:3" x14ac:dyDescent="0.3">
      <c r="A91" s="45">
        <v>67</v>
      </c>
      <c r="B91" s="45">
        <v>2.0982186063606934</v>
      </c>
      <c r="C91" s="45">
        <v>0.90178139363930665</v>
      </c>
    </row>
    <row r="92" spans="1:3" x14ac:dyDescent="0.3">
      <c r="A92" s="45">
        <v>68</v>
      </c>
      <c r="B92" s="45">
        <v>2.0982172755099886</v>
      </c>
      <c r="C92" s="45">
        <v>0.9017827244900114</v>
      </c>
    </row>
    <row r="93" spans="1:3" x14ac:dyDescent="0.3">
      <c r="A93" s="45">
        <v>69</v>
      </c>
      <c r="B93" s="45">
        <v>2.0982234578306391</v>
      </c>
      <c r="C93" s="45">
        <v>0.90177654216936087</v>
      </c>
    </row>
    <row r="94" spans="1:3" x14ac:dyDescent="0.3">
      <c r="A94" s="45">
        <v>70</v>
      </c>
      <c r="B94" s="45">
        <v>2.0982142696562494</v>
      </c>
      <c r="C94" s="45">
        <v>0.90178573034375065</v>
      </c>
    </row>
    <row r="95" spans="1:3" x14ac:dyDescent="0.3">
      <c r="A95" s="45">
        <v>71</v>
      </c>
      <c r="B95" s="45">
        <v>2.0982234767079544</v>
      </c>
      <c r="C95" s="45">
        <v>0.90177652329204561</v>
      </c>
    </row>
    <row r="96" spans="1:3" x14ac:dyDescent="0.3">
      <c r="A96" s="45">
        <v>72</v>
      </c>
      <c r="B96" s="45">
        <v>2.0982216330235262</v>
      </c>
      <c r="C96" s="45">
        <v>0.90177836697647384</v>
      </c>
    </row>
    <row r="97" spans="1:3" x14ac:dyDescent="0.3">
      <c r="A97" s="45">
        <v>73</v>
      </c>
      <c r="B97" s="45">
        <v>2.0982128350506732</v>
      </c>
      <c r="C97" s="45">
        <v>0.90178716494932676</v>
      </c>
    </row>
    <row r="98" spans="1:3" x14ac:dyDescent="0.3">
      <c r="A98" s="45">
        <v>74</v>
      </c>
      <c r="B98" s="45">
        <v>2.0982080728189434</v>
      </c>
      <c r="C98" s="45">
        <v>0.90179192718105661</v>
      </c>
    </row>
    <row r="99" spans="1:3" x14ac:dyDescent="0.3">
      <c r="A99" s="45">
        <v>75</v>
      </c>
      <c r="B99" s="45">
        <v>2.0982153964620571</v>
      </c>
      <c r="C99" s="45">
        <v>0.90178460353794287</v>
      </c>
    </row>
    <row r="100" spans="1:3" x14ac:dyDescent="0.3">
      <c r="A100" s="45">
        <v>76</v>
      </c>
      <c r="B100" s="45">
        <v>2.0982168103190126</v>
      </c>
      <c r="C100" s="45">
        <v>0.90178318968098736</v>
      </c>
    </row>
    <row r="101" spans="1:3" x14ac:dyDescent="0.3">
      <c r="A101" s="45">
        <v>77</v>
      </c>
      <c r="B101" s="45">
        <v>2.0982382765228862</v>
      </c>
      <c r="C101" s="45">
        <v>0.90176172347711381</v>
      </c>
    </row>
    <row r="102" spans="1:3" x14ac:dyDescent="0.3">
      <c r="A102" s="45">
        <v>78</v>
      </c>
      <c r="B102" s="45">
        <v>2.0983737212577527</v>
      </c>
      <c r="C102" s="45">
        <v>0.90162627874224732</v>
      </c>
    </row>
    <row r="103" spans="1:3" x14ac:dyDescent="0.3">
      <c r="A103" s="45">
        <v>79</v>
      </c>
      <c r="B103" s="45">
        <v>2.0996816360250334</v>
      </c>
      <c r="C103" s="45">
        <v>0.90031836397496656</v>
      </c>
    </row>
    <row r="104" spans="1:3" x14ac:dyDescent="0.3">
      <c r="A104" s="45">
        <v>80</v>
      </c>
      <c r="B104" s="45">
        <v>2.0982233634440646</v>
      </c>
      <c r="C104" s="45">
        <v>0.90177663655593543</v>
      </c>
    </row>
    <row r="105" spans="1:3" x14ac:dyDescent="0.3">
      <c r="A105" s="45">
        <v>81</v>
      </c>
      <c r="B105" s="45">
        <v>2.0982121786349484</v>
      </c>
      <c r="C105" s="45">
        <v>0.90178782136505165</v>
      </c>
    </row>
    <row r="106" spans="1:3" x14ac:dyDescent="0.3">
      <c r="A106" s="45">
        <v>82</v>
      </c>
      <c r="B106" s="45">
        <v>2.0982635721249379</v>
      </c>
      <c r="C106" s="45">
        <v>0.90173642787506214</v>
      </c>
    </row>
    <row r="107" spans="1:3" x14ac:dyDescent="0.3">
      <c r="A107" s="45">
        <v>83</v>
      </c>
      <c r="B107" s="45">
        <v>2.0982080798979368</v>
      </c>
      <c r="C107" s="45">
        <v>0.90179192010206322</v>
      </c>
    </row>
    <row r="108" spans="1:3" x14ac:dyDescent="0.3">
      <c r="A108" s="45">
        <v>84</v>
      </c>
      <c r="B108" s="45">
        <v>2.0982094886175657</v>
      </c>
      <c r="C108" s="45">
        <v>0.90179051138243427</v>
      </c>
    </row>
    <row r="109" spans="1:3" x14ac:dyDescent="0.3">
      <c r="A109" s="45">
        <v>85</v>
      </c>
      <c r="B109" s="45">
        <v>2.0982080728189434</v>
      </c>
      <c r="C109" s="45">
        <v>0.90179192718105661</v>
      </c>
    </row>
    <row r="110" spans="1:3" x14ac:dyDescent="0.3">
      <c r="A110" s="45">
        <v>86</v>
      </c>
      <c r="B110" s="45">
        <v>2.0982225139648909</v>
      </c>
      <c r="C110" s="45">
        <v>0.9017774860351091</v>
      </c>
    </row>
    <row r="111" spans="1:3" x14ac:dyDescent="0.3">
      <c r="A111" s="45">
        <v>87</v>
      </c>
      <c r="B111" s="45">
        <v>2.0982117350180465</v>
      </c>
      <c r="C111" s="45">
        <v>0.90178826498195352</v>
      </c>
    </row>
    <row r="112" spans="1:3" x14ac:dyDescent="0.3">
      <c r="A112" s="45">
        <v>88</v>
      </c>
      <c r="B112" s="45">
        <v>2.0982106778884084</v>
      </c>
      <c r="C112" s="45">
        <v>0.90178932211159157</v>
      </c>
    </row>
    <row r="113" spans="1:3" x14ac:dyDescent="0.3">
      <c r="A113" s="45">
        <v>89</v>
      </c>
      <c r="B113" s="45">
        <v>2.098209690874512</v>
      </c>
      <c r="C113" s="45">
        <v>0.90179030912548797</v>
      </c>
    </row>
    <row r="114" spans="1:3" x14ac:dyDescent="0.3">
      <c r="A114" s="45">
        <v>90</v>
      </c>
      <c r="B114" s="45">
        <v>2.0982166053653075</v>
      </c>
      <c r="C114" s="45">
        <v>0.90178339463469248</v>
      </c>
    </row>
    <row r="115" spans="1:3" x14ac:dyDescent="0.3">
      <c r="A115" s="45">
        <v>91</v>
      </c>
      <c r="B115" s="45">
        <v>2.098208299346723</v>
      </c>
      <c r="C115" s="45">
        <v>0.90179170065327696</v>
      </c>
    </row>
    <row r="116" spans="1:3" x14ac:dyDescent="0.3">
      <c r="A116" s="45">
        <v>92</v>
      </c>
      <c r="B116" s="45">
        <v>2.0982193992079221</v>
      </c>
      <c r="C116" s="45">
        <v>0.90178060079207789</v>
      </c>
    </row>
    <row r="117" spans="1:3" x14ac:dyDescent="0.3">
      <c r="A117" s="45">
        <v>93</v>
      </c>
      <c r="B117" s="45">
        <v>2.0982110176800779</v>
      </c>
      <c r="C117" s="45">
        <v>0.90178898231992211</v>
      </c>
    </row>
    <row r="118" spans="1:3" x14ac:dyDescent="0.3">
      <c r="A118" s="45">
        <v>94</v>
      </c>
      <c r="B118" s="45">
        <v>2.0982140758051022</v>
      </c>
      <c r="C118" s="45">
        <v>0.90178592419489778</v>
      </c>
    </row>
    <row r="119" spans="1:3" x14ac:dyDescent="0.3">
      <c r="A119" s="45">
        <v>95</v>
      </c>
      <c r="B119" s="45">
        <v>2.0982103380967394</v>
      </c>
      <c r="C119" s="45">
        <v>0.9017896619032606</v>
      </c>
    </row>
    <row r="120" spans="1:3" x14ac:dyDescent="0.3">
      <c r="A120" s="45">
        <v>96</v>
      </c>
      <c r="B120" s="45">
        <v>2.0982258714301953</v>
      </c>
      <c r="C120" s="45">
        <v>0.90177412856980466</v>
      </c>
    </row>
    <row r="121" spans="1:3" x14ac:dyDescent="0.3">
      <c r="A121" s="45">
        <v>97</v>
      </c>
      <c r="B121" s="45">
        <v>2.0982163788375279</v>
      </c>
      <c r="C121" s="45">
        <v>0.90178362116247213</v>
      </c>
    </row>
    <row r="122" spans="1:3" x14ac:dyDescent="0.3">
      <c r="A122" s="45">
        <v>98</v>
      </c>
      <c r="B122" s="45">
        <v>2.0982116123154992</v>
      </c>
      <c r="C122" s="45">
        <v>0.90178838768450076</v>
      </c>
    </row>
    <row r="123" spans="1:3" x14ac:dyDescent="0.3">
      <c r="A123" s="45">
        <v>99</v>
      </c>
      <c r="B123" s="45">
        <v>2.0982116123154992</v>
      </c>
      <c r="C123" s="45">
        <v>0.90178838768450076</v>
      </c>
    </row>
    <row r="124" spans="1:3" x14ac:dyDescent="0.3">
      <c r="A124" s="45">
        <v>100</v>
      </c>
      <c r="B124" s="45">
        <v>2.0982114816844799</v>
      </c>
      <c r="C124" s="45">
        <v>0.90178851831552009</v>
      </c>
    </row>
    <row r="125" spans="1:3" x14ac:dyDescent="0.3">
      <c r="A125" s="45">
        <v>101</v>
      </c>
      <c r="B125" s="45">
        <v>2.0982080728189434</v>
      </c>
      <c r="C125" s="45">
        <v>0.90179192718105661</v>
      </c>
    </row>
    <row r="126" spans="1:3" x14ac:dyDescent="0.3">
      <c r="A126" s="45">
        <v>102</v>
      </c>
      <c r="B126" s="45">
        <v>2.0982080728189434</v>
      </c>
      <c r="C126" s="45">
        <v>0.90179192718105661</v>
      </c>
    </row>
    <row r="127" spans="1:3" x14ac:dyDescent="0.3">
      <c r="A127" s="45">
        <v>103</v>
      </c>
      <c r="B127" s="45">
        <v>2.0982237881836512</v>
      </c>
      <c r="C127" s="45">
        <v>0.90177621181634882</v>
      </c>
    </row>
    <row r="128" spans="1:3" x14ac:dyDescent="0.3">
      <c r="A128" s="45">
        <v>104</v>
      </c>
      <c r="B128" s="45">
        <v>2.0982109915422571</v>
      </c>
      <c r="C128" s="45">
        <v>0.9017890084577429</v>
      </c>
    </row>
    <row r="129" spans="1:3" x14ac:dyDescent="0.3">
      <c r="A129" s="45">
        <v>105</v>
      </c>
      <c r="B129" s="45">
        <v>2.0982193992079221</v>
      </c>
      <c r="C129" s="45">
        <v>0.90178060079207789</v>
      </c>
    </row>
    <row r="130" spans="1:3" x14ac:dyDescent="0.3">
      <c r="A130" s="45">
        <v>106</v>
      </c>
      <c r="B130" s="45">
        <v>2.0982122687312241</v>
      </c>
      <c r="C130" s="45">
        <v>0.90178773126877587</v>
      </c>
    </row>
    <row r="131" spans="1:3" x14ac:dyDescent="0.3">
      <c r="A131" s="45">
        <v>107</v>
      </c>
      <c r="B131" s="45">
        <v>2.0982083559786679</v>
      </c>
      <c r="C131" s="45">
        <v>0.90179164402133205</v>
      </c>
    </row>
    <row r="132" spans="1:3" x14ac:dyDescent="0.3">
      <c r="A132" s="45">
        <v>108</v>
      </c>
      <c r="B132" s="45">
        <v>2.0982094697402509</v>
      </c>
      <c r="C132" s="45">
        <v>0.90179053025974909</v>
      </c>
    </row>
    <row r="133" spans="1:3" x14ac:dyDescent="0.3">
      <c r="A133" s="45">
        <v>109</v>
      </c>
      <c r="B133" s="45">
        <v>2.0982911330047851</v>
      </c>
      <c r="C133" s="45">
        <v>0.90170886699521491</v>
      </c>
    </row>
    <row r="134" spans="1:3" x14ac:dyDescent="0.3">
      <c r="A134" s="45">
        <v>110</v>
      </c>
      <c r="B134" s="45">
        <v>2.0982757479930894</v>
      </c>
      <c r="C134" s="45">
        <v>0.90172425200691064</v>
      </c>
    </row>
    <row r="135" spans="1:3" x14ac:dyDescent="0.3">
      <c r="A135" s="45">
        <v>111</v>
      </c>
      <c r="B135" s="45">
        <v>2.0982254980327566</v>
      </c>
      <c r="C135" s="45">
        <v>0.9017745019672434</v>
      </c>
    </row>
    <row r="136" spans="1:3" x14ac:dyDescent="0.3">
      <c r="A136" s="45">
        <v>112</v>
      </c>
      <c r="B136" s="45">
        <v>2.0982389776802988</v>
      </c>
      <c r="C136" s="45">
        <v>0.90176102231970123</v>
      </c>
    </row>
    <row r="137" spans="1:3" x14ac:dyDescent="0.3">
      <c r="A137" s="45">
        <v>113</v>
      </c>
      <c r="B137" s="45">
        <v>2.0982103380967394</v>
      </c>
      <c r="C137" s="45">
        <v>0.9017896619032606</v>
      </c>
    </row>
    <row r="138" spans="1:3" x14ac:dyDescent="0.3">
      <c r="A138" s="45">
        <v>114</v>
      </c>
      <c r="B138" s="45">
        <v>2.0982312919163495</v>
      </c>
      <c r="C138" s="45">
        <v>0.90176870808365051</v>
      </c>
    </row>
    <row r="139" spans="1:3" x14ac:dyDescent="0.3">
      <c r="A139" s="45">
        <v>115</v>
      </c>
      <c r="B139" s="45">
        <v>2.0982099605504398</v>
      </c>
      <c r="C139" s="45">
        <v>0.90179003944956015</v>
      </c>
    </row>
    <row r="140" spans="1:3" x14ac:dyDescent="0.3">
      <c r="A140" s="45">
        <v>116</v>
      </c>
      <c r="B140" s="45">
        <v>2.0982309772944334</v>
      </c>
      <c r="C140" s="45">
        <v>0.90176902270556658</v>
      </c>
    </row>
    <row r="141" spans="1:3" x14ac:dyDescent="0.3">
      <c r="A141" s="45">
        <v>117</v>
      </c>
      <c r="B141" s="45">
        <v>2.0982158071245602</v>
      </c>
      <c r="C141" s="45">
        <v>0.90178419287543976</v>
      </c>
    </row>
    <row r="142" spans="1:3" x14ac:dyDescent="0.3">
      <c r="A142" s="45">
        <v>118</v>
      </c>
      <c r="B142" s="45">
        <v>2.0982083524549027</v>
      </c>
      <c r="C142" s="45">
        <v>0.90179164754509733</v>
      </c>
    </row>
    <row r="143" spans="1:3" x14ac:dyDescent="0.3">
      <c r="A143" s="45">
        <v>119</v>
      </c>
      <c r="B143" s="45">
        <v>2.0982154528674744</v>
      </c>
      <c r="C143" s="45">
        <v>0.90178454713252565</v>
      </c>
    </row>
    <row r="144" spans="1:3" x14ac:dyDescent="0.3">
      <c r="A144" s="45">
        <v>120</v>
      </c>
      <c r="B144" s="45">
        <v>2.0982106534931093</v>
      </c>
      <c r="C144" s="45">
        <v>0.90178934650689069</v>
      </c>
    </row>
    <row r="145" spans="1:3" x14ac:dyDescent="0.3">
      <c r="A145" s="45">
        <v>121</v>
      </c>
      <c r="B145" s="45">
        <v>2.0981514489643294</v>
      </c>
      <c r="C145" s="45">
        <v>-1.0981514489643294</v>
      </c>
    </row>
    <row r="146" spans="1:3" x14ac:dyDescent="0.3">
      <c r="A146" s="45">
        <v>122</v>
      </c>
      <c r="B146" s="45">
        <v>2.0981514597513664</v>
      </c>
      <c r="C146" s="45">
        <v>-1.0981514597513664</v>
      </c>
    </row>
    <row r="147" spans="1:3" x14ac:dyDescent="0.3">
      <c r="A147" s="45">
        <v>123</v>
      </c>
      <c r="B147" s="45">
        <v>2.0981514408740516</v>
      </c>
      <c r="C147" s="45">
        <v>-1.0981514408740516</v>
      </c>
    </row>
    <row r="148" spans="1:3" x14ac:dyDescent="0.3">
      <c r="A148" s="45">
        <v>124</v>
      </c>
      <c r="B148" s="45">
        <v>2.0981515963544819</v>
      </c>
      <c r="C148" s="45">
        <v>-1.0981515963544819</v>
      </c>
    </row>
    <row r="149" spans="1:3" x14ac:dyDescent="0.3">
      <c r="A149" s="45">
        <v>125</v>
      </c>
      <c r="B149" s="45">
        <v>2.0981514408740516</v>
      </c>
      <c r="C149" s="45">
        <v>-1.0981514408740516</v>
      </c>
    </row>
    <row r="150" spans="1:3" x14ac:dyDescent="0.3">
      <c r="A150" s="45">
        <v>126</v>
      </c>
      <c r="B150" s="45">
        <v>2.0981593693463365</v>
      </c>
      <c r="C150" s="45">
        <v>-1.0981593693463365</v>
      </c>
    </row>
    <row r="151" spans="1:3" x14ac:dyDescent="0.3">
      <c r="A151" s="45">
        <v>127</v>
      </c>
      <c r="B151" s="45">
        <v>2.0981545828143542</v>
      </c>
      <c r="C151" s="45">
        <v>-1.0981545828143542</v>
      </c>
    </row>
    <row r="152" spans="1:3" x14ac:dyDescent="0.3">
      <c r="A152" s="45">
        <v>128</v>
      </c>
      <c r="B152" s="45">
        <v>2.0981527858827427</v>
      </c>
      <c r="C152" s="45">
        <v>-1.0981527858827427</v>
      </c>
    </row>
    <row r="153" spans="1:3" x14ac:dyDescent="0.3">
      <c r="A153" s="45">
        <v>129</v>
      </c>
      <c r="B153" s="45">
        <v>2.0981524981924626</v>
      </c>
      <c r="C153" s="45">
        <v>-1.0981524981924626</v>
      </c>
    </row>
    <row r="154" spans="1:3" x14ac:dyDescent="0.3">
      <c r="A154" s="45">
        <v>130</v>
      </c>
      <c r="B154" s="45">
        <v>2.0981514408740516</v>
      </c>
      <c r="C154" s="45">
        <v>-1.0981514408740516</v>
      </c>
    </row>
    <row r="155" spans="1:3" x14ac:dyDescent="0.3">
      <c r="A155" s="45">
        <v>131</v>
      </c>
      <c r="B155" s="45">
        <v>2.0981514408740516</v>
      </c>
      <c r="C155" s="45">
        <v>-1.0981514408740516</v>
      </c>
    </row>
    <row r="156" spans="1:3" x14ac:dyDescent="0.3">
      <c r="A156" s="45">
        <v>132</v>
      </c>
      <c r="B156" s="45">
        <v>2.0981514408740516</v>
      </c>
      <c r="C156" s="45">
        <v>-1.0981514408740516</v>
      </c>
    </row>
    <row r="157" spans="1:3" x14ac:dyDescent="0.3">
      <c r="A157" s="45">
        <v>133</v>
      </c>
      <c r="B157" s="45">
        <v>2.0981568598432783</v>
      </c>
      <c r="C157" s="45">
        <v>-1.0981568598432783</v>
      </c>
    </row>
    <row r="158" spans="1:3" x14ac:dyDescent="0.3">
      <c r="A158" s="45">
        <v>134</v>
      </c>
      <c r="B158" s="45">
        <v>2.0981514408740516</v>
      </c>
      <c r="C158" s="45">
        <v>-1.0981514408740516</v>
      </c>
    </row>
    <row r="159" spans="1:3" x14ac:dyDescent="0.3">
      <c r="A159" s="45">
        <v>135</v>
      </c>
      <c r="B159" s="45">
        <v>2.0981514408740516</v>
      </c>
      <c r="C159" s="45">
        <v>-1.0981514408740516</v>
      </c>
    </row>
    <row r="160" spans="1:3" x14ac:dyDescent="0.3">
      <c r="A160" s="45">
        <v>136</v>
      </c>
      <c r="B160" s="45">
        <v>2.0981590484319819</v>
      </c>
      <c r="C160" s="45">
        <v>-1.0981590484319819</v>
      </c>
    </row>
    <row r="161" spans="1:3" x14ac:dyDescent="0.3">
      <c r="A161" s="45">
        <v>137</v>
      </c>
      <c r="B161" s="45">
        <v>2.0981514408740516</v>
      </c>
      <c r="C161" s="45">
        <v>-1.0981514408740516</v>
      </c>
    </row>
    <row r="162" spans="1:3" x14ac:dyDescent="0.3">
      <c r="A162" s="45">
        <v>138</v>
      </c>
      <c r="B162" s="45">
        <v>2.0981514408740516</v>
      </c>
      <c r="C162" s="45">
        <v>-1.0981514408740516</v>
      </c>
    </row>
    <row r="163" spans="1:3" x14ac:dyDescent="0.3">
      <c r="A163" s="45">
        <v>139</v>
      </c>
      <c r="B163" s="45">
        <v>2.0981532198722137</v>
      </c>
      <c r="C163" s="45">
        <v>-1.0981532198722137</v>
      </c>
    </row>
    <row r="164" spans="1:3" x14ac:dyDescent="0.3">
      <c r="A164" s="45">
        <v>140</v>
      </c>
      <c r="B164" s="45">
        <v>2.0982080728189434</v>
      </c>
      <c r="C164" s="45">
        <v>-1.0982080728189434</v>
      </c>
    </row>
    <row r="165" spans="1:3" x14ac:dyDescent="0.3">
      <c r="A165" s="45">
        <v>141</v>
      </c>
      <c r="B165" s="45">
        <v>2.0981514408740516</v>
      </c>
      <c r="C165" s="45">
        <v>-1.0981514408740516</v>
      </c>
    </row>
    <row r="166" spans="1:3" x14ac:dyDescent="0.3">
      <c r="A166" s="45">
        <v>142</v>
      </c>
      <c r="B166" s="45">
        <v>2.0981575429661139</v>
      </c>
      <c r="C166" s="45">
        <v>-1.0981575429661139</v>
      </c>
    </row>
    <row r="167" spans="1:3" x14ac:dyDescent="0.3">
      <c r="A167" s="45">
        <v>143</v>
      </c>
      <c r="B167" s="45">
        <v>2.0981516296472011</v>
      </c>
      <c r="C167" s="45">
        <v>-1.0981516296472011</v>
      </c>
    </row>
    <row r="168" spans="1:3" x14ac:dyDescent="0.3">
      <c r="A168" s="45">
        <v>144</v>
      </c>
      <c r="B168" s="45">
        <v>2.0981514408740516</v>
      </c>
      <c r="C168" s="45">
        <v>-1.0981514408740516</v>
      </c>
    </row>
    <row r="169" spans="1:3" x14ac:dyDescent="0.3">
      <c r="A169" s="45">
        <v>145</v>
      </c>
      <c r="B169" s="45">
        <v>2.0981670712908418</v>
      </c>
      <c r="C169" s="45">
        <v>-1.0981670712908418</v>
      </c>
    </row>
    <row r="170" spans="1:3" x14ac:dyDescent="0.3">
      <c r="A170" s="45">
        <v>146</v>
      </c>
      <c r="B170" s="45">
        <v>2.0981556945623567</v>
      </c>
      <c r="C170" s="45">
        <v>-1.0981556945623567</v>
      </c>
    </row>
    <row r="171" spans="1:3" x14ac:dyDescent="0.3">
      <c r="A171" s="45">
        <v>147</v>
      </c>
      <c r="B171" s="45">
        <v>2.0981517665077347</v>
      </c>
      <c r="C171" s="45">
        <v>-1.0981517665077347</v>
      </c>
    </row>
    <row r="172" spans="1:3" x14ac:dyDescent="0.3">
      <c r="A172" s="45">
        <v>148</v>
      </c>
      <c r="B172" s="45">
        <v>2.0981514408740516</v>
      </c>
      <c r="C172" s="45">
        <v>-1.0981514408740516</v>
      </c>
    </row>
    <row r="173" spans="1:3" x14ac:dyDescent="0.3">
      <c r="A173" s="45">
        <v>149</v>
      </c>
      <c r="B173" s="45">
        <v>2.0981514861796073</v>
      </c>
      <c r="C173" s="45">
        <v>-1.0981514861796073</v>
      </c>
    </row>
    <row r="174" spans="1:3" x14ac:dyDescent="0.3">
      <c r="A174" s="45">
        <v>150</v>
      </c>
      <c r="B174" s="45">
        <v>2.0981519618879445</v>
      </c>
      <c r="C174" s="45">
        <v>-1.0981519618879445</v>
      </c>
    </row>
    <row r="175" spans="1:3" x14ac:dyDescent="0.3">
      <c r="A175" s="45">
        <v>151</v>
      </c>
      <c r="B175" s="45">
        <v>2.0981645585750099</v>
      </c>
      <c r="C175" s="45">
        <v>-1.0981645585750099</v>
      </c>
    </row>
    <row r="176" spans="1:3" x14ac:dyDescent="0.3">
      <c r="A176" s="45">
        <v>152</v>
      </c>
      <c r="B176" s="45">
        <v>2.0981514725879409</v>
      </c>
      <c r="C176" s="45">
        <v>-1.0981514725879409</v>
      </c>
    </row>
    <row r="177" spans="1:3" x14ac:dyDescent="0.3">
      <c r="A177" s="45">
        <v>153</v>
      </c>
      <c r="B177" s="45">
        <v>2.0981514453449948</v>
      </c>
      <c r="C177" s="45">
        <v>-1.0981514453449948</v>
      </c>
    </row>
    <row r="178" spans="1:3" x14ac:dyDescent="0.3">
      <c r="A178" s="45">
        <v>154</v>
      </c>
      <c r="B178" s="45">
        <v>2.0981518474914158</v>
      </c>
      <c r="C178" s="45">
        <v>-1.0981518474914158</v>
      </c>
    </row>
    <row r="179" spans="1:3" x14ac:dyDescent="0.3">
      <c r="A179" s="45">
        <v>155</v>
      </c>
      <c r="B179" s="45">
        <v>2.0981529510592489</v>
      </c>
      <c r="C179" s="45">
        <v>-1.0981529510592489</v>
      </c>
    </row>
    <row r="180" spans="1:3" x14ac:dyDescent="0.3">
      <c r="A180" s="45">
        <v>156</v>
      </c>
      <c r="B180" s="45">
        <v>2.0981514442719682</v>
      </c>
      <c r="C180" s="45">
        <v>-1.0981514442719682</v>
      </c>
    </row>
    <row r="181" spans="1:3" x14ac:dyDescent="0.3">
      <c r="A181" s="45">
        <v>157</v>
      </c>
      <c r="B181" s="45">
        <v>2.0981543291032412</v>
      </c>
      <c r="C181" s="45">
        <v>-1.0981543291032412</v>
      </c>
    </row>
    <row r="182" spans="1:3" x14ac:dyDescent="0.3">
      <c r="A182" s="45">
        <v>158</v>
      </c>
      <c r="B182" s="45">
        <v>2.0981515921446889</v>
      </c>
      <c r="C182" s="45">
        <v>-1.0981515921446889</v>
      </c>
    </row>
    <row r="183" spans="1:3" x14ac:dyDescent="0.3">
      <c r="A183" s="45">
        <v>159</v>
      </c>
      <c r="B183" s="45">
        <v>2.0981514408740516</v>
      </c>
      <c r="C183" s="45">
        <v>-1.0981514408740516</v>
      </c>
    </row>
    <row r="184" spans="1:3" x14ac:dyDescent="0.3">
      <c r="A184" s="45">
        <v>160</v>
      </c>
      <c r="B184" s="45">
        <v>2.0981514420066905</v>
      </c>
      <c r="C184" s="45">
        <v>-1.0981514420066905</v>
      </c>
    </row>
    <row r="185" spans="1:3" x14ac:dyDescent="0.3">
      <c r="A185" s="45">
        <v>161</v>
      </c>
      <c r="B185" s="45">
        <v>2.0981514408740516</v>
      </c>
      <c r="C185" s="45">
        <v>-1.0981514408740516</v>
      </c>
    </row>
    <row r="186" spans="1:3" x14ac:dyDescent="0.3">
      <c r="A186" s="45">
        <v>162</v>
      </c>
      <c r="B186" s="45">
        <v>2.0981514465372459</v>
      </c>
      <c r="C186" s="45">
        <v>-1.0981514465372459</v>
      </c>
    </row>
    <row r="187" spans="1:3" x14ac:dyDescent="0.3">
      <c r="A187" s="45">
        <v>163</v>
      </c>
      <c r="B187" s="45">
        <v>2.0981602390512046</v>
      </c>
      <c r="C187" s="45">
        <v>-1.0981602390512046</v>
      </c>
    </row>
    <row r="188" spans="1:3" x14ac:dyDescent="0.3">
      <c r="A188" s="45">
        <v>164</v>
      </c>
      <c r="B188" s="45">
        <v>2.0981514408740516</v>
      </c>
      <c r="C188" s="45">
        <v>-1.0981514408740516</v>
      </c>
    </row>
    <row r="189" spans="1:3" x14ac:dyDescent="0.3">
      <c r="A189" s="45">
        <v>165</v>
      </c>
      <c r="B189" s="45">
        <v>2.098151742911091</v>
      </c>
      <c r="C189" s="45">
        <v>-1.098151742911091</v>
      </c>
    </row>
    <row r="190" spans="1:3" x14ac:dyDescent="0.3">
      <c r="A190" s="45">
        <v>166</v>
      </c>
      <c r="B190" s="45">
        <v>2.0981514408740516</v>
      </c>
      <c r="C190" s="45">
        <v>-1.0981514408740516</v>
      </c>
    </row>
    <row r="191" spans="1:3" x14ac:dyDescent="0.3">
      <c r="A191" s="45">
        <v>167</v>
      </c>
      <c r="B191" s="45">
        <v>2.0981854200409868</v>
      </c>
      <c r="C191" s="45">
        <v>-1.0981854200409868</v>
      </c>
    </row>
    <row r="192" spans="1:3" x14ac:dyDescent="0.3">
      <c r="A192" s="45">
        <v>168</v>
      </c>
      <c r="B192" s="45">
        <v>2.0981514465372459</v>
      </c>
      <c r="C192" s="45">
        <v>-1.0981514465372459</v>
      </c>
    </row>
    <row r="193" spans="1:3" x14ac:dyDescent="0.3">
      <c r="A193" s="45">
        <v>169</v>
      </c>
      <c r="B193" s="45">
        <v>2.0981537415468128</v>
      </c>
      <c r="C193" s="45">
        <v>-1.0981537415468128</v>
      </c>
    </row>
    <row r="194" spans="1:3" x14ac:dyDescent="0.3">
      <c r="A194" s="45">
        <v>170</v>
      </c>
      <c r="B194" s="45">
        <v>2.0981641264297073</v>
      </c>
      <c r="C194" s="45">
        <v>-1.0981641264297073</v>
      </c>
    </row>
    <row r="195" spans="1:3" x14ac:dyDescent="0.3">
      <c r="A195" s="45">
        <v>171</v>
      </c>
      <c r="B195" s="45">
        <v>2.0981532814122605</v>
      </c>
      <c r="C195" s="45">
        <v>-1.0981532814122605</v>
      </c>
    </row>
    <row r="196" spans="1:3" x14ac:dyDescent="0.3">
      <c r="A196" s="45">
        <v>172</v>
      </c>
      <c r="B196" s="45">
        <v>2.0981514420066905</v>
      </c>
      <c r="C196" s="45">
        <v>-1.0981514420066905</v>
      </c>
    </row>
    <row r="197" spans="1:3" x14ac:dyDescent="0.3">
      <c r="A197" s="45">
        <v>173</v>
      </c>
      <c r="B197" s="45">
        <v>2.0981514408740516</v>
      </c>
      <c r="C197" s="45">
        <v>-1.0981514408740516</v>
      </c>
    </row>
    <row r="198" spans="1:3" x14ac:dyDescent="0.3">
      <c r="A198" s="45">
        <v>174</v>
      </c>
      <c r="B198" s="45">
        <v>2.0981514408740516</v>
      </c>
      <c r="C198" s="45">
        <v>-1.0981514408740516</v>
      </c>
    </row>
    <row r="199" spans="1:3" x14ac:dyDescent="0.3">
      <c r="A199" s="45">
        <v>175</v>
      </c>
      <c r="B199" s="45">
        <v>2.0981514408740516</v>
      </c>
      <c r="C199" s="45">
        <v>-1.0981514408740516</v>
      </c>
    </row>
    <row r="200" spans="1:3" x14ac:dyDescent="0.3">
      <c r="A200" s="45">
        <v>176</v>
      </c>
      <c r="B200" s="45">
        <v>2.098155113455678</v>
      </c>
      <c r="C200" s="45">
        <v>-1.098155113455678</v>
      </c>
    </row>
    <row r="201" spans="1:3" x14ac:dyDescent="0.3">
      <c r="A201" s="45">
        <v>177</v>
      </c>
      <c r="B201" s="45">
        <v>2.0981514408740516</v>
      </c>
      <c r="C201" s="45">
        <v>-1.0981514408740516</v>
      </c>
    </row>
    <row r="202" spans="1:3" x14ac:dyDescent="0.3">
      <c r="A202" s="45">
        <v>178</v>
      </c>
      <c r="B202" s="45">
        <v>2.0981740936520086</v>
      </c>
      <c r="C202" s="45">
        <v>-1.0981740936520086</v>
      </c>
    </row>
    <row r="203" spans="1:3" x14ac:dyDescent="0.3">
      <c r="A203" s="45">
        <v>179</v>
      </c>
      <c r="B203" s="45">
        <v>2.0981514408740516</v>
      </c>
      <c r="C203" s="45">
        <v>-1.0981514408740516</v>
      </c>
    </row>
    <row r="204" spans="1:3" x14ac:dyDescent="0.3">
      <c r="A204" s="45">
        <v>180</v>
      </c>
      <c r="B204" s="45">
        <v>2.0981627672630299</v>
      </c>
      <c r="C204" s="45">
        <v>-1.0981627672630299</v>
      </c>
    </row>
    <row r="205" spans="1:3" x14ac:dyDescent="0.3">
      <c r="A205" s="45">
        <v>181</v>
      </c>
      <c r="B205" s="45">
        <v>2.0981703653823032</v>
      </c>
      <c r="C205" s="45">
        <v>-1.0981703653823032</v>
      </c>
    </row>
    <row r="206" spans="1:3" x14ac:dyDescent="0.3">
      <c r="A206" s="45">
        <v>182</v>
      </c>
      <c r="B206" s="45">
        <v>2.0981633860286562</v>
      </c>
      <c r="C206" s="45">
        <v>-1.0981633860286562</v>
      </c>
    </row>
    <row r="207" spans="1:3" x14ac:dyDescent="0.3">
      <c r="A207" s="45">
        <v>183</v>
      </c>
      <c r="B207" s="45">
        <v>2.0981514408740516</v>
      </c>
      <c r="C207" s="45">
        <v>-1.0981514408740516</v>
      </c>
    </row>
    <row r="208" spans="1:3" x14ac:dyDescent="0.3">
      <c r="A208" s="45">
        <v>184</v>
      </c>
      <c r="B208" s="45">
        <v>2.098171746824212</v>
      </c>
      <c r="C208" s="45">
        <v>-1.098171746824212</v>
      </c>
    </row>
    <row r="209" spans="1:3" x14ac:dyDescent="0.3">
      <c r="A209" s="45">
        <v>185</v>
      </c>
      <c r="B209" s="45">
        <v>2.0981533663601781</v>
      </c>
      <c r="C209" s="45">
        <v>-1.0981533663601781</v>
      </c>
    </row>
    <row r="210" spans="1:3" x14ac:dyDescent="0.3">
      <c r="A210" s="45">
        <v>186</v>
      </c>
      <c r="B210" s="45">
        <v>2.0981545556310208</v>
      </c>
      <c r="C210" s="45">
        <v>-1.0981545556310208</v>
      </c>
    </row>
    <row r="211" spans="1:3" x14ac:dyDescent="0.3">
      <c r="A211" s="45">
        <v>187</v>
      </c>
      <c r="B211" s="45">
        <v>2.0981514408740516</v>
      </c>
      <c r="C211" s="45">
        <v>-1.0981514408740516</v>
      </c>
    </row>
    <row r="212" spans="1:3" x14ac:dyDescent="0.3">
      <c r="A212" s="45">
        <v>188</v>
      </c>
      <c r="B212" s="45">
        <v>2.0981605019852343</v>
      </c>
      <c r="C212" s="45">
        <v>-1.0981605019852343</v>
      </c>
    </row>
    <row r="213" spans="1:3" x14ac:dyDescent="0.3">
      <c r="A213" s="45">
        <v>189</v>
      </c>
      <c r="B213" s="45">
        <v>2.0981514408740516</v>
      </c>
      <c r="C213" s="45">
        <v>-1.0981514408740516</v>
      </c>
    </row>
    <row r="214" spans="1:3" x14ac:dyDescent="0.3">
      <c r="A214" s="45">
        <v>190</v>
      </c>
      <c r="B214" s="45">
        <v>2.0981514799500935</v>
      </c>
      <c r="C214" s="45">
        <v>-1.0981514799500935</v>
      </c>
    </row>
    <row r="215" spans="1:3" x14ac:dyDescent="0.3">
      <c r="A215" s="45">
        <v>191</v>
      </c>
      <c r="B215" s="45">
        <v>2.0981516768404886</v>
      </c>
      <c r="C215" s="45">
        <v>-1.0981516768404886</v>
      </c>
    </row>
    <row r="216" spans="1:3" x14ac:dyDescent="0.3">
      <c r="A216" s="45">
        <v>192</v>
      </c>
      <c r="B216" s="45">
        <v>2.0981542724712963</v>
      </c>
      <c r="C216" s="45">
        <v>-1.0981542724712963</v>
      </c>
    </row>
    <row r="217" spans="1:3" x14ac:dyDescent="0.3">
      <c r="A217" s="45">
        <v>193</v>
      </c>
      <c r="B217" s="45">
        <v>2.0981514418367948</v>
      </c>
      <c r="C217" s="45">
        <v>-1.0981514418367948</v>
      </c>
    </row>
    <row r="218" spans="1:3" x14ac:dyDescent="0.3">
      <c r="A218" s="45">
        <v>194</v>
      </c>
      <c r="B218" s="45">
        <v>2.0981514408740516</v>
      </c>
      <c r="C218" s="45">
        <v>-1.0981514408740516</v>
      </c>
    </row>
    <row r="219" spans="1:3" x14ac:dyDescent="0.3">
      <c r="A219" s="45">
        <v>195</v>
      </c>
      <c r="B219" s="45">
        <v>2.0981515088323857</v>
      </c>
      <c r="C219" s="45">
        <v>-1.0981515088323857</v>
      </c>
    </row>
    <row r="220" spans="1:3" x14ac:dyDescent="0.3">
      <c r="A220" s="45">
        <v>196</v>
      </c>
      <c r="B220" s="45">
        <v>2.0981514408740516</v>
      </c>
      <c r="C220" s="45">
        <v>-1.0981514408740516</v>
      </c>
    </row>
    <row r="221" spans="1:3" x14ac:dyDescent="0.3">
      <c r="A221" s="45">
        <v>197</v>
      </c>
      <c r="B221" s="45">
        <v>2.0981751453881277</v>
      </c>
      <c r="C221" s="45">
        <v>-1.0981751453881277</v>
      </c>
    </row>
    <row r="222" spans="1:3" x14ac:dyDescent="0.3">
      <c r="A222" s="45">
        <v>198</v>
      </c>
      <c r="B222" s="45">
        <v>2.0981573759018763</v>
      </c>
      <c r="C222" s="45">
        <v>-1.0981573759018763</v>
      </c>
    </row>
    <row r="223" spans="1:3" x14ac:dyDescent="0.3">
      <c r="A223" s="45">
        <v>199</v>
      </c>
      <c r="B223" s="45">
        <v>2.0981520728865566</v>
      </c>
      <c r="C223" s="45">
        <v>-1.0981520728865566</v>
      </c>
    </row>
    <row r="224" spans="1:3" x14ac:dyDescent="0.3">
      <c r="A224" s="45">
        <v>200</v>
      </c>
      <c r="B224" s="45">
        <v>2.0981514408740516</v>
      </c>
      <c r="C224" s="45">
        <v>-1.0981514408740516</v>
      </c>
    </row>
    <row r="225" spans="1:3" x14ac:dyDescent="0.3">
      <c r="A225" s="45">
        <v>201</v>
      </c>
      <c r="B225" s="45">
        <v>2.0981662741962173</v>
      </c>
      <c r="C225" s="45">
        <v>-1.0981662741962173</v>
      </c>
    </row>
    <row r="226" spans="1:3" x14ac:dyDescent="0.3">
      <c r="A226" s="45">
        <v>202</v>
      </c>
      <c r="B226" s="45">
        <v>2.0981845487802961</v>
      </c>
      <c r="C226" s="45">
        <v>-1.0981845487802961</v>
      </c>
    </row>
    <row r="227" spans="1:3" x14ac:dyDescent="0.3">
      <c r="A227" s="45">
        <v>203</v>
      </c>
      <c r="B227" s="45">
        <v>2.0981514408740516</v>
      </c>
      <c r="C227" s="45">
        <v>-1.0981514408740516</v>
      </c>
    </row>
    <row r="228" spans="1:3" x14ac:dyDescent="0.3">
      <c r="A228" s="45">
        <v>204</v>
      </c>
      <c r="B228" s="45">
        <v>2.0981683398464073</v>
      </c>
      <c r="C228" s="45">
        <v>-1.0981683398464073</v>
      </c>
    </row>
    <row r="229" spans="1:3" x14ac:dyDescent="0.3">
      <c r="A229" s="45">
        <v>205</v>
      </c>
      <c r="B229" s="45">
        <v>2.0981801655403665</v>
      </c>
      <c r="C229" s="45">
        <v>-1.0981801655403665</v>
      </c>
    </row>
    <row r="230" spans="1:3" x14ac:dyDescent="0.3">
      <c r="A230" s="45">
        <v>206</v>
      </c>
      <c r="B230" s="45">
        <v>2.0981606435650964</v>
      </c>
      <c r="C230" s="45">
        <v>-1.0981606435650964</v>
      </c>
    </row>
    <row r="231" spans="1:3" x14ac:dyDescent="0.3">
      <c r="A231" s="45">
        <v>207</v>
      </c>
      <c r="B231" s="45">
        <v>2.0981514408740516</v>
      </c>
      <c r="C231" s="45">
        <v>-1.0981514408740516</v>
      </c>
    </row>
    <row r="232" spans="1:3" x14ac:dyDescent="0.3">
      <c r="A232" s="45">
        <v>208</v>
      </c>
      <c r="B232" s="45">
        <v>2.0981600570199532</v>
      </c>
      <c r="C232" s="45">
        <v>-1.0981600570199532</v>
      </c>
    </row>
    <row r="233" spans="1:3" x14ac:dyDescent="0.3">
      <c r="A233" s="45">
        <v>209</v>
      </c>
      <c r="B233" s="45">
        <v>2.0981514408740516</v>
      </c>
      <c r="C233" s="45">
        <v>-1.0981514408740516</v>
      </c>
    </row>
    <row r="234" spans="1:3" x14ac:dyDescent="0.3">
      <c r="A234" s="45">
        <v>210</v>
      </c>
      <c r="B234" s="45">
        <v>2.0981514408740516</v>
      </c>
      <c r="C234" s="45">
        <v>-1.0981514408740516</v>
      </c>
    </row>
    <row r="235" spans="1:3" x14ac:dyDescent="0.3">
      <c r="A235" s="45">
        <v>211</v>
      </c>
      <c r="B235" s="45">
        <v>2.0981657404401366</v>
      </c>
      <c r="C235" s="45">
        <v>-1.0981657404401366</v>
      </c>
    </row>
    <row r="236" spans="1:3" x14ac:dyDescent="0.3">
      <c r="A236" s="45">
        <v>212</v>
      </c>
      <c r="B236" s="45">
        <v>2.0981766987214736</v>
      </c>
      <c r="C236" s="45">
        <v>-1.0981766987214736</v>
      </c>
    </row>
    <row r="237" spans="1:3" x14ac:dyDescent="0.3">
      <c r="A237" s="45">
        <v>213</v>
      </c>
      <c r="B237" s="45">
        <v>2.098151449863249</v>
      </c>
      <c r="C237" s="45">
        <v>-1.098151449863249</v>
      </c>
    </row>
    <row r="238" spans="1:3" x14ac:dyDescent="0.3">
      <c r="A238" s="45">
        <v>214</v>
      </c>
      <c r="B238" s="45">
        <v>2.0981514635268295</v>
      </c>
      <c r="C238" s="45">
        <v>-1.0981514635268295</v>
      </c>
    </row>
    <row r="239" spans="1:3" x14ac:dyDescent="0.3">
      <c r="A239" s="45">
        <v>215</v>
      </c>
      <c r="B239" s="45">
        <v>2.0981514454046071</v>
      </c>
      <c r="C239" s="45">
        <v>-1.0981514454046071</v>
      </c>
    </row>
    <row r="240" spans="1:3" x14ac:dyDescent="0.3">
      <c r="A240" s="45">
        <v>216</v>
      </c>
      <c r="B240" s="45">
        <v>2.0981515695830173</v>
      </c>
      <c r="C240" s="45">
        <v>-1.0981515695830173</v>
      </c>
    </row>
    <row r="241" spans="1:3" x14ac:dyDescent="0.3">
      <c r="A241" s="45">
        <v>217</v>
      </c>
      <c r="B241" s="45">
        <v>2.0981829839838979</v>
      </c>
      <c r="C241" s="45">
        <v>-1.0981829839838979</v>
      </c>
    </row>
    <row r="242" spans="1:3" x14ac:dyDescent="0.3">
      <c r="A242" s="45">
        <v>218</v>
      </c>
      <c r="B242" s="45">
        <v>2.09815820442723</v>
      </c>
      <c r="C242" s="45">
        <v>-1.09815820442723</v>
      </c>
    </row>
    <row r="243" spans="1:3" x14ac:dyDescent="0.3">
      <c r="A243" s="45">
        <v>219</v>
      </c>
      <c r="B243" s="45">
        <v>2.0981525735129494</v>
      </c>
      <c r="C243" s="45">
        <v>-1.0981525735129494</v>
      </c>
    </row>
    <row r="244" spans="1:3" x14ac:dyDescent="0.3">
      <c r="A244" s="45">
        <v>220</v>
      </c>
      <c r="B244" s="45">
        <v>2.0981614250859359</v>
      </c>
      <c r="C244" s="45">
        <v>-1.0981614250859359</v>
      </c>
    </row>
    <row r="245" spans="1:3" x14ac:dyDescent="0.3">
      <c r="A245" s="45">
        <v>221</v>
      </c>
      <c r="B245" s="45">
        <v>2.0981518486240547</v>
      </c>
      <c r="C245" s="45">
        <v>-1.0981518486240547</v>
      </c>
    </row>
    <row r="246" spans="1:3" x14ac:dyDescent="0.3">
      <c r="A246" s="45">
        <v>222</v>
      </c>
      <c r="B246" s="45">
        <v>2.0981514408740516</v>
      </c>
      <c r="C246" s="45">
        <v>-1.0981514408740516</v>
      </c>
    </row>
    <row r="247" spans="1:3" x14ac:dyDescent="0.3">
      <c r="A247" s="45">
        <v>223</v>
      </c>
      <c r="B247" s="45">
        <v>2.0981588030268874</v>
      </c>
      <c r="C247" s="45">
        <v>-1.0981588030268874</v>
      </c>
    </row>
    <row r="248" spans="1:3" x14ac:dyDescent="0.3">
      <c r="A248" s="45">
        <v>224</v>
      </c>
      <c r="B248" s="45">
        <v>2.0981514408740516</v>
      </c>
      <c r="C248" s="45">
        <v>-1.0981514408740516</v>
      </c>
    </row>
    <row r="249" spans="1:3" x14ac:dyDescent="0.3">
      <c r="A249" s="45">
        <v>225</v>
      </c>
      <c r="B249" s="45">
        <v>2.0981514408740516</v>
      </c>
      <c r="C249" s="45">
        <v>-1.0981514408740516</v>
      </c>
    </row>
    <row r="250" spans="1:3" x14ac:dyDescent="0.3">
      <c r="A250" s="45">
        <v>226</v>
      </c>
      <c r="B250" s="45">
        <v>2.0981514408740516</v>
      </c>
      <c r="C250" s="45">
        <v>-1.0981514408740516</v>
      </c>
    </row>
    <row r="251" spans="1:3" x14ac:dyDescent="0.3">
      <c r="A251" s="45">
        <v>227</v>
      </c>
      <c r="B251" s="45">
        <v>2.0981519290804731</v>
      </c>
      <c r="C251" s="45">
        <v>-1.0981519290804731</v>
      </c>
    </row>
    <row r="252" spans="1:3" x14ac:dyDescent="0.3">
      <c r="A252" s="45">
        <v>228</v>
      </c>
      <c r="B252" s="45">
        <v>2.0981514408740516</v>
      </c>
      <c r="C252" s="45">
        <v>-1.0981514408740516</v>
      </c>
    </row>
    <row r="253" spans="1:3" x14ac:dyDescent="0.3">
      <c r="A253" s="45">
        <v>229</v>
      </c>
      <c r="B253" s="45">
        <v>2.0981514408740516</v>
      </c>
      <c r="C253" s="45">
        <v>-1.0981514408740516</v>
      </c>
    </row>
    <row r="254" spans="1:3" x14ac:dyDescent="0.3">
      <c r="A254" s="45">
        <v>230</v>
      </c>
      <c r="B254" s="45">
        <v>2.0981514408740516</v>
      </c>
      <c r="C254" s="45">
        <v>-1.0981514408740516</v>
      </c>
    </row>
    <row r="255" spans="1:3" x14ac:dyDescent="0.3">
      <c r="A255" s="45">
        <v>231</v>
      </c>
      <c r="B255" s="45">
        <v>2.0981516674018312</v>
      </c>
      <c r="C255" s="45">
        <v>-1.0981516674018312</v>
      </c>
    </row>
    <row r="256" spans="1:3" x14ac:dyDescent="0.3">
      <c r="A256" s="45">
        <v>232</v>
      </c>
      <c r="B256" s="45">
        <v>2.0981514408740516</v>
      </c>
      <c r="C256" s="45">
        <v>-1.0981514408740516</v>
      </c>
    </row>
    <row r="257" spans="1:3" x14ac:dyDescent="0.3">
      <c r="A257" s="45">
        <v>233</v>
      </c>
      <c r="B257" s="45">
        <v>2.098152998252536</v>
      </c>
      <c r="C257" s="45">
        <v>-1.098152998252536</v>
      </c>
    </row>
    <row r="258" spans="1:3" x14ac:dyDescent="0.3">
      <c r="A258" s="45">
        <v>234</v>
      </c>
      <c r="B258" s="45">
        <v>2.0981514408740516</v>
      </c>
      <c r="C258" s="45">
        <v>-1.0981514408740516</v>
      </c>
    </row>
    <row r="259" spans="1:3" x14ac:dyDescent="0.3">
      <c r="A259" s="45">
        <v>235</v>
      </c>
      <c r="B259" s="45">
        <v>2.0981741502839535</v>
      </c>
      <c r="C259" s="45">
        <v>-1.0981741502839535</v>
      </c>
    </row>
    <row r="260" spans="1:3" x14ac:dyDescent="0.3">
      <c r="A260" s="45">
        <v>236</v>
      </c>
      <c r="B260" s="45">
        <v>2.0981514408740516</v>
      </c>
      <c r="C260" s="45">
        <v>-1.0981514408740516</v>
      </c>
    </row>
    <row r="261" spans="1:3" x14ac:dyDescent="0.3">
      <c r="A261" s="45">
        <v>237</v>
      </c>
      <c r="B261" s="45">
        <v>2.0981514408740516</v>
      </c>
      <c r="C261" s="45">
        <v>-1.0981514408740516</v>
      </c>
    </row>
    <row r="262" spans="1:3" x14ac:dyDescent="0.3">
      <c r="A262" s="45">
        <v>238</v>
      </c>
      <c r="B262" s="45">
        <v>2.0981516296472011</v>
      </c>
      <c r="C262" s="45">
        <v>-1.0981516296472011</v>
      </c>
    </row>
    <row r="263" spans="1:3" x14ac:dyDescent="0.3">
      <c r="A263" s="45">
        <v>239</v>
      </c>
      <c r="B263" s="45">
        <v>2.0981514408740516</v>
      </c>
      <c r="C263" s="45">
        <v>-1.0981514408740516</v>
      </c>
    </row>
    <row r="264" spans="1:3" x14ac:dyDescent="0.3">
      <c r="A264" s="45">
        <v>240</v>
      </c>
      <c r="B264" s="45">
        <v>2.0981655988602745</v>
      </c>
      <c r="C264" s="45">
        <v>-1.0981655988602745</v>
      </c>
    </row>
    <row r="265" spans="1:3" x14ac:dyDescent="0.3">
      <c r="A265" s="45">
        <v>241</v>
      </c>
      <c r="B265" s="45">
        <v>2.098212396177126</v>
      </c>
      <c r="C265" s="45">
        <v>0.90178760382287404</v>
      </c>
    </row>
    <row r="266" spans="1:3" x14ac:dyDescent="0.3">
      <c r="A266" s="45">
        <v>242</v>
      </c>
      <c r="B266" s="45">
        <v>2.0982152296031882</v>
      </c>
      <c r="C266" s="45">
        <v>0.90178477039681182</v>
      </c>
    </row>
    <row r="267" spans="1:3" x14ac:dyDescent="0.3">
      <c r="A267" s="45">
        <v>243</v>
      </c>
      <c r="B267" s="45">
        <v>2.0982156963499867</v>
      </c>
      <c r="C267" s="45">
        <v>0.90178430365001327</v>
      </c>
    </row>
    <row r="268" spans="1:3" x14ac:dyDescent="0.3">
      <c r="A268" s="45">
        <v>244</v>
      </c>
      <c r="B268" s="45">
        <v>2.0982095407189552</v>
      </c>
      <c r="C268" s="45">
        <v>0.90179045928104484</v>
      </c>
    </row>
    <row r="269" spans="1:3" x14ac:dyDescent="0.3">
      <c r="A269" s="45">
        <v>245</v>
      </c>
      <c r="B269" s="45">
        <v>2.0982158637565052</v>
      </c>
      <c r="C269" s="45">
        <v>0.90178413624349485</v>
      </c>
    </row>
    <row r="270" spans="1:3" x14ac:dyDescent="0.3">
      <c r="A270" s="45">
        <v>246</v>
      </c>
      <c r="B270" s="45">
        <v>2.0982101795272934</v>
      </c>
      <c r="C270" s="45">
        <v>0.90178982047270662</v>
      </c>
    </row>
    <row r="271" spans="1:3" x14ac:dyDescent="0.3">
      <c r="A271" s="45">
        <v>247</v>
      </c>
      <c r="B271" s="45">
        <v>2.0983244288129188</v>
      </c>
      <c r="C271" s="45">
        <v>0.90167557118708119</v>
      </c>
    </row>
    <row r="272" spans="1:3" x14ac:dyDescent="0.3">
      <c r="A272" s="45">
        <v>248</v>
      </c>
      <c r="B272" s="45">
        <v>2.0982273843121519</v>
      </c>
      <c r="C272" s="45">
        <v>0.90177261568784806</v>
      </c>
    </row>
    <row r="273" spans="1:3" x14ac:dyDescent="0.3">
      <c r="A273" s="45">
        <v>249</v>
      </c>
      <c r="B273" s="45">
        <v>2.0982088276894562</v>
      </c>
      <c r="C273" s="45">
        <v>0.90179117231054384</v>
      </c>
    </row>
    <row r="274" spans="1:3" x14ac:dyDescent="0.3">
      <c r="A274" s="45">
        <v>250</v>
      </c>
      <c r="B274" s="45">
        <v>2.0982153896662235</v>
      </c>
      <c r="C274" s="45">
        <v>0.90178461033377655</v>
      </c>
    </row>
    <row r="275" spans="1:3" x14ac:dyDescent="0.3">
      <c r="A275" s="45">
        <v>251</v>
      </c>
      <c r="B275" s="45">
        <v>2.0982112347692001</v>
      </c>
      <c r="C275" s="45">
        <v>0.90178876523079987</v>
      </c>
    </row>
    <row r="276" spans="1:3" x14ac:dyDescent="0.3">
      <c r="A276" s="45">
        <v>252</v>
      </c>
      <c r="B276" s="45">
        <v>2.0982225544162802</v>
      </c>
      <c r="C276" s="45">
        <v>0.90177744558371975</v>
      </c>
    </row>
    <row r="277" spans="1:3" x14ac:dyDescent="0.3">
      <c r="A277" s="45">
        <v>253</v>
      </c>
      <c r="B277" s="45">
        <v>2.0982559607915441</v>
      </c>
      <c r="C277" s="45">
        <v>0.90174403920845592</v>
      </c>
    </row>
    <row r="278" spans="1:3" x14ac:dyDescent="0.3">
      <c r="A278" s="45">
        <v>254</v>
      </c>
      <c r="B278" s="45">
        <v>2.0982084881198726</v>
      </c>
      <c r="C278" s="45">
        <v>0.90179151188012741</v>
      </c>
    </row>
    <row r="279" spans="1:3" x14ac:dyDescent="0.3">
      <c r="A279" s="45">
        <v>255</v>
      </c>
      <c r="B279" s="45">
        <v>2.0982176703762243</v>
      </c>
      <c r="C279" s="45">
        <v>0.90178232962377569</v>
      </c>
    </row>
    <row r="280" spans="1:3" x14ac:dyDescent="0.3">
      <c r="A280" s="45">
        <v>256</v>
      </c>
      <c r="B280" s="45">
        <v>2.098211885989373</v>
      </c>
      <c r="C280" s="45">
        <v>0.90178811401062697</v>
      </c>
    </row>
    <row r="281" spans="1:3" x14ac:dyDescent="0.3">
      <c r="A281" s="45">
        <v>257</v>
      </c>
      <c r="B281" s="45">
        <v>2.0982302159093962</v>
      </c>
      <c r="C281" s="45">
        <v>0.90176978409060382</v>
      </c>
    </row>
    <row r="282" spans="1:3" x14ac:dyDescent="0.3">
      <c r="A282" s="45">
        <v>258</v>
      </c>
      <c r="B282" s="45">
        <v>2.0982118821586266</v>
      </c>
      <c r="C282" s="45">
        <v>0.90178811784137336</v>
      </c>
    </row>
    <row r="283" spans="1:3" x14ac:dyDescent="0.3">
      <c r="A283" s="45">
        <v>259</v>
      </c>
      <c r="B283" s="45">
        <v>2.0982596871735182</v>
      </c>
      <c r="C283" s="45">
        <v>0.90174031282648182</v>
      </c>
    </row>
    <row r="284" spans="1:3" x14ac:dyDescent="0.3">
      <c r="A284" s="45">
        <v>260</v>
      </c>
      <c r="B284" s="45">
        <v>2.0982261598690957</v>
      </c>
      <c r="C284" s="45">
        <v>0.90177384013090434</v>
      </c>
    </row>
    <row r="285" spans="1:3" x14ac:dyDescent="0.3">
      <c r="A285" s="45">
        <v>261</v>
      </c>
      <c r="B285" s="45">
        <v>2.0982116972634168</v>
      </c>
      <c r="C285" s="45">
        <v>0.90178830273658317</v>
      </c>
    </row>
    <row r="286" spans="1:3" x14ac:dyDescent="0.3">
      <c r="A286" s="45">
        <v>262</v>
      </c>
      <c r="B286" s="45">
        <v>2.0982122635828655</v>
      </c>
      <c r="C286" s="45">
        <v>0.9017877364171345</v>
      </c>
    </row>
    <row r="287" spans="1:3" x14ac:dyDescent="0.3">
      <c r="A287" s="45">
        <v>263</v>
      </c>
      <c r="B287" s="45">
        <v>2.0982873575417922</v>
      </c>
      <c r="C287" s="45">
        <v>0.90171264245820781</v>
      </c>
    </row>
    <row r="288" spans="1:3" x14ac:dyDescent="0.3">
      <c r="A288" s="45">
        <v>264</v>
      </c>
      <c r="B288" s="45">
        <v>2.0982183124862051</v>
      </c>
      <c r="C288" s="45">
        <v>0.90178168751379495</v>
      </c>
    </row>
    <row r="289" spans="1:3" x14ac:dyDescent="0.3">
      <c r="A289" s="45">
        <v>265</v>
      </c>
      <c r="B289" s="45">
        <v>2.0982183798329141</v>
      </c>
      <c r="C289" s="45">
        <v>0.90178162016708585</v>
      </c>
    </row>
    <row r="290" spans="1:3" x14ac:dyDescent="0.3">
      <c r="A290" s="45">
        <v>266</v>
      </c>
      <c r="B290" s="45">
        <v>2.0982143589648268</v>
      </c>
      <c r="C290" s="45">
        <v>0.90178564103517322</v>
      </c>
    </row>
    <row r="291" spans="1:3" x14ac:dyDescent="0.3">
      <c r="A291" s="45">
        <v>267</v>
      </c>
      <c r="B291" s="45">
        <v>2.0982338403538696</v>
      </c>
      <c r="C291" s="45">
        <v>0.90176615964613038</v>
      </c>
    </row>
    <row r="292" spans="1:3" x14ac:dyDescent="0.3">
      <c r="A292" s="45">
        <v>268</v>
      </c>
      <c r="B292" s="45">
        <v>2.0982259848419278</v>
      </c>
      <c r="C292" s="45">
        <v>0.90177401515807221</v>
      </c>
    </row>
    <row r="293" spans="1:3" x14ac:dyDescent="0.3">
      <c r="A293" s="45">
        <v>269</v>
      </c>
      <c r="B293" s="45">
        <v>2.0982145288606611</v>
      </c>
      <c r="C293" s="45">
        <v>0.90178547113933893</v>
      </c>
    </row>
    <row r="294" spans="1:3" x14ac:dyDescent="0.3">
      <c r="A294" s="45">
        <v>270</v>
      </c>
      <c r="B294" s="45">
        <v>2.0982348222215403</v>
      </c>
      <c r="C294" s="45">
        <v>0.90176517777845966</v>
      </c>
    </row>
    <row r="295" spans="1:3" x14ac:dyDescent="0.3">
      <c r="A295" s="45">
        <v>271</v>
      </c>
      <c r="B295" s="45">
        <v>2.0982378661464738</v>
      </c>
      <c r="C295" s="45">
        <v>0.90176213385352622</v>
      </c>
    </row>
    <row r="296" spans="1:3" x14ac:dyDescent="0.3">
      <c r="A296" s="45">
        <v>272</v>
      </c>
      <c r="B296" s="45">
        <v>2.0982107231939646</v>
      </c>
      <c r="C296" s="45">
        <v>0.90178927680603538</v>
      </c>
    </row>
    <row r="297" spans="1:3" x14ac:dyDescent="0.3">
      <c r="A297" s="45">
        <v>273</v>
      </c>
      <c r="B297" s="45">
        <v>2.0982519250103779</v>
      </c>
      <c r="C297" s="45">
        <v>0.90174807498962206</v>
      </c>
    </row>
    <row r="298" spans="1:3" x14ac:dyDescent="0.3">
      <c r="A298" s="45">
        <v>274</v>
      </c>
      <c r="B298" s="45">
        <v>2.0982124764057146</v>
      </c>
      <c r="C298" s="45">
        <v>0.90178752359428538</v>
      </c>
    </row>
    <row r="299" spans="1:3" x14ac:dyDescent="0.3">
      <c r="A299" s="45">
        <v>275</v>
      </c>
      <c r="B299" s="45">
        <v>2.0982397867080831</v>
      </c>
      <c r="C299" s="45">
        <v>0.90176021329191691</v>
      </c>
    </row>
    <row r="300" spans="1:3" x14ac:dyDescent="0.3">
      <c r="A300" s="45">
        <v>276</v>
      </c>
      <c r="B300" s="45">
        <v>2.0982128270707174</v>
      </c>
      <c r="C300" s="45">
        <v>0.90178717292928257</v>
      </c>
    </row>
    <row r="301" spans="1:3" x14ac:dyDescent="0.3">
      <c r="A301" s="45">
        <v>277</v>
      </c>
      <c r="B301" s="45">
        <v>2.0982350296247123</v>
      </c>
      <c r="C301" s="45">
        <v>0.90176497037528769</v>
      </c>
    </row>
    <row r="302" spans="1:3" x14ac:dyDescent="0.3">
      <c r="A302" s="45">
        <v>278</v>
      </c>
      <c r="B302" s="45">
        <v>2.0982139520860841</v>
      </c>
      <c r="C302" s="45">
        <v>0.90178604791391592</v>
      </c>
    </row>
    <row r="303" spans="1:3" x14ac:dyDescent="0.3">
      <c r="A303" s="45">
        <v>279</v>
      </c>
      <c r="B303" s="45">
        <v>2.0982365859544569</v>
      </c>
      <c r="C303" s="45">
        <v>0.90176341404554305</v>
      </c>
    </row>
    <row r="304" spans="1:3" x14ac:dyDescent="0.3">
      <c r="A304" s="45">
        <v>280</v>
      </c>
      <c r="B304" s="45">
        <v>2.0982405332836813</v>
      </c>
      <c r="C304" s="45">
        <v>0.90175946671631868</v>
      </c>
    </row>
    <row r="305" spans="1:3" x14ac:dyDescent="0.3">
      <c r="A305" s="45">
        <v>281</v>
      </c>
      <c r="B305" s="45">
        <v>2.0982398682580836</v>
      </c>
      <c r="C305" s="45">
        <v>0.90176013174191638</v>
      </c>
    </row>
    <row r="306" spans="1:3" x14ac:dyDescent="0.3">
      <c r="A306" s="45">
        <v>282</v>
      </c>
      <c r="B306" s="45">
        <v>2.0982197319978235</v>
      </c>
      <c r="C306" s="45">
        <v>0.90178026800217648</v>
      </c>
    </row>
    <row r="307" spans="1:3" x14ac:dyDescent="0.3">
      <c r="A307" s="45">
        <v>283</v>
      </c>
      <c r="B307" s="45">
        <v>2.0982087461098438</v>
      </c>
      <c r="C307" s="45">
        <v>0.90179125389015624</v>
      </c>
    </row>
    <row r="308" spans="1:3" x14ac:dyDescent="0.3">
      <c r="A308" s="45">
        <v>284</v>
      </c>
      <c r="B308" s="45">
        <v>2.0982161556132781</v>
      </c>
      <c r="C308" s="45">
        <v>0.90178384438672188</v>
      </c>
    </row>
    <row r="309" spans="1:3" x14ac:dyDescent="0.3">
      <c r="A309" s="45">
        <v>285</v>
      </c>
      <c r="B309" s="45">
        <v>2.0982106926976622</v>
      </c>
      <c r="C309" s="45">
        <v>0.90178930730233775</v>
      </c>
    </row>
    <row r="310" spans="1:3" x14ac:dyDescent="0.3">
      <c r="A310" s="45">
        <v>286</v>
      </c>
      <c r="B310" s="45">
        <v>2.0982810289624019</v>
      </c>
      <c r="C310" s="45">
        <v>0.90171897103759813</v>
      </c>
    </row>
    <row r="311" spans="1:3" x14ac:dyDescent="0.3">
      <c r="A311" s="45">
        <v>287</v>
      </c>
      <c r="B311" s="45">
        <v>2.0982132565296325</v>
      </c>
      <c r="C311" s="45">
        <v>0.90178674347036747</v>
      </c>
    </row>
    <row r="312" spans="1:3" x14ac:dyDescent="0.3">
      <c r="A312" s="45">
        <v>288</v>
      </c>
      <c r="B312" s="45">
        <v>2.0982512829928961</v>
      </c>
      <c r="C312" s="45">
        <v>0.90174871700710391</v>
      </c>
    </row>
    <row r="313" spans="1:3" x14ac:dyDescent="0.3">
      <c r="A313" s="45">
        <v>289</v>
      </c>
      <c r="B313" s="45">
        <v>2.0982098910554927</v>
      </c>
      <c r="C313" s="45">
        <v>0.90179010894450728</v>
      </c>
    </row>
    <row r="314" spans="1:3" x14ac:dyDescent="0.3">
      <c r="A314" s="45">
        <v>290</v>
      </c>
      <c r="B314" s="45">
        <v>2.0982108024786874</v>
      </c>
      <c r="C314" s="45">
        <v>0.90178919752131259</v>
      </c>
    </row>
    <row r="315" spans="1:3" x14ac:dyDescent="0.3">
      <c r="A315" s="45">
        <v>291</v>
      </c>
      <c r="B315" s="45">
        <v>2.0982118583498375</v>
      </c>
      <c r="C315" s="45">
        <v>0.90178814165016252</v>
      </c>
    </row>
    <row r="316" spans="1:3" x14ac:dyDescent="0.3">
      <c r="A316" s="45">
        <v>292</v>
      </c>
      <c r="B316" s="45">
        <v>2.0982194105343108</v>
      </c>
      <c r="C316" s="45">
        <v>0.90178058946568918</v>
      </c>
    </row>
    <row r="317" spans="1:3" x14ac:dyDescent="0.3">
      <c r="A317" s="45">
        <v>293</v>
      </c>
      <c r="B317" s="45">
        <v>2.0982089262245984</v>
      </c>
      <c r="C317" s="45">
        <v>0.90179107377540157</v>
      </c>
    </row>
    <row r="318" spans="1:3" x14ac:dyDescent="0.3">
      <c r="A318" s="45">
        <v>294</v>
      </c>
      <c r="B318" s="45">
        <v>2.0982088569535651</v>
      </c>
      <c r="C318" s="45">
        <v>0.90179114304643493</v>
      </c>
    </row>
    <row r="319" spans="1:3" x14ac:dyDescent="0.3">
      <c r="A319" s="45">
        <v>295</v>
      </c>
      <c r="B319" s="45">
        <v>2.0982080728189434</v>
      </c>
      <c r="C319" s="45">
        <v>0.90179192718105661</v>
      </c>
    </row>
    <row r="320" spans="1:3" x14ac:dyDescent="0.3">
      <c r="A320" s="45">
        <v>296</v>
      </c>
      <c r="B320" s="45">
        <v>2.0982268231575363</v>
      </c>
      <c r="C320" s="45">
        <v>0.90177317684246372</v>
      </c>
    </row>
    <row r="321" spans="1:3" x14ac:dyDescent="0.3">
      <c r="A321" s="45">
        <v>297</v>
      </c>
      <c r="B321" s="45">
        <v>2.0982186778302081</v>
      </c>
      <c r="C321" s="45">
        <v>0.9017813221697919</v>
      </c>
    </row>
    <row r="322" spans="1:3" x14ac:dyDescent="0.3">
      <c r="A322" s="45">
        <v>298</v>
      </c>
      <c r="B322" s="45">
        <v>2.0982084352633907</v>
      </c>
      <c r="C322" s="45">
        <v>0.90179156473660926</v>
      </c>
    </row>
    <row r="323" spans="1:3" x14ac:dyDescent="0.3">
      <c r="A323" s="45">
        <v>299</v>
      </c>
      <c r="B323" s="45">
        <v>2.0982131314179804</v>
      </c>
      <c r="C323" s="45">
        <v>0.90178686858201962</v>
      </c>
    </row>
    <row r="324" spans="1:3" x14ac:dyDescent="0.3">
      <c r="A324" s="45">
        <v>300</v>
      </c>
      <c r="B324" s="45">
        <v>2.0982527851552346</v>
      </c>
      <c r="C324" s="45">
        <v>0.90174721484476539</v>
      </c>
    </row>
    <row r="325" spans="1:3" x14ac:dyDescent="0.3">
      <c r="A325" s="45">
        <v>301</v>
      </c>
      <c r="B325" s="45">
        <v>2.0982090483834792</v>
      </c>
      <c r="C325" s="45">
        <v>0.90179095161652079</v>
      </c>
    </row>
    <row r="326" spans="1:3" x14ac:dyDescent="0.3">
      <c r="A326" s="45">
        <v>302</v>
      </c>
      <c r="B326" s="45">
        <v>2.098218682813819</v>
      </c>
      <c r="C326" s="45">
        <v>0.90178131718618104</v>
      </c>
    </row>
    <row r="327" spans="1:3" x14ac:dyDescent="0.3">
      <c r="A327" s="45">
        <v>303</v>
      </c>
      <c r="B327" s="45">
        <v>2.0982083333258901</v>
      </c>
      <c r="C327" s="45">
        <v>0.90179166667410993</v>
      </c>
    </row>
    <row r="328" spans="1:3" x14ac:dyDescent="0.3">
      <c r="A328" s="45">
        <v>304</v>
      </c>
      <c r="B328" s="45">
        <v>2.0982292909209632</v>
      </c>
      <c r="C328" s="45">
        <v>0.90177070907903678</v>
      </c>
    </row>
    <row r="329" spans="1:3" x14ac:dyDescent="0.3">
      <c r="A329" s="45">
        <v>305</v>
      </c>
      <c r="B329" s="45">
        <v>2.0982826271087482</v>
      </c>
      <c r="C329" s="45">
        <v>0.90171737289125176</v>
      </c>
    </row>
    <row r="330" spans="1:3" x14ac:dyDescent="0.3">
      <c r="A330" s="45">
        <v>306</v>
      </c>
      <c r="B330" s="45">
        <v>2.098225251175561</v>
      </c>
      <c r="C330" s="45">
        <v>0.90177474882443898</v>
      </c>
    </row>
    <row r="331" spans="1:3" x14ac:dyDescent="0.3">
      <c r="A331" s="45">
        <v>307</v>
      </c>
      <c r="B331" s="45">
        <v>2.0983173158406401</v>
      </c>
      <c r="C331" s="45">
        <v>0.90168268415935993</v>
      </c>
    </row>
    <row r="332" spans="1:3" x14ac:dyDescent="0.3">
      <c r="A332" s="45">
        <v>308</v>
      </c>
      <c r="B332" s="45">
        <v>2.0982144825254339</v>
      </c>
      <c r="C332" s="45">
        <v>0.90178551747456615</v>
      </c>
    </row>
    <row r="333" spans="1:3" x14ac:dyDescent="0.3">
      <c r="A333" s="45">
        <v>309</v>
      </c>
      <c r="B333" s="45">
        <v>2.0982112253305427</v>
      </c>
      <c r="C333" s="45">
        <v>0.90178877466945728</v>
      </c>
    </row>
    <row r="334" spans="1:3" x14ac:dyDescent="0.3">
      <c r="A334" s="45">
        <v>310</v>
      </c>
      <c r="B334" s="45">
        <v>2.0982188014262815</v>
      </c>
      <c r="C334" s="45">
        <v>0.90178119857371852</v>
      </c>
    </row>
    <row r="335" spans="1:3" x14ac:dyDescent="0.3">
      <c r="A335" s="45">
        <v>311</v>
      </c>
      <c r="B335" s="45">
        <v>2.0982104111519484</v>
      </c>
      <c r="C335" s="45">
        <v>0.9017895888480516</v>
      </c>
    </row>
    <row r="336" spans="1:3" x14ac:dyDescent="0.3">
      <c r="A336" s="45">
        <v>312</v>
      </c>
      <c r="B336" s="45">
        <v>2.0982103956631111</v>
      </c>
      <c r="C336" s="45">
        <v>0.90178960433688893</v>
      </c>
    </row>
    <row r="337" spans="1:3" x14ac:dyDescent="0.3">
      <c r="A337" s="45">
        <v>313</v>
      </c>
      <c r="B337" s="45">
        <v>2.0982147978623997</v>
      </c>
      <c r="C337" s="45">
        <v>0.90178520213760027</v>
      </c>
    </row>
    <row r="338" spans="1:3" x14ac:dyDescent="0.3">
      <c r="A338" s="45">
        <v>314</v>
      </c>
      <c r="B338" s="45">
        <v>2.0982107545080986</v>
      </c>
      <c r="C338" s="45">
        <v>0.90178924549190143</v>
      </c>
    </row>
    <row r="339" spans="1:3" x14ac:dyDescent="0.3">
      <c r="A339" s="45">
        <v>315</v>
      </c>
      <c r="B339" s="45">
        <v>2.0983695588098032</v>
      </c>
      <c r="C339" s="45">
        <v>0.90163044119019675</v>
      </c>
    </row>
    <row r="340" spans="1:3" x14ac:dyDescent="0.3">
      <c r="A340" s="45">
        <v>316</v>
      </c>
      <c r="B340" s="45">
        <v>2.0982087795856157</v>
      </c>
      <c r="C340" s="45">
        <v>0.90179122041438431</v>
      </c>
    </row>
    <row r="341" spans="1:3" x14ac:dyDescent="0.3">
      <c r="A341" s="45">
        <v>317</v>
      </c>
      <c r="B341" s="45">
        <v>2.0982158729254867</v>
      </c>
      <c r="C341" s="45">
        <v>0.90178412707451328</v>
      </c>
    </row>
    <row r="342" spans="1:3" x14ac:dyDescent="0.3">
      <c r="A342" s="45">
        <v>318</v>
      </c>
      <c r="B342" s="45">
        <v>2.0982085277622344</v>
      </c>
      <c r="C342" s="45">
        <v>0.90179147223776557</v>
      </c>
    </row>
    <row r="343" spans="1:3" x14ac:dyDescent="0.3">
      <c r="A343" s="45">
        <v>319</v>
      </c>
      <c r="B343" s="45">
        <v>2.0983118905003195</v>
      </c>
      <c r="C343" s="45">
        <v>0.90168810949968048</v>
      </c>
    </row>
    <row r="344" spans="1:3" x14ac:dyDescent="0.3">
      <c r="A344" s="45">
        <v>320</v>
      </c>
      <c r="B344" s="45">
        <v>2.0982152537495558</v>
      </c>
      <c r="C344" s="45">
        <v>0.90178474625044425</v>
      </c>
    </row>
    <row r="345" spans="1:3" x14ac:dyDescent="0.3">
      <c r="A345" s="45">
        <v>321</v>
      </c>
      <c r="B345" s="45">
        <v>2.0982117992009175</v>
      </c>
      <c r="C345" s="45">
        <v>0.90178820079908251</v>
      </c>
    </row>
    <row r="346" spans="1:3" x14ac:dyDescent="0.3">
      <c r="A346" s="45">
        <v>322</v>
      </c>
      <c r="B346" s="45">
        <v>2.0982095808467331</v>
      </c>
      <c r="C346" s="45">
        <v>0.90179041915326685</v>
      </c>
    </row>
    <row r="347" spans="1:3" x14ac:dyDescent="0.3">
      <c r="A347" s="45">
        <v>323</v>
      </c>
      <c r="B347" s="45">
        <v>2.0982125535384233</v>
      </c>
      <c r="C347" s="45">
        <v>0.90178744646157671</v>
      </c>
    </row>
    <row r="348" spans="1:3" x14ac:dyDescent="0.3">
      <c r="A348" s="45">
        <v>324</v>
      </c>
      <c r="B348" s="45">
        <v>2.0982211401158577</v>
      </c>
      <c r="C348" s="45">
        <v>0.9017788598841423</v>
      </c>
    </row>
    <row r="349" spans="1:3" x14ac:dyDescent="0.3">
      <c r="A349" s="45">
        <v>325</v>
      </c>
      <c r="B349" s="45">
        <v>2.098208978930062</v>
      </c>
      <c r="C349" s="45">
        <v>0.90179102106993803</v>
      </c>
    </row>
    <row r="350" spans="1:3" x14ac:dyDescent="0.3">
      <c r="A350" s="45">
        <v>326</v>
      </c>
      <c r="B350" s="45">
        <v>2.0982105623592409</v>
      </c>
      <c r="C350" s="45">
        <v>0.90178943764075914</v>
      </c>
    </row>
    <row r="351" spans="1:3" x14ac:dyDescent="0.3">
      <c r="A351" s="45">
        <v>327</v>
      </c>
      <c r="B351" s="45">
        <v>2.0982153951783995</v>
      </c>
      <c r="C351" s="45">
        <v>0.9017846048216005</v>
      </c>
    </row>
    <row r="352" spans="1:3" x14ac:dyDescent="0.3">
      <c r="A352" s="45">
        <v>328</v>
      </c>
      <c r="B352" s="45">
        <v>2.0982286868468845</v>
      </c>
      <c r="C352" s="45">
        <v>0.90177131315311554</v>
      </c>
    </row>
    <row r="353" spans="1:3" x14ac:dyDescent="0.3">
      <c r="A353" s="45">
        <v>329</v>
      </c>
      <c r="B353" s="45">
        <v>2.0982101197239595</v>
      </c>
      <c r="C353" s="45">
        <v>0.90178988027604046</v>
      </c>
    </row>
    <row r="354" spans="1:3" x14ac:dyDescent="0.3">
      <c r="A354" s="45">
        <v>330</v>
      </c>
      <c r="B354" s="45">
        <v>2.0982111875759126</v>
      </c>
      <c r="C354" s="45">
        <v>0.90178881242408737</v>
      </c>
    </row>
    <row r="355" spans="1:3" x14ac:dyDescent="0.3">
      <c r="A355" s="45">
        <v>331</v>
      </c>
      <c r="B355" s="45">
        <v>2.0982091083745074</v>
      </c>
      <c r="C355" s="45">
        <v>0.90179089162549264</v>
      </c>
    </row>
    <row r="356" spans="1:3" x14ac:dyDescent="0.3">
      <c r="A356" s="45">
        <v>332</v>
      </c>
      <c r="B356" s="45">
        <v>2.0982118133589038</v>
      </c>
      <c r="C356" s="45">
        <v>0.90178818664109617</v>
      </c>
    </row>
    <row r="357" spans="1:3" x14ac:dyDescent="0.3">
      <c r="A357" s="45">
        <v>333</v>
      </c>
      <c r="B357" s="45">
        <v>2.0982154434665712</v>
      </c>
      <c r="C357" s="45">
        <v>0.90178455653342882</v>
      </c>
    </row>
    <row r="358" spans="1:3" x14ac:dyDescent="0.3">
      <c r="A358" s="45">
        <v>334</v>
      </c>
      <c r="B358" s="45">
        <v>2.0982223596428411</v>
      </c>
      <c r="C358" s="45">
        <v>0.90177764035715891</v>
      </c>
    </row>
    <row r="359" spans="1:3" x14ac:dyDescent="0.3">
      <c r="A359" s="45">
        <v>335</v>
      </c>
      <c r="B359" s="45">
        <v>2.098208746739088</v>
      </c>
      <c r="C359" s="45">
        <v>0.90179125326091203</v>
      </c>
    </row>
    <row r="360" spans="1:3" x14ac:dyDescent="0.3">
      <c r="A360" s="45">
        <v>336</v>
      </c>
      <c r="B360" s="45">
        <v>2.0982096385256552</v>
      </c>
      <c r="C360" s="45">
        <v>0.90179036147434477</v>
      </c>
    </row>
    <row r="361" spans="1:3" x14ac:dyDescent="0.3">
      <c r="A361" s="45">
        <v>337</v>
      </c>
      <c r="B361" s="45">
        <v>2.0982176091401024</v>
      </c>
      <c r="C361" s="45">
        <v>0.90178239085989764</v>
      </c>
    </row>
    <row r="362" spans="1:3" x14ac:dyDescent="0.3">
      <c r="A362" s="45">
        <v>338</v>
      </c>
      <c r="B362" s="45">
        <v>2.0982087344688329</v>
      </c>
      <c r="C362" s="45">
        <v>0.90179126553116706</v>
      </c>
    </row>
    <row r="363" spans="1:3" x14ac:dyDescent="0.3">
      <c r="A363" s="45">
        <v>339</v>
      </c>
      <c r="B363" s="45">
        <v>2.0982138116737112</v>
      </c>
      <c r="C363" s="45">
        <v>0.90178618832628876</v>
      </c>
    </row>
    <row r="364" spans="1:3" x14ac:dyDescent="0.3">
      <c r="A364" s="45">
        <v>340</v>
      </c>
      <c r="B364" s="45">
        <v>2.0982126505678225</v>
      </c>
      <c r="C364" s="45">
        <v>0.90178734943217753</v>
      </c>
    </row>
    <row r="365" spans="1:3" x14ac:dyDescent="0.3">
      <c r="A365" s="45">
        <v>341</v>
      </c>
      <c r="B365" s="45">
        <v>2.098222243749611</v>
      </c>
      <c r="C365" s="45">
        <v>0.90177775625038903</v>
      </c>
    </row>
    <row r="366" spans="1:3" x14ac:dyDescent="0.3">
      <c r="A366" s="45">
        <v>342</v>
      </c>
      <c r="B366" s="45">
        <v>2.0982118752495293</v>
      </c>
      <c r="C366" s="45">
        <v>0.90178812475047065</v>
      </c>
    </row>
    <row r="367" spans="1:3" x14ac:dyDescent="0.3">
      <c r="A367" s="45">
        <v>343</v>
      </c>
      <c r="B367" s="45">
        <v>2.0982082803183895</v>
      </c>
      <c r="C367" s="45">
        <v>0.90179171968161054</v>
      </c>
    </row>
    <row r="368" spans="1:3" x14ac:dyDescent="0.3">
      <c r="A368" s="45">
        <v>344</v>
      </c>
      <c r="B368" s="45">
        <v>2.0982092216734549</v>
      </c>
      <c r="C368" s="45">
        <v>0.90179077832654508</v>
      </c>
    </row>
    <row r="369" spans="1:3" x14ac:dyDescent="0.3">
      <c r="A369" s="45">
        <v>345</v>
      </c>
      <c r="B369" s="45">
        <v>2.0982092527920044</v>
      </c>
      <c r="C369" s="45">
        <v>0.90179074720799557</v>
      </c>
    </row>
    <row r="370" spans="1:3" x14ac:dyDescent="0.3">
      <c r="A370" s="45">
        <v>346</v>
      </c>
      <c r="B370" s="45">
        <v>2.0982212543923238</v>
      </c>
      <c r="C370" s="45">
        <v>0.90177874560767624</v>
      </c>
    </row>
    <row r="371" spans="1:3" x14ac:dyDescent="0.3">
      <c r="A371" s="45">
        <v>347</v>
      </c>
      <c r="B371" s="45">
        <v>2.0982478787334249</v>
      </c>
      <c r="C371" s="45">
        <v>0.90175212126657511</v>
      </c>
    </row>
    <row r="372" spans="1:3" x14ac:dyDescent="0.3">
      <c r="A372" s="45">
        <v>348</v>
      </c>
      <c r="B372" s="45">
        <v>2.0982146367445162</v>
      </c>
      <c r="C372" s="45">
        <v>0.90178536325548375</v>
      </c>
    </row>
    <row r="373" spans="1:3" x14ac:dyDescent="0.3">
      <c r="A373" s="45">
        <v>349</v>
      </c>
      <c r="B373" s="45">
        <v>2.0982097717772903</v>
      </c>
      <c r="C373" s="45">
        <v>0.90179022822270971</v>
      </c>
    </row>
    <row r="374" spans="1:3" x14ac:dyDescent="0.3">
      <c r="A374" s="45">
        <v>350</v>
      </c>
      <c r="B374" s="45">
        <v>2.0982118307458162</v>
      </c>
      <c r="C374" s="45">
        <v>0.90178816925418381</v>
      </c>
    </row>
    <row r="375" spans="1:3" x14ac:dyDescent="0.3">
      <c r="A375" s="45">
        <v>351</v>
      </c>
      <c r="B375" s="45">
        <v>2.0982164316940097</v>
      </c>
      <c r="C375" s="45">
        <v>0.90178356830599027</v>
      </c>
    </row>
    <row r="376" spans="1:3" x14ac:dyDescent="0.3">
      <c r="A376" s="45">
        <v>352</v>
      </c>
      <c r="B376" s="45">
        <v>2.0982235566589353</v>
      </c>
      <c r="C376" s="45">
        <v>0.90177644334106466</v>
      </c>
    </row>
    <row r="377" spans="1:3" x14ac:dyDescent="0.3">
      <c r="A377" s="45">
        <v>353</v>
      </c>
      <c r="B377" s="45">
        <v>2.0982174510690177</v>
      </c>
      <c r="C377" s="45">
        <v>0.90178254893098231</v>
      </c>
    </row>
    <row r="378" spans="1:3" x14ac:dyDescent="0.3">
      <c r="A378" s="45">
        <v>354</v>
      </c>
      <c r="B378" s="45">
        <v>2.0982129534699712</v>
      </c>
      <c r="C378" s="45">
        <v>0.90178704653002884</v>
      </c>
    </row>
    <row r="379" spans="1:3" x14ac:dyDescent="0.3">
      <c r="A379" s="45">
        <v>355</v>
      </c>
      <c r="B379" s="45">
        <v>2.0982103057356278</v>
      </c>
      <c r="C379" s="45">
        <v>0.90178969426437217</v>
      </c>
    </row>
    <row r="380" spans="1:3" x14ac:dyDescent="0.3">
      <c r="A380" s="45">
        <v>356</v>
      </c>
      <c r="B380" s="45">
        <v>2.0982172795551275</v>
      </c>
      <c r="C380" s="45">
        <v>0.90178272044487251</v>
      </c>
    </row>
    <row r="381" spans="1:3" x14ac:dyDescent="0.3">
      <c r="A381" s="45">
        <v>357</v>
      </c>
      <c r="B381" s="45">
        <v>2.0982095975774278</v>
      </c>
      <c r="C381" s="45">
        <v>0.90179040242257225</v>
      </c>
    </row>
    <row r="382" spans="1:3" x14ac:dyDescent="0.3">
      <c r="A382" s="45">
        <v>358</v>
      </c>
      <c r="B382" s="45">
        <v>2.0982499804581636</v>
      </c>
      <c r="C382" s="45">
        <v>0.90175001954183642</v>
      </c>
    </row>
    <row r="383" spans="1:3" x14ac:dyDescent="0.3">
      <c r="A383" s="45">
        <v>359</v>
      </c>
      <c r="B383" s="45">
        <v>2.098209821613402</v>
      </c>
      <c r="C383" s="45">
        <v>0.90179017838659803</v>
      </c>
    </row>
    <row r="384" spans="1:3" x14ac:dyDescent="0.3">
      <c r="A384" s="45">
        <v>360</v>
      </c>
      <c r="B384" s="45">
        <v>2.0982108225104827</v>
      </c>
      <c r="C384" s="45">
        <v>0.90178917748951726</v>
      </c>
    </row>
    <row r="385" spans="1:3" x14ac:dyDescent="0.3">
      <c r="A385" s="45">
        <v>361</v>
      </c>
      <c r="B385" s="45">
        <v>2.0982088515081858</v>
      </c>
      <c r="C385" s="45">
        <v>0.90179114849181419</v>
      </c>
    </row>
    <row r="386" spans="1:3" x14ac:dyDescent="0.3">
      <c r="A386" s="45">
        <v>362</v>
      </c>
      <c r="B386" s="45">
        <v>2.0982143459394793</v>
      </c>
      <c r="C386" s="45">
        <v>0.90178565406052069</v>
      </c>
    </row>
    <row r="387" spans="1:3" x14ac:dyDescent="0.3">
      <c r="A387" s="45">
        <v>363</v>
      </c>
      <c r="B387" s="45">
        <v>2.0982217547218225</v>
      </c>
      <c r="C387" s="45">
        <v>0.90177824527817751</v>
      </c>
    </row>
    <row r="388" spans="1:3" x14ac:dyDescent="0.3">
      <c r="A388" s="45">
        <v>364</v>
      </c>
      <c r="B388" s="45">
        <v>2.0982088279115421</v>
      </c>
      <c r="C388" s="45">
        <v>0.90179117208845794</v>
      </c>
    </row>
    <row r="389" spans="1:3" x14ac:dyDescent="0.3">
      <c r="A389" s="45">
        <v>365</v>
      </c>
      <c r="B389" s="45">
        <v>2.0982138274335722</v>
      </c>
      <c r="C389" s="45">
        <v>0.90178617256642779</v>
      </c>
    </row>
    <row r="390" spans="1:3" x14ac:dyDescent="0.3">
      <c r="A390" s="45">
        <v>366</v>
      </c>
      <c r="B390" s="45">
        <v>2.0982103229948872</v>
      </c>
      <c r="C390" s="45">
        <v>0.90178967700511281</v>
      </c>
    </row>
    <row r="391" spans="1:3" x14ac:dyDescent="0.3">
      <c r="A391" s="45">
        <v>367</v>
      </c>
      <c r="B391" s="45">
        <v>2.0982088179761131</v>
      </c>
      <c r="C391" s="45">
        <v>0.90179118202388686</v>
      </c>
    </row>
    <row r="392" spans="1:3" x14ac:dyDescent="0.3">
      <c r="A392" s="45">
        <v>368</v>
      </c>
      <c r="B392" s="45">
        <v>2.0982099700457293</v>
      </c>
      <c r="C392" s="45">
        <v>0.90179002995427071</v>
      </c>
    </row>
    <row r="393" spans="1:3" x14ac:dyDescent="0.3">
      <c r="A393" s="45">
        <v>369</v>
      </c>
      <c r="B393" s="45">
        <v>2.0982104015245175</v>
      </c>
      <c r="C393" s="45">
        <v>0.90178959847548246</v>
      </c>
    </row>
    <row r="394" spans="1:3" x14ac:dyDescent="0.3">
      <c r="A394" s="45">
        <v>370</v>
      </c>
      <c r="B394" s="45">
        <v>2.0982138241850148</v>
      </c>
      <c r="C394" s="45">
        <v>0.90178617581498521</v>
      </c>
    </row>
    <row r="395" spans="1:3" x14ac:dyDescent="0.3">
      <c r="A395" s="45">
        <v>371</v>
      </c>
      <c r="B395" s="45">
        <v>2.0982205431732086</v>
      </c>
      <c r="C395" s="45">
        <v>0.90177945682679139</v>
      </c>
    </row>
    <row r="396" spans="1:3" x14ac:dyDescent="0.3">
      <c r="A396" s="45">
        <v>372</v>
      </c>
      <c r="B396" s="45">
        <v>2.0982160968104422</v>
      </c>
      <c r="C396" s="45">
        <v>0.90178390318955781</v>
      </c>
    </row>
    <row r="397" spans="1:3" x14ac:dyDescent="0.3">
      <c r="A397" s="45">
        <v>373</v>
      </c>
      <c r="B397" s="45">
        <v>2.0982224195783163</v>
      </c>
      <c r="C397" s="45">
        <v>0.90177758042168366</v>
      </c>
    </row>
    <row r="398" spans="1:3" x14ac:dyDescent="0.3">
      <c r="A398" s="45">
        <v>374</v>
      </c>
      <c r="B398" s="45">
        <v>2.0982118482819363</v>
      </c>
      <c r="C398" s="45">
        <v>0.9017881517180637</v>
      </c>
    </row>
    <row r="399" spans="1:3" x14ac:dyDescent="0.3">
      <c r="A399" s="45">
        <v>375</v>
      </c>
      <c r="B399" s="45">
        <v>2.0982254305100532</v>
      </c>
      <c r="C399" s="45">
        <v>0.90177456948994683</v>
      </c>
    </row>
    <row r="400" spans="1:3" x14ac:dyDescent="0.3">
      <c r="A400" s="45">
        <v>376</v>
      </c>
      <c r="B400" s="45">
        <v>2.0982193992079221</v>
      </c>
      <c r="C400" s="45">
        <v>0.90178060079207789</v>
      </c>
    </row>
    <row r="401" spans="1:3" x14ac:dyDescent="0.3">
      <c r="A401" s="45">
        <v>377</v>
      </c>
      <c r="B401" s="45">
        <v>2.0982114476205576</v>
      </c>
      <c r="C401" s="45">
        <v>0.90178855237944244</v>
      </c>
    </row>
    <row r="402" spans="1:3" x14ac:dyDescent="0.3">
      <c r="A402" s="45">
        <v>378</v>
      </c>
      <c r="B402" s="45">
        <v>2.098216227819008</v>
      </c>
      <c r="C402" s="45">
        <v>0.90178377218099204</v>
      </c>
    </row>
    <row r="403" spans="1:3" x14ac:dyDescent="0.3">
      <c r="A403" s="45">
        <v>379</v>
      </c>
      <c r="B403" s="45">
        <v>2.0982147365111259</v>
      </c>
      <c r="C403" s="45">
        <v>0.90178526348887411</v>
      </c>
    </row>
    <row r="404" spans="1:3" x14ac:dyDescent="0.3">
      <c r="A404" s="45">
        <v>380</v>
      </c>
      <c r="B404" s="45">
        <v>2.0982171792356823</v>
      </c>
      <c r="C404" s="45">
        <v>0.90178282076431771</v>
      </c>
    </row>
    <row r="405" spans="1:3" x14ac:dyDescent="0.3">
      <c r="A405" s="45">
        <v>381</v>
      </c>
      <c r="B405" s="45">
        <v>2.0982315750760736</v>
      </c>
      <c r="C405" s="45">
        <v>0.90176842492392639</v>
      </c>
    </row>
    <row r="406" spans="1:3" x14ac:dyDescent="0.3">
      <c r="A406" s="45">
        <v>382</v>
      </c>
      <c r="B406" s="45">
        <v>2.0982107515099369</v>
      </c>
      <c r="C406" s="45">
        <v>0.90178924849006314</v>
      </c>
    </row>
    <row r="407" spans="1:3" x14ac:dyDescent="0.3">
      <c r="A407" s="45">
        <v>383</v>
      </c>
      <c r="B407" s="45">
        <v>2.0982963242664003</v>
      </c>
      <c r="C407" s="45">
        <v>0.90170367573359966</v>
      </c>
    </row>
    <row r="408" spans="1:3" x14ac:dyDescent="0.3">
      <c r="A408" s="45">
        <v>384</v>
      </c>
      <c r="B408" s="45">
        <v>2.0982685029022816</v>
      </c>
      <c r="C408" s="45">
        <v>0.90173149709771838</v>
      </c>
    </row>
    <row r="409" spans="1:3" x14ac:dyDescent="0.3">
      <c r="A409" s="45">
        <v>385</v>
      </c>
      <c r="B409" s="45">
        <v>2.0982149281158726</v>
      </c>
      <c r="C409" s="45">
        <v>0.90178507188412738</v>
      </c>
    </row>
    <row r="410" spans="1:3" x14ac:dyDescent="0.3">
      <c r="A410" s="45">
        <v>386</v>
      </c>
      <c r="B410" s="45">
        <v>2.0982114605418869</v>
      </c>
      <c r="C410" s="45">
        <v>0.9017885394581131</v>
      </c>
    </row>
    <row r="411" spans="1:3" x14ac:dyDescent="0.3">
      <c r="A411" s="45">
        <v>387</v>
      </c>
      <c r="B411" s="45">
        <v>2.0982081672055184</v>
      </c>
      <c r="C411" s="45">
        <v>0.90179183279448161</v>
      </c>
    </row>
    <row r="412" spans="1:3" x14ac:dyDescent="0.3">
      <c r="A412" s="45">
        <v>388</v>
      </c>
      <c r="B412" s="45">
        <v>2.0982726272748633</v>
      </c>
      <c r="C412" s="45">
        <v>0.9017273727251367</v>
      </c>
    </row>
    <row r="413" spans="1:3" x14ac:dyDescent="0.3">
      <c r="A413" s="45">
        <v>389</v>
      </c>
      <c r="B413" s="45">
        <v>2.0982228877357274</v>
      </c>
      <c r="C413" s="45">
        <v>0.9017771122642726</v>
      </c>
    </row>
    <row r="414" spans="1:3" x14ac:dyDescent="0.3">
      <c r="A414" s="45">
        <v>390</v>
      </c>
      <c r="B414" s="45">
        <v>2.0982542479417146</v>
      </c>
      <c r="C414" s="45">
        <v>0.90174575205828544</v>
      </c>
    </row>
    <row r="415" spans="1:3" x14ac:dyDescent="0.3">
      <c r="A415" s="45">
        <v>391</v>
      </c>
      <c r="B415" s="45">
        <v>2.0982080728189434</v>
      </c>
      <c r="C415" s="45">
        <v>0.90179192718105661</v>
      </c>
    </row>
    <row r="416" spans="1:3" x14ac:dyDescent="0.3">
      <c r="A416" s="45">
        <v>392</v>
      </c>
      <c r="B416" s="45">
        <v>2.0982084182738072</v>
      </c>
      <c r="C416" s="45">
        <v>0.90179158172619278</v>
      </c>
    </row>
    <row r="417" spans="1:3" x14ac:dyDescent="0.3">
      <c r="A417" s="45">
        <v>393</v>
      </c>
      <c r="B417" s="45">
        <v>2.0982085840370406</v>
      </c>
      <c r="C417" s="45">
        <v>0.90179141596295942</v>
      </c>
    </row>
    <row r="418" spans="1:3" x14ac:dyDescent="0.3">
      <c r="A418" s="45">
        <v>394</v>
      </c>
      <c r="B418" s="45">
        <v>2.0982139885919069</v>
      </c>
      <c r="C418" s="45">
        <v>0.90178601140809311</v>
      </c>
    </row>
    <row r="419" spans="1:3" x14ac:dyDescent="0.3">
      <c r="A419" s="45">
        <v>395</v>
      </c>
      <c r="B419" s="45">
        <v>2.0982148084055807</v>
      </c>
      <c r="C419" s="45">
        <v>0.90178519159441928</v>
      </c>
    </row>
    <row r="420" spans="1:3" x14ac:dyDescent="0.3">
      <c r="A420" s="45">
        <v>396</v>
      </c>
      <c r="B420" s="45">
        <v>2.0982126285757503</v>
      </c>
      <c r="C420" s="45">
        <v>0.9017873714242497</v>
      </c>
    </row>
    <row r="421" spans="1:3" x14ac:dyDescent="0.3">
      <c r="A421" s="45">
        <v>397</v>
      </c>
      <c r="B421" s="45">
        <v>2.0982118482819363</v>
      </c>
      <c r="C421" s="45">
        <v>0.9017881517180637</v>
      </c>
    </row>
    <row r="422" spans="1:3" x14ac:dyDescent="0.3">
      <c r="A422" s="45">
        <v>398</v>
      </c>
      <c r="B422" s="45">
        <v>2.0982102816195263</v>
      </c>
      <c r="C422" s="45">
        <v>0.90178971838047373</v>
      </c>
    </row>
    <row r="423" spans="1:3" x14ac:dyDescent="0.3">
      <c r="A423" s="45">
        <v>399</v>
      </c>
      <c r="B423" s="45">
        <v>2.0982223214162783</v>
      </c>
      <c r="C423" s="45">
        <v>0.90177767858372171</v>
      </c>
    </row>
    <row r="424" spans="1:3" x14ac:dyDescent="0.3">
      <c r="A424" s="45">
        <v>400</v>
      </c>
      <c r="B424" s="45">
        <v>2.0982119266227937</v>
      </c>
      <c r="C424" s="45">
        <v>0.90178807337720635</v>
      </c>
    </row>
    <row r="425" spans="1:3" x14ac:dyDescent="0.3">
      <c r="A425" s="45">
        <v>401</v>
      </c>
      <c r="B425" s="45">
        <v>2.0982150399639639</v>
      </c>
      <c r="C425" s="45">
        <v>0.90178496003603614</v>
      </c>
    </row>
    <row r="426" spans="1:3" x14ac:dyDescent="0.3">
      <c r="A426" s="45">
        <v>402</v>
      </c>
      <c r="B426" s="45">
        <v>2.0982102316286828</v>
      </c>
      <c r="C426" s="45">
        <v>0.90178976837131719</v>
      </c>
    </row>
    <row r="427" spans="1:3" x14ac:dyDescent="0.3">
      <c r="A427" s="45">
        <v>403</v>
      </c>
      <c r="B427" s="45">
        <v>2.0982316600239912</v>
      </c>
      <c r="C427" s="45">
        <v>0.9017683399760088</v>
      </c>
    </row>
    <row r="428" spans="1:3" x14ac:dyDescent="0.3">
      <c r="A428" s="45">
        <v>404</v>
      </c>
      <c r="B428" s="45">
        <v>2.0982110516592449</v>
      </c>
      <c r="C428" s="45">
        <v>0.90178894834075507</v>
      </c>
    </row>
    <row r="429" spans="1:3" x14ac:dyDescent="0.3">
      <c r="A429" s="45">
        <v>405</v>
      </c>
      <c r="B429" s="45">
        <v>2.0982098235550684</v>
      </c>
      <c r="C429" s="45">
        <v>0.90179017644493165</v>
      </c>
    </row>
    <row r="430" spans="1:3" x14ac:dyDescent="0.3">
      <c r="A430" s="45">
        <v>406</v>
      </c>
      <c r="B430" s="45">
        <v>2.0982124105849351</v>
      </c>
      <c r="C430" s="45">
        <v>0.90178758941506487</v>
      </c>
    </row>
    <row r="431" spans="1:3" x14ac:dyDescent="0.3">
      <c r="A431" s="45">
        <v>407</v>
      </c>
      <c r="B431" s="45">
        <v>2.0982124361080405</v>
      </c>
      <c r="C431" s="45">
        <v>0.90178756389195946</v>
      </c>
    </row>
    <row r="432" spans="1:3" x14ac:dyDescent="0.3">
      <c r="A432" s="45">
        <v>408</v>
      </c>
      <c r="B432" s="45">
        <v>2.0982089506140893</v>
      </c>
      <c r="C432" s="45">
        <v>0.9017910493859107</v>
      </c>
    </row>
    <row r="433" spans="1:3" x14ac:dyDescent="0.3">
      <c r="A433" s="45">
        <v>409</v>
      </c>
      <c r="B433" s="45">
        <v>2.0982088869975382</v>
      </c>
      <c r="C433" s="45">
        <v>0.90179111300246184</v>
      </c>
    </row>
    <row r="434" spans="1:3" x14ac:dyDescent="0.3">
      <c r="A434" s="45">
        <v>410</v>
      </c>
      <c r="B434" s="45">
        <v>2.0982289133746637</v>
      </c>
      <c r="C434" s="45">
        <v>0.90177108662533634</v>
      </c>
    </row>
    <row r="435" spans="1:3" x14ac:dyDescent="0.3">
      <c r="A435" s="45">
        <v>411</v>
      </c>
      <c r="B435" s="45">
        <v>2.098224099659348</v>
      </c>
      <c r="C435" s="45">
        <v>0.90177590034065203</v>
      </c>
    </row>
    <row r="436" spans="1:3" x14ac:dyDescent="0.3">
      <c r="A436" s="45">
        <v>412</v>
      </c>
      <c r="B436" s="45">
        <v>2.0982086674543647</v>
      </c>
      <c r="C436" s="45">
        <v>0.90179133254563526</v>
      </c>
    </row>
    <row r="437" spans="1:3" x14ac:dyDescent="0.3">
      <c r="A437" s="45">
        <v>413</v>
      </c>
      <c r="B437" s="45">
        <v>2.0982232728329526</v>
      </c>
      <c r="C437" s="45">
        <v>0.90177672716704738</v>
      </c>
    </row>
    <row r="438" spans="1:3" x14ac:dyDescent="0.3">
      <c r="A438" s="45">
        <v>414</v>
      </c>
      <c r="B438" s="45">
        <v>2.0982109530842656</v>
      </c>
      <c r="C438" s="45">
        <v>0.90178904691573436</v>
      </c>
    </row>
    <row r="439" spans="1:3" x14ac:dyDescent="0.3">
      <c r="A439" s="45">
        <v>415</v>
      </c>
      <c r="B439" s="45">
        <v>2.0982096891252628</v>
      </c>
      <c r="C439" s="45">
        <v>0.90179031087473716</v>
      </c>
    </row>
    <row r="440" spans="1:3" x14ac:dyDescent="0.3">
      <c r="A440" s="45">
        <v>416</v>
      </c>
      <c r="B440" s="45">
        <v>2.0982092887877033</v>
      </c>
      <c r="C440" s="45">
        <v>0.9017907112122967</v>
      </c>
    </row>
    <row r="441" spans="1:3" x14ac:dyDescent="0.3">
      <c r="A441" s="45">
        <v>417</v>
      </c>
      <c r="B441" s="45">
        <v>2.0982195220992423</v>
      </c>
      <c r="C441" s="45">
        <v>0.90178047790075766</v>
      </c>
    </row>
    <row r="442" spans="1:3" x14ac:dyDescent="0.3">
      <c r="A442" s="45">
        <v>418</v>
      </c>
      <c r="B442" s="45">
        <v>2.0982082130504263</v>
      </c>
      <c r="C442" s="45">
        <v>0.90179178694957374</v>
      </c>
    </row>
    <row r="443" spans="1:3" x14ac:dyDescent="0.3">
      <c r="A443" s="45">
        <v>419</v>
      </c>
      <c r="B443" s="45">
        <v>2.0982084318250229</v>
      </c>
      <c r="C443" s="45">
        <v>0.90179156817497708</v>
      </c>
    </row>
    <row r="444" spans="1:3" x14ac:dyDescent="0.3">
      <c r="A444" s="45">
        <v>420</v>
      </c>
      <c r="B444" s="45">
        <v>2.0982083205837023</v>
      </c>
      <c r="C444" s="45">
        <v>0.90179167941629768</v>
      </c>
    </row>
    <row r="445" spans="1:3" x14ac:dyDescent="0.3">
      <c r="A445" s="45">
        <v>421</v>
      </c>
      <c r="B445" s="45">
        <v>2.098151689711385</v>
      </c>
      <c r="C445" s="45">
        <v>-1.098151689711385</v>
      </c>
    </row>
    <row r="446" spans="1:3" x14ac:dyDescent="0.3">
      <c r="A446" s="45">
        <v>422</v>
      </c>
      <c r="B446" s="45">
        <v>2.0981525772884124</v>
      </c>
      <c r="C446" s="45">
        <v>-1.0981525772884124</v>
      </c>
    </row>
    <row r="447" spans="1:3" x14ac:dyDescent="0.3">
      <c r="A447" s="45">
        <v>423</v>
      </c>
      <c r="B447" s="45">
        <v>2.0981520496674593</v>
      </c>
      <c r="C447" s="45">
        <v>-1.0981520496674593</v>
      </c>
    </row>
    <row r="448" spans="1:3" x14ac:dyDescent="0.3">
      <c r="A448" s="45">
        <v>424</v>
      </c>
      <c r="B448" s="45">
        <v>2.0981518741084302</v>
      </c>
      <c r="C448" s="45">
        <v>-1.0981518741084302</v>
      </c>
    </row>
    <row r="449" spans="1:3" x14ac:dyDescent="0.3">
      <c r="A449" s="45">
        <v>425</v>
      </c>
      <c r="B449" s="45">
        <v>2.0981552899585729</v>
      </c>
      <c r="C449" s="45">
        <v>-1.0981552899585729</v>
      </c>
    </row>
    <row r="450" spans="1:3" x14ac:dyDescent="0.3">
      <c r="A450" s="45">
        <v>426</v>
      </c>
      <c r="B450" s="45">
        <v>2.0981514476698848</v>
      </c>
      <c r="C450" s="45">
        <v>-1.0981514476698848</v>
      </c>
    </row>
    <row r="451" spans="1:3" x14ac:dyDescent="0.3">
      <c r="A451" s="45">
        <v>427</v>
      </c>
      <c r="B451" s="45">
        <v>2.0981521940789185</v>
      </c>
      <c r="C451" s="45">
        <v>-1.0981521940789185</v>
      </c>
    </row>
    <row r="452" spans="1:3" x14ac:dyDescent="0.3">
      <c r="A452" s="45">
        <v>428</v>
      </c>
      <c r="B452" s="45">
        <v>2.0981514408740516</v>
      </c>
      <c r="C452" s="45">
        <v>-1.0981514408740516</v>
      </c>
    </row>
    <row r="453" spans="1:3" x14ac:dyDescent="0.3">
      <c r="A453" s="45">
        <v>429</v>
      </c>
      <c r="B453" s="45">
        <v>2.0981546311402806</v>
      </c>
      <c r="C453" s="45">
        <v>-1.0981546311402806</v>
      </c>
    </row>
    <row r="454" spans="1:3" x14ac:dyDescent="0.3">
      <c r="A454" s="45">
        <v>430</v>
      </c>
      <c r="B454" s="45">
        <v>2.0981514408740516</v>
      </c>
      <c r="C454" s="45">
        <v>-1.0981514408740516</v>
      </c>
    </row>
    <row r="455" spans="1:3" x14ac:dyDescent="0.3">
      <c r="A455" s="45">
        <v>431</v>
      </c>
      <c r="B455" s="45">
        <v>2.098152800040729</v>
      </c>
      <c r="C455" s="45">
        <v>-1.098152800040729</v>
      </c>
    </row>
    <row r="456" spans="1:3" x14ac:dyDescent="0.3">
      <c r="A456" s="45">
        <v>432</v>
      </c>
      <c r="B456" s="45">
        <v>2.0981592749597615</v>
      </c>
      <c r="C456" s="45">
        <v>-1.0981592749597615</v>
      </c>
    </row>
    <row r="457" spans="1:3" x14ac:dyDescent="0.3">
      <c r="A457" s="45">
        <v>433</v>
      </c>
      <c r="B457" s="45">
        <v>2.0981568209088164</v>
      </c>
      <c r="C457" s="45">
        <v>-1.0981568209088164</v>
      </c>
    </row>
    <row r="458" spans="1:3" x14ac:dyDescent="0.3">
      <c r="A458" s="45">
        <v>434</v>
      </c>
      <c r="B458" s="45">
        <v>2.0981514408740516</v>
      </c>
      <c r="C458" s="45">
        <v>-1.0981514408740516</v>
      </c>
    </row>
    <row r="459" spans="1:3" x14ac:dyDescent="0.3">
      <c r="A459" s="45">
        <v>435</v>
      </c>
      <c r="B459" s="45">
        <v>2.0981542724712963</v>
      </c>
      <c r="C459" s="45">
        <v>-1.0981542724712963</v>
      </c>
    </row>
    <row r="460" spans="1:3" x14ac:dyDescent="0.3">
      <c r="A460" s="45">
        <v>436</v>
      </c>
      <c r="B460" s="45">
        <v>2.0981514424185592</v>
      </c>
      <c r="C460" s="45">
        <v>-1.0981514424185592</v>
      </c>
    </row>
    <row r="461" spans="1:3" x14ac:dyDescent="0.3">
      <c r="A461" s="45">
        <v>437</v>
      </c>
      <c r="B461" s="45">
        <v>2.0981514408740516</v>
      </c>
      <c r="C461" s="45">
        <v>-1.0981514408740516</v>
      </c>
    </row>
    <row r="462" spans="1:3" x14ac:dyDescent="0.3">
      <c r="A462" s="45">
        <v>438</v>
      </c>
      <c r="B462" s="45">
        <v>2.0981514408740516</v>
      </c>
      <c r="C462" s="45">
        <v>-1.0981514408740516</v>
      </c>
    </row>
    <row r="463" spans="1:3" x14ac:dyDescent="0.3">
      <c r="A463" s="45">
        <v>439</v>
      </c>
      <c r="B463" s="45">
        <v>2.0981567529504823</v>
      </c>
      <c r="C463" s="45">
        <v>-1.0981567529504823</v>
      </c>
    </row>
    <row r="464" spans="1:3" x14ac:dyDescent="0.3">
      <c r="A464" s="45">
        <v>440</v>
      </c>
      <c r="B464" s="45">
        <v>2.0981514408740516</v>
      </c>
      <c r="C464" s="45">
        <v>-1.0981514408740516</v>
      </c>
    </row>
    <row r="465" spans="1:3" x14ac:dyDescent="0.3">
      <c r="A465" s="45">
        <v>441</v>
      </c>
      <c r="B465" s="45">
        <v>2.0981514975059965</v>
      </c>
      <c r="C465" s="45">
        <v>-1.0981514975059965</v>
      </c>
    </row>
    <row r="466" spans="1:3" x14ac:dyDescent="0.3">
      <c r="A466" s="45">
        <v>442</v>
      </c>
      <c r="B466" s="45">
        <v>2.0981514408740516</v>
      </c>
      <c r="C466" s="45">
        <v>-1.0981514408740516</v>
      </c>
    </row>
    <row r="467" spans="1:3" x14ac:dyDescent="0.3">
      <c r="A467" s="45">
        <v>443</v>
      </c>
      <c r="B467" s="45">
        <v>2.0981737305413031</v>
      </c>
      <c r="C467" s="45">
        <v>-1.0981737305413031</v>
      </c>
    </row>
    <row r="468" spans="1:3" x14ac:dyDescent="0.3">
      <c r="A468" s="45">
        <v>444</v>
      </c>
      <c r="B468" s="45">
        <v>2.0981514975059965</v>
      </c>
      <c r="C468" s="45">
        <v>-1.0981514975059965</v>
      </c>
    </row>
    <row r="469" spans="1:3" x14ac:dyDescent="0.3">
      <c r="A469" s="45">
        <v>445</v>
      </c>
      <c r="B469" s="45">
        <v>2.0981542724712963</v>
      </c>
      <c r="C469" s="45">
        <v>-1.0981542724712963</v>
      </c>
    </row>
    <row r="470" spans="1:3" x14ac:dyDescent="0.3">
      <c r="A470" s="45">
        <v>446</v>
      </c>
      <c r="B470" s="45">
        <v>2.0981514427617829</v>
      </c>
      <c r="C470" s="45">
        <v>-1.0981514427617829</v>
      </c>
    </row>
    <row r="471" spans="1:3" x14ac:dyDescent="0.3">
      <c r="A471" s="45">
        <v>447</v>
      </c>
      <c r="B471" s="45">
        <v>2.0981555723092695</v>
      </c>
      <c r="C471" s="45">
        <v>-1.0981555723092695</v>
      </c>
    </row>
    <row r="472" spans="1:3" x14ac:dyDescent="0.3">
      <c r="A472" s="45">
        <v>448</v>
      </c>
      <c r="B472" s="45">
        <v>2.098151450312709</v>
      </c>
      <c r="C472" s="45">
        <v>-1.098151450312709</v>
      </c>
    </row>
    <row r="473" spans="1:3" x14ac:dyDescent="0.3">
      <c r="A473" s="45">
        <v>449</v>
      </c>
      <c r="B473" s="45">
        <v>2.0981532986283717</v>
      </c>
      <c r="C473" s="45">
        <v>-1.0981532986283717</v>
      </c>
    </row>
    <row r="474" spans="1:3" x14ac:dyDescent="0.3">
      <c r="A474" s="45">
        <v>450</v>
      </c>
      <c r="B474" s="45">
        <v>2.0981527150928119</v>
      </c>
      <c r="C474" s="45">
        <v>-1.0981527150928119</v>
      </c>
    </row>
    <row r="475" spans="1:3" x14ac:dyDescent="0.3">
      <c r="A475" s="45">
        <v>451</v>
      </c>
      <c r="B475" s="45">
        <v>2.0981518893990549</v>
      </c>
      <c r="C475" s="45">
        <v>-1.0981518893990549</v>
      </c>
    </row>
    <row r="476" spans="1:3" x14ac:dyDescent="0.3">
      <c r="A476" s="45">
        <v>452</v>
      </c>
      <c r="B476" s="45">
        <v>2.0981514408740516</v>
      </c>
      <c r="C476" s="45">
        <v>-1.0981514408740516</v>
      </c>
    </row>
    <row r="477" spans="1:3" x14ac:dyDescent="0.3">
      <c r="A477" s="45">
        <v>453</v>
      </c>
      <c r="B477" s="45">
        <v>2.0981876853187824</v>
      </c>
      <c r="C477" s="45">
        <v>-1.0981876853187824</v>
      </c>
    </row>
    <row r="478" spans="1:3" x14ac:dyDescent="0.3">
      <c r="A478" s="45">
        <v>454</v>
      </c>
      <c r="B478" s="45">
        <v>2.0981514563937416</v>
      </c>
      <c r="C478" s="45">
        <v>-1.0981514563937416</v>
      </c>
    </row>
    <row r="479" spans="1:3" x14ac:dyDescent="0.3">
      <c r="A479" s="45">
        <v>455</v>
      </c>
      <c r="B479" s="45">
        <v>2.0981519052559996</v>
      </c>
      <c r="C479" s="45">
        <v>-1.0981519052559996</v>
      </c>
    </row>
    <row r="480" spans="1:3" x14ac:dyDescent="0.3">
      <c r="A480" s="45">
        <v>456</v>
      </c>
      <c r="B480" s="45">
        <v>2.0981514800807828</v>
      </c>
      <c r="C480" s="45">
        <v>-1.0981514800807828</v>
      </c>
    </row>
    <row r="481" spans="1:3" x14ac:dyDescent="0.3">
      <c r="A481" s="45">
        <v>457</v>
      </c>
      <c r="B481" s="45">
        <v>2.0981518295496411</v>
      </c>
      <c r="C481" s="45">
        <v>-1.0981518295496411</v>
      </c>
    </row>
    <row r="482" spans="1:3" x14ac:dyDescent="0.3">
      <c r="A482" s="45">
        <v>458</v>
      </c>
      <c r="B482" s="45">
        <v>2.0981514408740516</v>
      </c>
      <c r="C482" s="45">
        <v>-1.0981514408740516</v>
      </c>
    </row>
    <row r="483" spans="1:3" x14ac:dyDescent="0.3">
      <c r="A483" s="45">
        <v>459</v>
      </c>
      <c r="B483" s="45">
        <v>2.0981560903567273</v>
      </c>
      <c r="C483" s="45">
        <v>-1.0981560903567273</v>
      </c>
    </row>
    <row r="484" spans="1:3" x14ac:dyDescent="0.3">
      <c r="A484" s="45">
        <v>460</v>
      </c>
      <c r="B484" s="45">
        <v>2.0981514771765806</v>
      </c>
      <c r="C484" s="45">
        <v>-1.0981514771765806</v>
      </c>
    </row>
    <row r="485" spans="1:3" x14ac:dyDescent="0.3">
      <c r="A485" s="45">
        <v>461</v>
      </c>
      <c r="B485" s="45">
        <v>2.0981516074385955</v>
      </c>
      <c r="C485" s="45">
        <v>-1.0981516074385955</v>
      </c>
    </row>
    <row r="486" spans="1:3" x14ac:dyDescent="0.3">
      <c r="A486" s="45">
        <v>462</v>
      </c>
      <c r="B486" s="45">
        <v>2.0981514408740516</v>
      </c>
      <c r="C486" s="45">
        <v>-1.0981514408740516</v>
      </c>
    </row>
    <row r="487" spans="1:3" x14ac:dyDescent="0.3">
      <c r="A487" s="45">
        <v>463</v>
      </c>
      <c r="B487" s="45">
        <v>2.0981514408740516</v>
      </c>
      <c r="C487" s="45">
        <v>-1.0981514408740516</v>
      </c>
    </row>
    <row r="488" spans="1:3" x14ac:dyDescent="0.3">
      <c r="A488" s="45">
        <v>464</v>
      </c>
      <c r="B488" s="45">
        <v>2.0981527279637082</v>
      </c>
      <c r="C488" s="45">
        <v>-1.0981527279637082</v>
      </c>
    </row>
    <row r="489" spans="1:3" x14ac:dyDescent="0.3">
      <c r="A489" s="45">
        <v>465</v>
      </c>
      <c r="B489" s="45">
        <v>2.0981514969452841</v>
      </c>
      <c r="C489" s="45">
        <v>-1.0981514969452841</v>
      </c>
    </row>
    <row r="490" spans="1:3" x14ac:dyDescent="0.3">
      <c r="A490" s="45">
        <v>466</v>
      </c>
      <c r="B490" s="45">
        <v>2.0981667049529484</v>
      </c>
      <c r="C490" s="45">
        <v>-1.0981667049529484</v>
      </c>
    </row>
    <row r="491" spans="1:3" x14ac:dyDescent="0.3">
      <c r="A491" s="45">
        <v>467</v>
      </c>
      <c r="B491" s="45">
        <v>2.0981518712768326</v>
      </c>
      <c r="C491" s="45">
        <v>-1.0981518712768326</v>
      </c>
    </row>
    <row r="492" spans="1:3" x14ac:dyDescent="0.3">
      <c r="A492" s="45">
        <v>468</v>
      </c>
      <c r="B492" s="45">
        <v>2.0981636592161621</v>
      </c>
      <c r="C492" s="45">
        <v>-1.0981636592161621</v>
      </c>
    </row>
    <row r="493" spans="1:3" x14ac:dyDescent="0.3">
      <c r="A493" s="45">
        <v>469</v>
      </c>
      <c r="B493" s="45">
        <v>2.0981514408740516</v>
      </c>
      <c r="C493" s="45">
        <v>-1.0981514408740516</v>
      </c>
    </row>
    <row r="494" spans="1:3" x14ac:dyDescent="0.3">
      <c r="A494" s="45">
        <v>470</v>
      </c>
      <c r="B494" s="45">
        <v>2.0981514408740516</v>
      </c>
      <c r="C494" s="45">
        <v>-1.0981514408740516</v>
      </c>
    </row>
    <row r="495" spans="1:3" x14ac:dyDescent="0.3">
      <c r="A495" s="45">
        <v>471</v>
      </c>
      <c r="B495" s="45">
        <v>2.0981520185198894</v>
      </c>
      <c r="C495" s="45">
        <v>-1.0981520185198894</v>
      </c>
    </row>
    <row r="496" spans="1:3" x14ac:dyDescent="0.3">
      <c r="A496" s="45">
        <v>472</v>
      </c>
      <c r="B496" s="45">
        <v>2.0981581759568066</v>
      </c>
      <c r="C496" s="45">
        <v>-1.0981581759568066</v>
      </c>
    </row>
    <row r="497" spans="1:3" x14ac:dyDescent="0.3">
      <c r="A497" s="45">
        <v>473</v>
      </c>
      <c r="B497" s="45">
        <v>2.0981614222543388</v>
      </c>
      <c r="C497" s="45">
        <v>-1.0981614222543388</v>
      </c>
    </row>
    <row r="498" spans="1:3" x14ac:dyDescent="0.3">
      <c r="A498" s="45">
        <v>474</v>
      </c>
      <c r="B498" s="45">
        <v>2.0981530662108701</v>
      </c>
      <c r="C498" s="45">
        <v>-1.0981530662108701</v>
      </c>
    </row>
    <row r="499" spans="1:3" x14ac:dyDescent="0.3">
      <c r="A499" s="45">
        <v>475</v>
      </c>
      <c r="B499" s="45">
        <v>2.0981514580352472</v>
      </c>
      <c r="C499" s="45">
        <v>-1.0981514580352472</v>
      </c>
    </row>
    <row r="500" spans="1:3" x14ac:dyDescent="0.3">
      <c r="A500" s="45">
        <v>476</v>
      </c>
      <c r="B500" s="45">
        <v>2.0981514408740516</v>
      </c>
      <c r="C500" s="45">
        <v>-1.0981514408740516</v>
      </c>
    </row>
    <row r="501" spans="1:3" x14ac:dyDescent="0.3">
      <c r="A501" s="45">
        <v>477</v>
      </c>
      <c r="B501" s="45">
        <v>2.0981527039182994</v>
      </c>
      <c r="C501" s="45">
        <v>-1.0981527039182994</v>
      </c>
    </row>
    <row r="502" spans="1:3" x14ac:dyDescent="0.3">
      <c r="A502" s="45">
        <v>478</v>
      </c>
      <c r="B502" s="45">
        <v>2.0981514408740516</v>
      </c>
      <c r="C502" s="45">
        <v>-1.0981514408740516</v>
      </c>
    </row>
    <row r="503" spans="1:3" x14ac:dyDescent="0.3">
      <c r="A503" s="45">
        <v>479</v>
      </c>
      <c r="B503" s="45">
        <v>2.0981514408740516</v>
      </c>
      <c r="C503" s="45">
        <v>-1.0981514408740516</v>
      </c>
    </row>
    <row r="504" spans="1:3" x14ac:dyDescent="0.3">
      <c r="A504" s="45">
        <v>480</v>
      </c>
      <c r="B504" s="45">
        <v>2.0981698802353086</v>
      </c>
      <c r="C504" s="45">
        <v>-1.0981698802353086</v>
      </c>
    </row>
    <row r="505" spans="1:3" x14ac:dyDescent="0.3">
      <c r="A505" s="45">
        <v>481</v>
      </c>
      <c r="B505" s="45">
        <v>2.0981624331345552</v>
      </c>
      <c r="C505" s="45">
        <v>-1.0981624331345552</v>
      </c>
    </row>
    <row r="506" spans="1:3" x14ac:dyDescent="0.3">
      <c r="A506" s="45">
        <v>482</v>
      </c>
      <c r="B506" s="45">
        <v>2.0981548954226898</v>
      </c>
      <c r="C506" s="45">
        <v>-1.0981548954226898</v>
      </c>
    </row>
    <row r="507" spans="1:3" x14ac:dyDescent="0.3">
      <c r="A507" s="45">
        <v>483</v>
      </c>
      <c r="B507" s="45">
        <v>2.0981514975059965</v>
      </c>
      <c r="C507" s="45">
        <v>-1.0981514975059965</v>
      </c>
    </row>
    <row r="508" spans="1:3" x14ac:dyDescent="0.3">
      <c r="A508" s="45">
        <v>484</v>
      </c>
      <c r="B508" s="45">
        <v>2.0981798701103873</v>
      </c>
      <c r="C508" s="45">
        <v>-1.0981798701103873</v>
      </c>
    </row>
    <row r="509" spans="1:3" x14ac:dyDescent="0.3">
      <c r="A509" s="45">
        <v>485</v>
      </c>
      <c r="B509" s="45">
        <v>2.0981515463510489</v>
      </c>
      <c r="C509" s="45">
        <v>-1.0981515463510489</v>
      </c>
    </row>
    <row r="510" spans="1:3" x14ac:dyDescent="0.3">
      <c r="A510" s="45">
        <v>486</v>
      </c>
      <c r="B510" s="45">
        <v>2.098163847217926</v>
      </c>
      <c r="C510" s="45">
        <v>-1.098163847217926</v>
      </c>
    </row>
    <row r="511" spans="1:3" x14ac:dyDescent="0.3">
      <c r="A511" s="45">
        <v>487</v>
      </c>
      <c r="B511" s="45">
        <v>2.0981514460224102</v>
      </c>
      <c r="C511" s="45">
        <v>-1.0981514460224102</v>
      </c>
    </row>
    <row r="512" spans="1:3" x14ac:dyDescent="0.3">
      <c r="A512" s="45">
        <v>488</v>
      </c>
      <c r="B512" s="45">
        <v>2.0981514408740516</v>
      </c>
      <c r="C512" s="45">
        <v>-1.0981514408740516</v>
      </c>
    </row>
    <row r="513" spans="1:3" x14ac:dyDescent="0.3">
      <c r="A513" s="45">
        <v>489</v>
      </c>
      <c r="B513" s="45">
        <v>2.0981514408740516</v>
      </c>
      <c r="C513" s="45">
        <v>-1.0981514408740516</v>
      </c>
    </row>
    <row r="514" spans="1:3" x14ac:dyDescent="0.3">
      <c r="A514" s="45">
        <v>490</v>
      </c>
      <c r="B514" s="45">
        <v>2.0981516032254541</v>
      </c>
      <c r="C514" s="45">
        <v>-1.0981516032254541</v>
      </c>
    </row>
    <row r="515" spans="1:3" x14ac:dyDescent="0.3">
      <c r="A515" s="45">
        <v>491</v>
      </c>
      <c r="B515" s="45">
        <v>2.0981514408740516</v>
      </c>
      <c r="C515" s="45">
        <v>-1.0981514408740516</v>
      </c>
    </row>
    <row r="516" spans="1:3" x14ac:dyDescent="0.3">
      <c r="A516" s="45">
        <v>492</v>
      </c>
      <c r="B516" s="45">
        <v>2.0981514408740516</v>
      </c>
      <c r="C516" s="45">
        <v>-1.0981514408740516</v>
      </c>
    </row>
    <row r="517" spans="1:3" x14ac:dyDescent="0.3">
      <c r="A517" s="45">
        <v>493</v>
      </c>
      <c r="B517" s="45">
        <v>2.0981514408740516</v>
      </c>
      <c r="C517" s="45">
        <v>-1.0981514408740516</v>
      </c>
    </row>
    <row r="518" spans="1:3" x14ac:dyDescent="0.3">
      <c r="A518" s="45">
        <v>494</v>
      </c>
      <c r="B518" s="45">
        <v>2.0981514408740516</v>
      </c>
      <c r="C518" s="45">
        <v>-1.0981514408740516</v>
      </c>
    </row>
    <row r="519" spans="1:3" x14ac:dyDescent="0.3">
      <c r="A519" s="45">
        <v>495</v>
      </c>
      <c r="B519" s="45">
        <v>2.0981515286535664</v>
      </c>
      <c r="C519" s="45">
        <v>-1.0981515286535664</v>
      </c>
    </row>
    <row r="520" spans="1:3" x14ac:dyDescent="0.3">
      <c r="A520" s="45">
        <v>496</v>
      </c>
      <c r="B520" s="45">
        <v>2.0981514408740516</v>
      </c>
      <c r="C520" s="45">
        <v>-1.0981514408740516</v>
      </c>
    </row>
    <row r="521" spans="1:3" x14ac:dyDescent="0.3">
      <c r="A521" s="45">
        <v>497</v>
      </c>
      <c r="B521" s="45">
        <v>2.0981514418179175</v>
      </c>
      <c r="C521" s="45">
        <v>-1.0981514418179175</v>
      </c>
    </row>
    <row r="522" spans="1:3" x14ac:dyDescent="0.3">
      <c r="A522" s="45">
        <v>498</v>
      </c>
      <c r="B522" s="45">
        <v>2.0981518201058256</v>
      </c>
      <c r="C522" s="45">
        <v>-1.0981518201058256</v>
      </c>
    </row>
    <row r="523" spans="1:3" x14ac:dyDescent="0.3">
      <c r="A523" s="45">
        <v>499</v>
      </c>
      <c r="B523" s="45">
        <v>2.0981540451015355</v>
      </c>
      <c r="C523" s="45">
        <v>-1.0981540451015355</v>
      </c>
    </row>
    <row r="524" spans="1:3" x14ac:dyDescent="0.3">
      <c r="A524" s="45">
        <v>500</v>
      </c>
      <c r="B524" s="45">
        <v>2.0981568492247886</v>
      </c>
      <c r="C524" s="45">
        <v>-1.0981568492247886</v>
      </c>
    </row>
    <row r="525" spans="1:3" x14ac:dyDescent="0.3">
      <c r="A525" s="45">
        <v>501</v>
      </c>
      <c r="B525" s="45">
        <v>2.0981533140845365</v>
      </c>
      <c r="C525" s="45">
        <v>-1.0981533140845365</v>
      </c>
    </row>
    <row r="526" spans="1:3" x14ac:dyDescent="0.3">
      <c r="A526" s="45">
        <v>502</v>
      </c>
      <c r="B526" s="45">
        <v>2.0981514408740516</v>
      </c>
      <c r="C526" s="45">
        <v>-1.0981514408740516</v>
      </c>
    </row>
    <row r="527" spans="1:3" x14ac:dyDescent="0.3">
      <c r="A527" s="45">
        <v>503</v>
      </c>
      <c r="B527" s="45">
        <v>2.0981520921414178</v>
      </c>
      <c r="C527" s="45">
        <v>-1.0981520921414178</v>
      </c>
    </row>
    <row r="528" spans="1:3" x14ac:dyDescent="0.3">
      <c r="A528" s="45">
        <v>504</v>
      </c>
      <c r="B528" s="45">
        <v>2.0981524341112388</v>
      </c>
      <c r="C528" s="45">
        <v>-1.0981524341112388</v>
      </c>
    </row>
    <row r="529" spans="1:3" x14ac:dyDescent="0.3">
      <c r="A529" s="45">
        <v>505</v>
      </c>
      <c r="B529" s="45">
        <v>2.0981522152292165</v>
      </c>
      <c r="C529" s="45">
        <v>-1.0981522152292165</v>
      </c>
    </row>
    <row r="530" spans="1:3" x14ac:dyDescent="0.3">
      <c r="A530" s="45">
        <v>506</v>
      </c>
      <c r="B530" s="45">
        <v>2.0981516862791461</v>
      </c>
      <c r="C530" s="45">
        <v>-1.0981516862791461</v>
      </c>
    </row>
    <row r="531" spans="1:3" x14ac:dyDescent="0.3">
      <c r="A531" s="45">
        <v>507</v>
      </c>
      <c r="B531" s="45">
        <v>2.0981515116639828</v>
      </c>
      <c r="C531" s="45">
        <v>-1.0981515116639828</v>
      </c>
    </row>
    <row r="532" spans="1:3" x14ac:dyDescent="0.3">
      <c r="A532" s="45">
        <v>508</v>
      </c>
      <c r="B532" s="45">
        <v>2.0981532530962883</v>
      </c>
      <c r="C532" s="45">
        <v>-1.0981532530962883</v>
      </c>
    </row>
    <row r="533" spans="1:3" x14ac:dyDescent="0.3">
      <c r="A533" s="45">
        <v>509</v>
      </c>
      <c r="B533" s="45">
        <v>2.0981518939296109</v>
      </c>
      <c r="C533" s="45">
        <v>-1.0981518939296109</v>
      </c>
    </row>
    <row r="534" spans="1:3" x14ac:dyDescent="0.3">
      <c r="A534" s="45">
        <v>510</v>
      </c>
      <c r="B534" s="45">
        <v>2.0981515541379414</v>
      </c>
      <c r="C534" s="45">
        <v>-1.0981515541379414</v>
      </c>
    </row>
    <row r="535" spans="1:3" x14ac:dyDescent="0.3">
      <c r="A535" s="45">
        <v>511</v>
      </c>
      <c r="B535" s="45">
        <v>2.0981514408740516</v>
      </c>
      <c r="C535" s="45">
        <v>-1.0981514408740516</v>
      </c>
    </row>
    <row r="536" spans="1:3" x14ac:dyDescent="0.3">
      <c r="A536" s="45">
        <v>512</v>
      </c>
      <c r="B536" s="45">
        <v>2.0981531398323985</v>
      </c>
      <c r="C536" s="45">
        <v>-1.0981531398323985</v>
      </c>
    </row>
    <row r="537" spans="1:3" x14ac:dyDescent="0.3">
      <c r="A537" s="45">
        <v>513</v>
      </c>
      <c r="B537" s="45">
        <v>2.0981515187429758</v>
      </c>
      <c r="C537" s="45">
        <v>-1.0981515187429758</v>
      </c>
    </row>
    <row r="538" spans="1:3" x14ac:dyDescent="0.3">
      <c r="A538" s="45">
        <v>514</v>
      </c>
      <c r="B538" s="45">
        <v>2.0981593263060585</v>
      </c>
      <c r="C538" s="45">
        <v>-1.0981593263060585</v>
      </c>
    </row>
    <row r="539" spans="1:3" x14ac:dyDescent="0.3">
      <c r="A539" s="45">
        <v>515</v>
      </c>
      <c r="B539" s="45">
        <v>2.098153328605548</v>
      </c>
      <c r="C539" s="45">
        <v>-1.098153328605548</v>
      </c>
    </row>
    <row r="540" spans="1:3" x14ac:dyDescent="0.3">
      <c r="A540" s="45">
        <v>516</v>
      </c>
      <c r="B540" s="45">
        <v>2.0981658329779025</v>
      </c>
      <c r="C540" s="45">
        <v>-1.0981658329779025</v>
      </c>
    </row>
    <row r="541" spans="1:3" x14ac:dyDescent="0.3">
      <c r="A541" s="45">
        <v>517</v>
      </c>
      <c r="B541" s="45">
        <v>2.0981514408740516</v>
      </c>
      <c r="C541" s="45">
        <v>-1.0981514408740516</v>
      </c>
    </row>
    <row r="542" spans="1:3" x14ac:dyDescent="0.3">
      <c r="A542" s="45">
        <v>518</v>
      </c>
      <c r="B542" s="45">
        <v>2.0981522148439651</v>
      </c>
      <c r="C542" s="45">
        <v>-1.0981522148439651</v>
      </c>
    </row>
    <row r="543" spans="1:3" x14ac:dyDescent="0.3">
      <c r="A543" s="45">
        <v>519</v>
      </c>
      <c r="B543" s="45">
        <v>2.0981514408740516</v>
      </c>
      <c r="C543" s="45">
        <v>-1.0981514408740516</v>
      </c>
    </row>
    <row r="544" spans="1:3" x14ac:dyDescent="0.3">
      <c r="A544" s="45">
        <v>520</v>
      </c>
      <c r="B544" s="45">
        <v>2.0981643990709244</v>
      </c>
      <c r="C544" s="45">
        <v>-1.0981643990709244</v>
      </c>
    </row>
    <row r="545" spans="1:3" x14ac:dyDescent="0.3">
      <c r="A545" s="45">
        <v>521</v>
      </c>
      <c r="B545" s="45">
        <v>2.0982092620897865</v>
      </c>
      <c r="C545" s="45">
        <v>0.90179073791021347</v>
      </c>
    </row>
    <row r="546" spans="1:3" x14ac:dyDescent="0.3">
      <c r="A546" s="45">
        <v>522</v>
      </c>
      <c r="B546" s="45">
        <v>2.0982107005411867</v>
      </c>
      <c r="C546" s="45">
        <v>0.90178929945881325</v>
      </c>
    </row>
    <row r="547" spans="1:3" x14ac:dyDescent="0.3">
      <c r="A547" s="45">
        <v>523</v>
      </c>
      <c r="B547" s="45">
        <v>2.0982163788375279</v>
      </c>
      <c r="C547" s="45">
        <v>0.90178362116247213</v>
      </c>
    </row>
    <row r="548" spans="1:3" x14ac:dyDescent="0.3">
      <c r="A548" s="45">
        <v>524</v>
      </c>
      <c r="B548" s="45">
        <v>2.0982197389995911</v>
      </c>
      <c r="C548" s="45">
        <v>0.90178026100040887</v>
      </c>
    </row>
    <row r="549" spans="1:3" x14ac:dyDescent="0.3">
      <c r="A549" s="45">
        <v>525</v>
      </c>
      <c r="B549" s="45">
        <v>2.0982129844266213</v>
      </c>
      <c r="C549" s="45">
        <v>0.9017870155733787</v>
      </c>
    </row>
    <row r="550" spans="1:3" x14ac:dyDescent="0.3">
      <c r="A550" s="45">
        <v>526</v>
      </c>
      <c r="B550" s="45">
        <v>2.0982080728189434</v>
      </c>
      <c r="C550" s="45">
        <v>0.90179192718105661</v>
      </c>
    </row>
    <row r="551" spans="1:3" x14ac:dyDescent="0.3">
      <c r="A551" s="45">
        <v>527</v>
      </c>
      <c r="B551" s="45">
        <v>2.0982160012912283</v>
      </c>
      <c r="C551" s="45">
        <v>0.90178399870877168</v>
      </c>
    </row>
    <row r="552" spans="1:3" x14ac:dyDescent="0.3">
      <c r="A552" s="45">
        <v>528</v>
      </c>
      <c r="B552" s="45">
        <v>2.0982085541904754</v>
      </c>
      <c r="C552" s="45">
        <v>0.90179144580952464</v>
      </c>
    </row>
    <row r="553" spans="1:3" x14ac:dyDescent="0.3">
      <c r="A553" s="45">
        <v>529</v>
      </c>
      <c r="B553" s="45">
        <v>2.0982169369494486</v>
      </c>
      <c r="C553" s="45">
        <v>0.90178306305055145</v>
      </c>
    </row>
    <row r="554" spans="1:3" x14ac:dyDescent="0.3">
      <c r="A554" s="45">
        <v>530</v>
      </c>
      <c r="B554" s="45">
        <v>2.0982252983688481</v>
      </c>
      <c r="C554" s="45">
        <v>0.90177470163115192</v>
      </c>
    </row>
    <row r="555" spans="1:3" x14ac:dyDescent="0.3">
      <c r="A555" s="45">
        <v>531</v>
      </c>
      <c r="B555" s="45">
        <v>2.098212480297768</v>
      </c>
      <c r="C555" s="45">
        <v>0.90178751970223203</v>
      </c>
    </row>
    <row r="556" spans="1:3" x14ac:dyDescent="0.3">
      <c r="A556" s="45">
        <v>532</v>
      </c>
      <c r="B556" s="45">
        <v>2.0982080728189434</v>
      </c>
      <c r="C556" s="45">
        <v>0.90179192718105661</v>
      </c>
    </row>
    <row r="557" spans="1:3" x14ac:dyDescent="0.3">
      <c r="A557" s="45">
        <v>533</v>
      </c>
      <c r="B557" s="45">
        <v>2.0982212397461311</v>
      </c>
      <c r="C557" s="45">
        <v>0.90177876025386894</v>
      </c>
    </row>
    <row r="558" spans="1:3" x14ac:dyDescent="0.3">
      <c r="A558" s="45">
        <v>534</v>
      </c>
      <c r="B558" s="45">
        <v>2.0982081860828332</v>
      </c>
      <c r="C558" s="45">
        <v>0.90179181391716678</v>
      </c>
    </row>
    <row r="559" spans="1:3" x14ac:dyDescent="0.3">
      <c r="A559" s="45">
        <v>535</v>
      </c>
      <c r="B559" s="45">
        <v>2.0982107156430385</v>
      </c>
      <c r="C559" s="45">
        <v>0.90178928435696148</v>
      </c>
    </row>
    <row r="560" spans="1:3" x14ac:dyDescent="0.3">
      <c r="A560" s="45">
        <v>536</v>
      </c>
      <c r="B560" s="45">
        <v>2.0982094886175657</v>
      </c>
      <c r="C560" s="45">
        <v>0.90179051138243427</v>
      </c>
    </row>
    <row r="561" spans="1:3" x14ac:dyDescent="0.3">
      <c r="A561" s="45">
        <v>537</v>
      </c>
      <c r="B561" s="45">
        <v>2.0982184124391852</v>
      </c>
      <c r="C561" s="45">
        <v>0.90178158756081483</v>
      </c>
    </row>
    <row r="562" spans="1:3" x14ac:dyDescent="0.3">
      <c r="A562" s="45">
        <v>538</v>
      </c>
      <c r="B562" s="45">
        <v>2.0982196823676467</v>
      </c>
      <c r="C562" s="45">
        <v>0.90178031763235333</v>
      </c>
    </row>
    <row r="563" spans="1:3" x14ac:dyDescent="0.3">
      <c r="A563" s="45">
        <v>539</v>
      </c>
      <c r="B563" s="45">
        <v>2.098322707201794</v>
      </c>
      <c r="C563" s="45">
        <v>0.90167729279820596</v>
      </c>
    </row>
    <row r="564" spans="1:3" x14ac:dyDescent="0.3">
      <c r="A564" s="45">
        <v>540</v>
      </c>
      <c r="B564" s="45">
        <v>2.0982084375286685</v>
      </c>
      <c r="C564" s="45">
        <v>0.90179156247133152</v>
      </c>
    </row>
    <row r="565" spans="1:3" x14ac:dyDescent="0.3">
      <c r="A565" s="45">
        <v>541</v>
      </c>
      <c r="B565" s="45">
        <v>2.0981514446495146</v>
      </c>
      <c r="C565" s="45">
        <v>-1.0981514446495146</v>
      </c>
    </row>
    <row r="566" spans="1:3" x14ac:dyDescent="0.3">
      <c r="A566" s="45">
        <v>542</v>
      </c>
      <c r="B566" s="45">
        <v>2.0981517554959677</v>
      </c>
      <c r="C566" s="45">
        <v>-1.0981517554959677</v>
      </c>
    </row>
    <row r="567" spans="1:3" x14ac:dyDescent="0.3">
      <c r="A567" s="45">
        <v>543</v>
      </c>
      <c r="B567" s="45">
        <v>2.0981514411005793</v>
      </c>
      <c r="C567" s="45">
        <v>-1.0981514411005793</v>
      </c>
    </row>
    <row r="568" spans="1:3" x14ac:dyDescent="0.3">
      <c r="A568" s="45">
        <v>544</v>
      </c>
      <c r="B568" s="45">
        <v>2.0981516210666036</v>
      </c>
      <c r="C568" s="45">
        <v>-1.0981516210666036</v>
      </c>
    </row>
    <row r="569" spans="1:3" x14ac:dyDescent="0.3">
      <c r="A569" s="45">
        <v>545</v>
      </c>
      <c r="B569" s="45">
        <v>2.0981521204573901</v>
      </c>
      <c r="C569" s="45">
        <v>-1.0981521204573901</v>
      </c>
    </row>
    <row r="570" spans="1:3" x14ac:dyDescent="0.3">
      <c r="A570" s="45">
        <v>546</v>
      </c>
      <c r="B570" s="45">
        <v>2.098166948965841</v>
      </c>
      <c r="C570" s="45">
        <v>-1.098166948965841</v>
      </c>
    </row>
    <row r="571" spans="1:3" x14ac:dyDescent="0.3">
      <c r="A571" s="45">
        <v>547</v>
      </c>
      <c r="B571" s="45">
        <v>2.0981514899550704</v>
      </c>
      <c r="C571" s="45">
        <v>-1.0981514899550704</v>
      </c>
    </row>
    <row r="572" spans="1:3" x14ac:dyDescent="0.3">
      <c r="A572" s="45">
        <v>548</v>
      </c>
      <c r="B572" s="45">
        <v>2.0981514408740516</v>
      </c>
      <c r="C572" s="45">
        <v>-1.0981514408740516</v>
      </c>
    </row>
    <row r="573" spans="1:3" x14ac:dyDescent="0.3">
      <c r="A573" s="45">
        <v>549</v>
      </c>
      <c r="B573" s="45">
        <v>2.0981514918428021</v>
      </c>
      <c r="C573" s="45">
        <v>-1.0981514918428021</v>
      </c>
    </row>
    <row r="574" spans="1:3" x14ac:dyDescent="0.3">
      <c r="A574" s="45">
        <v>550</v>
      </c>
      <c r="B574" s="45">
        <v>2.0981529812629525</v>
      </c>
      <c r="C574" s="45">
        <v>-1.0981529812629525</v>
      </c>
    </row>
    <row r="575" spans="1:3" x14ac:dyDescent="0.3">
      <c r="A575" s="45">
        <v>551</v>
      </c>
      <c r="B575" s="45">
        <v>2.098151837297666</v>
      </c>
      <c r="C575" s="45">
        <v>-1.098151837297666</v>
      </c>
    </row>
    <row r="576" spans="1:3" x14ac:dyDescent="0.3">
      <c r="A576" s="45">
        <v>552</v>
      </c>
      <c r="B576" s="45">
        <v>2.0981542958791666</v>
      </c>
      <c r="C576" s="45">
        <v>-1.0981542958791666</v>
      </c>
    </row>
    <row r="577" spans="1:3" x14ac:dyDescent="0.3">
      <c r="A577" s="45">
        <v>553</v>
      </c>
      <c r="B577" s="45">
        <v>2.0981514408740516</v>
      </c>
      <c r="C577" s="45">
        <v>-1.0981514408740516</v>
      </c>
    </row>
    <row r="578" spans="1:3" x14ac:dyDescent="0.3">
      <c r="A578" s="45">
        <v>554</v>
      </c>
      <c r="B578" s="45">
        <v>2.0981517195032207</v>
      </c>
      <c r="C578" s="45">
        <v>-1.0981517195032207</v>
      </c>
    </row>
    <row r="579" spans="1:3" x14ac:dyDescent="0.3">
      <c r="A579" s="45">
        <v>555</v>
      </c>
      <c r="B579" s="45">
        <v>2.0981721620197793</v>
      </c>
      <c r="C579" s="45">
        <v>-1.0981721620197793</v>
      </c>
    </row>
    <row r="580" spans="1:3" x14ac:dyDescent="0.3">
      <c r="A580" s="45">
        <v>556</v>
      </c>
      <c r="B580" s="45">
        <v>2.0981514408740516</v>
      </c>
      <c r="C580" s="45">
        <v>-1.0981514408740516</v>
      </c>
    </row>
    <row r="581" spans="1:3" x14ac:dyDescent="0.3">
      <c r="A581" s="45">
        <v>557</v>
      </c>
      <c r="B581" s="45">
        <v>2.0981528566726739</v>
      </c>
      <c r="C581" s="45">
        <v>-1.0981528566726739</v>
      </c>
    </row>
    <row r="582" spans="1:3" x14ac:dyDescent="0.3">
      <c r="A582" s="45">
        <v>558</v>
      </c>
      <c r="B582" s="45">
        <v>2.0981519566022966</v>
      </c>
      <c r="C582" s="45">
        <v>-1.0981519566022966</v>
      </c>
    </row>
    <row r="583" spans="1:3" x14ac:dyDescent="0.3">
      <c r="A583" s="45">
        <v>559</v>
      </c>
      <c r="B583" s="45">
        <v>2.0981514408740516</v>
      </c>
      <c r="C583" s="45">
        <v>-1.0981514408740516</v>
      </c>
    </row>
    <row r="584" spans="1:3" x14ac:dyDescent="0.3">
      <c r="A584" s="45">
        <v>560</v>
      </c>
      <c r="B584" s="45">
        <v>2.0981514526723735</v>
      </c>
      <c r="C584" s="45">
        <v>-1.0981514526723735</v>
      </c>
    </row>
    <row r="585" spans="1:3" x14ac:dyDescent="0.3">
      <c r="A585" s="45">
        <v>561</v>
      </c>
      <c r="B585" s="45">
        <v>2.0981514476698848</v>
      </c>
      <c r="C585" s="45">
        <v>-1.0981514476698848</v>
      </c>
    </row>
    <row r="586" spans="1:3" x14ac:dyDescent="0.3">
      <c r="A586" s="45">
        <v>562</v>
      </c>
      <c r="B586" s="45">
        <v>2.0981516485245164</v>
      </c>
      <c r="C586" s="45">
        <v>-1.0981516485245164</v>
      </c>
    </row>
    <row r="587" spans="1:3" x14ac:dyDescent="0.3">
      <c r="A587" s="45">
        <v>563</v>
      </c>
      <c r="B587" s="45">
        <v>2.0981514408740516</v>
      </c>
      <c r="C587" s="45">
        <v>-1.0981514408740516</v>
      </c>
    </row>
    <row r="588" spans="1:3" x14ac:dyDescent="0.3">
      <c r="A588" s="45">
        <v>564</v>
      </c>
      <c r="B588" s="45">
        <v>2.0981514922203481</v>
      </c>
      <c r="C588" s="45">
        <v>-1.0981514922203481</v>
      </c>
    </row>
    <row r="589" spans="1:3" x14ac:dyDescent="0.3">
      <c r="A589" s="45">
        <v>565</v>
      </c>
      <c r="B589" s="45">
        <v>2.0981514440202709</v>
      </c>
      <c r="C589" s="45">
        <v>-1.0981514440202709</v>
      </c>
    </row>
    <row r="590" spans="1:3" x14ac:dyDescent="0.3">
      <c r="A590" s="45">
        <v>566</v>
      </c>
      <c r="B590" s="45">
        <v>2.0981514408740516</v>
      </c>
      <c r="C590" s="45">
        <v>-1.0981514408740516</v>
      </c>
    </row>
    <row r="591" spans="1:3" x14ac:dyDescent="0.3">
      <c r="A591" s="45">
        <v>567</v>
      </c>
      <c r="B591" s="45">
        <v>2.0981514522004407</v>
      </c>
      <c r="C591" s="45">
        <v>-1.0981514522004407</v>
      </c>
    </row>
    <row r="592" spans="1:3" x14ac:dyDescent="0.3">
      <c r="A592" s="45">
        <v>568</v>
      </c>
      <c r="B592" s="45">
        <v>2.0981514408740516</v>
      </c>
      <c r="C592" s="45">
        <v>-1.0981514408740516</v>
      </c>
    </row>
    <row r="593" spans="1:3" x14ac:dyDescent="0.3">
      <c r="A593" s="45">
        <v>569</v>
      </c>
      <c r="B593" s="45">
        <v>2.0981520071935007</v>
      </c>
      <c r="C593" s="45">
        <v>-1.0981520071935007</v>
      </c>
    </row>
    <row r="594" spans="1:3" x14ac:dyDescent="0.3">
      <c r="A594" s="45">
        <v>570</v>
      </c>
      <c r="B594" s="45">
        <v>2.0981518939296109</v>
      </c>
      <c r="C594" s="45">
        <v>-1.0981518939296109</v>
      </c>
    </row>
    <row r="595" spans="1:3" x14ac:dyDescent="0.3">
      <c r="A595" s="45">
        <v>571</v>
      </c>
      <c r="B595" s="45">
        <v>2.0981515354827125</v>
      </c>
      <c r="C595" s="45">
        <v>-1.0981515354827125</v>
      </c>
    </row>
    <row r="596" spans="1:3" x14ac:dyDescent="0.3">
      <c r="A596" s="45">
        <v>572</v>
      </c>
      <c r="B596" s="45">
        <v>2.0981516809934981</v>
      </c>
      <c r="C596" s="45">
        <v>-1.0981516809934981</v>
      </c>
    </row>
    <row r="597" spans="1:3" x14ac:dyDescent="0.3">
      <c r="A597" s="45">
        <v>573</v>
      </c>
      <c r="B597" s="45">
        <v>2.0981514408740516</v>
      </c>
      <c r="C597" s="45">
        <v>-1.0981514408740516</v>
      </c>
    </row>
    <row r="598" spans="1:3" x14ac:dyDescent="0.3">
      <c r="A598" s="45">
        <v>574</v>
      </c>
      <c r="B598" s="45">
        <v>2.0981516613161015</v>
      </c>
      <c r="C598" s="45">
        <v>-1.0981516613161015</v>
      </c>
    </row>
    <row r="599" spans="1:3" x14ac:dyDescent="0.3">
      <c r="A599" s="45">
        <v>575</v>
      </c>
      <c r="B599" s="45">
        <v>2.0981518461115822</v>
      </c>
      <c r="C599" s="45">
        <v>-1.0981518461115822</v>
      </c>
    </row>
    <row r="600" spans="1:3" x14ac:dyDescent="0.3">
      <c r="A600" s="45">
        <v>576</v>
      </c>
      <c r="B600" s="45">
        <v>2.0981516853352802</v>
      </c>
      <c r="C600" s="45">
        <v>-1.0981516853352802</v>
      </c>
    </row>
    <row r="601" spans="1:3" x14ac:dyDescent="0.3">
      <c r="A601" s="45">
        <v>577</v>
      </c>
      <c r="B601" s="45">
        <v>2.0981514415819511</v>
      </c>
      <c r="C601" s="45">
        <v>-1.0981514415819511</v>
      </c>
    </row>
    <row r="602" spans="1:3" x14ac:dyDescent="0.3">
      <c r="A602" s="45">
        <v>578</v>
      </c>
      <c r="B602" s="45">
        <v>2.0981515541379414</v>
      </c>
      <c r="C602" s="45">
        <v>-1.0981515541379414</v>
      </c>
    </row>
    <row r="603" spans="1:3" x14ac:dyDescent="0.3">
      <c r="A603" s="45">
        <v>579</v>
      </c>
      <c r="B603" s="45">
        <v>2.0981514472168294</v>
      </c>
      <c r="C603" s="45">
        <v>-1.0981514472168294</v>
      </c>
    </row>
    <row r="604" spans="1:3" x14ac:dyDescent="0.3">
      <c r="A604" s="45">
        <v>580</v>
      </c>
      <c r="B604" s="45">
        <v>2.0981522667565811</v>
      </c>
      <c r="C604" s="45">
        <v>-1.0981522667565811</v>
      </c>
    </row>
    <row r="605" spans="1:3" x14ac:dyDescent="0.3">
      <c r="A605" s="45">
        <v>581</v>
      </c>
      <c r="B605" s="45">
        <v>2.0981514597513664</v>
      </c>
      <c r="C605" s="45">
        <v>-1.0981514597513664</v>
      </c>
    </row>
    <row r="606" spans="1:3" x14ac:dyDescent="0.3">
      <c r="A606" s="45">
        <v>582</v>
      </c>
      <c r="B606" s="45">
        <v>2.0981514408740516</v>
      </c>
      <c r="C606" s="45">
        <v>-1.0981514408740516</v>
      </c>
    </row>
    <row r="607" spans="1:3" x14ac:dyDescent="0.3">
      <c r="A607" s="45">
        <v>583</v>
      </c>
      <c r="B607" s="45">
        <v>2.0981514408740516</v>
      </c>
      <c r="C607" s="45">
        <v>-1.0981514408740516</v>
      </c>
    </row>
    <row r="608" spans="1:3" x14ac:dyDescent="0.3">
      <c r="A608" s="45">
        <v>584</v>
      </c>
      <c r="B608" s="45">
        <v>2.0981514471664897</v>
      </c>
      <c r="C608" s="45">
        <v>-1.0981514471664897</v>
      </c>
    </row>
    <row r="609" spans="1:3" x14ac:dyDescent="0.3">
      <c r="A609" s="45">
        <v>585</v>
      </c>
      <c r="B609" s="45">
        <v>2.0981520071935007</v>
      </c>
      <c r="C609" s="45">
        <v>-1.0981520071935007</v>
      </c>
    </row>
    <row r="610" spans="1:3" x14ac:dyDescent="0.3">
      <c r="A610" s="45">
        <v>586</v>
      </c>
      <c r="B610" s="45">
        <v>2.0981514408740516</v>
      </c>
      <c r="C610" s="45">
        <v>-1.0981514408740516</v>
      </c>
    </row>
    <row r="611" spans="1:3" x14ac:dyDescent="0.3">
      <c r="A611" s="45">
        <v>587</v>
      </c>
      <c r="B611" s="45">
        <v>2.0981517580129432</v>
      </c>
      <c r="C611" s="45">
        <v>-1.0981517580129432</v>
      </c>
    </row>
    <row r="612" spans="1:3" x14ac:dyDescent="0.3">
      <c r="A612" s="45">
        <v>588</v>
      </c>
      <c r="B612" s="45">
        <v>2.0981565849423793</v>
      </c>
      <c r="C612" s="45">
        <v>-1.0981565849423793</v>
      </c>
    </row>
    <row r="613" spans="1:3" x14ac:dyDescent="0.3">
      <c r="A613" s="45">
        <v>589</v>
      </c>
      <c r="B613" s="45">
        <v>2.0981533348979862</v>
      </c>
      <c r="C613" s="45">
        <v>-1.0981533348979862</v>
      </c>
    </row>
    <row r="614" spans="1:3" x14ac:dyDescent="0.3">
      <c r="A614" s="45">
        <v>590</v>
      </c>
      <c r="B614" s="45">
        <v>2.0981514484249777</v>
      </c>
      <c r="C614" s="45">
        <v>-1.0981514484249777</v>
      </c>
    </row>
    <row r="615" spans="1:3" x14ac:dyDescent="0.3">
      <c r="A615" s="45">
        <v>591</v>
      </c>
      <c r="B615" s="45">
        <v>2.0981539666587938</v>
      </c>
      <c r="C615" s="45">
        <v>-1.0981539666587938</v>
      </c>
    </row>
    <row r="616" spans="1:3" x14ac:dyDescent="0.3">
      <c r="A616" s="45">
        <v>592</v>
      </c>
      <c r="B616" s="45">
        <v>2.0981514754195381</v>
      </c>
      <c r="C616" s="45">
        <v>-1.0981514754195381</v>
      </c>
    </row>
    <row r="617" spans="1:3" x14ac:dyDescent="0.3">
      <c r="A617" s="45">
        <v>593</v>
      </c>
      <c r="B617" s="45">
        <v>2.098153328605548</v>
      </c>
      <c r="C617" s="45">
        <v>-1.098153328605548</v>
      </c>
    </row>
    <row r="618" spans="1:3" x14ac:dyDescent="0.3">
      <c r="A618" s="45">
        <v>594</v>
      </c>
      <c r="B618" s="45">
        <v>2.0981644662213768</v>
      </c>
      <c r="C618" s="45">
        <v>-1.0981644662213768</v>
      </c>
    </row>
    <row r="619" spans="1:3" x14ac:dyDescent="0.3">
      <c r="A619" s="45">
        <v>595</v>
      </c>
      <c r="B619" s="45">
        <v>2.0981514997712742</v>
      </c>
      <c r="C619" s="45">
        <v>-1.0981514997712742</v>
      </c>
    </row>
    <row r="620" spans="1:3" x14ac:dyDescent="0.3">
      <c r="A620" s="45">
        <v>596</v>
      </c>
      <c r="B620" s="45">
        <v>2.098151682126137</v>
      </c>
      <c r="C620" s="45">
        <v>-1.098151682126137</v>
      </c>
    </row>
    <row r="621" spans="1:3" x14ac:dyDescent="0.3">
      <c r="A621" s="45">
        <v>597</v>
      </c>
      <c r="B621" s="45">
        <v>2.0981514578636351</v>
      </c>
      <c r="C621" s="45">
        <v>-1.0981514578636351</v>
      </c>
    </row>
    <row r="622" spans="1:3" x14ac:dyDescent="0.3">
      <c r="A622" s="45">
        <v>598</v>
      </c>
      <c r="B622" s="45">
        <v>2.0981515918925715</v>
      </c>
      <c r="C622" s="45">
        <v>-1.0981515918925715</v>
      </c>
    </row>
    <row r="623" spans="1:3" x14ac:dyDescent="0.3">
      <c r="A623" s="45">
        <v>599</v>
      </c>
      <c r="B623" s="45">
        <v>2.0981706957353148</v>
      </c>
      <c r="C623" s="45">
        <v>-1.0981706957353148</v>
      </c>
    </row>
    <row r="624" spans="1:3" x14ac:dyDescent="0.3">
      <c r="A624" s="45">
        <v>600</v>
      </c>
      <c r="B624" s="45">
        <v>2.0981514759858575</v>
      </c>
      <c r="C624" s="45">
        <v>-1.0981514759858575</v>
      </c>
    </row>
    <row r="625" spans="1:3" x14ac:dyDescent="0.3">
      <c r="A625" s="45">
        <v>601</v>
      </c>
      <c r="B625" s="45">
        <v>2.0981525735129494</v>
      </c>
      <c r="C625" s="45">
        <v>-1.0981525735129494</v>
      </c>
    </row>
    <row r="626" spans="1:3" x14ac:dyDescent="0.3">
      <c r="A626" s="45">
        <v>602</v>
      </c>
      <c r="B626" s="45">
        <v>2.0981522337212799</v>
      </c>
      <c r="C626" s="45">
        <v>-1.0981522337212799</v>
      </c>
    </row>
    <row r="627" spans="1:3" x14ac:dyDescent="0.3">
      <c r="A627" s="45">
        <v>603</v>
      </c>
      <c r="B627" s="45">
        <v>2.0981514408740516</v>
      </c>
      <c r="C627" s="45">
        <v>-1.0981514408740516</v>
      </c>
    </row>
    <row r="628" spans="1:3" x14ac:dyDescent="0.3">
      <c r="A628" s="45">
        <v>604</v>
      </c>
      <c r="B628" s="45">
        <v>2.0981536684727264</v>
      </c>
      <c r="C628" s="45">
        <v>-1.0981536684727264</v>
      </c>
    </row>
    <row r="629" spans="1:3" x14ac:dyDescent="0.3">
      <c r="A629" s="45">
        <v>605</v>
      </c>
      <c r="B629" s="45">
        <v>2.0981514408740516</v>
      </c>
      <c r="C629" s="45">
        <v>-1.0981514408740516</v>
      </c>
    </row>
    <row r="630" spans="1:3" x14ac:dyDescent="0.3">
      <c r="A630" s="45">
        <v>606</v>
      </c>
      <c r="B630" s="45">
        <v>2.0981529246310076</v>
      </c>
      <c r="C630" s="45">
        <v>-1.0981529246310076</v>
      </c>
    </row>
    <row r="631" spans="1:3" x14ac:dyDescent="0.3">
      <c r="A631" s="45">
        <v>607</v>
      </c>
      <c r="B631" s="45">
        <v>2.0981515541379414</v>
      </c>
      <c r="C631" s="45">
        <v>-1.0981515541379414</v>
      </c>
    </row>
    <row r="632" spans="1:3" x14ac:dyDescent="0.3">
      <c r="A632" s="45">
        <v>608</v>
      </c>
      <c r="B632" s="45">
        <v>2.0981514408740516</v>
      </c>
      <c r="C632" s="45">
        <v>-1.0981514408740516</v>
      </c>
    </row>
    <row r="633" spans="1:3" x14ac:dyDescent="0.3">
      <c r="A633" s="45">
        <v>609</v>
      </c>
      <c r="B633" s="45">
        <v>2.0981519924691949</v>
      </c>
      <c r="C633" s="45">
        <v>-1.0981519924691949</v>
      </c>
    </row>
    <row r="634" spans="1:3" x14ac:dyDescent="0.3">
      <c r="A634" s="45">
        <v>610</v>
      </c>
      <c r="B634" s="45">
        <v>2.0981518038993392</v>
      </c>
      <c r="C634" s="45">
        <v>-1.0981518038993392</v>
      </c>
    </row>
    <row r="635" spans="1:3" x14ac:dyDescent="0.3">
      <c r="A635" s="45">
        <v>611</v>
      </c>
      <c r="B635" s="45">
        <v>2.0981514408740516</v>
      </c>
      <c r="C635" s="45">
        <v>-1.0981514408740516</v>
      </c>
    </row>
    <row r="636" spans="1:3" x14ac:dyDescent="0.3">
      <c r="A636" s="45">
        <v>612</v>
      </c>
      <c r="B636" s="45">
        <v>2.0981514408740516</v>
      </c>
      <c r="C636" s="45">
        <v>-1.0981514408740516</v>
      </c>
    </row>
    <row r="637" spans="1:3" x14ac:dyDescent="0.3">
      <c r="A637" s="45">
        <v>613</v>
      </c>
      <c r="B637" s="45">
        <v>2.0981514408740516</v>
      </c>
      <c r="C637" s="45">
        <v>-1.0981514408740516</v>
      </c>
    </row>
    <row r="638" spans="1:3" x14ac:dyDescent="0.3">
      <c r="A638" s="45">
        <v>614</v>
      </c>
      <c r="B638" s="45">
        <v>2.098163539345212</v>
      </c>
      <c r="C638" s="45">
        <v>-1.098163539345212</v>
      </c>
    </row>
    <row r="639" spans="1:3" x14ac:dyDescent="0.3">
      <c r="A639" s="45">
        <v>615</v>
      </c>
      <c r="B639" s="45">
        <v>2.0981514408740516</v>
      </c>
      <c r="C639" s="45">
        <v>-1.0981514408740516</v>
      </c>
    </row>
    <row r="640" spans="1:3" x14ac:dyDescent="0.3">
      <c r="A640" s="45">
        <v>616</v>
      </c>
      <c r="B640" s="45">
        <v>2.0981514408740516</v>
      </c>
      <c r="C640" s="45">
        <v>-1.0981514408740516</v>
      </c>
    </row>
    <row r="641" spans="1:3" x14ac:dyDescent="0.3">
      <c r="A641" s="45">
        <v>617</v>
      </c>
      <c r="B641" s="45">
        <v>2.0981514408740516</v>
      </c>
      <c r="C641" s="45">
        <v>-1.0981514408740516</v>
      </c>
    </row>
    <row r="642" spans="1:3" x14ac:dyDescent="0.3">
      <c r="A642" s="45">
        <v>618</v>
      </c>
      <c r="B642" s="45">
        <v>2.0981531398323985</v>
      </c>
      <c r="C642" s="45">
        <v>-1.0981531398323985</v>
      </c>
    </row>
    <row r="643" spans="1:3" x14ac:dyDescent="0.3">
      <c r="A643" s="45">
        <v>619</v>
      </c>
      <c r="B643" s="45">
        <v>2.0981514408740516</v>
      </c>
      <c r="C643" s="45">
        <v>-1.0981514408740516</v>
      </c>
    </row>
    <row r="644" spans="1:3" x14ac:dyDescent="0.3">
      <c r="A644" s="45">
        <v>620</v>
      </c>
      <c r="B644" s="45">
        <v>2.0981514408967046</v>
      </c>
      <c r="C644" s="45">
        <v>-1.0981514408967046</v>
      </c>
    </row>
    <row r="645" spans="1:3" x14ac:dyDescent="0.3">
      <c r="A645" s="45">
        <v>621</v>
      </c>
      <c r="B645" s="45">
        <v>2.0981520071935007</v>
      </c>
      <c r="C645" s="45">
        <v>-1.0981520071935007</v>
      </c>
    </row>
    <row r="646" spans="1:3" x14ac:dyDescent="0.3">
      <c r="A646" s="45">
        <v>622</v>
      </c>
      <c r="B646" s="45">
        <v>2.0981520321115563</v>
      </c>
      <c r="C646" s="45">
        <v>-1.0981520321115563</v>
      </c>
    </row>
    <row r="647" spans="1:3" x14ac:dyDescent="0.3">
      <c r="A647" s="45">
        <v>623</v>
      </c>
      <c r="B647" s="45">
        <v>2.0981546594562528</v>
      </c>
      <c r="C647" s="45">
        <v>-1.0981546594562528</v>
      </c>
    </row>
    <row r="648" spans="1:3" x14ac:dyDescent="0.3">
      <c r="A648" s="45">
        <v>624</v>
      </c>
      <c r="B648" s="45">
        <v>2.0981514408740516</v>
      </c>
      <c r="C648" s="45">
        <v>-1.0981514408740516</v>
      </c>
    </row>
    <row r="649" spans="1:3" x14ac:dyDescent="0.3">
      <c r="A649" s="45">
        <v>625</v>
      </c>
      <c r="B649" s="45">
        <v>2.0981514408740516</v>
      </c>
      <c r="C649" s="45">
        <v>-1.0981514408740516</v>
      </c>
    </row>
    <row r="650" spans="1:3" x14ac:dyDescent="0.3">
      <c r="A650" s="45">
        <v>626</v>
      </c>
      <c r="B650" s="45">
        <v>2.0981514408740516</v>
      </c>
      <c r="C650" s="45">
        <v>-1.0981514408740516</v>
      </c>
    </row>
    <row r="651" spans="1:3" x14ac:dyDescent="0.3">
      <c r="A651" s="45">
        <v>627</v>
      </c>
      <c r="B651" s="45">
        <v>2.0981612835060739</v>
      </c>
      <c r="C651" s="45">
        <v>-1.0981612835060739</v>
      </c>
    </row>
    <row r="652" spans="1:3" x14ac:dyDescent="0.3">
      <c r="A652" s="45">
        <v>628</v>
      </c>
      <c r="B652" s="45">
        <v>2.0981514522004407</v>
      </c>
      <c r="C652" s="45">
        <v>-1.0981514522004407</v>
      </c>
    </row>
    <row r="653" spans="1:3" x14ac:dyDescent="0.3">
      <c r="A653" s="45">
        <v>629</v>
      </c>
      <c r="B653" s="45">
        <v>2.0981514408740516</v>
      </c>
      <c r="C653" s="45">
        <v>-1.0981514408740516</v>
      </c>
    </row>
    <row r="654" spans="1:3" x14ac:dyDescent="0.3">
      <c r="A654" s="45">
        <v>630</v>
      </c>
      <c r="B654" s="45">
        <v>2.0981515399799551</v>
      </c>
      <c r="C654" s="45">
        <v>-1.0981515399799551</v>
      </c>
    </row>
    <row r="655" spans="1:3" x14ac:dyDescent="0.3">
      <c r="A655" s="45">
        <v>631</v>
      </c>
      <c r="B655" s="45">
        <v>2.0981514880712719</v>
      </c>
      <c r="C655" s="45">
        <v>-1.0981514880712719</v>
      </c>
    </row>
    <row r="656" spans="1:3" x14ac:dyDescent="0.3">
      <c r="A656" s="45">
        <v>632</v>
      </c>
      <c r="B656" s="45">
        <v>2.0981522223948912</v>
      </c>
      <c r="C656" s="45">
        <v>-1.0981522223948912</v>
      </c>
    </row>
    <row r="657" spans="1:3" x14ac:dyDescent="0.3">
      <c r="A657" s="45">
        <v>633</v>
      </c>
      <c r="B657" s="45">
        <v>2.0981514408740516</v>
      </c>
      <c r="C657" s="45">
        <v>-1.0981514408740516</v>
      </c>
    </row>
    <row r="658" spans="1:3" x14ac:dyDescent="0.3">
      <c r="A658" s="45">
        <v>634</v>
      </c>
      <c r="B658" s="45">
        <v>2.0981584915511906</v>
      </c>
      <c r="C658" s="45">
        <v>-1.0981584915511906</v>
      </c>
    </row>
    <row r="659" spans="1:3" x14ac:dyDescent="0.3">
      <c r="A659" s="45">
        <v>635</v>
      </c>
      <c r="B659" s="45">
        <v>2.0981514522004407</v>
      </c>
      <c r="C659" s="45">
        <v>-1.0981514522004407</v>
      </c>
    </row>
    <row r="660" spans="1:3" x14ac:dyDescent="0.3">
      <c r="A660" s="45">
        <v>636</v>
      </c>
      <c r="B660" s="45">
        <v>2.0981514454046071</v>
      </c>
      <c r="C660" s="45">
        <v>-1.0981514454046071</v>
      </c>
    </row>
    <row r="661" spans="1:3" x14ac:dyDescent="0.3">
      <c r="A661" s="45">
        <v>637</v>
      </c>
      <c r="B661" s="45">
        <v>2.0981515541379414</v>
      </c>
      <c r="C661" s="45">
        <v>-1.0981515541379414</v>
      </c>
    </row>
    <row r="662" spans="1:3" x14ac:dyDescent="0.3">
      <c r="A662" s="45">
        <v>638</v>
      </c>
      <c r="B662" s="45">
        <v>2.0981514408740516</v>
      </c>
      <c r="C662" s="45">
        <v>-1.0981514408740516</v>
      </c>
    </row>
    <row r="663" spans="1:3" x14ac:dyDescent="0.3">
      <c r="A663" s="45">
        <v>639</v>
      </c>
      <c r="B663" s="45">
        <v>2.0981514459709265</v>
      </c>
      <c r="C663" s="45">
        <v>-1.0981514459709265</v>
      </c>
    </row>
    <row r="664" spans="1:3" x14ac:dyDescent="0.3">
      <c r="A664" s="45">
        <v>640</v>
      </c>
      <c r="B664" s="45">
        <v>2.0981514409306836</v>
      </c>
      <c r="C664" s="45">
        <v>-1.0981514409306836</v>
      </c>
    </row>
    <row r="665" spans="1:3" x14ac:dyDescent="0.3">
      <c r="A665" s="45">
        <v>641</v>
      </c>
      <c r="B665" s="45">
        <v>2.0982331526802529</v>
      </c>
      <c r="C665" s="45">
        <v>0.9017668473197471</v>
      </c>
    </row>
    <row r="666" spans="1:3" x14ac:dyDescent="0.3">
      <c r="A666" s="45">
        <v>642</v>
      </c>
      <c r="B666" s="45">
        <v>2.0982189249153835</v>
      </c>
      <c r="C666" s="45">
        <v>0.90178107508461647</v>
      </c>
    </row>
    <row r="667" spans="1:3" x14ac:dyDescent="0.3">
      <c r="A667" s="45">
        <v>643</v>
      </c>
      <c r="B667" s="45">
        <v>2.0989785419344074</v>
      </c>
      <c r="C667" s="45">
        <v>0.90102145806559264</v>
      </c>
    </row>
    <row r="668" spans="1:3" x14ac:dyDescent="0.3">
      <c r="A668" s="45">
        <v>644</v>
      </c>
      <c r="B668" s="45">
        <v>2.0982113620023028</v>
      </c>
      <c r="C668" s="45">
        <v>0.90178863799769715</v>
      </c>
    </row>
    <row r="669" spans="1:3" x14ac:dyDescent="0.3">
      <c r="A669" s="45">
        <v>645</v>
      </c>
      <c r="B669" s="45">
        <v>2.0983214034891171</v>
      </c>
      <c r="C669" s="45">
        <v>0.90167859651088289</v>
      </c>
    </row>
    <row r="670" spans="1:3" x14ac:dyDescent="0.3">
      <c r="A670" s="45">
        <v>646</v>
      </c>
      <c r="B670" s="45">
        <v>2.0983092741044658</v>
      </c>
      <c r="C670" s="45">
        <v>0.90169072589553423</v>
      </c>
    </row>
    <row r="671" spans="1:3" x14ac:dyDescent="0.3">
      <c r="A671" s="45">
        <v>647</v>
      </c>
      <c r="B671" s="45">
        <v>2.0982261249592771</v>
      </c>
      <c r="C671" s="45">
        <v>0.90177387504072293</v>
      </c>
    </row>
    <row r="672" spans="1:3" x14ac:dyDescent="0.3">
      <c r="A672" s="45">
        <v>648</v>
      </c>
      <c r="B672" s="45">
        <v>2.0982120653710585</v>
      </c>
      <c r="C672" s="45">
        <v>0.90178793462894147</v>
      </c>
    </row>
    <row r="673" spans="1:3" x14ac:dyDescent="0.3">
      <c r="A673" s="45">
        <v>649</v>
      </c>
      <c r="B673" s="45">
        <v>2.0982232631246194</v>
      </c>
      <c r="C673" s="45">
        <v>0.90177673687538062</v>
      </c>
    </row>
    <row r="674" spans="1:3" x14ac:dyDescent="0.3">
      <c r="A674" s="45">
        <v>650</v>
      </c>
      <c r="B674" s="45">
        <v>2.0982307029441225</v>
      </c>
      <c r="C674" s="45">
        <v>0.90176929705587749</v>
      </c>
    </row>
    <row r="675" spans="1:3" x14ac:dyDescent="0.3">
      <c r="A675" s="45">
        <v>651</v>
      </c>
      <c r="B675" s="45">
        <v>2.0982150951801102</v>
      </c>
      <c r="C675" s="45">
        <v>0.90178490481988982</v>
      </c>
    </row>
    <row r="676" spans="1:3" x14ac:dyDescent="0.3">
      <c r="A676" s="45">
        <v>652</v>
      </c>
      <c r="B676" s="45">
        <v>2.0982083718356126</v>
      </c>
      <c r="C676" s="45">
        <v>0.9017916281643874</v>
      </c>
    </row>
    <row r="677" spans="1:3" x14ac:dyDescent="0.3">
      <c r="A677" s="45">
        <v>653</v>
      </c>
      <c r="B677" s="45">
        <v>2.0982083371013531</v>
      </c>
      <c r="C677" s="45">
        <v>0.90179166289864687</v>
      </c>
    </row>
    <row r="678" spans="1:3" x14ac:dyDescent="0.3">
      <c r="A678" s="45">
        <v>654</v>
      </c>
      <c r="B678" s="45">
        <v>2.0982315444948236</v>
      </c>
      <c r="C678" s="45">
        <v>0.90176845550517637</v>
      </c>
    </row>
    <row r="679" spans="1:3" x14ac:dyDescent="0.3">
      <c r="A679" s="45">
        <v>655</v>
      </c>
      <c r="B679" s="45">
        <v>2.0983028133434192</v>
      </c>
      <c r="C679" s="45">
        <v>0.90169718665658083</v>
      </c>
    </row>
    <row r="680" spans="1:3" x14ac:dyDescent="0.3">
      <c r="A680" s="45">
        <v>656</v>
      </c>
      <c r="B680" s="45">
        <v>2.098234626122105</v>
      </c>
      <c r="C680" s="45">
        <v>0.90176537387789502</v>
      </c>
    </row>
    <row r="681" spans="1:3" x14ac:dyDescent="0.3">
      <c r="A681" s="45">
        <v>657</v>
      </c>
      <c r="B681" s="45">
        <v>2.098272384055563</v>
      </c>
      <c r="C681" s="45">
        <v>0.90172761594443696</v>
      </c>
    </row>
    <row r="682" spans="1:3" x14ac:dyDescent="0.3">
      <c r="A682" s="45">
        <v>658</v>
      </c>
      <c r="B682" s="45">
        <v>2.0982226272287807</v>
      </c>
      <c r="C682" s="45">
        <v>0.90177737277121928</v>
      </c>
    </row>
    <row r="683" spans="1:3" x14ac:dyDescent="0.3">
      <c r="A683" s="45">
        <v>659</v>
      </c>
      <c r="B683" s="45">
        <v>2.0982105997705141</v>
      </c>
      <c r="C683" s="45">
        <v>0.90178940022948595</v>
      </c>
    </row>
    <row r="684" spans="1:3" x14ac:dyDescent="0.3">
      <c r="A684" s="45">
        <v>660</v>
      </c>
      <c r="B684" s="45">
        <v>2.098208393733298</v>
      </c>
      <c r="C684" s="45">
        <v>0.90179160626670196</v>
      </c>
    </row>
    <row r="685" spans="1:3" x14ac:dyDescent="0.3">
      <c r="A685" s="45">
        <v>661</v>
      </c>
      <c r="B685" s="45">
        <v>2.0981531726789262</v>
      </c>
      <c r="C685" s="45">
        <v>-1.0981531726789262</v>
      </c>
    </row>
    <row r="686" spans="1:3" x14ac:dyDescent="0.3">
      <c r="A686" s="45">
        <v>662</v>
      </c>
      <c r="B686" s="45">
        <v>2.098151978877528</v>
      </c>
      <c r="C686" s="45">
        <v>-1.098151978877528</v>
      </c>
    </row>
    <row r="687" spans="1:3" x14ac:dyDescent="0.3">
      <c r="A687" s="45">
        <v>663</v>
      </c>
      <c r="B687" s="45">
        <v>2.0981516674018312</v>
      </c>
      <c r="C687" s="45">
        <v>-1.0981516674018312</v>
      </c>
    </row>
    <row r="688" spans="1:3" x14ac:dyDescent="0.3">
      <c r="A688" s="45">
        <v>664</v>
      </c>
      <c r="B688" s="45">
        <v>2.0981516390858586</v>
      </c>
      <c r="C688" s="45">
        <v>-1.0981516390858586</v>
      </c>
    </row>
    <row r="689" spans="1:3" x14ac:dyDescent="0.3">
      <c r="A689" s="45">
        <v>665</v>
      </c>
      <c r="B689" s="45">
        <v>2.0981557071472334</v>
      </c>
      <c r="C689" s="45">
        <v>-1.0981557071472334</v>
      </c>
    </row>
    <row r="690" spans="1:3" x14ac:dyDescent="0.3">
      <c r="A690" s="45">
        <v>666</v>
      </c>
      <c r="B690" s="45">
        <v>2.0981619970685794</v>
      </c>
      <c r="C690" s="45">
        <v>-1.0981619970685794</v>
      </c>
    </row>
    <row r="691" spans="1:3" x14ac:dyDescent="0.3">
      <c r="A691" s="45">
        <v>667</v>
      </c>
      <c r="B691" s="45">
        <v>2.0981514431393293</v>
      </c>
      <c r="C691" s="45">
        <v>-1.0981514431393293</v>
      </c>
    </row>
    <row r="692" spans="1:3" x14ac:dyDescent="0.3">
      <c r="A692" s="45">
        <v>668</v>
      </c>
      <c r="B692" s="45">
        <v>2.0981571153949297</v>
      </c>
      <c r="C692" s="45">
        <v>-1.0981571153949297</v>
      </c>
    </row>
    <row r="693" spans="1:3" x14ac:dyDescent="0.3">
      <c r="A693" s="45">
        <v>669</v>
      </c>
      <c r="B693" s="45">
        <v>2.0981540232907387</v>
      </c>
      <c r="C693" s="45">
        <v>-1.0981540232907387</v>
      </c>
    </row>
    <row r="694" spans="1:3" x14ac:dyDescent="0.3">
      <c r="A694" s="45">
        <v>670</v>
      </c>
      <c r="B694" s="45">
        <v>2.0981636209895993</v>
      </c>
      <c r="C694" s="45">
        <v>-1.0981636209895993</v>
      </c>
    </row>
    <row r="695" spans="1:3" x14ac:dyDescent="0.3">
      <c r="A695" s="45">
        <v>671</v>
      </c>
      <c r="B695" s="45">
        <v>2.0981680208197844</v>
      </c>
      <c r="C695" s="45">
        <v>-1.0981680208197844</v>
      </c>
    </row>
    <row r="696" spans="1:3" x14ac:dyDescent="0.3">
      <c r="A696" s="45">
        <v>672</v>
      </c>
      <c r="B696" s="45">
        <v>2.0981737689621909</v>
      </c>
      <c r="C696" s="45">
        <v>-1.0981737689621909</v>
      </c>
    </row>
    <row r="697" spans="1:3" x14ac:dyDescent="0.3">
      <c r="A697" s="45">
        <v>673</v>
      </c>
      <c r="B697" s="45">
        <v>2.0981636892310926</v>
      </c>
      <c r="C697" s="45">
        <v>-1.0981636892310926</v>
      </c>
    </row>
    <row r="698" spans="1:3" x14ac:dyDescent="0.3">
      <c r="A698" s="45">
        <v>674</v>
      </c>
      <c r="B698" s="45">
        <v>2.0981515569695386</v>
      </c>
      <c r="C698" s="45">
        <v>-1.0981515569695386</v>
      </c>
    </row>
    <row r="699" spans="1:3" x14ac:dyDescent="0.3">
      <c r="A699" s="45">
        <v>675</v>
      </c>
      <c r="B699" s="45">
        <v>2.0981514578636351</v>
      </c>
      <c r="C699" s="45">
        <v>-1.0981514578636351</v>
      </c>
    </row>
    <row r="700" spans="1:3" x14ac:dyDescent="0.3">
      <c r="A700" s="45">
        <v>676</v>
      </c>
      <c r="B700" s="45">
        <v>2.098159850717868</v>
      </c>
      <c r="C700" s="45">
        <v>-1.098159850717868</v>
      </c>
    </row>
    <row r="701" spans="1:3" x14ac:dyDescent="0.3">
      <c r="A701" s="45">
        <v>677</v>
      </c>
      <c r="B701" s="45">
        <v>2.0981522739299607</v>
      </c>
      <c r="C701" s="45">
        <v>-1.0981522739299607</v>
      </c>
    </row>
    <row r="702" spans="1:3" x14ac:dyDescent="0.3">
      <c r="A702" s="45">
        <v>678</v>
      </c>
      <c r="B702" s="45">
        <v>2.0981659295908326</v>
      </c>
      <c r="C702" s="45">
        <v>-1.0981659295908326</v>
      </c>
    </row>
    <row r="703" spans="1:3" x14ac:dyDescent="0.3">
      <c r="A703" s="45">
        <v>679</v>
      </c>
      <c r="B703" s="45">
        <v>2.0981536046049114</v>
      </c>
      <c r="C703" s="45">
        <v>-1.0981536046049114</v>
      </c>
    </row>
    <row r="704" spans="1:3" x14ac:dyDescent="0.3">
      <c r="A704" s="45">
        <v>680</v>
      </c>
      <c r="B704" s="45">
        <v>2.0981602108771669</v>
      </c>
      <c r="C704" s="45">
        <v>-1.0981602108771669</v>
      </c>
    </row>
    <row r="705" spans="1:3" x14ac:dyDescent="0.3">
      <c r="A705" s="45">
        <v>681</v>
      </c>
      <c r="B705" s="45">
        <v>2.098166115343612</v>
      </c>
      <c r="C705" s="45">
        <v>-1.098166115343612</v>
      </c>
    </row>
    <row r="706" spans="1:3" x14ac:dyDescent="0.3">
      <c r="A706" s="45">
        <v>682</v>
      </c>
      <c r="B706" s="45">
        <v>2.0981514635268295</v>
      </c>
      <c r="C706" s="45">
        <v>-1.0981514635268295</v>
      </c>
    </row>
    <row r="707" spans="1:3" x14ac:dyDescent="0.3">
      <c r="A707" s="45">
        <v>683</v>
      </c>
      <c r="B707" s="45">
        <v>2.0981515009039131</v>
      </c>
      <c r="C707" s="45">
        <v>-1.0981515009039131</v>
      </c>
    </row>
    <row r="708" spans="1:3" x14ac:dyDescent="0.3">
      <c r="A708" s="45">
        <v>684</v>
      </c>
      <c r="B708" s="45">
        <v>2.0981519230546111</v>
      </c>
      <c r="C708" s="45">
        <v>-1.0981519230546111</v>
      </c>
    </row>
    <row r="709" spans="1:3" x14ac:dyDescent="0.3">
      <c r="A709" s="45">
        <v>685</v>
      </c>
      <c r="B709" s="45">
        <v>2.0981556790672276</v>
      </c>
      <c r="C709" s="45">
        <v>-1.0981556790672276</v>
      </c>
    </row>
    <row r="710" spans="1:3" x14ac:dyDescent="0.3">
      <c r="A710" s="45">
        <v>686</v>
      </c>
      <c r="B710" s="45">
        <v>2.098167099606814</v>
      </c>
      <c r="C710" s="45">
        <v>-1.098167099606814</v>
      </c>
    </row>
    <row r="711" spans="1:3" x14ac:dyDescent="0.3">
      <c r="A711" s="45">
        <v>687</v>
      </c>
      <c r="B711" s="45">
        <v>2.0981514408740516</v>
      </c>
      <c r="C711" s="45">
        <v>-1.0981514408740516</v>
      </c>
    </row>
    <row r="712" spans="1:3" x14ac:dyDescent="0.3">
      <c r="A712" s="45">
        <v>688</v>
      </c>
      <c r="B712" s="45">
        <v>2.0981534513080953</v>
      </c>
      <c r="C712" s="45">
        <v>-1.0981534513080953</v>
      </c>
    </row>
    <row r="713" spans="1:3" x14ac:dyDescent="0.3">
      <c r="A713" s="45">
        <v>689</v>
      </c>
      <c r="B713" s="45">
        <v>2.0981927765306283</v>
      </c>
      <c r="C713" s="45">
        <v>-1.0981927765306283</v>
      </c>
    </row>
    <row r="714" spans="1:3" x14ac:dyDescent="0.3">
      <c r="A714" s="45">
        <v>690</v>
      </c>
      <c r="B714" s="45">
        <v>2.0981840884823826</v>
      </c>
      <c r="C714" s="45">
        <v>-1.0981840884823826</v>
      </c>
    </row>
    <row r="715" spans="1:3" x14ac:dyDescent="0.3">
      <c r="A715" s="45">
        <v>691</v>
      </c>
      <c r="B715" s="45">
        <v>2.0981584292560513</v>
      </c>
      <c r="C715" s="45">
        <v>-1.0981584292560513</v>
      </c>
    </row>
    <row r="716" spans="1:3" x14ac:dyDescent="0.3">
      <c r="A716" s="45">
        <v>692</v>
      </c>
      <c r="B716" s="45">
        <v>2.0981517353601649</v>
      </c>
      <c r="C716" s="45">
        <v>-1.0981517353601649</v>
      </c>
    </row>
    <row r="717" spans="1:3" x14ac:dyDescent="0.3">
      <c r="A717" s="45">
        <v>693</v>
      </c>
      <c r="B717" s="45">
        <v>2.098155138940053</v>
      </c>
      <c r="C717" s="45">
        <v>-1.098155138940053</v>
      </c>
    </row>
    <row r="718" spans="1:3" x14ac:dyDescent="0.3">
      <c r="A718" s="45">
        <v>694</v>
      </c>
      <c r="B718" s="45">
        <v>2.0981714534707376</v>
      </c>
      <c r="C718" s="45">
        <v>-1.0981714534707376</v>
      </c>
    </row>
    <row r="719" spans="1:3" x14ac:dyDescent="0.3">
      <c r="A719" s="45">
        <v>695</v>
      </c>
      <c r="B719" s="45">
        <v>2.0981516636263682</v>
      </c>
      <c r="C719" s="45">
        <v>-1.0981516636263682</v>
      </c>
    </row>
    <row r="720" spans="1:3" x14ac:dyDescent="0.3">
      <c r="A720" s="45">
        <v>696</v>
      </c>
      <c r="B720" s="45">
        <v>2.0981520411726673</v>
      </c>
      <c r="C720" s="45">
        <v>-1.0981520411726673</v>
      </c>
    </row>
    <row r="721" spans="1:3" x14ac:dyDescent="0.3">
      <c r="A721" s="45">
        <v>697</v>
      </c>
      <c r="B721" s="45">
        <v>2.0981514411976625</v>
      </c>
      <c r="C721" s="45">
        <v>-1.0981514411976625</v>
      </c>
    </row>
    <row r="722" spans="1:3" x14ac:dyDescent="0.3">
      <c r="A722" s="45">
        <v>698</v>
      </c>
      <c r="B722" s="45">
        <v>2.0981777067700924</v>
      </c>
      <c r="C722" s="45">
        <v>-1.0981777067700924</v>
      </c>
    </row>
    <row r="723" spans="1:3" x14ac:dyDescent="0.3">
      <c r="A723" s="45">
        <v>699</v>
      </c>
      <c r="B723" s="45">
        <v>2.0981601565303705</v>
      </c>
      <c r="C723" s="45">
        <v>-1.0981601565303705</v>
      </c>
    </row>
    <row r="724" spans="1:3" x14ac:dyDescent="0.3">
      <c r="A724" s="45">
        <v>700</v>
      </c>
      <c r="B724" s="45">
        <v>2.0981981181166587</v>
      </c>
      <c r="C724" s="45">
        <v>-1.0981981181166587</v>
      </c>
    </row>
    <row r="725" spans="1:3" x14ac:dyDescent="0.3">
      <c r="A725" s="45">
        <v>701</v>
      </c>
      <c r="B725" s="45">
        <v>2.0981529623856376</v>
      </c>
      <c r="C725" s="45">
        <v>-1.0981529623856376</v>
      </c>
    </row>
    <row r="726" spans="1:3" x14ac:dyDescent="0.3">
      <c r="A726" s="45">
        <v>702</v>
      </c>
      <c r="B726" s="45">
        <v>2.0981665049713927</v>
      </c>
      <c r="C726" s="45">
        <v>-1.0981665049713927</v>
      </c>
    </row>
    <row r="727" spans="1:3" x14ac:dyDescent="0.3">
      <c r="A727" s="45">
        <v>703</v>
      </c>
      <c r="B727" s="45">
        <v>2.0981688911017589</v>
      </c>
      <c r="C727" s="45">
        <v>-1.0981688911017589</v>
      </c>
    </row>
    <row r="728" spans="1:3" x14ac:dyDescent="0.3">
      <c r="A728" s="45">
        <v>704</v>
      </c>
      <c r="B728" s="45">
        <v>2.0981546009365766</v>
      </c>
      <c r="C728" s="45">
        <v>-1.0981546009365766</v>
      </c>
    </row>
    <row r="729" spans="1:3" x14ac:dyDescent="0.3">
      <c r="A729" s="45">
        <v>705</v>
      </c>
      <c r="B729" s="45">
        <v>2.0981519361461514</v>
      </c>
      <c r="C729" s="45">
        <v>-1.0981519361461514</v>
      </c>
    </row>
    <row r="730" spans="1:3" x14ac:dyDescent="0.3">
      <c r="A730" s="45">
        <v>706</v>
      </c>
      <c r="B730" s="45">
        <v>2.0981519941681532</v>
      </c>
      <c r="C730" s="45">
        <v>-1.0981519941681532</v>
      </c>
    </row>
    <row r="731" spans="1:3" x14ac:dyDescent="0.3">
      <c r="A731" s="45">
        <v>707</v>
      </c>
      <c r="B731" s="45">
        <v>2.0981514408740516</v>
      </c>
      <c r="C731" s="45">
        <v>-1.0981514408740516</v>
      </c>
    </row>
    <row r="732" spans="1:3" x14ac:dyDescent="0.3">
      <c r="A732" s="45">
        <v>708</v>
      </c>
      <c r="B732" s="45">
        <v>2.0981961389690738</v>
      </c>
      <c r="C732" s="45">
        <v>-1.0981961389690738</v>
      </c>
    </row>
    <row r="733" spans="1:3" x14ac:dyDescent="0.3">
      <c r="A733" s="45">
        <v>709</v>
      </c>
      <c r="B733" s="45">
        <v>2.0981639522864768</v>
      </c>
      <c r="C733" s="45">
        <v>-1.0981639522864768</v>
      </c>
    </row>
    <row r="734" spans="1:3" x14ac:dyDescent="0.3">
      <c r="A734" s="45">
        <v>710</v>
      </c>
      <c r="B734" s="45">
        <v>2.0981516711772943</v>
      </c>
      <c r="C734" s="45">
        <v>-1.0981516711772943</v>
      </c>
    </row>
    <row r="735" spans="1:3" x14ac:dyDescent="0.3">
      <c r="A735" s="45">
        <v>711</v>
      </c>
      <c r="B735" s="45">
        <v>2.0981514408740516</v>
      </c>
      <c r="C735" s="45">
        <v>-1.0981514408740516</v>
      </c>
    </row>
    <row r="736" spans="1:3" x14ac:dyDescent="0.3">
      <c r="A736" s="45">
        <v>712</v>
      </c>
      <c r="B736" s="45">
        <v>2.09817057737455</v>
      </c>
      <c r="C736" s="45">
        <v>-1.09817057737455</v>
      </c>
    </row>
    <row r="737" spans="1:3" x14ac:dyDescent="0.3">
      <c r="A737" s="45">
        <v>713</v>
      </c>
      <c r="B737" s="45">
        <v>2.0981515634792931</v>
      </c>
      <c r="C737" s="45">
        <v>-1.0981515634792931</v>
      </c>
    </row>
    <row r="738" spans="1:3" x14ac:dyDescent="0.3">
      <c r="A738" s="45">
        <v>714</v>
      </c>
      <c r="B738" s="45">
        <v>2.0981518916643331</v>
      </c>
      <c r="C738" s="45">
        <v>-1.0981518916643331</v>
      </c>
    </row>
    <row r="739" spans="1:3" x14ac:dyDescent="0.3">
      <c r="A739" s="45">
        <v>715</v>
      </c>
      <c r="B739" s="45">
        <v>2.0981599318903226</v>
      </c>
      <c r="C739" s="45">
        <v>-1.0981599318903226</v>
      </c>
    </row>
    <row r="740" spans="1:3" x14ac:dyDescent="0.3">
      <c r="A740" s="45">
        <v>716</v>
      </c>
      <c r="B740" s="45">
        <v>2.0981543013021047</v>
      </c>
      <c r="C740" s="45">
        <v>-1.0981543013021047</v>
      </c>
    </row>
    <row r="741" spans="1:3" x14ac:dyDescent="0.3">
      <c r="A741" s="45">
        <v>717</v>
      </c>
      <c r="B741" s="45">
        <v>2.0981572254227085</v>
      </c>
      <c r="C741" s="45">
        <v>-1.0981572254227085</v>
      </c>
    </row>
    <row r="742" spans="1:3" x14ac:dyDescent="0.3">
      <c r="A742" s="45">
        <v>718</v>
      </c>
      <c r="B742" s="45">
        <v>2.0981516136014835</v>
      </c>
      <c r="C742" s="45">
        <v>-1.0981516136014835</v>
      </c>
    </row>
    <row r="743" spans="1:3" x14ac:dyDescent="0.3">
      <c r="A743" s="45">
        <v>719</v>
      </c>
      <c r="B743" s="45">
        <v>2.0981518656136382</v>
      </c>
      <c r="C743" s="45">
        <v>-1.0981518656136382</v>
      </c>
    </row>
    <row r="744" spans="1:3" x14ac:dyDescent="0.3">
      <c r="A744" s="45">
        <v>720</v>
      </c>
      <c r="B744" s="45">
        <v>2.0981521733138724</v>
      </c>
      <c r="C744" s="45">
        <v>-1.0981521733138724</v>
      </c>
    </row>
    <row r="745" spans="1:3" x14ac:dyDescent="0.3">
      <c r="A745" s="45">
        <v>721</v>
      </c>
      <c r="B745" s="45">
        <v>2.0982329610684092</v>
      </c>
      <c r="C745" s="45">
        <v>0.90176703893159083</v>
      </c>
    </row>
    <row r="746" spans="1:3" x14ac:dyDescent="0.3">
      <c r="A746" s="45">
        <v>722</v>
      </c>
      <c r="B746" s="45">
        <v>2.0982205940038323</v>
      </c>
      <c r="C746" s="45">
        <v>0.90177940599616768</v>
      </c>
    </row>
    <row r="747" spans="1:3" x14ac:dyDescent="0.3">
      <c r="A747" s="45">
        <v>723</v>
      </c>
      <c r="B747" s="45">
        <v>2.0982262086329757</v>
      </c>
      <c r="C747" s="45">
        <v>0.90177379136702429</v>
      </c>
    </row>
    <row r="748" spans="1:3" x14ac:dyDescent="0.3">
      <c r="A748" s="45">
        <v>724</v>
      </c>
      <c r="B748" s="45">
        <v>2.0982133848953746</v>
      </c>
      <c r="C748" s="45">
        <v>0.90178661510462543</v>
      </c>
    </row>
    <row r="749" spans="1:3" x14ac:dyDescent="0.3">
      <c r="A749" s="45">
        <v>725</v>
      </c>
      <c r="B749" s="45">
        <v>2.0982111714762599</v>
      </c>
      <c r="C749" s="45">
        <v>0.90178882852374009</v>
      </c>
    </row>
    <row r="750" spans="1:3" x14ac:dyDescent="0.3">
      <c r="A750" s="45">
        <v>726</v>
      </c>
      <c r="B750" s="45">
        <v>2.0982082710307508</v>
      </c>
      <c r="C750" s="45">
        <v>0.9017917289692492</v>
      </c>
    </row>
    <row r="751" spans="1:3" x14ac:dyDescent="0.3">
      <c r="A751" s="45">
        <v>727</v>
      </c>
      <c r="B751" s="45">
        <v>2.0982088656661722</v>
      </c>
      <c r="C751" s="45">
        <v>0.90179113433382785</v>
      </c>
    </row>
    <row r="752" spans="1:3" x14ac:dyDescent="0.3">
      <c r="A752" s="45">
        <v>728</v>
      </c>
      <c r="B752" s="45">
        <v>2.0982395116386363</v>
      </c>
      <c r="C752" s="45">
        <v>0.90176048836136369</v>
      </c>
    </row>
    <row r="753" spans="1:3" x14ac:dyDescent="0.3">
      <c r="A753" s="45">
        <v>729</v>
      </c>
      <c r="B753" s="45">
        <v>2.0982112249529963</v>
      </c>
      <c r="C753" s="45">
        <v>0.90178877504700372</v>
      </c>
    </row>
    <row r="754" spans="1:3" x14ac:dyDescent="0.3">
      <c r="A754" s="45">
        <v>730</v>
      </c>
      <c r="B754" s="45">
        <v>2.0982254305100532</v>
      </c>
      <c r="C754" s="45">
        <v>0.90177456948994683</v>
      </c>
    </row>
    <row r="755" spans="1:3" x14ac:dyDescent="0.3">
      <c r="A755" s="45">
        <v>731</v>
      </c>
      <c r="B755" s="45">
        <v>2.0982263026420043</v>
      </c>
      <c r="C755" s="45">
        <v>0.90177369735799573</v>
      </c>
    </row>
    <row r="756" spans="1:3" x14ac:dyDescent="0.3">
      <c r="A756" s="45">
        <v>732</v>
      </c>
      <c r="B756" s="45">
        <v>2.0982227971246155</v>
      </c>
      <c r="C756" s="45">
        <v>0.90177720287538454</v>
      </c>
    </row>
    <row r="757" spans="1:3" x14ac:dyDescent="0.3">
      <c r="A757" s="45">
        <v>733</v>
      </c>
      <c r="B757" s="45">
        <v>2.0982420519858787</v>
      </c>
      <c r="C757" s="45">
        <v>0.90175794801412135</v>
      </c>
    </row>
    <row r="758" spans="1:3" x14ac:dyDescent="0.3">
      <c r="A758" s="45">
        <v>734</v>
      </c>
      <c r="B758" s="45">
        <v>2.0982196710412575</v>
      </c>
      <c r="C758" s="45">
        <v>0.90178032895874249</v>
      </c>
    </row>
    <row r="759" spans="1:3" x14ac:dyDescent="0.3">
      <c r="A759" s="45">
        <v>735</v>
      </c>
      <c r="B759" s="45">
        <v>2.0982225306213453</v>
      </c>
      <c r="C759" s="45">
        <v>0.90177746937865466</v>
      </c>
    </row>
    <row r="760" spans="1:3" x14ac:dyDescent="0.3">
      <c r="A760" s="45">
        <v>736</v>
      </c>
      <c r="B760" s="45">
        <v>2.0982162314338129</v>
      </c>
      <c r="C760" s="45">
        <v>0.90178376856618714</v>
      </c>
    </row>
    <row r="761" spans="1:3" x14ac:dyDescent="0.3">
      <c r="A761" s="45">
        <v>737</v>
      </c>
      <c r="B761" s="45">
        <v>2.0983299101559405</v>
      </c>
      <c r="C761" s="45">
        <v>0.9016700898440595</v>
      </c>
    </row>
    <row r="762" spans="1:3" x14ac:dyDescent="0.3">
      <c r="A762" s="45">
        <v>738</v>
      </c>
      <c r="B762" s="45">
        <v>2.0982207583745995</v>
      </c>
      <c r="C762" s="45">
        <v>0.90177924162540046</v>
      </c>
    </row>
    <row r="763" spans="1:3" x14ac:dyDescent="0.3">
      <c r="A763" s="45">
        <v>739</v>
      </c>
      <c r="B763" s="45">
        <v>2.0982118860365664</v>
      </c>
      <c r="C763" s="45">
        <v>0.90178811396343361</v>
      </c>
    </row>
    <row r="764" spans="1:3" x14ac:dyDescent="0.3">
      <c r="A764" s="45">
        <v>740</v>
      </c>
      <c r="B764" s="45">
        <v>2.0982411081201304</v>
      </c>
      <c r="C764" s="45">
        <v>0.90175889187986957</v>
      </c>
    </row>
    <row r="765" spans="1:3" x14ac:dyDescent="0.3">
      <c r="A765" s="45">
        <v>741</v>
      </c>
      <c r="B765" s="45">
        <v>2.0982122635828655</v>
      </c>
      <c r="C765" s="45">
        <v>0.9017877364171345</v>
      </c>
    </row>
    <row r="766" spans="1:3" x14ac:dyDescent="0.3">
      <c r="A766" s="45">
        <v>742</v>
      </c>
      <c r="B766" s="45">
        <v>2.098209352700898</v>
      </c>
      <c r="C766" s="45">
        <v>0.90179064729910197</v>
      </c>
    </row>
    <row r="767" spans="1:3" x14ac:dyDescent="0.3">
      <c r="A767" s="45">
        <v>743</v>
      </c>
      <c r="B767" s="45">
        <v>2.0982141405273249</v>
      </c>
      <c r="C767" s="45">
        <v>0.90178585947267509</v>
      </c>
    </row>
    <row r="768" spans="1:3" x14ac:dyDescent="0.3">
      <c r="A768" s="45">
        <v>744</v>
      </c>
      <c r="B768" s="45">
        <v>2.098235256152492</v>
      </c>
      <c r="C768" s="45">
        <v>0.90176474384750804</v>
      </c>
    </row>
    <row r="769" spans="1:3" x14ac:dyDescent="0.3">
      <c r="A769" s="45">
        <v>745</v>
      </c>
      <c r="B769" s="45">
        <v>2.0982093866800651</v>
      </c>
      <c r="C769" s="45">
        <v>0.90179061331993493</v>
      </c>
    </row>
    <row r="770" spans="1:3" x14ac:dyDescent="0.3">
      <c r="A770" s="45">
        <v>746</v>
      </c>
      <c r="B770" s="45">
        <v>2.0982528681771555</v>
      </c>
      <c r="C770" s="45">
        <v>0.90174713182284449</v>
      </c>
    </row>
    <row r="771" spans="1:3" x14ac:dyDescent="0.3">
      <c r="A771" s="45">
        <v>747</v>
      </c>
      <c r="B771" s="45">
        <v>2.0982143484044005</v>
      </c>
      <c r="C771" s="45">
        <v>0.90178565159559954</v>
      </c>
    </row>
    <row r="772" spans="1:3" x14ac:dyDescent="0.3">
      <c r="A772" s="45">
        <v>748</v>
      </c>
      <c r="B772" s="45">
        <v>2.0982080970897772</v>
      </c>
      <c r="C772" s="45">
        <v>0.90179190291022282</v>
      </c>
    </row>
    <row r="773" spans="1:3" x14ac:dyDescent="0.3">
      <c r="A773" s="45">
        <v>749</v>
      </c>
      <c r="B773" s="45">
        <v>2.0982082143988059</v>
      </c>
      <c r="C773" s="45">
        <v>0.90179178560119411</v>
      </c>
    </row>
    <row r="774" spans="1:3" x14ac:dyDescent="0.3">
      <c r="A774" s="45">
        <v>750</v>
      </c>
      <c r="B774" s="45">
        <v>2.0982112215550797</v>
      </c>
      <c r="C774" s="45">
        <v>0.90178877844492034</v>
      </c>
    </row>
    <row r="775" spans="1:3" x14ac:dyDescent="0.3">
      <c r="A775" s="45">
        <v>751</v>
      </c>
      <c r="B775" s="45">
        <v>2.0982095383170676</v>
      </c>
      <c r="C775" s="45">
        <v>0.90179046168293242</v>
      </c>
    </row>
    <row r="776" spans="1:3" x14ac:dyDescent="0.3">
      <c r="A776" s="45">
        <v>752</v>
      </c>
      <c r="B776" s="45">
        <v>2.0982185497287484</v>
      </c>
      <c r="C776" s="45">
        <v>0.90178145027125156</v>
      </c>
    </row>
    <row r="777" spans="1:3" x14ac:dyDescent="0.3">
      <c r="A777" s="45">
        <v>753</v>
      </c>
      <c r="B777" s="45">
        <v>2.0982146987564958</v>
      </c>
      <c r="C777" s="45">
        <v>0.9017853012435042</v>
      </c>
    </row>
    <row r="778" spans="1:3" x14ac:dyDescent="0.3">
      <c r="A778" s="45">
        <v>754</v>
      </c>
      <c r="B778" s="45">
        <v>2.0982239297635132</v>
      </c>
      <c r="C778" s="45">
        <v>0.90177607023648676</v>
      </c>
    </row>
    <row r="779" spans="1:3" x14ac:dyDescent="0.3">
      <c r="A779" s="45">
        <v>755</v>
      </c>
      <c r="B779" s="45">
        <v>2.0982101965168769</v>
      </c>
      <c r="C779" s="45">
        <v>0.9017898034831231</v>
      </c>
    </row>
    <row r="780" spans="1:3" x14ac:dyDescent="0.3">
      <c r="A780" s="45">
        <v>756</v>
      </c>
      <c r="B780" s="45">
        <v>2.0982091531299245</v>
      </c>
      <c r="C780" s="45">
        <v>0.90179084687007549</v>
      </c>
    </row>
    <row r="781" spans="1:3" x14ac:dyDescent="0.3">
      <c r="A781" s="45">
        <v>757</v>
      </c>
      <c r="B781" s="45">
        <v>2.0982181047634674</v>
      </c>
      <c r="C781" s="45">
        <v>0.90178189523653263</v>
      </c>
    </row>
    <row r="782" spans="1:3" x14ac:dyDescent="0.3">
      <c r="A782" s="45">
        <v>758</v>
      </c>
      <c r="B782" s="45">
        <v>2.0982862249028944</v>
      </c>
      <c r="C782" s="45">
        <v>0.9017137750971056</v>
      </c>
    </row>
    <row r="783" spans="1:3" x14ac:dyDescent="0.3">
      <c r="A783" s="45">
        <v>759</v>
      </c>
      <c r="B783" s="45">
        <v>2.0982092054578416</v>
      </c>
      <c r="C783" s="45">
        <v>0.90179079454215838</v>
      </c>
    </row>
    <row r="784" spans="1:3" x14ac:dyDescent="0.3">
      <c r="A784" s="45">
        <v>760</v>
      </c>
      <c r="B784" s="45">
        <v>2.0982091601522854</v>
      </c>
      <c r="C784" s="45">
        <v>0.90179083984771458</v>
      </c>
    </row>
    <row r="785" spans="1:3" x14ac:dyDescent="0.3">
      <c r="A785" s="45">
        <v>761</v>
      </c>
      <c r="B785" s="45">
        <v>2.0981514408740516</v>
      </c>
      <c r="C785" s="45">
        <v>-1.0981514408740516</v>
      </c>
    </row>
    <row r="786" spans="1:3" x14ac:dyDescent="0.3">
      <c r="A786" s="45">
        <v>762</v>
      </c>
      <c r="B786" s="45">
        <v>2.0981541025754615</v>
      </c>
      <c r="C786" s="45">
        <v>-1.0981541025754615</v>
      </c>
    </row>
    <row r="787" spans="1:3" x14ac:dyDescent="0.3">
      <c r="A787" s="45">
        <v>763</v>
      </c>
      <c r="B787" s="45">
        <v>2.0981514408740516</v>
      </c>
      <c r="C787" s="45">
        <v>-1.0981514408740516</v>
      </c>
    </row>
    <row r="788" spans="1:3" x14ac:dyDescent="0.3">
      <c r="A788" s="45">
        <v>764</v>
      </c>
      <c r="B788" s="45">
        <v>2.0981515068786494</v>
      </c>
      <c r="C788" s="45">
        <v>-1.0981515068786494</v>
      </c>
    </row>
    <row r="789" spans="1:3" x14ac:dyDescent="0.3">
      <c r="A789" s="45">
        <v>765</v>
      </c>
      <c r="B789" s="45">
        <v>2.0981514408740516</v>
      </c>
      <c r="C789" s="45">
        <v>-1.0981514408740516</v>
      </c>
    </row>
    <row r="790" spans="1:3" x14ac:dyDescent="0.3">
      <c r="A790" s="45">
        <v>766</v>
      </c>
      <c r="B790" s="45">
        <v>2.0981718364644903</v>
      </c>
      <c r="C790" s="45">
        <v>-1.0981718364644903</v>
      </c>
    </row>
    <row r="791" spans="1:3" x14ac:dyDescent="0.3">
      <c r="A791" s="45">
        <v>767</v>
      </c>
      <c r="B791" s="45">
        <v>2.0981514408740516</v>
      </c>
      <c r="C791" s="45">
        <v>-1.0981514408740516</v>
      </c>
    </row>
    <row r="792" spans="1:3" x14ac:dyDescent="0.3">
      <c r="A792" s="45">
        <v>768</v>
      </c>
      <c r="B792" s="45">
        <v>2.0981534456449009</v>
      </c>
      <c r="C792" s="45">
        <v>-1.0981534456449009</v>
      </c>
    </row>
    <row r="793" spans="1:3" x14ac:dyDescent="0.3">
      <c r="A793" s="45">
        <v>769</v>
      </c>
      <c r="B793" s="45">
        <v>2.0981514408740516</v>
      </c>
      <c r="C793" s="45">
        <v>-1.0981514408740516</v>
      </c>
    </row>
    <row r="794" spans="1:3" x14ac:dyDescent="0.3">
      <c r="A794" s="45">
        <v>770</v>
      </c>
      <c r="B794" s="45">
        <v>2.0981748864992369</v>
      </c>
      <c r="C794" s="45">
        <v>-1.0981748864992369</v>
      </c>
    </row>
    <row r="795" spans="1:3" x14ac:dyDescent="0.3">
      <c r="A795" s="45">
        <v>771</v>
      </c>
      <c r="B795" s="45">
        <v>2.0981514408740516</v>
      </c>
      <c r="C795" s="45">
        <v>-1.0981514408740516</v>
      </c>
    </row>
    <row r="796" spans="1:3" x14ac:dyDescent="0.3">
      <c r="A796" s="45">
        <v>772</v>
      </c>
      <c r="B796" s="45">
        <v>2.0981514557771952</v>
      </c>
      <c r="C796" s="45">
        <v>-1.0981514557771952</v>
      </c>
    </row>
    <row r="797" spans="1:3" x14ac:dyDescent="0.3">
      <c r="A797" s="45">
        <v>773</v>
      </c>
      <c r="B797" s="45">
        <v>2.098153328605548</v>
      </c>
      <c r="C797" s="45">
        <v>-1.098153328605548</v>
      </c>
    </row>
    <row r="798" spans="1:3" x14ac:dyDescent="0.3">
      <c r="A798" s="45">
        <v>774</v>
      </c>
      <c r="B798" s="45">
        <v>2.0981519229762693</v>
      </c>
      <c r="C798" s="45">
        <v>-1.0981519229762693</v>
      </c>
    </row>
    <row r="799" spans="1:3" x14ac:dyDescent="0.3">
      <c r="A799" s="45">
        <v>775</v>
      </c>
      <c r="B799" s="45">
        <v>2.0981911964993656</v>
      </c>
      <c r="C799" s="45">
        <v>-1.0981911964993656</v>
      </c>
    </row>
    <row r="800" spans="1:3" x14ac:dyDescent="0.3">
      <c r="A800" s="45">
        <v>776</v>
      </c>
      <c r="B800" s="45">
        <v>2.0981524036171146</v>
      </c>
      <c r="C800" s="45">
        <v>-1.0981524036171146</v>
      </c>
    </row>
    <row r="801" spans="1:3" x14ac:dyDescent="0.3">
      <c r="A801" s="45">
        <v>777</v>
      </c>
      <c r="B801" s="45">
        <v>2.0981805496937262</v>
      </c>
      <c r="C801" s="45">
        <v>-1.0981805496937262</v>
      </c>
    </row>
    <row r="802" spans="1:3" x14ac:dyDescent="0.3">
      <c r="A802" s="45">
        <v>778</v>
      </c>
      <c r="B802" s="45">
        <v>2.098151837297666</v>
      </c>
      <c r="C802" s="45">
        <v>-1.098151837297666</v>
      </c>
    </row>
    <row r="803" spans="1:3" x14ac:dyDescent="0.3">
      <c r="A803" s="45">
        <v>779</v>
      </c>
      <c r="B803" s="45">
        <v>2.0981516674018312</v>
      </c>
      <c r="C803" s="45">
        <v>-1.0981516674018312</v>
      </c>
    </row>
    <row r="804" spans="1:3" x14ac:dyDescent="0.3">
      <c r="A804" s="45">
        <v>780</v>
      </c>
      <c r="B804" s="45">
        <v>2.0981529510592489</v>
      </c>
      <c r="C804" s="45">
        <v>-1.0981529510592489</v>
      </c>
    </row>
    <row r="805" spans="1:3" x14ac:dyDescent="0.3">
      <c r="A805" s="45">
        <v>781</v>
      </c>
      <c r="B805" s="45">
        <v>2.0982103380967394</v>
      </c>
      <c r="C805" s="45">
        <v>0.9017896619032606</v>
      </c>
    </row>
    <row r="806" spans="1:3" x14ac:dyDescent="0.3">
      <c r="A806" s="45">
        <v>782</v>
      </c>
      <c r="B806" s="45">
        <v>2.0982268484323732</v>
      </c>
      <c r="C806" s="45">
        <v>0.90177315156762683</v>
      </c>
    </row>
    <row r="807" spans="1:3" x14ac:dyDescent="0.3">
      <c r="A807" s="45">
        <v>783</v>
      </c>
      <c r="B807" s="45">
        <v>2.0982080728189434</v>
      </c>
      <c r="C807" s="45">
        <v>0.90179192718105661</v>
      </c>
    </row>
    <row r="808" spans="1:3" x14ac:dyDescent="0.3">
      <c r="A808" s="45">
        <v>784</v>
      </c>
      <c r="B808" s="45">
        <v>2.0982353316617517</v>
      </c>
      <c r="C808" s="45">
        <v>0.90176466833824831</v>
      </c>
    </row>
    <row r="809" spans="1:3" x14ac:dyDescent="0.3">
      <c r="A809" s="45">
        <v>785</v>
      </c>
      <c r="B809" s="45">
        <v>2.0982094886175657</v>
      </c>
      <c r="C809" s="45">
        <v>0.90179051138243427</v>
      </c>
    </row>
    <row r="810" spans="1:3" x14ac:dyDescent="0.3">
      <c r="A810" s="45">
        <v>786</v>
      </c>
      <c r="B810" s="45">
        <v>2.098253734023471</v>
      </c>
      <c r="C810" s="45">
        <v>0.90174626597652896</v>
      </c>
    </row>
    <row r="811" spans="1:3" x14ac:dyDescent="0.3">
      <c r="A811" s="45">
        <v>787</v>
      </c>
      <c r="B811" s="45">
        <v>2.0982323112913575</v>
      </c>
      <c r="C811" s="45">
        <v>0.90176768870864255</v>
      </c>
    </row>
    <row r="812" spans="1:3" x14ac:dyDescent="0.3">
      <c r="A812" s="45">
        <v>788</v>
      </c>
      <c r="B812" s="45">
        <v>2.0982160956778033</v>
      </c>
      <c r="C812" s="45">
        <v>0.90178390432219668</v>
      </c>
    </row>
    <row r="813" spans="1:3" x14ac:dyDescent="0.3">
      <c r="A813" s="45">
        <v>789</v>
      </c>
      <c r="B813" s="45">
        <v>2.0982666897135038</v>
      </c>
      <c r="C813" s="45">
        <v>0.90173331028649617</v>
      </c>
    </row>
    <row r="814" spans="1:3" x14ac:dyDescent="0.3">
      <c r="A814" s="45">
        <v>790</v>
      </c>
      <c r="B814" s="45">
        <v>2.0982134028843453</v>
      </c>
      <c r="C814" s="45">
        <v>0.90178659711565468</v>
      </c>
    </row>
    <row r="815" spans="1:3" x14ac:dyDescent="0.3">
      <c r="A815" s="45">
        <v>791</v>
      </c>
      <c r="B815" s="45">
        <v>2.0982332030179616</v>
      </c>
      <c r="C815" s="45">
        <v>0.90176679698203843</v>
      </c>
    </row>
    <row r="816" spans="1:3" x14ac:dyDescent="0.3">
      <c r="A816" s="45">
        <v>792</v>
      </c>
      <c r="B816" s="45">
        <v>2.0982102625874792</v>
      </c>
      <c r="C816" s="45">
        <v>0.90178973741252078</v>
      </c>
    </row>
    <row r="817" spans="1:3" x14ac:dyDescent="0.3">
      <c r="A817" s="45">
        <v>793</v>
      </c>
      <c r="B817" s="45">
        <v>2.0982083244913068</v>
      </c>
      <c r="C817" s="45">
        <v>0.90179167550869321</v>
      </c>
    </row>
    <row r="818" spans="1:3" x14ac:dyDescent="0.3">
      <c r="A818" s="45">
        <v>794</v>
      </c>
      <c r="B818" s="45">
        <v>2.098209646775143</v>
      </c>
      <c r="C818" s="45">
        <v>0.90179035322485701</v>
      </c>
    </row>
    <row r="819" spans="1:3" x14ac:dyDescent="0.3">
      <c r="A819" s="45">
        <v>795</v>
      </c>
      <c r="B819" s="45">
        <v>2.0982110813910158</v>
      </c>
      <c r="C819" s="45">
        <v>0.90178891860898425</v>
      </c>
    </row>
    <row r="820" spans="1:3" x14ac:dyDescent="0.3">
      <c r="A820" s="45">
        <v>796</v>
      </c>
      <c r="B820" s="45">
        <v>2.0982147472981629</v>
      </c>
      <c r="C820" s="45">
        <v>0.90178525270183707</v>
      </c>
    </row>
    <row r="821" spans="1:3" x14ac:dyDescent="0.3">
      <c r="A821" s="45">
        <v>797</v>
      </c>
      <c r="B821" s="45">
        <v>2.0982088373501995</v>
      </c>
      <c r="C821" s="45">
        <v>0.90179116264980053</v>
      </c>
    </row>
    <row r="822" spans="1:3" x14ac:dyDescent="0.3">
      <c r="A822" s="45">
        <v>798</v>
      </c>
      <c r="B822" s="45">
        <v>2.0982123390921252</v>
      </c>
      <c r="C822" s="45">
        <v>0.90178766090787477</v>
      </c>
    </row>
    <row r="823" spans="1:3" x14ac:dyDescent="0.3">
      <c r="A823" s="45">
        <v>799</v>
      </c>
      <c r="B823" s="45">
        <v>2.0982165028884547</v>
      </c>
      <c r="C823" s="45">
        <v>0.90178349711154526</v>
      </c>
    </row>
    <row r="824" spans="1:3" x14ac:dyDescent="0.3">
      <c r="A824" s="45">
        <v>800</v>
      </c>
      <c r="B824" s="45">
        <v>2.0982080841453326</v>
      </c>
      <c r="C824" s="45">
        <v>0.90179191585466745</v>
      </c>
    </row>
    <row r="825" spans="1:3" x14ac:dyDescent="0.3">
      <c r="A825" s="45">
        <v>801</v>
      </c>
      <c r="B825" s="45">
        <v>2.0982375969395473</v>
      </c>
      <c r="C825" s="45">
        <v>0.90176240306045274</v>
      </c>
    </row>
    <row r="826" spans="1:3" x14ac:dyDescent="0.3">
      <c r="A826" s="45">
        <v>802</v>
      </c>
      <c r="B826" s="45">
        <v>2.0982145976684743</v>
      </c>
      <c r="C826" s="45">
        <v>0.90178540233152571</v>
      </c>
    </row>
    <row r="827" spans="1:3" x14ac:dyDescent="0.3">
      <c r="A827" s="45">
        <v>803</v>
      </c>
      <c r="B827" s="45">
        <v>2.0982088279115421</v>
      </c>
      <c r="C827" s="45">
        <v>0.90179117208845794</v>
      </c>
    </row>
    <row r="828" spans="1:3" x14ac:dyDescent="0.3">
      <c r="A828" s="45">
        <v>804</v>
      </c>
      <c r="B828" s="45">
        <v>2.0982212459017773</v>
      </c>
      <c r="C828" s="45">
        <v>0.90177875409822272</v>
      </c>
    </row>
    <row r="829" spans="1:3" x14ac:dyDescent="0.3">
      <c r="A829" s="45">
        <v>805</v>
      </c>
      <c r="B829" s="45">
        <v>2.0982080728189434</v>
      </c>
      <c r="C829" s="45">
        <v>0.90179192718105661</v>
      </c>
    </row>
    <row r="830" spans="1:3" x14ac:dyDescent="0.3">
      <c r="A830" s="45">
        <v>806</v>
      </c>
      <c r="B830" s="45">
        <v>2.0982109044161881</v>
      </c>
      <c r="C830" s="45">
        <v>0.90178909558381193</v>
      </c>
    </row>
    <row r="831" spans="1:3" x14ac:dyDescent="0.3">
      <c r="A831" s="45">
        <v>807</v>
      </c>
      <c r="B831" s="45">
        <v>2.0982105858614983</v>
      </c>
      <c r="C831" s="45">
        <v>0.90178941413850167</v>
      </c>
    </row>
    <row r="832" spans="1:3" x14ac:dyDescent="0.3">
      <c r="A832" s="45">
        <v>808</v>
      </c>
      <c r="B832" s="45">
        <v>2.0982109752061193</v>
      </c>
      <c r="C832" s="45">
        <v>0.90178902479388068</v>
      </c>
    </row>
    <row r="833" spans="1:3" x14ac:dyDescent="0.3">
      <c r="A833" s="45">
        <v>809</v>
      </c>
      <c r="B833" s="45">
        <v>2.0982080728189434</v>
      </c>
      <c r="C833" s="45">
        <v>0.90179192718105661</v>
      </c>
    </row>
    <row r="834" spans="1:3" x14ac:dyDescent="0.3">
      <c r="A834" s="45">
        <v>810</v>
      </c>
      <c r="B834" s="45">
        <v>2.0982102106748632</v>
      </c>
      <c r="C834" s="45">
        <v>0.90178978932513676</v>
      </c>
    </row>
    <row r="835" spans="1:3" x14ac:dyDescent="0.3">
      <c r="A835" s="45">
        <v>811</v>
      </c>
      <c r="B835" s="45">
        <v>2.0982109044161881</v>
      </c>
      <c r="C835" s="45">
        <v>0.90178909558381193</v>
      </c>
    </row>
    <row r="836" spans="1:3" x14ac:dyDescent="0.3">
      <c r="A836" s="45">
        <v>812</v>
      </c>
      <c r="B836" s="45">
        <v>2.0982103380967394</v>
      </c>
      <c r="C836" s="45">
        <v>0.9017896619032606</v>
      </c>
    </row>
    <row r="837" spans="1:3" x14ac:dyDescent="0.3">
      <c r="A837" s="45">
        <v>813</v>
      </c>
      <c r="B837" s="45">
        <v>2.0982374270437125</v>
      </c>
      <c r="C837" s="45">
        <v>0.90176257295628748</v>
      </c>
    </row>
    <row r="838" spans="1:3" x14ac:dyDescent="0.3">
      <c r="A838" s="45">
        <v>814</v>
      </c>
      <c r="B838" s="45">
        <v>2.0982420497206009</v>
      </c>
      <c r="C838" s="45">
        <v>0.90175795027939909</v>
      </c>
    </row>
    <row r="839" spans="1:3" x14ac:dyDescent="0.3">
      <c r="A839" s="45">
        <v>815</v>
      </c>
      <c r="B839" s="45">
        <v>2.0982235333398993</v>
      </c>
      <c r="C839" s="45">
        <v>0.9017764666601007</v>
      </c>
    </row>
    <row r="840" spans="1:3" x14ac:dyDescent="0.3">
      <c r="A840" s="45">
        <v>816</v>
      </c>
      <c r="B840" s="45">
        <v>2.0982120370550859</v>
      </c>
      <c r="C840" s="45">
        <v>0.90178796294491415</v>
      </c>
    </row>
    <row r="841" spans="1:3" x14ac:dyDescent="0.3">
      <c r="A841" s="45">
        <v>817</v>
      </c>
      <c r="B841" s="45">
        <v>2.0982166367825528</v>
      </c>
      <c r="C841" s="45">
        <v>0.90178336321744723</v>
      </c>
    </row>
    <row r="842" spans="1:3" x14ac:dyDescent="0.3">
      <c r="A842" s="45">
        <v>818</v>
      </c>
      <c r="B842" s="45">
        <v>2.0982290893112392</v>
      </c>
      <c r="C842" s="45">
        <v>0.90177091068876081</v>
      </c>
    </row>
    <row r="843" spans="1:3" x14ac:dyDescent="0.3">
      <c r="A843" s="45">
        <v>819</v>
      </c>
      <c r="B843" s="45">
        <v>2.0982396249025261</v>
      </c>
      <c r="C843" s="45">
        <v>0.90176037509747387</v>
      </c>
    </row>
    <row r="844" spans="1:3" x14ac:dyDescent="0.3">
      <c r="A844" s="45">
        <v>820</v>
      </c>
      <c r="B844" s="45">
        <v>2.0982130281141216</v>
      </c>
      <c r="C844" s="45">
        <v>0.90178697188587842</v>
      </c>
    </row>
    <row r="845" spans="1:3" x14ac:dyDescent="0.3">
      <c r="A845" s="45">
        <v>821</v>
      </c>
      <c r="B845" s="45">
        <v>2.0982273559961793</v>
      </c>
      <c r="C845" s="45">
        <v>0.90177264400382073</v>
      </c>
    </row>
    <row r="846" spans="1:3" x14ac:dyDescent="0.3">
      <c r="A846" s="45">
        <v>822</v>
      </c>
      <c r="B846" s="45">
        <v>2.0982080728189434</v>
      </c>
      <c r="C846" s="45">
        <v>0.90179192718105661</v>
      </c>
    </row>
    <row r="847" spans="1:3" x14ac:dyDescent="0.3">
      <c r="A847" s="45">
        <v>823</v>
      </c>
      <c r="B847" s="45">
        <v>2.098218927275048</v>
      </c>
      <c r="C847" s="45">
        <v>0.901781072724952</v>
      </c>
    </row>
    <row r="848" spans="1:3" x14ac:dyDescent="0.3">
      <c r="A848" s="45">
        <v>824</v>
      </c>
      <c r="B848" s="45">
        <v>2.0982530952151328</v>
      </c>
      <c r="C848" s="45">
        <v>0.90174690478486719</v>
      </c>
    </row>
    <row r="849" spans="1:3" x14ac:dyDescent="0.3">
      <c r="A849" s="45">
        <v>825</v>
      </c>
      <c r="B849" s="45">
        <v>2.0982275435894966</v>
      </c>
      <c r="C849" s="45">
        <v>0.90177245641050341</v>
      </c>
    </row>
    <row r="850" spans="1:3" x14ac:dyDescent="0.3">
      <c r="A850" s="45">
        <v>826</v>
      </c>
      <c r="B850" s="45">
        <v>2.0982083174689454</v>
      </c>
      <c r="C850" s="45">
        <v>0.90179168253105457</v>
      </c>
    </row>
    <row r="851" spans="1:3" x14ac:dyDescent="0.3">
      <c r="A851" s="45">
        <v>827</v>
      </c>
      <c r="B851" s="45">
        <v>2.0982088965563239</v>
      </c>
      <c r="C851" s="45">
        <v>0.90179110344367608</v>
      </c>
    </row>
    <row r="852" spans="1:3" x14ac:dyDescent="0.3">
      <c r="A852" s="45">
        <v>828</v>
      </c>
      <c r="B852" s="45">
        <v>2.0982099605504398</v>
      </c>
      <c r="C852" s="45">
        <v>0.90179003944956015</v>
      </c>
    </row>
    <row r="853" spans="1:3" x14ac:dyDescent="0.3">
      <c r="A853" s="45">
        <v>829</v>
      </c>
      <c r="B853" s="45">
        <v>2.0982120370550859</v>
      </c>
      <c r="C853" s="45">
        <v>0.90178796294491415</v>
      </c>
    </row>
    <row r="854" spans="1:3" x14ac:dyDescent="0.3">
      <c r="A854" s="45">
        <v>830</v>
      </c>
      <c r="B854" s="45">
        <v>2.0982103380967394</v>
      </c>
      <c r="C854" s="45">
        <v>0.9017896619032606</v>
      </c>
    </row>
    <row r="855" spans="1:3" x14ac:dyDescent="0.3">
      <c r="A855" s="45">
        <v>831</v>
      </c>
      <c r="B855" s="45">
        <v>2.09821250898796</v>
      </c>
      <c r="C855" s="45">
        <v>0.90178749101204003</v>
      </c>
    </row>
    <row r="856" spans="1:3" x14ac:dyDescent="0.3">
      <c r="A856" s="45">
        <v>832</v>
      </c>
      <c r="B856" s="45">
        <v>2.0982835820787997</v>
      </c>
      <c r="C856" s="45">
        <v>0.90171641792120028</v>
      </c>
    </row>
    <row r="857" spans="1:3" x14ac:dyDescent="0.3">
      <c r="A857" s="45">
        <v>833</v>
      </c>
      <c r="B857" s="45">
        <v>2.0982084166126036</v>
      </c>
      <c r="C857" s="45">
        <v>0.9017915833873964</v>
      </c>
    </row>
    <row r="858" spans="1:3" x14ac:dyDescent="0.3">
      <c r="A858" s="45">
        <v>834</v>
      </c>
      <c r="B858" s="45">
        <v>2.0982090166846916</v>
      </c>
      <c r="C858" s="45">
        <v>0.90179098331530838</v>
      </c>
    </row>
    <row r="859" spans="1:3" x14ac:dyDescent="0.3">
      <c r="A859" s="45">
        <v>835</v>
      </c>
      <c r="B859" s="45">
        <v>2.0982256390185774</v>
      </c>
      <c r="C859" s="45">
        <v>0.90177436098142261</v>
      </c>
    </row>
    <row r="860" spans="1:3" x14ac:dyDescent="0.3">
      <c r="A860" s="45">
        <v>836</v>
      </c>
      <c r="B860" s="45">
        <v>2.0982178418294373</v>
      </c>
      <c r="C860" s="45">
        <v>0.90178215817056273</v>
      </c>
    </row>
    <row r="861" spans="1:3" x14ac:dyDescent="0.3">
      <c r="A861" s="45">
        <v>837</v>
      </c>
      <c r="B861" s="45">
        <v>2.0982085997225588</v>
      </c>
      <c r="C861" s="45">
        <v>0.9017914002774412</v>
      </c>
    </row>
    <row r="862" spans="1:3" x14ac:dyDescent="0.3">
      <c r="A862" s="45">
        <v>838</v>
      </c>
      <c r="B862" s="45">
        <v>2.0982204185829301</v>
      </c>
      <c r="C862" s="45">
        <v>0.90177958141706993</v>
      </c>
    </row>
    <row r="863" spans="1:3" x14ac:dyDescent="0.3">
      <c r="A863" s="45">
        <v>839</v>
      </c>
      <c r="B863" s="45">
        <v>2.0982337837219247</v>
      </c>
      <c r="C863" s="45">
        <v>0.90176621627807529</v>
      </c>
    </row>
    <row r="864" spans="1:3" x14ac:dyDescent="0.3">
      <c r="A864" s="45">
        <v>840</v>
      </c>
      <c r="B864" s="45">
        <v>2.0982174831226983</v>
      </c>
      <c r="C864" s="45">
        <v>0.90178251687730171</v>
      </c>
    </row>
    <row r="865" spans="1:3" x14ac:dyDescent="0.3">
      <c r="A865" s="45">
        <v>841</v>
      </c>
      <c r="B865" s="45">
        <v>2.0982196351366045</v>
      </c>
      <c r="C865" s="45">
        <v>0.90178036486339552</v>
      </c>
    </row>
    <row r="866" spans="1:3" x14ac:dyDescent="0.3">
      <c r="A866" s="45">
        <v>842</v>
      </c>
      <c r="B866" s="45">
        <v>2.098208820360616</v>
      </c>
      <c r="C866" s="45">
        <v>0.90179117963938404</v>
      </c>
    </row>
    <row r="867" spans="1:3" x14ac:dyDescent="0.3">
      <c r="A867" s="45">
        <v>843</v>
      </c>
      <c r="B867" s="45">
        <v>2.0982105193189629</v>
      </c>
      <c r="C867" s="45">
        <v>0.90178948068103715</v>
      </c>
    </row>
    <row r="868" spans="1:3" x14ac:dyDescent="0.3">
      <c r="A868" s="45">
        <v>844</v>
      </c>
      <c r="B868" s="45">
        <v>2.0983027236761731</v>
      </c>
      <c r="C868" s="45">
        <v>0.9016972763238269</v>
      </c>
    </row>
    <row r="869" spans="1:3" x14ac:dyDescent="0.3">
      <c r="A869" s="45">
        <v>845</v>
      </c>
      <c r="B869" s="45">
        <v>2.098261382356402</v>
      </c>
      <c r="C869" s="45">
        <v>0.90173861764359797</v>
      </c>
    </row>
    <row r="870" spans="1:3" x14ac:dyDescent="0.3">
      <c r="A870" s="45">
        <v>846</v>
      </c>
      <c r="B870" s="45">
        <v>2.0982196145225767</v>
      </c>
      <c r="C870" s="45">
        <v>0.90178038547742334</v>
      </c>
    </row>
    <row r="871" spans="1:3" x14ac:dyDescent="0.3">
      <c r="A871" s="45">
        <v>847</v>
      </c>
      <c r="B871" s="45">
        <v>2.0982205323616556</v>
      </c>
      <c r="C871" s="45">
        <v>0.90177946763834438</v>
      </c>
    </row>
    <row r="872" spans="1:3" x14ac:dyDescent="0.3">
      <c r="A872" s="45">
        <v>848</v>
      </c>
      <c r="B872" s="45">
        <v>2.0982080728189434</v>
      </c>
      <c r="C872" s="45">
        <v>0.90179192718105661</v>
      </c>
    </row>
    <row r="873" spans="1:3" x14ac:dyDescent="0.3">
      <c r="A873" s="45">
        <v>849</v>
      </c>
      <c r="B873" s="45">
        <v>2.0982080728189434</v>
      </c>
      <c r="C873" s="45">
        <v>0.90179192718105661</v>
      </c>
    </row>
    <row r="874" spans="1:3" x14ac:dyDescent="0.3">
      <c r="A874" s="45">
        <v>850</v>
      </c>
      <c r="B874" s="45">
        <v>2.0982193425759772</v>
      </c>
      <c r="C874" s="45">
        <v>0.9017806574240228</v>
      </c>
    </row>
    <row r="875" spans="1:3" x14ac:dyDescent="0.3">
      <c r="A875" s="45">
        <v>851</v>
      </c>
      <c r="B875" s="45">
        <v>2.0982393194945379</v>
      </c>
      <c r="C875" s="45">
        <v>0.9017606805054621</v>
      </c>
    </row>
    <row r="876" spans="1:3" x14ac:dyDescent="0.3">
      <c r="A876" s="45">
        <v>852</v>
      </c>
      <c r="B876" s="45">
        <v>2.0982253172461633</v>
      </c>
      <c r="C876" s="45">
        <v>0.90177468275383665</v>
      </c>
    </row>
    <row r="877" spans="1:3" x14ac:dyDescent="0.3">
      <c r="A877" s="45">
        <v>853</v>
      </c>
      <c r="B877" s="45">
        <v>2.0982108882356325</v>
      </c>
      <c r="C877" s="45">
        <v>0.90178911176436749</v>
      </c>
    </row>
    <row r="878" spans="1:3" x14ac:dyDescent="0.3">
      <c r="A878" s="45">
        <v>854</v>
      </c>
      <c r="B878" s="45">
        <v>2.0982080728189434</v>
      </c>
      <c r="C878" s="45">
        <v>0.90179192718105661</v>
      </c>
    </row>
    <row r="879" spans="1:3" x14ac:dyDescent="0.3">
      <c r="A879" s="45">
        <v>855</v>
      </c>
      <c r="B879" s="45">
        <v>2.0982183914444996</v>
      </c>
      <c r="C879" s="45">
        <v>0.90178160855550038</v>
      </c>
    </row>
    <row r="880" spans="1:3" x14ac:dyDescent="0.3">
      <c r="A880" s="45">
        <v>856</v>
      </c>
      <c r="B880" s="45">
        <v>2.0982100256446294</v>
      </c>
      <c r="C880" s="45">
        <v>0.90178997435537056</v>
      </c>
    </row>
    <row r="881" spans="1:3" x14ac:dyDescent="0.3">
      <c r="A881" s="45">
        <v>857</v>
      </c>
      <c r="B881" s="45">
        <v>2.0982748985139161</v>
      </c>
      <c r="C881" s="45">
        <v>0.90172510148608387</v>
      </c>
    </row>
    <row r="882" spans="1:3" x14ac:dyDescent="0.3">
      <c r="A882" s="45">
        <v>858</v>
      </c>
      <c r="B882" s="45">
        <v>2.0982080728189434</v>
      </c>
      <c r="C882" s="45">
        <v>0.90179192718105661</v>
      </c>
    </row>
    <row r="883" spans="1:3" x14ac:dyDescent="0.3">
      <c r="A883" s="45">
        <v>859</v>
      </c>
      <c r="B883" s="45">
        <v>2.0982329941782263</v>
      </c>
      <c r="C883" s="45">
        <v>0.90176700582177372</v>
      </c>
    </row>
    <row r="884" spans="1:3" x14ac:dyDescent="0.3">
      <c r="A884" s="45">
        <v>860</v>
      </c>
      <c r="B884" s="45">
        <v>2.0982107203623674</v>
      </c>
      <c r="C884" s="45">
        <v>0.90178927963763256</v>
      </c>
    </row>
    <row r="885" spans="1:3" x14ac:dyDescent="0.3">
      <c r="A885" s="45">
        <v>861</v>
      </c>
      <c r="B885" s="45">
        <v>2.0981617155269108</v>
      </c>
      <c r="C885" s="45">
        <v>-1.0981617155269108</v>
      </c>
    </row>
    <row r="886" spans="1:3" x14ac:dyDescent="0.3">
      <c r="A886" s="45">
        <v>862</v>
      </c>
      <c r="B886" s="45">
        <v>2.0981527119465926</v>
      </c>
      <c r="C886" s="45">
        <v>-1.0981527119465926</v>
      </c>
    </row>
    <row r="887" spans="1:3" x14ac:dyDescent="0.3">
      <c r="A887" s="45">
        <v>863</v>
      </c>
      <c r="B887" s="45">
        <v>2.0981516334226642</v>
      </c>
      <c r="C887" s="45">
        <v>-1.0981516334226642</v>
      </c>
    </row>
    <row r="888" spans="1:3" x14ac:dyDescent="0.3">
      <c r="A888" s="45">
        <v>864</v>
      </c>
      <c r="B888" s="45">
        <v>2.0981539893115717</v>
      </c>
      <c r="C888" s="45">
        <v>-1.0981539893115717</v>
      </c>
    </row>
    <row r="889" spans="1:3" x14ac:dyDescent="0.3">
      <c r="A889" s="45">
        <v>865</v>
      </c>
      <c r="B889" s="45">
        <v>2.0981749649126988</v>
      </c>
      <c r="C889" s="45">
        <v>-1.0981749649126988</v>
      </c>
    </row>
    <row r="890" spans="1:3" x14ac:dyDescent="0.3">
      <c r="A890" s="45">
        <v>866</v>
      </c>
      <c r="B890" s="45">
        <v>2.0981525992547425</v>
      </c>
      <c r="C890" s="45">
        <v>-1.0981525992547425</v>
      </c>
    </row>
    <row r="891" spans="1:3" x14ac:dyDescent="0.3">
      <c r="A891" s="45">
        <v>867</v>
      </c>
      <c r="B891" s="45">
        <v>2.098161796429689</v>
      </c>
      <c r="C891" s="45">
        <v>-1.098161796429689</v>
      </c>
    </row>
    <row r="892" spans="1:3" x14ac:dyDescent="0.3">
      <c r="A892" s="45">
        <v>868</v>
      </c>
      <c r="B892" s="45">
        <v>2.0981650438672146</v>
      </c>
      <c r="C892" s="45">
        <v>-1.0981650438672146</v>
      </c>
    </row>
    <row r="893" spans="1:3" x14ac:dyDescent="0.3">
      <c r="A893" s="45">
        <v>869</v>
      </c>
      <c r="B893" s="45">
        <v>2.0981515037984346</v>
      </c>
      <c r="C893" s="45">
        <v>-1.0981515037984346</v>
      </c>
    </row>
    <row r="894" spans="1:3" x14ac:dyDescent="0.3">
      <c r="A894" s="45">
        <v>870</v>
      </c>
      <c r="B894" s="45">
        <v>2.0981581337402662</v>
      </c>
      <c r="C894" s="45">
        <v>-1.0981581337402662</v>
      </c>
    </row>
    <row r="895" spans="1:3" x14ac:dyDescent="0.3">
      <c r="A895" s="45">
        <v>871</v>
      </c>
      <c r="B895" s="45">
        <v>2.0981516164330807</v>
      </c>
      <c r="C895" s="45">
        <v>-1.0981516164330807</v>
      </c>
    </row>
    <row r="896" spans="1:3" x14ac:dyDescent="0.3">
      <c r="A896" s="45">
        <v>872</v>
      </c>
      <c r="B896" s="45">
        <v>2.0981545084377333</v>
      </c>
      <c r="C896" s="45">
        <v>-1.0981545084377333</v>
      </c>
    </row>
    <row r="897" spans="1:3" x14ac:dyDescent="0.3">
      <c r="A897" s="45">
        <v>873</v>
      </c>
      <c r="B897" s="45">
        <v>2.0981519010086038</v>
      </c>
      <c r="C897" s="45">
        <v>-1.0981519010086038</v>
      </c>
    </row>
    <row r="898" spans="1:3" x14ac:dyDescent="0.3">
      <c r="A898" s="45">
        <v>874</v>
      </c>
      <c r="B898" s="45">
        <v>2.0981521689990572</v>
      </c>
      <c r="C898" s="45">
        <v>-1.0981521689990572</v>
      </c>
    </row>
    <row r="899" spans="1:3" x14ac:dyDescent="0.3">
      <c r="A899" s="45">
        <v>875</v>
      </c>
      <c r="B899" s="45">
        <v>2.0981652213139754</v>
      </c>
      <c r="C899" s="45">
        <v>-1.0981652213139754</v>
      </c>
    </row>
    <row r="900" spans="1:3" x14ac:dyDescent="0.3">
      <c r="A900" s="45">
        <v>876</v>
      </c>
      <c r="B900" s="45">
        <v>2.0981514408740516</v>
      </c>
      <c r="C900" s="45">
        <v>-1.0981514408740516</v>
      </c>
    </row>
    <row r="901" spans="1:3" x14ac:dyDescent="0.3">
      <c r="A901" s="45">
        <v>877</v>
      </c>
      <c r="B901" s="45">
        <v>2.0981745464200956</v>
      </c>
      <c r="C901" s="45">
        <v>-1.0981745464200956</v>
      </c>
    </row>
    <row r="902" spans="1:3" x14ac:dyDescent="0.3">
      <c r="A902" s="45">
        <v>878</v>
      </c>
      <c r="B902" s="45">
        <v>2.0981896957528261</v>
      </c>
      <c r="C902" s="45">
        <v>-1.0981896957528261</v>
      </c>
    </row>
    <row r="903" spans="1:3" x14ac:dyDescent="0.3">
      <c r="A903" s="45">
        <v>879</v>
      </c>
      <c r="B903" s="45">
        <v>2.098152177089335</v>
      </c>
      <c r="C903" s="45">
        <v>-1.098152177089335</v>
      </c>
    </row>
    <row r="904" spans="1:3" x14ac:dyDescent="0.3">
      <c r="A904" s="45">
        <v>880</v>
      </c>
      <c r="B904" s="45">
        <v>2.0981688080038183</v>
      </c>
      <c r="C904" s="45">
        <v>-1.0981688080038183</v>
      </c>
    </row>
    <row r="905" spans="1:3" x14ac:dyDescent="0.3">
      <c r="A905" s="45">
        <v>881</v>
      </c>
      <c r="B905" s="45">
        <v>2.0981531338395998</v>
      </c>
      <c r="C905" s="45">
        <v>-1.0981531338395998</v>
      </c>
    </row>
    <row r="906" spans="1:3" x14ac:dyDescent="0.3">
      <c r="A906" s="45">
        <v>882</v>
      </c>
      <c r="B906" s="45">
        <v>2.0981518939296109</v>
      </c>
      <c r="C906" s="45">
        <v>-1.0981518939296109</v>
      </c>
    </row>
    <row r="907" spans="1:3" x14ac:dyDescent="0.3">
      <c r="A907" s="45">
        <v>883</v>
      </c>
      <c r="B907" s="45">
        <v>2.09816284277229</v>
      </c>
      <c r="C907" s="45">
        <v>-1.09816284277229</v>
      </c>
    </row>
    <row r="908" spans="1:3" x14ac:dyDescent="0.3">
      <c r="A908" s="45">
        <v>884</v>
      </c>
      <c r="B908" s="45">
        <v>2.0981741049783973</v>
      </c>
      <c r="C908" s="45">
        <v>-1.0981741049783973</v>
      </c>
    </row>
    <row r="909" spans="1:3" x14ac:dyDescent="0.3">
      <c r="A909" s="45">
        <v>885</v>
      </c>
      <c r="B909" s="45">
        <v>2.0981520071935007</v>
      </c>
      <c r="C909" s="45">
        <v>-1.0981520071935007</v>
      </c>
    </row>
    <row r="910" spans="1:3" x14ac:dyDescent="0.3">
      <c r="A910" s="45">
        <v>886</v>
      </c>
      <c r="B910" s="45">
        <v>2.0981939148327204</v>
      </c>
      <c r="C910" s="45">
        <v>-1.0981939148327204</v>
      </c>
    </row>
    <row r="911" spans="1:3" x14ac:dyDescent="0.3">
      <c r="A911" s="45">
        <v>887</v>
      </c>
      <c r="B911" s="45">
        <v>2.0981746599714572</v>
      </c>
      <c r="C911" s="45">
        <v>-1.0981746599714572</v>
      </c>
    </row>
    <row r="912" spans="1:3" x14ac:dyDescent="0.3">
      <c r="A912" s="45">
        <v>888</v>
      </c>
      <c r="B912" s="45">
        <v>2.0981514408740516</v>
      </c>
      <c r="C912" s="45">
        <v>-1.0981514408740516</v>
      </c>
    </row>
    <row r="913" spans="1:3" x14ac:dyDescent="0.3">
      <c r="A913" s="45">
        <v>889</v>
      </c>
      <c r="B913" s="45">
        <v>2.0981555183740839</v>
      </c>
      <c r="C913" s="45">
        <v>-1.0981555183740839</v>
      </c>
    </row>
    <row r="914" spans="1:3" x14ac:dyDescent="0.3">
      <c r="A914" s="45">
        <v>890</v>
      </c>
      <c r="B914" s="45">
        <v>2.0981567876545384</v>
      </c>
      <c r="C914" s="45">
        <v>-1.0981567876545384</v>
      </c>
    </row>
    <row r="915" spans="1:3" x14ac:dyDescent="0.3">
      <c r="A915" s="45">
        <v>891</v>
      </c>
      <c r="B915" s="45">
        <v>2.0981538005384222</v>
      </c>
      <c r="C915" s="45">
        <v>-1.0981538005384222</v>
      </c>
    </row>
    <row r="916" spans="1:3" x14ac:dyDescent="0.3">
      <c r="A916" s="45">
        <v>892</v>
      </c>
      <c r="B916" s="45">
        <v>2.0981532814122605</v>
      </c>
      <c r="C916" s="45">
        <v>-1.0981532814122605</v>
      </c>
    </row>
    <row r="917" spans="1:3" x14ac:dyDescent="0.3">
      <c r="A917" s="45">
        <v>893</v>
      </c>
      <c r="B917" s="45">
        <v>2.0981745183915952</v>
      </c>
      <c r="C917" s="45">
        <v>-1.0981745183915952</v>
      </c>
    </row>
    <row r="918" spans="1:3" x14ac:dyDescent="0.3">
      <c r="A918" s="45">
        <v>894</v>
      </c>
      <c r="B918" s="45">
        <v>2.0981571040685409</v>
      </c>
      <c r="C918" s="45">
        <v>-1.0981571040685409</v>
      </c>
    </row>
    <row r="919" spans="1:3" x14ac:dyDescent="0.3">
      <c r="A919" s="45">
        <v>895</v>
      </c>
      <c r="B919" s="45">
        <v>2.0981736236068658</v>
      </c>
      <c r="C919" s="45">
        <v>-1.0981736236068658</v>
      </c>
    </row>
    <row r="920" spans="1:3" x14ac:dyDescent="0.3">
      <c r="A920" s="45">
        <v>896</v>
      </c>
      <c r="B920" s="45">
        <v>2.0981528212777083</v>
      </c>
      <c r="C920" s="45">
        <v>-1.0981528212777083</v>
      </c>
    </row>
    <row r="921" spans="1:3" x14ac:dyDescent="0.3">
      <c r="A921" s="45">
        <v>897</v>
      </c>
      <c r="B921" s="45">
        <v>2.0981740936520086</v>
      </c>
      <c r="C921" s="45">
        <v>-1.0981740936520086</v>
      </c>
    </row>
    <row r="922" spans="1:3" x14ac:dyDescent="0.3">
      <c r="A922" s="45">
        <v>898</v>
      </c>
      <c r="B922" s="45">
        <v>2.0981514408740516</v>
      </c>
      <c r="C922" s="45">
        <v>-1.0981514408740516</v>
      </c>
    </row>
    <row r="923" spans="1:3" x14ac:dyDescent="0.3">
      <c r="A923" s="45">
        <v>899</v>
      </c>
      <c r="B923" s="45">
        <v>2.0981530265685087</v>
      </c>
      <c r="C923" s="45">
        <v>-1.0981530265685087</v>
      </c>
    </row>
    <row r="924" spans="1:3" x14ac:dyDescent="0.3">
      <c r="A924" s="45">
        <v>900</v>
      </c>
      <c r="B924" s="45">
        <v>2.0981725834668112</v>
      </c>
      <c r="C924" s="45">
        <v>-1.0981725834668112</v>
      </c>
    </row>
    <row r="925" spans="1:3" x14ac:dyDescent="0.3">
      <c r="A925" s="45">
        <v>901</v>
      </c>
      <c r="B925" s="45">
        <v>2.0981516787282199</v>
      </c>
      <c r="C925" s="45">
        <v>-1.0981516787282199</v>
      </c>
    </row>
    <row r="926" spans="1:3" x14ac:dyDescent="0.3">
      <c r="A926" s="45">
        <v>902</v>
      </c>
      <c r="B926" s="45">
        <v>2.0981514408740516</v>
      </c>
      <c r="C926" s="45">
        <v>-1.0981514408740516</v>
      </c>
    </row>
    <row r="927" spans="1:3" x14ac:dyDescent="0.3">
      <c r="A927" s="45">
        <v>903</v>
      </c>
      <c r="B927" s="45">
        <v>2.0981516107698863</v>
      </c>
      <c r="C927" s="45">
        <v>-1.0981516107698863</v>
      </c>
    </row>
    <row r="928" spans="1:3" x14ac:dyDescent="0.3">
      <c r="A928" s="45">
        <v>904</v>
      </c>
      <c r="B928" s="45">
        <v>2.0981532530962883</v>
      </c>
      <c r="C928" s="45">
        <v>-1.0981532530962883</v>
      </c>
    </row>
    <row r="929" spans="1:3" x14ac:dyDescent="0.3">
      <c r="A929" s="45">
        <v>905</v>
      </c>
      <c r="B929" s="45">
        <v>2.0981516119025252</v>
      </c>
      <c r="C929" s="45">
        <v>-1.0981516119025252</v>
      </c>
    </row>
    <row r="930" spans="1:3" x14ac:dyDescent="0.3">
      <c r="A930" s="45">
        <v>906</v>
      </c>
      <c r="B930" s="45">
        <v>2.0981531485450051</v>
      </c>
      <c r="C930" s="45">
        <v>-1.0981531485450051</v>
      </c>
    </row>
    <row r="931" spans="1:3" x14ac:dyDescent="0.3">
      <c r="A931" s="45">
        <v>907</v>
      </c>
      <c r="B931" s="45">
        <v>2.0981514408740516</v>
      </c>
      <c r="C931" s="45">
        <v>-1.0981514408740516</v>
      </c>
    </row>
    <row r="932" spans="1:3" x14ac:dyDescent="0.3">
      <c r="A932" s="45">
        <v>908</v>
      </c>
      <c r="B932" s="45">
        <v>2.0981514408740516</v>
      </c>
      <c r="C932" s="45">
        <v>-1.0981514408740516</v>
      </c>
    </row>
    <row r="933" spans="1:3" x14ac:dyDescent="0.3">
      <c r="A933" s="45">
        <v>909</v>
      </c>
      <c r="B933" s="45">
        <v>2.0981514408740516</v>
      </c>
      <c r="C933" s="45">
        <v>-1.0981514408740516</v>
      </c>
    </row>
    <row r="934" spans="1:3" x14ac:dyDescent="0.3">
      <c r="A934" s="45">
        <v>910</v>
      </c>
      <c r="B934" s="45">
        <v>2.0981532814122605</v>
      </c>
      <c r="C934" s="45">
        <v>-1.0981532814122605</v>
      </c>
    </row>
    <row r="935" spans="1:3" x14ac:dyDescent="0.3">
      <c r="A935" s="45">
        <v>911</v>
      </c>
      <c r="B935" s="45">
        <v>2.0981641058362728</v>
      </c>
      <c r="C935" s="45">
        <v>-1.0981641058362728</v>
      </c>
    </row>
    <row r="936" spans="1:3" x14ac:dyDescent="0.3">
      <c r="A936" s="45">
        <v>912</v>
      </c>
      <c r="B936" s="45">
        <v>2.0981514408740516</v>
      </c>
      <c r="C936" s="45">
        <v>-1.0981514408740516</v>
      </c>
    </row>
    <row r="937" spans="1:3" x14ac:dyDescent="0.3">
      <c r="A937" s="45">
        <v>913</v>
      </c>
      <c r="B937" s="45">
        <v>2.098151926290722</v>
      </c>
      <c r="C937" s="45">
        <v>-1.098151926290722</v>
      </c>
    </row>
    <row r="938" spans="1:3" x14ac:dyDescent="0.3">
      <c r="A938" s="45">
        <v>914</v>
      </c>
      <c r="B938" s="45">
        <v>2.0981551823578775</v>
      </c>
      <c r="C938" s="45">
        <v>-1.0981551823578775</v>
      </c>
    </row>
    <row r="939" spans="1:3" x14ac:dyDescent="0.3">
      <c r="A939" s="45">
        <v>915</v>
      </c>
      <c r="B939" s="45">
        <v>2.0981514408740516</v>
      </c>
      <c r="C939" s="45">
        <v>-1.0981514408740516</v>
      </c>
    </row>
    <row r="940" spans="1:3" x14ac:dyDescent="0.3">
      <c r="A940" s="45">
        <v>916</v>
      </c>
      <c r="B940" s="45">
        <v>2.0981547081016414</v>
      </c>
      <c r="C940" s="45">
        <v>-1.0981547081016414</v>
      </c>
    </row>
    <row r="941" spans="1:3" x14ac:dyDescent="0.3">
      <c r="A941" s="45">
        <v>917</v>
      </c>
      <c r="B941" s="45">
        <v>2.0981514408740516</v>
      </c>
      <c r="C941" s="45">
        <v>-1.0981514408740516</v>
      </c>
    </row>
    <row r="942" spans="1:3" x14ac:dyDescent="0.3">
      <c r="A942" s="45">
        <v>918</v>
      </c>
      <c r="B942" s="45">
        <v>2.0981517806657211</v>
      </c>
      <c r="C942" s="45">
        <v>-1.0981517806657211</v>
      </c>
    </row>
    <row r="943" spans="1:3" x14ac:dyDescent="0.3">
      <c r="A943" s="45">
        <v>919</v>
      </c>
      <c r="B943" s="45">
        <v>2.0981542869923078</v>
      </c>
      <c r="C943" s="45">
        <v>-1.0981542869923078</v>
      </c>
    </row>
    <row r="944" spans="1:3" x14ac:dyDescent="0.3">
      <c r="A944" s="45">
        <v>920</v>
      </c>
      <c r="B944" s="45">
        <v>2.0981517240337761</v>
      </c>
      <c r="C944" s="45">
        <v>-1.0981517240337761</v>
      </c>
    </row>
    <row r="945" spans="1:3" x14ac:dyDescent="0.3">
      <c r="A945" s="45">
        <v>921</v>
      </c>
      <c r="B945" s="45">
        <v>2.0981514408740516</v>
      </c>
      <c r="C945" s="45">
        <v>-1.0981514408740516</v>
      </c>
    </row>
    <row r="946" spans="1:3" x14ac:dyDescent="0.3">
      <c r="A946" s="45">
        <v>922</v>
      </c>
      <c r="B946" s="45">
        <v>2.0981689401450234</v>
      </c>
      <c r="C946" s="45">
        <v>-1.0981689401450234</v>
      </c>
    </row>
    <row r="947" spans="1:3" x14ac:dyDescent="0.3">
      <c r="A947" s="45">
        <v>923</v>
      </c>
      <c r="B947" s="45">
        <v>2.0981633545572733</v>
      </c>
      <c r="C947" s="45">
        <v>-1.0981633545572733</v>
      </c>
    </row>
    <row r="948" spans="1:3" x14ac:dyDescent="0.3">
      <c r="A948" s="45">
        <v>924</v>
      </c>
      <c r="B948" s="45">
        <v>2.0981526867768392</v>
      </c>
      <c r="C948" s="45">
        <v>-1.0981526867768392</v>
      </c>
    </row>
    <row r="949" spans="1:3" x14ac:dyDescent="0.3">
      <c r="A949" s="45">
        <v>925</v>
      </c>
      <c r="B949" s="45">
        <v>2.0981576137560447</v>
      </c>
      <c r="C949" s="45">
        <v>-1.0981576137560447</v>
      </c>
    </row>
    <row r="950" spans="1:3" x14ac:dyDescent="0.3">
      <c r="A950" s="45">
        <v>926</v>
      </c>
      <c r="B950" s="45">
        <v>2.0981529510592489</v>
      </c>
      <c r="C950" s="45">
        <v>-1.0981529510592489</v>
      </c>
    </row>
    <row r="951" spans="1:3" x14ac:dyDescent="0.3">
      <c r="A951" s="45">
        <v>927</v>
      </c>
      <c r="B951" s="45">
        <v>2.0981514408740516</v>
      </c>
      <c r="C951" s="45">
        <v>-1.0981514408740516</v>
      </c>
    </row>
    <row r="952" spans="1:3" x14ac:dyDescent="0.3">
      <c r="A952" s="45">
        <v>928</v>
      </c>
      <c r="B952" s="45">
        <v>2.0981514408740516</v>
      </c>
      <c r="C952" s="45">
        <v>-1.0981514408740516</v>
      </c>
    </row>
    <row r="953" spans="1:3" x14ac:dyDescent="0.3">
      <c r="A953" s="45">
        <v>929</v>
      </c>
      <c r="B953" s="45">
        <v>2.0981575922749625</v>
      </c>
      <c r="C953" s="45">
        <v>-1.0981575922749625</v>
      </c>
    </row>
    <row r="954" spans="1:3" x14ac:dyDescent="0.3">
      <c r="A954" s="45">
        <v>930</v>
      </c>
      <c r="B954" s="45">
        <v>2.0981514408740516</v>
      </c>
      <c r="C954" s="45">
        <v>-1.0981514408740516</v>
      </c>
    </row>
    <row r="955" spans="1:3" x14ac:dyDescent="0.3">
      <c r="A955" s="45">
        <v>931</v>
      </c>
      <c r="B955" s="45">
        <v>2.0981731497862603</v>
      </c>
      <c r="C955" s="45">
        <v>-1.0981731497862603</v>
      </c>
    </row>
    <row r="956" spans="1:3" x14ac:dyDescent="0.3">
      <c r="A956" s="45">
        <v>932</v>
      </c>
      <c r="B956" s="45">
        <v>2.0981551502664422</v>
      </c>
      <c r="C956" s="45">
        <v>-1.0981551502664422</v>
      </c>
    </row>
    <row r="957" spans="1:3" x14ac:dyDescent="0.3">
      <c r="A957" s="45">
        <v>933</v>
      </c>
      <c r="B957" s="45">
        <v>2.0981596733704615</v>
      </c>
      <c r="C957" s="45">
        <v>-1.0981596733704615</v>
      </c>
    </row>
    <row r="958" spans="1:3" x14ac:dyDescent="0.3">
      <c r="A958" s="45">
        <v>934</v>
      </c>
      <c r="B958" s="45">
        <v>2.0981548387907449</v>
      </c>
      <c r="C958" s="45">
        <v>-1.0981548387907449</v>
      </c>
    </row>
    <row r="959" spans="1:3" x14ac:dyDescent="0.3">
      <c r="A959" s="45">
        <v>935</v>
      </c>
      <c r="B959" s="45">
        <v>2.0981686569852989</v>
      </c>
      <c r="C959" s="45">
        <v>-1.0981686569852989</v>
      </c>
    </row>
    <row r="960" spans="1:3" x14ac:dyDescent="0.3">
      <c r="A960" s="45">
        <v>936</v>
      </c>
      <c r="B960" s="45">
        <v>2.0981522499018359</v>
      </c>
      <c r="C960" s="45">
        <v>-1.0981522499018359</v>
      </c>
    </row>
    <row r="961" spans="1:3" x14ac:dyDescent="0.3">
      <c r="A961" s="45">
        <v>937</v>
      </c>
      <c r="B961" s="45">
        <v>2.0981514408740516</v>
      </c>
      <c r="C961" s="45">
        <v>-1.0981514408740516</v>
      </c>
    </row>
    <row r="962" spans="1:3" x14ac:dyDescent="0.3">
      <c r="A962" s="45">
        <v>938</v>
      </c>
      <c r="B962" s="45">
        <v>2.098152088096279</v>
      </c>
      <c r="C962" s="45">
        <v>-1.098152088096279</v>
      </c>
    </row>
    <row r="963" spans="1:3" x14ac:dyDescent="0.3">
      <c r="A963" s="45">
        <v>939</v>
      </c>
      <c r="B963" s="45">
        <v>2.0981516431309974</v>
      </c>
      <c r="C963" s="45">
        <v>-1.0981516431309974</v>
      </c>
    </row>
    <row r="964" spans="1:3" x14ac:dyDescent="0.3">
      <c r="A964" s="45">
        <v>940</v>
      </c>
      <c r="B964" s="45">
        <v>2.0981522646114317</v>
      </c>
      <c r="C964" s="45">
        <v>-1.0981522646114317</v>
      </c>
    </row>
    <row r="965" spans="1:3" x14ac:dyDescent="0.3">
      <c r="A965" s="45">
        <v>941</v>
      </c>
      <c r="B965" s="45">
        <v>2.0981611563988198</v>
      </c>
      <c r="C965" s="45">
        <v>-1.0981611563988198</v>
      </c>
    </row>
    <row r="966" spans="1:3" x14ac:dyDescent="0.3">
      <c r="A966" s="45">
        <v>942</v>
      </c>
      <c r="B966" s="45">
        <v>2.0981527558678121</v>
      </c>
      <c r="C966" s="45">
        <v>-1.0981527558678121</v>
      </c>
    </row>
    <row r="967" spans="1:3" x14ac:dyDescent="0.3">
      <c r="A967" s="45">
        <v>943</v>
      </c>
      <c r="B967" s="45">
        <v>2.09815648489261</v>
      </c>
      <c r="C967" s="45">
        <v>-1.09815648489261</v>
      </c>
    </row>
    <row r="968" spans="1:3" x14ac:dyDescent="0.3">
      <c r="A968" s="45">
        <v>944</v>
      </c>
      <c r="B968" s="45">
        <v>2.0981568964180761</v>
      </c>
      <c r="C968" s="45">
        <v>-1.0981568964180761</v>
      </c>
    </row>
    <row r="969" spans="1:3" x14ac:dyDescent="0.3">
      <c r="A969" s="45">
        <v>945</v>
      </c>
      <c r="B969" s="45">
        <v>2.0981589876470279</v>
      </c>
      <c r="C969" s="45">
        <v>-1.0981589876470279</v>
      </c>
    </row>
    <row r="970" spans="1:3" x14ac:dyDescent="0.3">
      <c r="A970" s="45">
        <v>946</v>
      </c>
      <c r="B970" s="45">
        <v>2.0981528476115625</v>
      </c>
      <c r="C970" s="45">
        <v>-1.0981528476115625</v>
      </c>
    </row>
    <row r="971" spans="1:3" x14ac:dyDescent="0.3">
      <c r="A971" s="45">
        <v>947</v>
      </c>
      <c r="B971" s="45">
        <v>2.0981525206564675</v>
      </c>
      <c r="C971" s="45">
        <v>-1.0981525206564675</v>
      </c>
    </row>
    <row r="972" spans="1:3" x14ac:dyDescent="0.3">
      <c r="A972" s="45">
        <v>948</v>
      </c>
      <c r="B972" s="45">
        <v>2.0981514408740516</v>
      </c>
      <c r="C972" s="45">
        <v>-1.0981514408740516</v>
      </c>
    </row>
    <row r="973" spans="1:3" x14ac:dyDescent="0.3">
      <c r="A973" s="45">
        <v>949</v>
      </c>
      <c r="B973" s="45">
        <v>2.0981582367074387</v>
      </c>
      <c r="C973" s="45">
        <v>-1.0981582367074387</v>
      </c>
    </row>
    <row r="974" spans="1:3" x14ac:dyDescent="0.3">
      <c r="A974" s="45">
        <v>950</v>
      </c>
      <c r="B974" s="45">
        <v>2.0981522139000992</v>
      </c>
      <c r="C974" s="45">
        <v>-1.0981522139000992</v>
      </c>
    </row>
    <row r="975" spans="1:3" x14ac:dyDescent="0.3">
      <c r="A975" s="45">
        <v>951</v>
      </c>
      <c r="B975" s="45">
        <v>2.0981673204713993</v>
      </c>
      <c r="C975" s="45">
        <v>-1.0981673204713993</v>
      </c>
    </row>
    <row r="976" spans="1:3" x14ac:dyDescent="0.3">
      <c r="A976" s="45">
        <v>952</v>
      </c>
      <c r="B976" s="45">
        <v>2.0981731818776956</v>
      </c>
      <c r="C976" s="45">
        <v>-1.0981731818776956</v>
      </c>
    </row>
    <row r="977" spans="1:3" x14ac:dyDescent="0.3">
      <c r="A977" s="45">
        <v>953</v>
      </c>
      <c r="B977" s="45">
        <v>2.098174061290897</v>
      </c>
      <c r="C977" s="45">
        <v>-1.098174061290897</v>
      </c>
    </row>
    <row r="978" spans="1:3" x14ac:dyDescent="0.3">
      <c r="A978" s="45">
        <v>954</v>
      </c>
      <c r="B978" s="45">
        <v>2.0981519165823888</v>
      </c>
      <c r="C978" s="45">
        <v>-1.0981519165823888</v>
      </c>
    </row>
    <row r="979" spans="1:3" x14ac:dyDescent="0.3">
      <c r="A979" s="45">
        <v>955</v>
      </c>
      <c r="B979" s="45">
        <v>2.0981760229135977</v>
      </c>
      <c r="C979" s="45">
        <v>-1.0981760229135977</v>
      </c>
    </row>
    <row r="980" spans="1:3" x14ac:dyDescent="0.3">
      <c r="A980" s="45">
        <v>956</v>
      </c>
      <c r="B980" s="45">
        <v>2.0981546469972252</v>
      </c>
      <c r="C980" s="45">
        <v>-1.0981546469972252</v>
      </c>
    </row>
    <row r="981" spans="1:3" x14ac:dyDescent="0.3">
      <c r="A981" s="45">
        <v>957</v>
      </c>
      <c r="B981" s="45">
        <v>2.0981524160761427</v>
      </c>
      <c r="C981" s="45">
        <v>-1.0981524160761427</v>
      </c>
    </row>
    <row r="982" spans="1:3" x14ac:dyDescent="0.3">
      <c r="A982" s="45">
        <v>958</v>
      </c>
      <c r="B982" s="45">
        <v>2.0981525404776482</v>
      </c>
      <c r="C982" s="45">
        <v>-1.0981525404776482</v>
      </c>
    </row>
    <row r="983" spans="1:3" x14ac:dyDescent="0.3">
      <c r="A983" s="45">
        <v>959</v>
      </c>
      <c r="B983" s="45">
        <v>2.0981578562968948</v>
      </c>
      <c r="C983" s="45">
        <v>-1.0981578562968948</v>
      </c>
    </row>
    <row r="984" spans="1:3" x14ac:dyDescent="0.3">
      <c r="A984" s="45">
        <v>960</v>
      </c>
      <c r="B984" s="45">
        <v>2.0981734480478367</v>
      </c>
      <c r="C984" s="45">
        <v>-1.0981734480478367</v>
      </c>
    </row>
    <row r="985" spans="1:3" x14ac:dyDescent="0.3">
      <c r="A985" s="45">
        <v>961</v>
      </c>
      <c r="B985" s="45">
        <v>2.0981775485568224</v>
      </c>
      <c r="C985" s="45">
        <v>-1.0981775485568224</v>
      </c>
    </row>
    <row r="986" spans="1:3" x14ac:dyDescent="0.3">
      <c r="A986" s="45">
        <v>962</v>
      </c>
      <c r="B986" s="45">
        <v>2.0981753329974131</v>
      </c>
      <c r="C986" s="45">
        <v>-1.0981753329974131</v>
      </c>
    </row>
    <row r="987" spans="1:3" x14ac:dyDescent="0.3">
      <c r="A987" s="45">
        <v>963</v>
      </c>
      <c r="B987" s="45">
        <v>2.0981675696519568</v>
      </c>
      <c r="C987" s="45">
        <v>-1.0981675696519568</v>
      </c>
    </row>
    <row r="988" spans="1:3" x14ac:dyDescent="0.3">
      <c r="A988" s="45">
        <v>964</v>
      </c>
      <c r="B988" s="45">
        <v>2.098152050881001</v>
      </c>
      <c r="C988" s="45">
        <v>-1.098152050881001</v>
      </c>
    </row>
    <row r="989" spans="1:3" x14ac:dyDescent="0.3">
      <c r="A989" s="45">
        <v>965</v>
      </c>
      <c r="B989" s="45">
        <v>2.0981518934147747</v>
      </c>
      <c r="C989" s="45">
        <v>-1.0981518934147747</v>
      </c>
    </row>
    <row r="990" spans="1:3" x14ac:dyDescent="0.3">
      <c r="A990" s="45">
        <v>966</v>
      </c>
      <c r="B990" s="45">
        <v>2.0981521159268346</v>
      </c>
      <c r="C990" s="45">
        <v>-1.0981521159268346</v>
      </c>
    </row>
    <row r="991" spans="1:3" x14ac:dyDescent="0.3">
      <c r="A991" s="45">
        <v>967</v>
      </c>
      <c r="B991" s="45">
        <v>2.0981598224018958</v>
      </c>
      <c r="C991" s="45">
        <v>-1.0981598224018958</v>
      </c>
    </row>
    <row r="992" spans="1:3" x14ac:dyDescent="0.3">
      <c r="A992" s="45">
        <v>968</v>
      </c>
      <c r="B992" s="45">
        <v>2.0981615270234371</v>
      </c>
      <c r="C992" s="45">
        <v>-1.0981615270234371</v>
      </c>
    </row>
    <row r="993" spans="1:3" x14ac:dyDescent="0.3">
      <c r="A993" s="45">
        <v>969</v>
      </c>
      <c r="B993" s="45">
        <v>2.0981521912473213</v>
      </c>
      <c r="C993" s="45">
        <v>-1.0981521912473213</v>
      </c>
    </row>
    <row r="994" spans="1:3" x14ac:dyDescent="0.3">
      <c r="A994" s="45">
        <v>970</v>
      </c>
      <c r="B994" s="45">
        <v>2.098177869115001</v>
      </c>
      <c r="C994" s="45">
        <v>-1.098177869115001</v>
      </c>
    </row>
    <row r="995" spans="1:3" x14ac:dyDescent="0.3">
      <c r="A995" s="45">
        <v>971</v>
      </c>
      <c r="B995" s="45">
        <v>2.0981774462631462</v>
      </c>
      <c r="C995" s="45">
        <v>-1.0981774462631462</v>
      </c>
    </row>
    <row r="996" spans="1:3" x14ac:dyDescent="0.3">
      <c r="A996" s="45">
        <v>972</v>
      </c>
      <c r="B996" s="45">
        <v>2.0981515688622472</v>
      </c>
      <c r="C996" s="45">
        <v>-1.0981515688622472</v>
      </c>
    </row>
    <row r="997" spans="1:3" x14ac:dyDescent="0.3">
      <c r="A997" s="45">
        <v>973</v>
      </c>
      <c r="B997" s="45">
        <v>2.0981710496849706</v>
      </c>
      <c r="C997" s="45">
        <v>-1.0981710496849706</v>
      </c>
    </row>
    <row r="998" spans="1:3" x14ac:dyDescent="0.3">
      <c r="A998" s="45">
        <v>974</v>
      </c>
      <c r="B998" s="45">
        <v>2.0981526046605192</v>
      </c>
      <c r="C998" s="45">
        <v>-1.0981526046605192</v>
      </c>
    </row>
    <row r="999" spans="1:3" x14ac:dyDescent="0.3">
      <c r="A999" s="45">
        <v>975</v>
      </c>
      <c r="B999" s="45">
        <v>2.0981517580129432</v>
      </c>
      <c r="C999" s="45">
        <v>-1.0981517580129432</v>
      </c>
    </row>
    <row r="1000" spans="1:3" x14ac:dyDescent="0.3">
      <c r="A1000" s="45">
        <v>976</v>
      </c>
      <c r="B1000" s="45">
        <v>2.0981529172688549</v>
      </c>
      <c r="C1000" s="45">
        <v>-1.0981529172688549</v>
      </c>
    </row>
    <row r="1001" spans="1:3" x14ac:dyDescent="0.3">
      <c r="A1001" s="45">
        <v>977</v>
      </c>
      <c r="B1001" s="45">
        <v>2.0981525316053102</v>
      </c>
      <c r="C1001" s="45">
        <v>-1.0981525316053102</v>
      </c>
    </row>
    <row r="1002" spans="1:3" x14ac:dyDescent="0.3">
      <c r="A1002" s="45">
        <v>978</v>
      </c>
      <c r="B1002" s="45">
        <v>2.0981705069621652</v>
      </c>
      <c r="C1002" s="45">
        <v>-1.0981705069621652</v>
      </c>
    </row>
    <row r="1003" spans="1:3" x14ac:dyDescent="0.3">
      <c r="A1003" s="45">
        <v>979</v>
      </c>
      <c r="B1003" s="45">
        <v>2.098183303856517</v>
      </c>
      <c r="C1003" s="45">
        <v>-1.098183303856517</v>
      </c>
    </row>
    <row r="1004" spans="1:3" x14ac:dyDescent="0.3">
      <c r="A1004" s="45">
        <v>980</v>
      </c>
      <c r="B1004" s="45">
        <v>2.0981983420916444</v>
      </c>
      <c r="C1004" s="45">
        <v>-1.0981983420916444</v>
      </c>
    </row>
    <row r="1005" spans="1:3" x14ac:dyDescent="0.3">
      <c r="A1005" s="45">
        <v>981</v>
      </c>
      <c r="B1005" s="45">
        <v>2.0981598563810624</v>
      </c>
      <c r="C1005" s="45">
        <v>-1.0981598563810624</v>
      </c>
    </row>
    <row r="1006" spans="1:3" x14ac:dyDescent="0.3">
      <c r="A1006" s="45">
        <v>982</v>
      </c>
      <c r="B1006" s="45">
        <v>2.0981514478823247</v>
      </c>
      <c r="C1006" s="45">
        <v>-1.0981514478823247</v>
      </c>
    </row>
    <row r="1007" spans="1:3" x14ac:dyDescent="0.3">
      <c r="A1007" s="45">
        <v>983</v>
      </c>
      <c r="B1007" s="45">
        <v>2.0981514505823848</v>
      </c>
      <c r="C1007" s="45">
        <v>-1.0981514505823848</v>
      </c>
    </row>
    <row r="1008" spans="1:3" x14ac:dyDescent="0.3">
      <c r="A1008" s="45">
        <v>984</v>
      </c>
      <c r="B1008" s="45">
        <v>2.0981681507727972</v>
      </c>
      <c r="C1008" s="45">
        <v>-1.0981681507727972</v>
      </c>
    </row>
    <row r="1009" spans="1:3" x14ac:dyDescent="0.3">
      <c r="A1009" s="45">
        <v>985</v>
      </c>
      <c r="B1009" s="45">
        <v>2.0981520411726673</v>
      </c>
      <c r="C1009" s="45">
        <v>-1.0981520411726673</v>
      </c>
    </row>
    <row r="1010" spans="1:3" x14ac:dyDescent="0.3">
      <c r="A1010" s="45">
        <v>986</v>
      </c>
      <c r="B1010" s="45">
        <v>2.0981550049111166</v>
      </c>
      <c r="C1010" s="45">
        <v>-1.0981550049111166</v>
      </c>
    </row>
    <row r="1011" spans="1:3" x14ac:dyDescent="0.3">
      <c r="A1011" s="45">
        <v>987</v>
      </c>
      <c r="B1011" s="45">
        <v>2.0981586614470253</v>
      </c>
      <c r="C1011" s="45">
        <v>-1.0981586614470253</v>
      </c>
    </row>
    <row r="1012" spans="1:3" x14ac:dyDescent="0.3">
      <c r="A1012" s="45">
        <v>988</v>
      </c>
      <c r="B1012" s="45">
        <v>2.0981589276171664</v>
      </c>
      <c r="C1012" s="45">
        <v>-1.0981589276171664</v>
      </c>
    </row>
    <row r="1013" spans="1:3" x14ac:dyDescent="0.3">
      <c r="A1013" s="45">
        <v>989</v>
      </c>
      <c r="B1013" s="45">
        <v>2.0981514408740516</v>
      </c>
      <c r="C1013" s="45">
        <v>-1.0981514408740516</v>
      </c>
    </row>
    <row r="1014" spans="1:3" x14ac:dyDescent="0.3">
      <c r="A1014" s="45">
        <v>990</v>
      </c>
      <c r="B1014" s="45">
        <v>2.0981609380512101</v>
      </c>
      <c r="C1014" s="45">
        <v>-1.0981609380512101</v>
      </c>
    </row>
    <row r="1015" spans="1:3" x14ac:dyDescent="0.3">
      <c r="A1015" s="45">
        <v>991</v>
      </c>
      <c r="B1015" s="45">
        <v>2.0981514997712742</v>
      </c>
      <c r="C1015" s="45">
        <v>-1.0981514997712742</v>
      </c>
    </row>
    <row r="1016" spans="1:3" x14ac:dyDescent="0.3">
      <c r="A1016" s="45">
        <v>992</v>
      </c>
      <c r="B1016" s="45">
        <v>2.0981538420685149</v>
      </c>
      <c r="C1016" s="45">
        <v>-1.0981538420685149</v>
      </c>
    </row>
    <row r="1017" spans="1:3" x14ac:dyDescent="0.3">
      <c r="A1017" s="45">
        <v>993</v>
      </c>
      <c r="B1017" s="45">
        <v>2.0981517053452343</v>
      </c>
      <c r="C1017" s="45">
        <v>-1.0981517053452343</v>
      </c>
    </row>
    <row r="1018" spans="1:3" x14ac:dyDescent="0.3">
      <c r="A1018" s="45">
        <v>994</v>
      </c>
      <c r="B1018" s="45">
        <v>2.0981656482109696</v>
      </c>
      <c r="C1018" s="45">
        <v>-1.0981656482109696</v>
      </c>
    </row>
    <row r="1019" spans="1:3" x14ac:dyDescent="0.3">
      <c r="A1019" s="45">
        <v>995</v>
      </c>
      <c r="B1019" s="45">
        <v>2.0981527629468051</v>
      </c>
      <c r="C1019" s="45">
        <v>-1.0981527629468051</v>
      </c>
    </row>
    <row r="1020" spans="1:3" x14ac:dyDescent="0.3">
      <c r="A1020" s="45">
        <v>996</v>
      </c>
      <c r="B1020" s="45">
        <v>2.0981555523532509</v>
      </c>
      <c r="C1020" s="45">
        <v>-1.0981555523532509</v>
      </c>
    </row>
    <row r="1021" spans="1:3" x14ac:dyDescent="0.3">
      <c r="A1021" s="45">
        <v>997</v>
      </c>
      <c r="B1021" s="45">
        <v>2.0981523611431561</v>
      </c>
      <c r="C1021" s="45">
        <v>-1.0981523611431561</v>
      </c>
    </row>
    <row r="1022" spans="1:3" x14ac:dyDescent="0.3">
      <c r="A1022" s="45">
        <v>998</v>
      </c>
      <c r="B1022" s="45">
        <v>2.098152177089335</v>
      </c>
      <c r="C1022" s="45">
        <v>-1.098152177089335</v>
      </c>
    </row>
    <row r="1023" spans="1:3" x14ac:dyDescent="0.3">
      <c r="A1023" s="45">
        <v>999</v>
      </c>
      <c r="B1023" s="45">
        <v>2.0981846035971148</v>
      </c>
      <c r="C1023" s="45">
        <v>-1.0981846035971148</v>
      </c>
    </row>
    <row r="1024" spans="1:3" x14ac:dyDescent="0.3">
      <c r="A1024" s="45">
        <v>1000</v>
      </c>
      <c r="B1024" s="45">
        <v>2.0981558517474661</v>
      </c>
      <c r="C1024" s="45">
        <v>-1.0981558517474661</v>
      </c>
    </row>
    <row r="1025" spans="1:3" x14ac:dyDescent="0.3">
      <c r="A1025" s="45">
        <v>1001</v>
      </c>
      <c r="B1025" s="45">
        <v>2.0981526956764163</v>
      </c>
      <c r="C1025" s="45">
        <v>-1.0981526956764163</v>
      </c>
    </row>
    <row r="1026" spans="1:3" x14ac:dyDescent="0.3">
      <c r="A1026" s="45">
        <v>1002</v>
      </c>
      <c r="B1026" s="45">
        <v>2.0982103380967394</v>
      </c>
      <c r="C1026" s="45">
        <v>-1.0982103380967394</v>
      </c>
    </row>
    <row r="1027" spans="1:3" x14ac:dyDescent="0.3">
      <c r="A1027" s="45">
        <v>1003</v>
      </c>
      <c r="B1027" s="45">
        <v>2.0981682056062128</v>
      </c>
      <c r="C1027" s="45">
        <v>-1.0981682056062128</v>
      </c>
    </row>
    <row r="1028" spans="1:3" x14ac:dyDescent="0.3">
      <c r="A1028" s="45">
        <v>1004</v>
      </c>
      <c r="B1028" s="45">
        <v>2.0981605331328042</v>
      </c>
      <c r="C1028" s="45">
        <v>-1.0981605331328042</v>
      </c>
    </row>
    <row r="1029" spans="1:3" x14ac:dyDescent="0.3">
      <c r="A1029" s="45">
        <v>1005</v>
      </c>
      <c r="B1029" s="45">
        <v>2.0981979968633082</v>
      </c>
      <c r="C1029" s="45">
        <v>-1.0981979968633082</v>
      </c>
    </row>
    <row r="1030" spans="1:3" x14ac:dyDescent="0.3">
      <c r="A1030" s="45">
        <v>1006</v>
      </c>
      <c r="B1030" s="45">
        <v>2.0981939437150126</v>
      </c>
      <c r="C1030" s="45">
        <v>-1.0981939437150126</v>
      </c>
    </row>
    <row r="1031" spans="1:3" x14ac:dyDescent="0.3">
      <c r="A1031" s="45">
        <v>1007</v>
      </c>
      <c r="B1031" s="45">
        <v>2.0981547538428278</v>
      </c>
      <c r="C1031" s="45">
        <v>-1.0981547538428278</v>
      </c>
    </row>
    <row r="1032" spans="1:3" x14ac:dyDescent="0.3">
      <c r="A1032" s="45">
        <v>1008</v>
      </c>
      <c r="B1032" s="45">
        <v>2.0981765401520276</v>
      </c>
      <c r="C1032" s="45">
        <v>-1.0981765401520276</v>
      </c>
    </row>
    <row r="1033" spans="1:3" x14ac:dyDescent="0.3">
      <c r="A1033" s="45">
        <v>1009</v>
      </c>
      <c r="B1033" s="45">
        <v>2.0981515922963641</v>
      </c>
      <c r="C1033" s="45">
        <v>-1.0981515922963641</v>
      </c>
    </row>
    <row r="1034" spans="1:3" x14ac:dyDescent="0.3">
      <c r="A1034" s="45">
        <v>1010</v>
      </c>
      <c r="B1034" s="45">
        <v>2.0981588766484158</v>
      </c>
      <c r="C1034" s="45">
        <v>-1.0981588766484158</v>
      </c>
    </row>
    <row r="1035" spans="1:3" x14ac:dyDescent="0.3">
      <c r="A1035" s="45">
        <v>1011</v>
      </c>
      <c r="B1035" s="45">
        <v>2.0981515489784148</v>
      </c>
      <c r="C1035" s="45">
        <v>-1.0981515489784148</v>
      </c>
    </row>
    <row r="1036" spans="1:3" x14ac:dyDescent="0.3">
      <c r="A1036" s="45">
        <v>1012</v>
      </c>
      <c r="B1036" s="45">
        <v>2.0981516532438449</v>
      </c>
      <c r="C1036" s="45">
        <v>-1.0981516532438449</v>
      </c>
    </row>
    <row r="1037" spans="1:3" x14ac:dyDescent="0.3">
      <c r="A1037" s="45">
        <v>1013</v>
      </c>
      <c r="B1037" s="45">
        <v>2.1103471420992519</v>
      </c>
      <c r="C1037" s="45">
        <v>-1.1103471420992519</v>
      </c>
    </row>
    <row r="1038" spans="1:3" x14ac:dyDescent="0.3">
      <c r="A1038" s="45">
        <v>1014</v>
      </c>
      <c r="B1038" s="45">
        <v>2.098170994751984</v>
      </c>
      <c r="C1038" s="45">
        <v>-1.098170994751984</v>
      </c>
    </row>
    <row r="1039" spans="1:3" x14ac:dyDescent="0.3">
      <c r="A1039" s="45">
        <v>1015</v>
      </c>
      <c r="B1039" s="45">
        <v>2.0981687702491887</v>
      </c>
      <c r="C1039" s="45">
        <v>-1.0981687702491887</v>
      </c>
    </row>
    <row r="1040" spans="1:3" x14ac:dyDescent="0.3">
      <c r="A1040" s="45">
        <v>1016</v>
      </c>
      <c r="B1040" s="45">
        <v>2.0981529510592489</v>
      </c>
      <c r="C1040" s="45">
        <v>-1.0981529510592489</v>
      </c>
    </row>
    <row r="1041" spans="1:3" x14ac:dyDescent="0.3">
      <c r="A1041" s="45">
        <v>1017</v>
      </c>
      <c r="B1041" s="45">
        <v>2.0981530503539254</v>
      </c>
      <c r="C1041" s="45">
        <v>-1.0981530503539254</v>
      </c>
    </row>
    <row r="1042" spans="1:3" x14ac:dyDescent="0.3">
      <c r="A1042" s="45">
        <v>1018</v>
      </c>
      <c r="B1042" s="45">
        <v>2.0981643975834596</v>
      </c>
      <c r="C1042" s="45">
        <v>-1.0981643975834596</v>
      </c>
    </row>
    <row r="1043" spans="1:3" x14ac:dyDescent="0.3">
      <c r="A1043" s="45">
        <v>1019</v>
      </c>
      <c r="B1043" s="45">
        <v>2.0981531992959406</v>
      </c>
      <c r="C1043" s="45">
        <v>-1.0981531992959406</v>
      </c>
    </row>
    <row r="1044" spans="1:3" x14ac:dyDescent="0.3">
      <c r="A1044" s="45">
        <v>1020</v>
      </c>
      <c r="B1044" s="45">
        <v>2.0981782466613006</v>
      </c>
      <c r="C1044" s="45">
        <v>-1.0981782466613006</v>
      </c>
    </row>
    <row r="1045" spans="1:3" x14ac:dyDescent="0.3">
      <c r="A1045" s="45">
        <v>1021</v>
      </c>
      <c r="B1045" s="45">
        <v>2.0982678469233584</v>
      </c>
      <c r="C1045" s="45">
        <v>0.90173215307664156</v>
      </c>
    </row>
    <row r="1046" spans="1:3" x14ac:dyDescent="0.3">
      <c r="A1046" s="45">
        <v>1022</v>
      </c>
      <c r="B1046" s="45">
        <v>2.0983506741326865</v>
      </c>
      <c r="C1046" s="45">
        <v>0.9016493258673135</v>
      </c>
    </row>
    <row r="1047" spans="1:3" x14ac:dyDescent="0.3">
      <c r="A1047" s="45">
        <v>1023</v>
      </c>
      <c r="B1047" s="45">
        <v>2.0982165109787325</v>
      </c>
      <c r="C1047" s="45">
        <v>0.90178348902126748</v>
      </c>
    </row>
    <row r="1048" spans="1:3" x14ac:dyDescent="0.3">
      <c r="A1048" s="45">
        <v>1024</v>
      </c>
      <c r="B1048" s="45">
        <v>2.0982857435313629</v>
      </c>
      <c r="C1048" s="45">
        <v>0.90171425646863712</v>
      </c>
    </row>
    <row r="1049" spans="1:3" x14ac:dyDescent="0.3">
      <c r="A1049" s="45">
        <v>1025</v>
      </c>
      <c r="B1049" s="45">
        <v>2.0982186277392527</v>
      </c>
      <c r="C1049" s="45">
        <v>0.90178137226074728</v>
      </c>
    </row>
    <row r="1050" spans="1:3" x14ac:dyDescent="0.3">
      <c r="A1050" s="45">
        <v>1026</v>
      </c>
      <c r="B1050" s="45">
        <v>2.0982136954164186</v>
      </c>
      <c r="C1050" s="45">
        <v>0.90178630458358144</v>
      </c>
    </row>
    <row r="1051" spans="1:3" x14ac:dyDescent="0.3">
      <c r="A1051" s="45">
        <v>1027</v>
      </c>
      <c r="B1051" s="45">
        <v>2.0982080775113046</v>
      </c>
      <c r="C1051" s="45">
        <v>0.90179192248869544</v>
      </c>
    </row>
    <row r="1052" spans="1:3" x14ac:dyDescent="0.3">
      <c r="A1052" s="45">
        <v>1028</v>
      </c>
      <c r="B1052" s="45">
        <v>2.0982098244002279</v>
      </c>
      <c r="C1052" s="45">
        <v>0.90179017559977215</v>
      </c>
    </row>
    <row r="1053" spans="1:3" x14ac:dyDescent="0.3">
      <c r="A1053" s="45">
        <v>1029</v>
      </c>
      <c r="B1053" s="45">
        <v>2.0982178531558264</v>
      </c>
      <c r="C1053" s="45">
        <v>0.90178214684417357</v>
      </c>
    </row>
    <row r="1054" spans="1:3" x14ac:dyDescent="0.3">
      <c r="A1054" s="45">
        <v>1030</v>
      </c>
      <c r="B1054" s="45">
        <v>2.0982147327356628</v>
      </c>
      <c r="C1054" s="45">
        <v>0.90178526726433716</v>
      </c>
    </row>
    <row r="1055" spans="1:3" x14ac:dyDescent="0.3">
      <c r="A1055" s="45">
        <v>1031</v>
      </c>
      <c r="B1055" s="45">
        <v>2.0983451787575271</v>
      </c>
      <c r="C1055" s="45">
        <v>0.90165482124247287</v>
      </c>
    </row>
    <row r="1056" spans="1:3" x14ac:dyDescent="0.3">
      <c r="A1056" s="45">
        <v>1032</v>
      </c>
      <c r="B1056" s="45">
        <v>2.0982122635828655</v>
      </c>
      <c r="C1056" s="45">
        <v>0.9017877364171345</v>
      </c>
    </row>
    <row r="1057" spans="1:3" x14ac:dyDescent="0.3">
      <c r="A1057" s="45">
        <v>1033</v>
      </c>
      <c r="B1057" s="45">
        <v>2.098212884856276</v>
      </c>
      <c r="C1057" s="45">
        <v>0.90178711514372401</v>
      </c>
    </row>
    <row r="1058" spans="1:3" x14ac:dyDescent="0.3">
      <c r="A1058" s="45">
        <v>1034</v>
      </c>
      <c r="B1058" s="45">
        <v>2.0982096933113428</v>
      </c>
      <c r="C1058" s="45">
        <v>0.90179030668865723</v>
      </c>
    </row>
    <row r="1059" spans="1:3" x14ac:dyDescent="0.3">
      <c r="A1059" s="45">
        <v>1035</v>
      </c>
      <c r="B1059" s="45">
        <v>2.0982250634217863</v>
      </c>
      <c r="C1059" s="45">
        <v>0.90177493657821373</v>
      </c>
    </row>
    <row r="1060" spans="1:3" x14ac:dyDescent="0.3">
      <c r="A1060" s="45">
        <v>1036</v>
      </c>
      <c r="B1060" s="45">
        <v>2.098212406393857</v>
      </c>
      <c r="C1060" s="45">
        <v>0.90178759360614302</v>
      </c>
    </row>
    <row r="1061" spans="1:3" x14ac:dyDescent="0.3">
      <c r="A1061" s="45">
        <v>1037</v>
      </c>
      <c r="B1061" s="45">
        <v>2.0982150727790296</v>
      </c>
      <c r="C1061" s="45">
        <v>0.90178492722097037</v>
      </c>
    </row>
    <row r="1062" spans="1:3" x14ac:dyDescent="0.3">
      <c r="A1062" s="45">
        <v>1038</v>
      </c>
      <c r="B1062" s="45">
        <v>2.0982092620897865</v>
      </c>
      <c r="C1062" s="45">
        <v>0.90179073791021347</v>
      </c>
    </row>
    <row r="1063" spans="1:3" x14ac:dyDescent="0.3">
      <c r="A1063" s="45">
        <v>1039</v>
      </c>
      <c r="B1063" s="45">
        <v>2.0982337459672946</v>
      </c>
      <c r="C1063" s="45">
        <v>0.90176625403270538</v>
      </c>
    </row>
    <row r="1064" spans="1:3" x14ac:dyDescent="0.3">
      <c r="A1064" s="45">
        <v>1040</v>
      </c>
      <c r="B1064" s="45">
        <v>2.0982240430274031</v>
      </c>
      <c r="C1064" s="45">
        <v>0.90177595697259694</v>
      </c>
    </row>
    <row r="1065" spans="1:3" x14ac:dyDescent="0.3">
      <c r="A1065" s="45">
        <v>1041</v>
      </c>
      <c r="B1065" s="45">
        <v>2.0981516074385955</v>
      </c>
      <c r="C1065" s="45">
        <v>-1.0981516074385955</v>
      </c>
    </row>
    <row r="1066" spans="1:3" x14ac:dyDescent="0.3">
      <c r="A1066" s="45">
        <v>1042</v>
      </c>
      <c r="B1066" s="45">
        <v>2.0981514408740516</v>
      </c>
      <c r="C1066" s="45">
        <v>-1.0981514408740516</v>
      </c>
    </row>
    <row r="1067" spans="1:3" x14ac:dyDescent="0.3">
      <c r="A1067" s="45">
        <v>1043</v>
      </c>
      <c r="B1067" s="45">
        <v>2.0981523121347423</v>
      </c>
      <c r="C1067" s="45">
        <v>-1.0981523121347423</v>
      </c>
    </row>
    <row r="1068" spans="1:3" x14ac:dyDescent="0.3">
      <c r="A1068" s="45">
        <v>1044</v>
      </c>
      <c r="B1068" s="45">
        <v>2.0981562755431868</v>
      </c>
      <c r="C1068" s="45">
        <v>-1.0981562755431868</v>
      </c>
    </row>
    <row r="1069" spans="1:3" x14ac:dyDescent="0.3">
      <c r="A1069" s="45">
        <v>1045</v>
      </c>
      <c r="B1069" s="45">
        <v>2.0981514894157187</v>
      </c>
      <c r="C1069" s="45">
        <v>-1.0981514894157187</v>
      </c>
    </row>
    <row r="1070" spans="1:3" x14ac:dyDescent="0.3">
      <c r="A1070" s="45">
        <v>1046</v>
      </c>
      <c r="B1070" s="45">
        <v>2.0981529472837859</v>
      </c>
      <c r="C1070" s="45">
        <v>-1.0981529472837859</v>
      </c>
    </row>
    <row r="1071" spans="1:3" x14ac:dyDescent="0.3">
      <c r="A1071" s="45">
        <v>1047</v>
      </c>
      <c r="B1071" s="45">
        <v>2.0981514408740516</v>
      </c>
      <c r="C1071" s="45">
        <v>-1.0981514408740516</v>
      </c>
    </row>
    <row r="1072" spans="1:3" x14ac:dyDescent="0.3">
      <c r="A1072" s="45">
        <v>1048</v>
      </c>
      <c r="B1072" s="45">
        <v>2.0981514691900238</v>
      </c>
      <c r="C1072" s="45">
        <v>-1.0981514691900238</v>
      </c>
    </row>
    <row r="1073" spans="1:3" x14ac:dyDescent="0.3">
      <c r="A1073" s="45">
        <v>1049</v>
      </c>
      <c r="B1073" s="45">
        <v>2.098152241272206</v>
      </c>
      <c r="C1073" s="45">
        <v>-1.098152241272206</v>
      </c>
    </row>
    <row r="1074" spans="1:3" x14ac:dyDescent="0.3">
      <c r="A1074" s="45">
        <v>1050</v>
      </c>
      <c r="B1074" s="45">
        <v>2.0981514408740516</v>
      </c>
      <c r="C1074" s="45">
        <v>-1.0981514408740516</v>
      </c>
    </row>
    <row r="1075" spans="1:3" x14ac:dyDescent="0.3">
      <c r="A1075" s="45">
        <v>1051</v>
      </c>
      <c r="B1075" s="45">
        <v>2.0981514408740516</v>
      </c>
      <c r="C1075" s="45">
        <v>-1.0981514408740516</v>
      </c>
    </row>
    <row r="1076" spans="1:3" x14ac:dyDescent="0.3">
      <c r="A1076" s="45">
        <v>1052</v>
      </c>
      <c r="B1076" s="45">
        <v>2.0981514408740516</v>
      </c>
      <c r="C1076" s="45">
        <v>-1.0981514408740516</v>
      </c>
    </row>
    <row r="1077" spans="1:3" x14ac:dyDescent="0.3">
      <c r="A1077" s="45">
        <v>1053</v>
      </c>
      <c r="B1077" s="45">
        <v>2.0981514408740516</v>
      </c>
      <c r="C1077" s="45">
        <v>-1.0981514408740516</v>
      </c>
    </row>
    <row r="1078" spans="1:3" x14ac:dyDescent="0.3">
      <c r="A1078" s="45">
        <v>1054</v>
      </c>
      <c r="B1078" s="45">
        <v>2.0981520071935007</v>
      </c>
      <c r="C1078" s="45">
        <v>-1.0981520071935007</v>
      </c>
    </row>
    <row r="1079" spans="1:3" x14ac:dyDescent="0.3">
      <c r="A1079" s="45">
        <v>1055</v>
      </c>
      <c r="B1079" s="45">
        <v>2.0981514408740516</v>
      </c>
      <c r="C1079" s="45">
        <v>-1.0981514408740516</v>
      </c>
    </row>
    <row r="1080" spans="1:3" x14ac:dyDescent="0.3">
      <c r="A1080" s="45">
        <v>1056</v>
      </c>
      <c r="B1080" s="45">
        <v>2.0981514408740516</v>
      </c>
      <c r="C1080" s="45">
        <v>-1.0981514408740516</v>
      </c>
    </row>
    <row r="1081" spans="1:3" x14ac:dyDescent="0.3">
      <c r="A1081" s="45">
        <v>1057</v>
      </c>
      <c r="B1081" s="45">
        <v>2.0981514408740516</v>
      </c>
      <c r="C1081" s="45">
        <v>-1.0981514408740516</v>
      </c>
    </row>
    <row r="1082" spans="1:3" x14ac:dyDescent="0.3">
      <c r="A1082" s="45">
        <v>1058</v>
      </c>
      <c r="B1082" s="45">
        <v>2.0981514408740516</v>
      </c>
      <c r="C1082" s="45">
        <v>-1.0981514408740516</v>
      </c>
    </row>
    <row r="1083" spans="1:3" x14ac:dyDescent="0.3">
      <c r="A1083" s="45">
        <v>1059</v>
      </c>
      <c r="B1083" s="45">
        <v>2.0981514408740516</v>
      </c>
      <c r="C1083" s="45">
        <v>-1.0981514408740516</v>
      </c>
    </row>
    <row r="1084" spans="1:3" x14ac:dyDescent="0.3">
      <c r="A1084" s="45">
        <v>1060</v>
      </c>
      <c r="B1084" s="45">
        <v>2.0981514408740516</v>
      </c>
      <c r="C1084" s="45">
        <v>-1.0981514408740516</v>
      </c>
    </row>
    <row r="1085" spans="1:3" x14ac:dyDescent="0.3">
      <c r="A1085" s="45">
        <v>1061</v>
      </c>
      <c r="B1085" s="45">
        <v>2.0981520071935007</v>
      </c>
      <c r="C1085" s="45">
        <v>-1.0981520071935007</v>
      </c>
    </row>
    <row r="1086" spans="1:3" x14ac:dyDescent="0.3">
      <c r="A1086" s="45">
        <v>1062</v>
      </c>
      <c r="B1086" s="45">
        <v>2.0981514408740516</v>
      </c>
      <c r="C1086" s="45">
        <v>-1.0981514408740516</v>
      </c>
    </row>
    <row r="1087" spans="1:3" x14ac:dyDescent="0.3">
      <c r="A1087" s="45">
        <v>1063</v>
      </c>
      <c r="B1087" s="45">
        <v>2.098205511575205</v>
      </c>
      <c r="C1087" s="45">
        <v>-1.098205511575205</v>
      </c>
    </row>
    <row r="1088" spans="1:3" x14ac:dyDescent="0.3">
      <c r="A1088" s="45">
        <v>1064</v>
      </c>
      <c r="B1088" s="45">
        <v>2.0981514408740516</v>
      </c>
      <c r="C1088" s="45">
        <v>-1.0981514408740516</v>
      </c>
    </row>
    <row r="1089" spans="1:3" x14ac:dyDescent="0.3">
      <c r="A1089" s="45">
        <v>1065</v>
      </c>
      <c r="B1089" s="45">
        <v>2.0981565232764838</v>
      </c>
      <c r="C1089" s="45">
        <v>-1.0981565232764838</v>
      </c>
    </row>
    <row r="1090" spans="1:3" x14ac:dyDescent="0.3">
      <c r="A1090" s="45">
        <v>1066</v>
      </c>
      <c r="B1090" s="45">
        <v>2.0981529699365637</v>
      </c>
      <c r="C1090" s="45">
        <v>-1.0981529699365637</v>
      </c>
    </row>
    <row r="1091" spans="1:3" x14ac:dyDescent="0.3">
      <c r="A1091" s="45">
        <v>1067</v>
      </c>
      <c r="B1091" s="45">
        <v>2.0981533478604093</v>
      </c>
      <c r="C1091" s="45">
        <v>-1.0981533478604093</v>
      </c>
    </row>
    <row r="1092" spans="1:3" x14ac:dyDescent="0.3">
      <c r="A1092" s="45">
        <v>1068</v>
      </c>
      <c r="B1092" s="45">
        <v>2.0981661651797237</v>
      </c>
      <c r="C1092" s="45">
        <v>-1.0981661651797237</v>
      </c>
    </row>
    <row r="1093" spans="1:3" x14ac:dyDescent="0.3">
      <c r="A1093" s="45">
        <v>1069</v>
      </c>
      <c r="B1093" s="45">
        <v>2.0981515258219687</v>
      </c>
      <c r="C1093" s="45">
        <v>-1.0981515258219687</v>
      </c>
    </row>
    <row r="1094" spans="1:3" x14ac:dyDescent="0.3">
      <c r="A1094" s="45">
        <v>1070</v>
      </c>
      <c r="B1094" s="45">
        <v>2.0981733213982143</v>
      </c>
      <c r="C1094" s="45">
        <v>-1.0981733213982143</v>
      </c>
    </row>
    <row r="1095" spans="1:3" x14ac:dyDescent="0.3">
      <c r="A1095" s="45">
        <v>1071</v>
      </c>
      <c r="B1095" s="45">
        <v>2.098151837297666</v>
      </c>
      <c r="C1095" s="45">
        <v>-1.098151837297666</v>
      </c>
    </row>
    <row r="1096" spans="1:3" x14ac:dyDescent="0.3">
      <c r="A1096" s="45">
        <v>1072</v>
      </c>
      <c r="B1096" s="45">
        <v>2.0981514408740516</v>
      </c>
      <c r="C1096" s="45">
        <v>-1.0981514408740516</v>
      </c>
    </row>
    <row r="1097" spans="1:3" x14ac:dyDescent="0.3">
      <c r="A1097" s="45">
        <v>1073</v>
      </c>
      <c r="B1097" s="45">
        <v>2.0981514793837741</v>
      </c>
      <c r="C1097" s="45">
        <v>-1.0981514793837741</v>
      </c>
    </row>
    <row r="1098" spans="1:3" x14ac:dyDescent="0.3">
      <c r="A1098" s="45">
        <v>1074</v>
      </c>
      <c r="B1098" s="45">
        <v>2.0981521959666503</v>
      </c>
      <c r="C1098" s="45">
        <v>-1.0981521959666503</v>
      </c>
    </row>
    <row r="1099" spans="1:3" x14ac:dyDescent="0.3">
      <c r="A1099" s="45">
        <v>1075</v>
      </c>
      <c r="B1099" s="45">
        <v>2.0981550139302785</v>
      </c>
      <c r="C1099" s="45">
        <v>-1.0981550139302785</v>
      </c>
    </row>
    <row r="1100" spans="1:3" x14ac:dyDescent="0.3">
      <c r="A1100" s="45">
        <v>1076</v>
      </c>
      <c r="B1100" s="45">
        <v>2.0981539893115717</v>
      </c>
      <c r="C1100" s="45">
        <v>-1.0981539893115717</v>
      </c>
    </row>
    <row r="1101" spans="1:3" x14ac:dyDescent="0.3">
      <c r="A1101" s="45">
        <v>1077</v>
      </c>
      <c r="B1101" s="45">
        <v>2.0981869861030362</v>
      </c>
      <c r="C1101" s="45">
        <v>-1.0981869861030362</v>
      </c>
    </row>
    <row r="1102" spans="1:3" x14ac:dyDescent="0.3">
      <c r="A1102" s="45">
        <v>1078</v>
      </c>
      <c r="B1102" s="45">
        <v>2.0981680770741828</v>
      </c>
      <c r="C1102" s="45">
        <v>-1.0981680770741828</v>
      </c>
    </row>
    <row r="1103" spans="1:3" x14ac:dyDescent="0.3">
      <c r="A1103" s="45">
        <v>1079</v>
      </c>
      <c r="B1103" s="45">
        <v>2.0981556882699186</v>
      </c>
      <c r="C1103" s="45">
        <v>-1.0981556882699186</v>
      </c>
    </row>
    <row r="1104" spans="1:3" x14ac:dyDescent="0.3">
      <c r="A1104" s="45">
        <v>1080</v>
      </c>
      <c r="B1104" s="45">
        <v>2.0981529176609222</v>
      </c>
      <c r="C1104" s="45">
        <v>-1.0981529176609222</v>
      </c>
    </row>
    <row r="1105" spans="1:3" x14ac:dyDescent="0.3">
      <c r="A1105" s="45">
        <v>1081</v>
      </c>
      <c r="B1105" s="45">
        <v>2.0981565972126339</v>
      </c>
      <c r="C1105" s="45">
        <v>-1.0981565972126339</v>
      </c>
    </row>
    <row r="1106" spans="1:3" x14ac:dyDescent="0.3">
      <c r="A1106" s="45">
        <v>1082</v>
      </c>
      <c r="B1106" s="45">
        <v>2.0981514508679244</v>
      </c>
      <c r="C1106" s="45">
        <v>-1.0981514508679244</v>
      </c>
    </row>
    <row r="1107" spans="1:3" x14ac:dyDescent="0.3">
      <c r="A1107" s="45">
        <v>1083</v>
      </c>
      <c r="B1107" s="45">
        <v>2.0981517580129432</v>
      </c>
      <c r="C1107" s="45">
        <v>-1.0981517580129432</v>
      </c>
    </row>
    <row r="1108" spans="1:3" x14ac:dyDescent="0.3">
      <c r="A1108" s="45">
        <v>1084</v>
      </c>
      <c r="B1108" s="45">
        <v>2.0981519052559996</v>
      </c>
      <c r="C1108" s="45">
        <v>-1.0981519052559996</v>
      </c>
    </row>
    <row r="1109" spans="1:3" x14ac:dyDescent="0.3">
      <c r="A1109" s="45">
        <v>1085</v>
      </c>
      <c r="B1109" s="45">
        <v>2.0981514408740516</v>
      </c>
      <c r="C1109" s="45">
        <v>-1.0981514408740516</v>
      </c>
    </row>
    <row r="1110" spans="1:3" x14ac:dyDescent="0.3">
      <c r="A1110" s="45">
        <v>1086</v>
      </c>
      <c r="B1110" s="45">
        <v>2.0981533776865668</v>
      </c>
      <c r="C1110" s="45">
        <v>-1.0981533776865668</v>
      </c>
    </row>
    <row r="1111" spans="1:3" x14ac:dyDescent="0.3">
      <c r="A1111" s="45">
        <v>1087</v>
      </c>
      <c r="B1111" s="45">
        <v>2.0981514880673391</v>
      </c>
      <c r="C1111" s="45">
        <v>-1.0981514880673391</v>
      </c>
    </row>
    <row r="1112" spans="1:3" x14ac:dyDescent="0.3">
      <c r="A1112" s="45">
        <v>1088</v>
      </c>
      <c r="B1112" s="45">
        <v>2.0981514408740516</v>
      </c>
      <c r="C1112" s="45">
        <v>-1.0981514408740516</v>
      </c>
    </row>
    <row r="1113" spans="1:3" x14ac:dyDescent="0.3">
      <c r="A1113" s="45">
        <v>1089</v>
      </c>
      <c r="B1113" s="45">
        <v>2.0981594729702109</v>
      </c>
      <c r="C1113" s="45">
        <v>-1.0981594729702109</v>
      </c>
    </row>
    <row r="1114" spans="1:3" x14ac:dyDescent="0.3">
      <c r="A1114" s="45">
        <v>1090</v>
      </c>
      <c r="B1114" s="45">
        <v>2.0981558732676051</v>
      </c>
      <c r="C1114" s="45">
        <v>-1.0981558732676051</v>
      </c>
    </row>
    <row r="1115" spans="1:3" x14ac:dyDescent="0.3">
      <c r="A1115" s="45">
        <v>1091</v>
      </c>
      <c r="B1115" s="45">
        <v>2.0981514626572446</v>
      </c>
      <c r="C1115" s="45">
        <v>-1.0981514626572446</v>
      </c>
    </row>
    <row r="1116" spans="1:3" x14ac:dyDescent="0.3">
      <c r="A1116" s="45">
        <v>1092</v>
      </c>
      <c r="B1116" s="45">
        <v>2.0981585198671633</v>
      </c>
      <c r="C1116" s="45">
        <v>-1.0981585198671633</v>
      </c>
    </row>
    <row r="1117" spans="1:3" x14ac:dyDescent="0.3">
      <c r="A1117" s="45">
        <v>1093</v>
      </c>
      <c r="B1117" s="45">
        <v>2.0981520355094729</v>
      </c>
      <c r="C1117" s="45">
        <v>-1.0981520355094729</v>
      </c>
    </row>
    <row r="1118" spans="1:3" x14ac:dyDescent="0.3">
      <c r="A1118" s="45">
        <v>1094</v>
      </c>
      <c r="B1118" s="45">
        <v>2.098159416539624</v>
      </c>
      <c r="C1118" s="45">
        <v>-1.098159416539624</v>
      </c>
    </row>
    <row r="1119" spans="1:3" x14ac:dyDescent="0.3">
      <c r="A1119" s="45">
        <v>1095</v>
      </c>
      <c r="B1119" s="45">
        <v>2.0981618045514292</v>
      </c>
      <c r="C1119" s="45">
        <v>-1.0981618045514292</v>
      </c>
    </row>
    <row r="1120" spans="1:3" x14ac:dyDescent="0.3">
      <c r="A1120" s="45">
        <v>1096</v>
      </c>
      <c r="B1120" s="45">
        <v>2.0981542921792129</v>
      </c>
      <c r="C1120" s="45">
        <v>-1.0981542921792129</v>
      </c>
    </row>
    <row r="1121" spans="1:3" x14ac:dyDescent="0.3">
      <c r="A1121" s="45">
        <v>1097</v>
      </c>
      <c r="B1121" s="45">
        <v>2.0981615968695024</v>
      </c>
      <c r="C1121" s="45">
        <v>-1.0981615968695024</v>
      </c>
    </row>
    <row r="1122" spans="1:3" x14ac:dyDescent="0.3">
      <c r="A1122" s="45">
        <v>1098</v>
      </c>
      <c r="B1122" s="45">
        <v>2.0981514674910655</v>
      </c>
      <c r="C1122" s="45">
        <v>-1.0981514674910655</v>
      </c>
    </row>
    <row r="1123" spans="1:3" x14ac:dyDescent="0.3">
      <c r="A1123" s="45">
        <v>1099</v>
      </c>
      <c r="B1123" s="45">
        <v>2.0981555251699171</v>
      </c>
      <c r="C1123" s="45">
        <v>-1.0981555251699171</v>
      </c>
    </row>
    <row r="1124" spans="1:3" x14ac:dyDescent="0.3">
      <c r="A1124" s="45">
        <v>1100</v>
      </c>
      <c r="B1124" s="45">
        <v>2.0981517240337761</v>
      </c>
      <c r="C1124" s="45">
        <v>-1.0981517240337761</v>
      </c>
    </row>
    <row r="1125" spans="1:3" x14ac:dyDescent="0.3">
      <c r="A1125" s="45">
        <v>1101</v>
      </c>
      <c r="B1125" s="45">
        <v>2.0981528566726739</v>
      </c>
      <c r="C1125" s="45">
        <v>-1.0981528566726739</v>
      </c>
    </row>
    <row r="1126" spans="1:3" x14ac:dyDescent="0.3">
      <c r="A1126" s="45">
        <v>1102</v>
      </c>
      <c r="B1126" s="45">
        <v>2.0981514640931489</v>
      </c>
      <c r="C1126" s="45">
        <v>-1.0981514640931489</v>
      </c>
    </row>
    <row r="1127" spans="1:3" x14ac:dyDescent="0.3">
      <c r="A1127" s="45">
        <v>1103</v>
      </c>
      <c r="B1127" s="45">
        <v>2.0981544494461239</v>
      </c>
      <c r="C1127" s="45">
        <v>-1.0981544494461239</v>
      </c>
    </row>
    <row r="1128" spans="1:3" x14ac:dyDescent="0.3">
      <c r="A1128" s="45">
        <v>1104</v>
      </c>
      <c r="B1128" s="45">
        <v>2.0981523583115589</v>
      </c>
      <c r="C1128" s="45">
        <v>-1.0981523583115589</v>
      </c>
    </row>
    <row r="1129" spans="1:3" x14ac:dyDescent="0.3">
      <c r="A1129" s="45">
        <v>1105</v>
      </c>
      <c r="B1129" s="45">
        <v>2.0981542450991895</v>
      </c>
      <c r="C1129" s="45">
        <v>-1.0981542450991895</v>
      </c>
    </row>
    <row r="1130" spans="1:3" x14ac:dyDescent="0.3">
      <c r="A1130" s="45">
        <v>1106</v>
      </c>
      <c r="B1130" s="45">
        <v>2.0981515309188441</v>
      </c>
      <c r="C1130" s="45">
        <v>-1.0981515309188441</v>
      </c>
    </row>
    <row r="1131" spans="1:3" x14ac:dyDescent="0.3">
      <c r="A1131" s="45">
        <v>1107</v>
      </c>
      <c r="B1131" s="45">
        <v>2.0981748015513197</v>
      </c>
      <c r="C1131" s="45">
        <v>-1.0981748015513197</v>
      </c>
    </row>
    <row r="1132" spans="1:3" x14ac:dyDescent="0.3">
      <c r="A1132" s="45">
        <v>1108</v>
      </c>
      <c r="B1132" s="45">
        <v>2.0981514408740516</v>
      </c>
      <c r="C1132" s="45">
        <v>-1.0981514408740516</v>
      </c>
    </row>
    <row r="1133" spans="1:3" x14ac:dyDescent="0.3">
      <c r="A1133" s="45">
        <v>1109</v>
      </c>
      <c r="B1133" s="45">
        <v>2.0981531001900371</v>
      </c>
      <c r="C1133" s="45">
        <v>-1.0981531001900371</v>
      </c>
    </row>
    <row r="1134" spans="1:3" x14ac:dyDescent="0.3">
      <c r="A1134" s="45">
        <v>1110</v>
      </c>
      <c r="B1134" s="45">
        <v>2.0981516957178035</v>
      </c>
      <c r="C1134" s="45">
        <v>-1.0981516957178035</v>
      </c>
    </row>
    <row r="1135" spans="1:3" x14ac:dyDescent="0.3">
      <c r="A1135" s="45">
        <v>1111</v>
      </c>
      <c r="B1135" s="45">
        <v>2.0981517296969705</v>
      </c>
      <c r="C1135" s="45">
        <v>-1.0981517296969705</v>
      </c>
    </row>
    <row r="1136" spans="1:3" x14ac:dyDescent="0.3">
      <c r="A1136" s="45">
        <v>1112</v>
      </c>
      <c r="B1136" s="45">
        <v>2.0981514635268295</v>
      </c>
      <c r="C1136" s="45">
        <v>-1.0981514635268295</v>
      </c>
    </row>
    <row r="1137" spans="1:3" x14ac:dyDescent="0.3">
      <c r="A1137" s="45">
        <v>1113</v>
      </c>
      <c r="B1137" s="45">
        <v>2.098171566399984</v>
      </c>
      <c r="C1137" s="45">
        <v>-1.098171566399984</v>
      </c>
    </row>
    <row r="1138" spans="1:3" x14ac:dyDescent="0.3">
      <c r="A1138" s="45">
        <v>1114</v>
      </c>
      <c r="B1138" s="45">
        <v>2.0981517240337761</v>
      </c>
      <c r="C1138" s="45">
        <v>-1.0981517240337761</v>
      </c>
    </row>
    <row r="1139" spans="1:3" x14ac:dyDescent="0.3">
      <c r="A1139" s="45">
        <v>1115</v>
      </c>
      <c r="B1139" s="45">
        <v>2.0981515352606266</v>
      </c>
      <c r="C1139" s="45">
        <v>-1.0981515352606266</v>
      </c>
    </row>
    <row r="1140" spans="1:3" x14ac:dyDescent="0.3">
      <c r="A1140" s="45">
        <v>1116</v>
      </c>
      <c r="B1140" s="45">
        <v>2.0981515159113786</v>
      </c>
      <c r="C1140" s="45">
        <v>-1.0981515159113786</v>
      </c>
    </row>
    <row r="1141" spans="1:3" x14ac:dyDescent="0.3">
      <c r="A1141" s="45">
        <v>1117</v>
      </c>
      <c r="B1141" s="45">
        <v>2.0981514610939214</v>
      </c>
      <c r="C1141" s="45">
        <v>-1.0981514610939214</v>
      </c>
    </row>
    <row r="1142" spans="1:3" x14ac:dyDescent="0.3">
      <c r="A1142" s="45">
        <v>1118</v>
      </c>
      <c r="B1142" s="45">
        <v>2.0981561413254775</v>
      </c>
      <c r="C1142" s="45">
        <v>-1.0981561413254775</v>
      </c>
    </row>
    <row r="1143" spans="1:3" x14ac:dyDescent="0.3">
      <c r="A1143" s="45">
        <v>1119</v>
      </c>
      <c r="B1143" s="45">
        <v>2.0981528126256057</v>
      </c>
      <c r="C1143" s="45">
        <v>-1.0981528126256057</v>
      </c>
    </row>
    <row r="1144" spans="1:3" x14ac:dyDescent="0.3">
      <c r="A1144" s="45">
        <v>1120</v>
      </c>
      <c r="B1144" s="45">
        <v>2.0981515757120155</v>
      </c>
      <c r="C1144" s="45">
        <v>-1.0981515757120155</v>
      </c>
    </row>
    <row r="1145" spans="1:3" x14ac:dyDescent="0.3">
      <c r="A1145" s="45">
        <v>1121</v>
      </c>
      <c r="B1145" s="45">
        <v>2.0981514408740516</v>
      </c>
      <c r="C1145" s="45">
        <v>-1.0981514408740516</v>
      </c>
    </row>
    <row r="1146" spans="1:3" x14ac:dyDescent="0.3">
      <c r="A1146" s="45">
        <v>1122</v>
      </c>
      <c r="B1146" s="45">
        <v>2.0981514474433571</v>
      </c>
      <c r="C1146" s="45">
        <v>-1.0981514474433571</v>
      </c>
    </row>
    <row r="1147" spans="1:3" x14ac:dyDescent="0.3">
      <c r="A1147" s="45">
        <v>1123</v>
      </c>
      <c r="B1147" s="45">
        <v>2.0981514408740516</v>
      </c>
      <c r="C1147" s="45">
        <v>-1.0981514408740516</v>
      </c>
    </row>
    <row r="1148" spans="1:3" x14ac:dyDescent="0.3">
      <c r="A1148" s="45">
        <v>1124</v>
      </c>
      <c r="B1148" s="45">
        <v>2.0981515654643306</v>
      </c>
      <c r="C1148" s="45">
        <v>-1.0981515654643306</v>
      </c>
    </row>
    <row r="1149" spans="1:3" x14ac:dyDescent="0.3">
      <c r="A1149" s="45">
        <v>1125</v>
      </c>
      <c r="B1149" s="45">
        <v>2.0981517083026802</v>
      </c>
      <c r="C1149" s="45">
        <v>-1.0981517083026802</v>
      </c>
    </row>
    <row r="1150" spans="1:3" x14ac:dyDescent="0.3">
      <c r="A1150" s="45">
        <v>1126</v>
      </c>
      <c r="B1150" s="45">
        <v>2.0981514408740516</v>
      </c>
      <c r="C1150" s="45">
        <v>-1.0981514408740516</v>
      </c>
    </row>
    <row r="1151" spans="1:3" x14ac:dyDescent="0.3">
      <c r="A1151" s="45">
        <v>1127</v>
      </c>
      <c r="B1151" s="45">
        <v>2.0981517240337761</v>
      </c>
      <c r="C1151" s="45">
        <v>-1.0981517240337761</v>
      </c>
    </row>
    <row r="1152" spans="1:3" x14ac:dyDescent="0.3">
      <c r="A1152" s="45">
        <v>1128</v>
      </c>
      <c r="B1152" s="45">
        <v>2.0981523874365591</v>
      </c>
      <c r="C1152" s="45">
        <v>-1.0981523874365591</v>
      </c>
    </row>
    <row r="1153" spans="1:3" x14ac:dyDescent="0.3">
      <c r="A1153" s="45">
        <v>1129</v>
      </c>
      <c r="B1153" s="45">
        <v>2.0981514975059965</v>
      </c>
      <c r="C1153" s="45">
        <v>-1.0981514975059965</v>
      </c>
    </row>
    <row r="1154" spans="1:3" x14ac:dyDescent="0.3">
      <c r="A1154" s="45">
        <v>1130</v>
      </c>
      <c r="B1154" s="45">
        <v>2.0981515003375937</v>
      </c>
      <c r="C1154" s="45">
        <v>-1.0981515003375937</v>
      </c>
    </row>
    <row r="1155" spans="1:3" x14ac:dyDescent="0.3">
      <c r="A1155" s="45">
        <v>1131</v>
      </c>
      <c r="B1155" s="45">
        <v>2.0981515654643306</v>
      </c>
      <c r="C1155" s="45">
        <v>-1.0981515654643306</v>
      </c>
    </row>
    <row r="1156" spans="1:3" x14ac:dyDescent="0.3">
      <c r="A1156" s="45">
        <v>1132</v>
      </c>
      <c r="B1156" s="45">
        <v>2.0981514408740516</v>
      </c>
      <c r="C1156" s="45">
        <v>-1.0981514408740516</v>
      </c>
    </row>
    <row r="1157" spans="1:3" x14ac:dyDescent="0.3">
      <c r="A1157" s="45">
        <v>1133</v>
      </c>
      <c r="B1157" s="45">
        <v>2.098159584547727</v>
      </c>
      <c r="C1157" s="45">
        <v>-1.098159584547727</v>
      </c>
    </row>
    <row r="1158" spans="1:3" x14ac:dyDescent="0.3">
      <c r="A1158" s="45">
        <v>1134</v>
      </c>
      <c r="B1158" s="45">
        <v>2.0981518184203507</v>
      </c>
      <c r="C1158" s="45">
        <v>-1.0981518184203507</v>
      </c>
    </row>
    <row r="1159" spans="1:3" x14ac:dyDescent="0.3">
      <c r="A1159" s="45">
        <v>1135</v>
      </c>
      <c r="B1159" s="45">
        <v>2.0981514431393293</v>
      </c>
      <c r="C1159" s="45">
        <v>-1.0981514431393293</v>
      </c>
    </row>
    <row r="1160" spans="1:3" x14ac:dyDescent="0.3">
      <c r="A1160" s="45">
        <v>1136</v>
      </c>
      <c r="B1160" s="45">
        <v>2.0981542724712963</v>
      </c>
      <c r="C1160" s="45">
        <v>-1.0981542724712963</v>
      </c>
    </row>
    <row r="1161" spans="1:3" x14ac:dyDescent="0.3">
      <c r="A1161" s="45">
        <v>1137</v>
      </c>
      <c r="B1161" s="45">
        <v>2.0981550901879231</v>
      </c>
      <c r="C1161" s="45">
        <v>-1.0981550901879231</v>
      </c>
    </row>
    <row r="1162" spans="1:3" x14ac:dyDescent="0.3">
      <c r="A1162" s="45">
        <v>1138</v>
      </c>
      <c r="B1162" s="45">
        <v>2.098173810492284</v>
      </c>
      <c r="C1162" s="45">
        <v>-1.098173810492284</v>
      </c>
    </row>
    <row r="1163" spans="1:3" x14ac:dyDescent="0.3">
      <c r="A1163" s="45">
        <v>1139</v>
      </c>
      <c r="B1163" s="45">
        <v>2.0981516431309974</v>
      </c>
      <c r="C1163" s="45">
        <v>-1.0981516431309974</v>
      </c>
    </row>
    <row r="1164" spans="1:3" x14ac:dyDescent="0.3">
      <c r="A1164" s="45">
        <v>1140</v>
      </c>
      <c r="B1164" s="45">
        <v>2.0981514762690172</v>
      </c>
      <c r="C1164" s="45">
        <v>-1.0981514762690172</v>
      </c>
    </row>
    <row r="1165" spans="1:3" x14ac:dyDescent="0.3">
      <c r="A1165" s="45">
        <v>1141</v>
      </c>
      <c r="B1165" s="45">
        <v>2.0981514408740516</v>
      </c>
      <c r="C1165" s="45">
        <v>-1.0981514408740516</v>
      </c>
    </row>
    <row r="1166" spans="1:3" x14ac:dyDescent="0.3">
      <c r="A1166" s="45">
        <v>1142</v>
      </c>
      <c r="B1166" s="45">
        <v>2.0981514408740516</v>
      </c>
      <c r="C1166" s="45">
        <v>-1.0981514408740516</v>
      </c>
    </row>
    <row r="1167" spans="1:3" x14ac:dyDescent="0.3">
      <c r="A1167" s="45">
        <v>1143</v>
      </c>
      <c r="B1167" s="45">
        <v>2.0981514408740516</v>
      </c>
      <c r="C1167" s="45">
        <v>-1.0981514408740516</v>
      </c>
    </row>
    <row r="1168" spans="1:3" x14ac:dyDescent="0.3">
      <c r="A1168" s="45">
        <v>1144</v>
      </c>
      <c r="B1168" s="45">
        <v>2.0981516749527573</v>
      </c>
      <c r="C1168" s="45">
        <v>-1.0981516749527573</v>
      </c>
    </row>
    <row r="1169" spans="1:3" x14ac:dyDescent="0.3">
      <c r="A1169" s="45">
        <v>1145</v>
      </c>
      <c r="B1169" s="45">
        <v>2.0981514408740516</v>
      </c>
      <c r="C1169" s="45">
        <v>-1.0981514408740516</v>
      </c>
    </row>
    <row r="1170" spans="1:3" x14ac:dyDescent="0.3">
      <c r="A1170" s="45">
        <v>1146</v>
      </c>
      <c r="B1170" s="45">
        <v>2.0981515116639828</v>
      </c>
      <c r="C1170" s="45">
        <v>-1.0981515116639828</v>
      </c>
    </row>
    <row r="1171" spans="1:3" x14ac:dyDescent="0.3">
      <c r="A1171" s="45">
        <v>1147</v>
      </c>
      <c r="B1171" s="45">
        <v>2.0981564433625168</v>
      </c>
      <c r="C1171" s="45">
        <v>-1.0981564433625168</v>
      </c>
    </row>
    <row r="1172" spans="1:3" x14ac:dyDescent="0.3">
      <c r="A1172" s="45">
        <v>1148</v>
      </c>
      <c r="B1172" s="45">
        <v>2.0981514408740516</v>
      </c>
      <c r="C1172" s="45">
        <v>-1.0981514408740516</v>
      </c>
    </row>
    <row r="1173" spans="1:3" x14ac:dyDescent="0.3">
      <c r="A1173" s="45">
        <v>1149</v>
      </c>
      <c r="B1173" s="45">
        <v>2.09815171648285</v>
      </c>
      <c r="C1173" s="45">
        <v>-1.09815171648285</v>
      </c>
    </row>
    <row r="1174" spans="1:3" x14ac:dyDescent="0.3">
      <c r="A1174" s="45">
        <v>1150</v>
      </c>
      <c r="B1174" s="45">
        <v>2.0981515258219687</v>
      </c>
      <c r="C1174" s="45">
        <v>-1.0981515258219687</v>
      </c>
    </row>
    <row r="1175" spans="1:3" x14ac:dyDescent="0.3">
      <c r="A1175" s="45">
        <v>1151</v>
      </c>
      <c r="B1175" s="45">
        <v>2.0981571493740967</v>
      </c>
      <c r="C1175" s="45">
        <v>-1.0981571493740967</v>
      </c>
    </row>
    <row r="1176" spans="1:3" x14ac:dyDescent="0.3">
      <c r="A1176" s="45">
        <v>1152</v>
      </c>
      <c r="B1176" s="45">
        <v>2.0981514408740516</v>
      </c>
      <c r="C1176" s="45">
        <v>-1.0981514408740516</v>
      </c>
    </row>
    <row r="1177" spans="1:3" x14ac:dyDescent="0.3">
      <c r="A1177" s="45">
        <v>1153</v>
      </c>
      <c r="B1177" s="45">
        <v>2.098154665355414</v>
      </c>
      <c r="C1177" s="45">
        <v>-1.098154665355414</v>
      </c>
    </row>
    <row r="1178" spans="1:3" x14ac:dyDescent="0.3">
      <c r="A1178" s="45">
        <v>1154</v>
      </c>
      <c r="B1178" s="45">
        <v>2.098151794823707</v>
      </c>
      <c r="C1178" s="45">
        <v>-1.098151794823707</v>
      </c>
    </row>
    <row r="1179" spans="1:3" x14ac:dyDescent="0.3">
      <c r="A1179" s="45">
        <v>1155</v>
      </c>
      <c r="B1179" s="45">
        <v>2.0981551219504695</v>
      </c>
      <c r="C1179" s="45">
        <v>-1.0981551219504695</v>
      </c>
    </row>
    <row r="1180" spans="1:3" x14ac:dyDescent="0.3">
      <c r="A1180" s="45">
        <v>1156</v>
      </c>
      <c r="B1180" s="45">
        <v>2.0981518667462771</v>
      </c>
      <c r="C1180" s="45">
        <v>-1.0981518667462771</v>
      </c>
    </row>
    <row r="1181" spans="1:3" x14ac:dyDescent="0.3">
      <c r="A1181" s="45">
        <v>1157</v>
      </c>
      <c r="B1181" s="45">
        <v>2.0981514408740516</v>
      </c>
      <c r="C1181" s="45">
        <v>-1.0981514408740516</v>
      </c>
    </row>
    <row r="1182" spans="1:3" x14ac:dyDescent="0.3">
      <c r="A1182" s="45">
        <v>1158</v>
      </c>
      <c r="B1182" s="45">
        <v>2.0981522960164196</v>
      </c>
      <c r="C1182" s="45">
        <v>-1.0981522960164196</v>
      </c>
    </row>
    <row r="1183" spans="1:3" x14ac:dyDescent="0.3">
      <c r="A1183" s="45">
        <v>1159</v>
      </c>
      <c r="B1183" s="45">
        <v>2.0981517051564609</v>
      </c>
      <c r="C1183" s="45">
        <v>-1.0981517051564609</v>
      </c>
    </row>
    <row r="1184" spans="1:3" x14ac:dyDescent="0.3">
      <c r="A1184" s="45">
        <v>1160</v>
      </c>
      <c r="B1184" s="45">
        <v>2.0981514408740516</v>
      </c>
      <c r="C1184" s="45">
        <v>-1.0981514408740516</v>
      </c>
    </row>
    <row r="1185" spans="1:3" x14ac:dyDescent="0.3">
      <c r="A1185" s="45">
        <v>1161</v>
      </c>
      <c r="B1185" s="45">
        <v>2.09815362120393</v>
      </c>
      <c r="C1185" s="45">
        <v>-1.09815362120393</v>
      </c>
    </row>
    <row r="1186" spans="1:3" x14ac:dyDescent="0.3">
      <c r="A1186" s="45">
        <v>1162</v>
      </c>
      <c r="B1186" s="45">
        <v>2.0981514408740516</v>
      </c>
      <c r="C1186" s="45">
        <v>-1.0981514408740516</v>
      </c>
    </row>
    <row r="1187" spans="1:3" x14ac:dyDescent="0.3">
      <c r="A1187" s="45">
        <v>1163</v>
      </c>
      <c r="B1187" s="45">
        <v>2.0981514739093527</v>
      </c>
      <c r="C1187" s="45">
        <v>-1.0981514739093527</v>
      </c>
    </row>
    <row r="1188" spans="1:3" x14ac:dyDescent="0.3">
      <c r="A1188" s="45">
        <v>1164</v>
      </c>
      <c r="B1188" s="45">
        <v>2.0981514408740516</v>
      </c>
      <c r="C1188" s="45">
        <v>-1.0981514408740516</v>
      </c>
    </row>
    <row r="1189" spans="1:3" x14ac:dyDescent="0.3">
      <c r="A1189" s="45">
        <v>1165</v>
      </c>
      <c r="B1189" s="45">
        <v>2.0981514408740516</v>
      </c>
      <c r="C1189" s="45">
        <v>-1.0981514408740516</v>
      </c>
    </row>
    <row r="1190" spans="1:3" x14ac:dyDescent="0.3">
      <c r="A1190" s="45">
        <v>1166</v>
      </c>
      <c r="B1190" s="45">
        <v>2.0981631665182414</v>
      </c>
      <c r="C1190" s="45">
        <v>-1.0981631665182414</v>
      </c>
    </row>
    <row r="1191" spans="1:3" x14ac:dyDescent="0.3">
      <c r="A1191" s="45">
        <v>1167</v>
      </c>
      <c r="B1191" s="45">
        <v>2.098162280228304</v>
      </c>
      <c r="C1191" s="45">
        <v>-1.098162280228304</v>
      </c>
    </row>
    <row r="1192" spans="1:3" x14ac:dyDescent="0.3">
      <c r="A1192" s="45">
        <v>1168</v>
      </c>
      <c r="B1192" s="45">
        <v>2.0981523649186191</v>
      </c>
      <c r="C1192" s="45">
        <v>-1.0981523649186191</v>
      </c>
    </row>
    <row r="1193" spans="1:3" x14ac:dyDescent="0.3">
      <c r="A1193" s="45">
        <v>1169</v>
      </c>
      <c r="B1193" s="45">
        <v>2.0981546500175954</v>
      </c>
      <c r="C1193" s="45">
        <v>-1.0981546500175954</v>
      </c>
    </row>
    <row r="1194" spans="1:3" x14ac:dyDescent="0.3">
      <c r="A1194" s="45">
        <v>1170</v>
      </c>
      <c r="B1194" s="45">
        <v>2.0981515371483579</v>
      </c>
      <c r="C1194" s="45">
        <v>-1.0981515371483579</v>
      </c>
    </row>
    <row r="1195" spans="1:3" x14ac:dyDescent="0.3">
      <c r="A1195" s="45">
        <v>1171</v>
      </c>
      <c r="B1195" s="45">
        <v>2.0981516674018312</v>
      </c>
      <c r="C1195" s="45">
        <v>-1.0981516674018312</v>
      </c>
    </row>
    <row r="1196" spans="1:3" x14ac:dyDescent="0.3">
      <c r="A1196" s="45">
        <v>1172</v>
      </c>
      <c r="B1196" s="45">
        <v>2.0981514975059965</v>
      </c>
      <c r="C1196" s="45">
        <v>-1.0981514975059965</v>
      </c>
    </row>
    <row r="1197" spans="1:3" x14ac:dyDescent="0.3">
      <c r="A1197" s="45">
        <v>1173</v>
      </c>
      <c r="B1197" s="45">
        <v>2.0981514408740516</v>
      </c>
      <c r="C1197" s="45">
        <v>-1.0981514408740516</v>
      </c>
    </row>
    <row r="1198" spans="1:3" x14ac:dyDescent="0.3">
      <c r="A1198" s="45">
        <v>1174</v>
      </c>
      <c r="B1198" s="45">
        <v>2.0981514544657185</v>
      </c>
      <c r="C1198" s="45">
        <v>-1.0981514544657185</v>
      </c>
    </row>
    <row r="1199" spans="1:3" x14ac:dyDescent="0.3">
      <c r="A1199" s="45">
        <v>1175</v>
      </c>
      <c r="B1199" s="45">
        <v>2.0981547859342631</v>
      </c>
      <c r="C1199" s="45">
        <v>-1.0981547859342631</v>
      </c>
    </row>
    <row r="1200" spans="1:3" x14ac:dyDescent="0.3">
      <c r="A1200" s="45">
        <v>1176</v>
      </c>
      <c r="B1200" s="45">
        <v>2.0981530973584395</v>
      </c>
      <c r="C1200" s="45">
        <v>-1.0981530973584395</v>
      </c>
    </row>
    <row r="1201" spans="1:3" x14ac:dyDescent="0.3">
      <c r="A1201" s="45">
        <v>1177</v>
      </c>
      <c r="B1201" s="45">
        <v>2.0981514441101625</v>
      </c>
      <c r="C1201" s="45">
        <v>-1.0981514441101625</v>
      </c>
    </row>
    <row r="1202" spans="1:3" x14ac:dyDescent="0.3">
      <c r="A1202" s="45">
        <v>1178</v>
      </c>
      <c r="B1202" s="45">
        <v>2.0981514408740516</v>
      </c>
      <c r="C1202" s="45">
        <v>-1.0981514408740516</v>
      </c>
    </row>
    <row r="1203" spans="1:3" x14ac:dyDescent="0.3">
      <c r="A1203" s="45">
        <v>1179</v>
      </c>
      <c r="B1203" s="45">
        <v>2.0981514446495146</v>
      </c>
      <c r="C1203" s="45">
        <v>-1.0981514446495146</v>
      </c>
    </row>
    <row r="1204" spans="1:3" x14ac:dyDescent="0.3">
      <c r="A1204" s="45">
        <v>1180</v>
      </c>
      <c r="B1204" s="45">
        <v>2.0981544612444458</v>
      </c>
      <c r="C1204" s="45">
        <v>-1.0981544612444458</v>
      </c>
    </row>
    <row r="1205" spans="1:3" x14ac:dyDescent="0.3">
      <c r="A1205" s="45">
        <v>1181</v>
      </c>
      <c r="B1205" s="45">
        <v>2.0981580951275762</v>
      </c>
      <c r="C1205" s="45">
        <v>-1.0981580951275762</v>
      </c>
    </row>
    <row r="1206" spans="1:3" x14ac:dyDescent="0.3">
      <c r="A1206" s="45">
        <v>1182</v>
      </c>
      <c r="B1206" s="45">
        <v>2.0981514454046071</v>
      </c>
      <c r="C1206" s="45">
        <v>-1.0981514454046071</v>
      </c>
    </row>
    <row r="1207" spans="1:3" x14ac:dyDescent="0.3">
      <c r="A1207" s="45">
        <v>1183</v>
      </c>
      <c r="B1207" s="45">
        <v>2.098153819415737</v>
      </c>
      <c r="C1207" s="45">
        <v>-1.098153819415737</v>
      </c>
    </row>
    <row r="1208" spans="1:3" x14ac:dyDescent="0.3">
      <c r="A1208" s="45">
        <v>1184</v>
      </c>
      <c r="B1208" s="45">
        <v>2.0981537061518472</v>
      </c>
      <c r="C1208" s="45">
        <v>-1.0981537061518472</v>
      </c>
    </row>
    <row r="1209" spans="1:3" x14ac:dyDescent="0.3">
      <c r="A1209" s="45">
        <v>1185</v>
      </c>
      <c r="B1209" s="45">
        <v>2.0982108683776777</v>
      </c>
      <c r="C1209" s="45">
        <v>0.90178913162232233</v>
      </c>
    </row>
    <row r="1210" spans="1:3" x14ac:dyDescent="0.3">
      <c r="A1210" s="45">
        <v>1186</v>
      </c>
      <c r="B1210" s="45">
        <v>2.0982111535967456</v>
      </c>
      <c r="C1210" s="45">
        <v>0.90178884640325441</v>
      </c>
    </row>
    <row r="1211" spans="1:3" x14ac:dyDescent="0.3">
      <c r="A1211" s="45">
        <v>1187</v>
      </c>
      <c r="B1211" s="45">
        <v>2.0982118860365664</v>
      </c>
      <c r="C1211" s="45">
        <v>0.90178811396343361</v>
      </c>
    </row>
    <row r="1212" spans="1:3" x14ac:dyDescent="0.3">
      <c r="A1212" s="45">
        <v>1188</v>
      </c>
      <c r="B1212" s="45">
        <v>2.0982104092911844</v>
      </c>
      <c r="C1212" s="45">
        <v>0.90178959070881559</v>
      </c>
    </row>
    <row r="1213" spans="1:3" x14ac:dyDescent="0.3">
      <c r="A1213" s="45">
        <v>1189</v>
      </c>
      <c r="B1213" s="45">
        <v>2.0982423634615759</v>
      </c>
      <c r="C1213" s="45">
        <v>0.90175763653842411</v>
      </c>
    </row>
    <row r="1214" spans="1:3" x14ac:dyDescent="0.3">
      <c r="A1214" s="45">
        <v>1190</v>
      </c>
      <c r="B1214" s="45">
        <v>2.0982124775257684</v>
      </c>
      <c r="C1214" s="45">
        <v>0.90178752247423155</v>
      </c>
    </row>
    <row r="1215" spans="1:3" x14ac:dyDescent="0.3">
      <c r="A1215" s="45">
        <v>1191</v>
      </c>
      <c r="B1215" s="45">
        <v>2.0982278939996557</v>
      </c>
      <c r="C1215" s="45">
        <v>0.9017721060003443</v>
      </c>
    </row>
    <row r="1216" spans="1:3" x14ac:dyDescent="0.3">
      <c r="A1216" s="45">
        <v>1192</v>
      </c>
      <c r="B1216" s="45">
        <v>2.0982132116435728</v>
      </c>
      <c r="C1216" s="45">
        <v>0.90178678835642723</v>
      </c>
    </row>
    <row r="1217" spans="1:3" x14ac:dyDescent="0.3">
      <c r="A1217" s="45">
        <v>1193</v>
      </c>
      <c r="B1217" s="45">
        <v>2.0983156735142385</v>
      </c>
      <c r="C1217" s="45">
        <v>0.90168432648576147</v>
      </c>
    </row>
    <row r="1218" spans="1:3" x14ac:dyDescent="0.3">
      <c r="A1218" s="45">
        <v>1194</v>
      </c>
      <c r="B1218" s="45">
        <v>2.0982103138259056</v>
      </c>
      <c r="C1218" s="45">
        <v>0.90178968617409438</v>
      </c>
    </row>
    <row r="1219" spans="1:3" x14ac:dyDescent="0.3">
      <c r="A1219" s="45">
        <v>1195</v>
      </c>
      <c r="B1219" s="45">
        <v>2.0983339316532716</v>
      </c>
      <c r="C1219" s="45">
        <v>0.90166606834672836</v>
      </c>
    </row>
    <row r="1220" spans="1:3" x14ac:dyDescent="0.3">
      <c r="A1220" s="45">
        <v>1196</v>
      </c>
      <c r="B1220" s="45">
        <v>2.0982278939996557</v>
      </c>
      <c r="C1220" s="45">
        <v>0.9017721060003443</v>
      </c>
    </row>
    <row r="1221" spans="1:3" x14ac:dyDescent="0.3">
      <c r="A1221" s="45">
        <v>1197</v>
      </c>
      <c r="B1221" s="45">
        <v>2.0983042963517922</v>
      </c>
      <c r="C1221" s="45">
        <v>0.90169570364820784</v>
      </c>
    </row>
    <row r="1222" spans="1:3" x14ac:dyDescent="0.3">
      <c r="A1222" s="45">
        <v>1198</v>
      </c>
      <c r="B1222" s="45">
        <v>2.0982948858150001</v>
      </c>
      <c r="C1222" s="45">
        <v>0.90170511418499988</v>
      </c>
    </row>
    <row r="1223" spans="1:3" x14ac:dyDescent="0.3">
      <c r="A1223" s="45">
        <v>1199</v>
      </c>
      <c r="B1223" s="45">
        <v>2.0982990237224399</v>
      </c>
      <c r="C1223" s="45">
        <v>0.90170097627756007</v>
      </c>
    </row>
    <row r="1224" spans="1:3" x14ac:dyDescent="0.3">
      <c r="A1224" s="45">
        <v>1200</v>
      </c>
      <c r="B1224" s="45">
        <v>2.0982088185368033</v>
      </c>
      <c r="C1224" s="45">
        <v>0.9017911814631967</v>
      </c>
    </row>
    <row r="1225" spans="1:3" x14ac:dyDescent="0.3">
      <c r="A1225" s="45">
        <v>1201</v>
      </c>
      <c r="B1225" s="45">
        <v>2.0982225729565003</v>
      </c>
      <c r="C1225" s="45">
        <v>0.90177742704349972</v>
      </c>
    </row>
    <row r="1226" spans="1:3" x14ac:dyDescent="0.3">
      <c r="A1226" s="45">
        <v>1202</v>
      </c>
      <c r="B1226" s="45">
        <v>2.0982094534113735</v>
      </c>
      <c r="C1226" s="45">
        <v>0.90179054658862645</v>
      </c>
    </row>
    <row r="1227" spans="1:3" x14ac:dyDescent="0.3">
      <c r="A1227" s="45">
        <v>1203</v>
      </c>
      <c r="B1227" s="45">
        <v>2.0982642766263324</v>
      </c>
      <c r="C1227" s="45">
        <v>0.90173572337366759</v>
      </c>
    </row>
    <row r="1228" spans="1:3" x14ac:dyDescent="0.3">
      <c r="A1228" s="45">
        <v>1204</v>
      </c>
      <c r="B1228" s="45">
        <v>2.0982094625599226</v>
      </c>
      <c r="C1228" s="45">
        <v>0.90179053744007742</v>
      </c>
    </row>
    <row r="1229" spans="1:3" x14ac:dyDescent="0.3">
      <c r="A1229" s="45">
        <v>1205</v>
      </c>
      <c r="B1229" s="45">
        <v>2.0982097412831662</v>
      </c>
      <c r="C1229" s="45">
        <v>0.90179025871683383</v>
      </c>
    </row>
    <row r="1230" spans="1:3" x14ac:dyDescent="0.3">
      <c r="A1230" s="45">
        <v>1206</v>
      </c>
      <c r="B1230" s="45">
        <v>2.0982085607249306</v>
      </c>
      <c r="C1230" s="45">
        <v>0.90179143927506944</v>
      </c>
    </row>
    <row r="1231" spans="1:3" x14ac:dyDescent="0.3">
      <c r="A1231" s="45">
        <v>1207</v>
      </c>
      <c r="B1231" s="45">
        <v>2.0982165676106774</v>
      </c>
      <c r="C1231" s="45">
        <v>0.90178343238932257</v>
      </c>
    </row>
    <row r="1232" spans="1:3" x14ac:dyDescent="0.3">
      <c r="A1232" s="45">
        <v>1208</v>
      </c>
      <c r="B1232" s="45">
        <v>2.0982104330485032</v>
      </c>
      <c r="C1232" s="45">
        <v>0.90178956695149681</v>
      </c>
    </row>
    <row r="1233" spans="1:3" x14ac:dyDescent="0.3">
      <c r="A1233" s="45">
        <v>1209</v>
      </c>
      <c r="B1233" s="45">
        <v>2.0982393902844687</v>
      </c>
      <c r="C1233" s="45">
        <v>0.90176060971553129</v>
      </c>
    </row>
    <row r="1234" spans="1:3" x14ac:dyDescent="0.3">
      <c r="A1234" s="45">
        <v>1210</v>
      </c>
      <c r="B1234" s="45">
        <v>2.0982114707356372</v>
      </c>
      <c r="C1234" s="45">
        <v>0.90178852926436281</v>
      </c>
    </row>
    <row r="1235" spans="1:3" x14ac:dyDescent="0.3">
      <c r="A1235" s="45">
        <v>1211</v>
      </c>
      <c r="B1235" s="45">
        <v>2.0982954644047038</v>
      </c>
      <c r="C1235" s="45">
        <v>0.90170453559529617</v>
      </c>
    </row>
    <row r="1236" spans="1:3" x14ac:dyDescent="0.3">
      <c r="A1236" s="45">
        <v>1212</v>
      </c>
      <c r="B1236" s="45">
        <v>2.0982086957703374</v>
      </c>
      <c r="C1236" s="45">
        <v>0.90179130422966258</v>
      </c>
    </row>
    <row r="1237" spans="1:3" x14ac:dyDescent="0.3">
      <c r="A1237" s="45">
        <v>1213</v>
      </c>
      <c r="B1237" s="45">
        <v>2.0982245187357402</v>
      </c>
      <c r="C1237" s="45">
        <v>0.90177548126425977</v>
      </c>
    </row>
    <row r="1238" spans="1:3" x14ac:dyDescent="0.3">
      <c r="A1238" s="45">
        <v>1214</v>
      </c>
      <c r="B1238" s="45">
        <v>2.0982093361469452</v>
      </c>
      <c r="C1238" s="45">
        <v>0.90179066385305484</v>
      </c>
    </row>
    <row r="1239" spans="1:3" x14ac:dyDescent="0.3">
      <c r="A1239" s="45">
        <v>1215</v>
      </c>
      <c r="B1239" s="45">
        <v>2.0982260817774194</v>
      </c>
      <c r="C1239" s="45">
        <v>0.90177391822258057</v>
      </c>
    </row>
    <row r="1240" spans="1:3" x14ac:dyDescent="0.3">
      <c r="A1240" s="45">
        <v>1216</v>
      </c>
      <c r="B1240" s="45">
        <v>2.0985966133797227</v>
      </c>
      <c r="C1240" s="45">
        <v>0.9014033866202773</v>
      </c>
    </row>
    <row r="1241" spans="1:3" x14ac:dyDescent="0.3">
      <c r="A1241" s="45">
        <v>1217</v>
      </c>
      <c r="B1241" s="45">
        <v>2.0982339536177594</v>
      </c>
      <c r="C1241" s="45">
        <v>0.90176604638224056</v>
      </c>
    </row>
    <row r="1242" spans="1:3" x14ac:dyDescent="0.3">
      <c r="A1242" s="45">
        <v>1218</v>
      </c>
      <c r="B1242" s="45">
        <v>2.0982095452495106</v>
      </c>
      <c r="C1242" s="45">
        <v>0.90179045475048936</v>
      </c>
    </row>
    <row r="1243" spans="1:3" x14ac:dyDescent="0.3">
      <c r="A1243" s="45">
        <v>1219</v>
      </c>
      <c r="B1243" s="45">
        <v>2.0982490051302238</v>
      </c>
      <c r="C1243" s="45">
        <v>0.90175099486977617</v>
      </c>
    </row>
    <row r="1244" spans="1:3" x14ac:dyDescent="0.3">
      <c r="A1244" s="45">
        <v>1220</v>
      </c>
      <c r="B1244" s="45">
        <v>2.0982415809189368</v>
      </c>
      <c r="C1244" s="45">
        <v>0.90175841908106324</v>
      </c>
    </row>
    <row r="1245" spans="1:3" x14ac:dyDescent="0.3">
      <c r="A1245" s="45">
        <v>1221</v>
      </c>
      <c r="B1245" s="45">
        <v>2.0982102059555343</v>
      </c>
      <c r="C1245" s="45">
        <v>0.90178979404446569</v>
      </c>
    </row>
    <row r="1246" spans="1:3" x14ac:dyDescent="0.3">
      <c r="A1246" s="45">
        <v>1222</v>
      </c>
      <c r="B1246" s="45">
        <v>2.0982145342664378</v>
      </c>
      <c r="C1246" s="45">
        <v>0.90178546573356222</v>
      </c>
    </row>
    <row r="1247" spans="1:3" x14ac:dyDescent="0.3">
      <c r="A1247" s="45">
        <v>1223</v>
      </c>
      <c r="B1247" s="45">
        <v>2.0983102226895425</v>
      </c>
      <c r="C1247" s="45">
        <v>0.90168977731045752</v>
      </c>
    </row>
    <row r="1248" spans="1:3" x14ac:dyDescent="0.3">
      <c r="A1248" s="45">
        <v>1224</v>
      </c>
      <c r="B1248" s="45">
        <v>2.0982149287165144</v>
      </c>
      <c r="C1248" s="45">
        <v>0.90178507128348562</v>
      </c>
    </row>
    <row r="1249" spans="1:3" x14ac:dyDescent="0.3">
      <c r="A1249" s="45">
        <v>1225</v>
      </c>
      <c r="B1249" s="45">
        <v>2.0981554428648241</v>
      </c>
      <c r="C1249" s="45">
        <v>-1.0981554428648241</v>
      </c>
    </row>
    <row r="1250" spans="1:3" x14ac:dyDescent="0.3">
      <c r="A1250" s="45">
        <v>1226</v>
      </c>
      <c r="B1250" s="45">
        <v>2.0981539326796268</v>
      </c>
      <c r="C1250" s="45">
        <v>-1.0981539326796268</v>
      </c>
    </row>
    <row r="1251" spans="1:3" x14ac:dyDescent="0.3">
      <c r="A1251" s="45">
        <v>1227</v>
      </c>
      <c r="B1251" s="45">
        <v>2.0981536347955969</v>
      </c>
      <c r="C1251" s="45">
        <v>-1.0981536347955969</v>
      </c>
    </row>
    <row r="1252" spans="1:3" x14ac:dyDescent="0.3">
      <c r="A1252" s="45">
        <v>1228</v>
      </c>
      <c r="B1252" s="45">
        <v>2.0981514408740516</v>
      </c>
      <c r="C1252" s="45">
        <v>-1.0981514408740516</v>
      </c>
    </row>
    <row r="1253" spans="1:3" x14ac:dyDescent="0.3">
      <c r="A1253" s="45">
        <v>1229</v>
      </c>
      <c r="B1253" s="45">
        <v>2.0981680340339048</v>
      </c>
      <c r="C1253" s="45">
        <v>-1.0981680340339048</v>
      </c>
    </row>
    <row r="1254" spans="1:3" x14ac:dyDescent="0.3">
      <c r="A1254" s="45">
        <v>1230</v>
      </c>
      <c r="B1254" s="45">
        <v>2.0981519557099144</v>
      </c>
      <c r="C1254" s="45">
        <v>-1.0981519557099144</v>
      </c>
    </row>
    <row r="1255" spans="1:3" x14ac:dyDescent="0.3">
      <c r="A1255" s="45">
        <v>1231</v>
      </c>
      <c r="B1255" s="45">
        <v>2.0981514408740516</v>
      </c>
      <c r="C1255" s="45">
        <v>-1.0981514408740516</v>
      </c>
    </row>
    <row r="1256" spans="1:3" x14ac:dyDescent="0.3">
      <c r="A1256" s="45">
        <v>1232</v>
      </c>
      <c r="B1256" s="45">
        <v>2.0981514408740516</v>
      </c>
      <c r="C1256" s="45">
        <v>-1.0981514408740516</v>
      </c>
    </row>
    <row r="1257" spans="1:3" x14ac:dyDescent="0.3">
      <c r="A1257" s="45">
        <v>1233</v>
      </c>
      <c r="B1257" s="45">
        <v>2.0981518939296109</v>
      </c>
      <c r="C1257" s="45">
        <v>-1.0981518939296109</v>
      </c>
    </row>
    <row r="1258" spans="1:3" x14ac:dyDescent="0.3">
      <c r="A1258" s="45">
        <v>1234</v>
      </c>
      <c r="B1258" s="45">
        <v>2.0981580101796591</v>
      </c>
      <c r="C1258" s="45">
        <v>-1.0981580101796591</v>
      </c>
    </row>
    <row r="1259" spans="1:3" x14ac:dyDescent="0.3">
      <c r="A1259" s="45">
        <v>1235</v>
      </c>
      <c r="B1259" s="45">
        <v>2.0981514408740516</v>
      </c>
      <c r="C1259" s="45">
        <v>-1.0981514408740516</v>
      </c>
    </row>
    <row r="1260" spans="1:3" x14ac:dyDescent="0.3">
      <c r="A1260" s="45">
        <v>1236</v>
      </c>
      <c r="B1260" s="45">
        <v>2.0981530194124676</v>
      </c>
      <c r="C1260" s="45">
        <v>-1.0981530194124676</v>
      </c>
    </row>
    <row r="1261" spans="1:3" x14ac:dyDescent="0.3">
      <c r="A1261" s="45">
        <v>1237</v>
      </c>
      <c r="B1261" s="45">
        <v>2.0981514408740516</v>
      </c>
      <c r="C1261" s="45">
        <v>-1.0981514408740516</v>
      </c>
    </row>
    <row r="1262" spans="1:3" x14ac:dyDescent="0.3">
      <c r="A1262" s="45">
        <v>1238</v>
      </c>
      <c r="B1262" s="45">
        <v>2.0981514408740516</v>
      </c>
      <c r="C1262" s="45">
        <v>-1.0981514408740516</v>
      </c>
    </row>
    <row r="1263" spans="1:3" x14ac:dyDescent="0.3">
      <c r="A1263" s="45">
        <v>1239</v>
      </c>
      <c r="B1263" s="45">
        <v>2.0981615213602423</v>
      </c>
      <c r="C1263" s="45">
        <v>-1.0981615213602423</v>
      </c>
    </row>
    <row r="1264" spans="1:3" x14ac:dyDescent="0.3">
      <c r="A1264" s="45">
        <v>1240</v>
      </c>
      <c r="B1264" s="45">
        <v>2.0981514408740516</v>
      </c>
      <c r="C1264" s="45">
        <v>-1.0981514408740516</v>
      </c>
    </row>
    <row r="1265" spans="1:3" x14ac:dyDescent="0.3">
      <c r="A1265" s="45">
        <v>1241</v>
      </c>
      <c r="B1265" s="45">
        <v>2.0981531469113914</v>
      </c>
      <c r="C1265" s="45">
        <v>-1.0981531469113914</v>
      </c>
    </row>
    <row r="1266" spans="1:3" x14ac:dyDescent="0.3">
      <c r="A1266" s="45">
        <v>1242</v>
      </c>
      <c r="B1266" s="45">
        <v>2.0981801759228897</v>
      </c>
      <c r="C1266" s="45">
        <v>-1.0981801759228897</v>
      </c>
    </row>
    <row r="1267" spans="1:3" x14ac:dyDescent="0.3">
      <c r="A1267" s="45">
        <v>1243</v>
      </c>
      <c r="B1267" s="45">
        <v>2.0981517516970203</v>
      </c>
      <c r="C1267" s="45">
        <v>-1.0981517516970203</v>
      </c>
    </row>
    <row r="1268" spans="1:3" x14ac:dyDescent="0.3">
      <c r="A1268" s="45">
        <v>1244</v>
      </c>
      <c r="B1268" s="45">
        <v>2.0981594212589525</v>
      </c>
      <c r="C1268" s="45">
        <v>-1.0981594212589525</v>
      </c>
    </row>
    <row r="1269" spans="1:3" x14ac:dyDescent="0.3">
      <c r="A1269" s="45">
        <v>1245</v>
      </c>
      <c r="B1269" s="45">
        <v>2.0982102248328496</v>
      </c>
      <c r="C1269" s="45">
        <v>0.90178977516715042</v>
      </c>
    </row>
    <row r="1270" spans="1:3" x14ac:dyDescent="0.3">
      <c r="A1270" s="45">
        <v>1246</v>
      </c>
      <c r="B1270" s="45">
        <v>2.0982195407877842</v>
      </c>
      <c r="C1270" s="45">
        <v>0.90178045921221583</v>
      </c>
    </row>
    <row r="1271" spans="1:3" x14ac:dyDescent="0.3">
      <c r="A1271" s="45">
        <v>1247</v>
      </c>
      <c r="B1271" s="45">
        <v>2.0982177002495752</v>
      </c>
      <c r="C1271" s="45">
        <v>0.90178229975042479</v>
      </c>
    </row>
    <row r="1272" spans="1:3" x14ac:dyDescent="0.3">
      <c r="A1272" s="45">
        <v>1248</v>
      </c>
      <c r="B1272" s="45">
        <v>2.0982206127495981</v>
      </c>
      <c r="C1272" s="45">
        <v>0.90177938725040185</v>
      </c>
    </row>
    <row r="1273" spans="1:3" x14ac:dyDescent="0.3">
      <c r="A1273" s="45">
        <v>1249</v>
      </c>
      <c r="B1273" s="45">
        <v>2.0982373175552858</v>
      </c>
      <c r="C1273" s="45">
        <v>0.90176268244471425</v>
      </c>
    </row>
    <row r="1274" spans="1:3" x14ac:dyDescent="0.3">
      <c r="A1274" s="45">
        <v>1250</v>
      </c>
      <c r="B1274" s="45">
        <v>2.0982105872772969</v>
      </c>
      <c r="C1274" s="45">
        <v>0.90178941272270308</v>
      </c>
    </row>
    <row r="1275" spans="1:3" x14ac:dyDescent="0.3">
      <c r="A1275" s="45">
        <v>1251</v>
      </c>
      <c r="B1275" s="45">
        <v>2.0982647915994845</v>
      </c>
      <c r="C1275" s="45">
        <v>0.90173520840051546</v>
      </c>
    </row>
    <row r="1276" spans="1:3" x14ac:dyDescent="0.3">
      <c r="A1276" s="45">
        <v>1252</v>
      </c>
      <c r="B1276" s="45">
        <v>2.0982090921939518</v>
      </c>
      <c r="C1276" s="45">
        <v>0.9017909078060482</v>
      </c>
    </row>
    <row r="1277" spans="1:3" x14ac:dyDescent="0.3">
      <c r="A1277" s="45">
        <v>1253</v>
      </c>
      <c r="B1277" s="45">
        <v>2.0982293987913345</v>
      </c>
      <c r="C1277" s="45">
        <v>0.90177060120866548</v>
      </c>
    </row>
    <row r="1278" spans="1:3" x14ac:dyDescent="0.3">
      <c r="A1278" s="45">
        <v>1254</v>
      </c>
      <c r="B1278" s="45">
        <v>2.2702180912616456</v>
      </c>
      <c r="C1278" s="45">
        <v>0.72978190873835436</v>
      </c>
    </row>
    <row r="1279" spans="1:3" x14ac:dyDescent="0.3">
      <c r="A1279" s="45">
        <v>1255</v>
      </c>
      <c r="B1279" s="45">
        <v>2.0982640539190958</v>
      </c>
      <c r="C1279" s="45">
        <v>0.90173594608090424</v>
      </c>
    </row>
    <row r="1280" spans="1:3" x14ac:dyDescent="0.3">
      <c r="A1280" s="45">
        <v>1256</v>
      </c>
      <c r="B1280" s="45">
        <v>2.0982660450531982</v>
      </c>
      <c r="C1280" s="45">
        <v>0.90173395494680175</v>
      </c>
    </row>
    <row r="1281" spans="1:3" x14ac:dyDescent="0.3">
      <c r="A1281" s="45">
        <v>1257</v>
      </c>
      <c r="B1281" s="45">
        <v>2.0982182460493828</v>
      </c>
      <c r="C1281" s="45">
        <v>0.90178175395061722</v>
      </c>
    </row>
    <row r="1282" spans="1:3" x14ac:dyDescent="0.3">
      <c r="A1282" s="45">
        <v>1258</v>
      </c>
      <c r="B1282" s="45">
        <v>2.0983183506607244</v>
      </c>
      <c r="C1282" s="45">
        <v>0.90168164933927564</v>
      </c>
    </row>
    <row r="1283" spans="1:3" x14ac:dyDescent="0.3">
      <c r="A1283" s="45">
        <v>1259</v>
      </c>
      <c r="B1283" s="45">
        <v>2.0982721497880843</v>
      </c>
      <c r="C1283" s="45">
        <v>0.9017278502119157</v>
      </c>
    </row>
    <row r="1284" spans="1:3" x14ac:dyDescent="0.3">
      <c r="A1284" s="45">
        <v>1260</v>
      </c>
      <c r="B1284" s="45">
        <v>2.0982104740134071</v>
      </c>
      <c r="C1284" s="45">
        <v>0.9017895259865929</v>
      </c>
    </row>
    <row r="1285" spans="1:3" x14ac:dyDescent="0.3">
      <c r="A1285" s="45">
        <v>1261</v>
      </c>
      <c r="B1285" s="45">
        <v>2.0982158125180788</v>
      </c>
      <c r="C1285" s="45">
        <v>0.90178418748192124</v>
      </c>
    </row>
    <row r="1286" spans="1:3" x14ac:dyDescent="0.3">
      <c r="A1286" s="45">
        <v>1262</v>
      </c>
      <c r="B1286" s="45">
        <v>2.0982087807182546</v>
      </c>
      <c r="C1286" s="45">
        <v>0.90179121928174544</v>
      </c>
    </row>
    <row r="1287" spans="1:3" x14ac:dyDescent="0.3">
      <c r="A1287" s="45">
        <v>1263</v>
      </c>
      <c r="B1287" s="45">
        <v>2.0982224660455531</v>
      </c>
      <c r="C1287" s="45">
        <v>0.90177753395444693</v>
      </c>
    </row>
    <row r="1288" spans="1:3" x14ac:dyDescent="0.3">
      <c r="A1288" s="45">
        <v>1264</v>
      </c>
      <c r="B1288" s="45">
        <v>2.098218832888473</v>
      </c>
      <c r="C1288" s="45">
        <v>0.901781167111527</v>
      </c>
    </row>
    <row r="1289" spans="1:3" x14ac:dyDescent="0.3">
      <c r="A1289" s="45">
        <v>1265</v>
      </c>
      <c r="B1289" s="45">
        <v>2.0982457112807795</v>
      </c>
      <c r="C1289" s="45">
        <v>0.90175428871922048</v>
      </c>
    </row>
    <row r="1290" spans="1:3" x14ac:dyDescent="0.3">
      <c r="A1290" s="45">
        <v>1266</v>
      </c>
      <c r="B1290" s="45">
        <v>2.098218916541946</v>
      </c>
      <c r="C1290" s="45">
        <v>0.90178108345805397</v>
      </c>
    </row>
    <row r="1291" spans="1:3" x14ac:dyDescent="0.3">
      <c r="A1291" s="45">
        <v>1267</v>
      </c>
      <c r="B1291" s="45">
        <v>2.0982083410755248</v>
      </c>
      <c r="C1291" s="45">
        <v>0.90179165892447521</v>
      </c>
    </row>
    <row r="1292" spans="1:3" x14ac:dyDescent="0.3">
      <c r="A1292" s="45">
        <v>1268</v>
      </c>
      <c r="B1292" s="45">
        <v>2.0982090921939518</v>
      </c>
      <c r="C1292" s="45">
        <v>0.9017909078060482</v>
      </c>
    </row>
    <row r="1293" spans="1:3" x14ac:dyDescent="0.3">
      <c r="A1293" s="45">
        <v>1269</v>
      </c>
      <c r="B1293" s="45">
        <v>2.0982175114764257</v>
      </c>
      <c r="C1293" s="45">
        <v>0.90178248852357434</v>
      </c>
    </row>
    <row r="1294" spans="1:3" x14ac:dyDescent="0.3">
      <c r="A1294" s="45">
        <v>1270</v>
      </c>
      <c r="B1294" s="45">
        <v>2.0982129708797093</v>
      </c>
      <c r="C1294" s="45">
        <v>0.90178702912029074</v>
      </c>
    </row>
    <row r="1295" spans="1:3" x14ac:dyDescent="0.3">
      <c r="A1295" s="45">
        <v>1271</v>
      </c>
      <c r="B1295" s="45">
        <v>2.0982164090412319</v>
      </c>
      <c r="C1295" s="45">
        <v>0.90178359095876814</v>
      </c>
    </row>
    <row r="1296" spans="1:3" x14ac:dyDescent="0.3">
      <c r="A1296" s="45">
        <v>1272</v>
      </c>
      <c r="B1296" s="45">
        <v>2.0982090921939518</v>
      </c>
      <c r="C1296" s="45">
        <v>0.9017909078060482</v>
      </c>
    </row>
    <row r="1297" spans="1:3" x14ac:dyDescent="0.3">
      <c r="A1297" s="45">
        <v>1273</v>
      </c>
      <c r="B1297" s="45">
        <v>2.0982114707356372</v>
      </c>
      <c r="C1297" s="45">
        <v>0.90178852926436281</v>
      </c>
    </row>
    <row r="1298" spans="1:3" x14ac:dyDescent="0.3">
      <c r="A1298" s="45">
        <v>1274</v>
      </c>
      <c r="B1298" s="45">
        <v>2.0982100549370148</v>
      </c>
      <c r="C1298" s="45">
        <v>0.90178994506298515</v>
      </c>
    </row>
    <row r="1299" spans="1:3" x14ac:dyDescent="0.3">
      <c r="A1299" s="45">
        <v>1275</v>
      </c>
      <c r="B1299" s="45">
        <v>2.0982392064345228</v>
      </c>
      <c r="C1299" s="45">
        <v>0.90176079356547723</v>
      </c>
    </row>
    <row r="1300" spans="1:3" x14ac:dyDescent="0.3">
      <c r="A1300" s="45">
        <v>1276</v>
      </c>
      <c r="B1300" s="45">
        <v>2.0982432642870457</v>
      </c>
      <c r="C1300" s="45">
        <v>0.90175673571295434</v>
      </c>
    </row>
    <row r="1301" spans="1:3" x14ac:dyDescent="0.3">
      <c r="A1301" s="45">
        <v>1277</v>
      </c>
      <c r="B1301" s="45">
        <v>2.0982105765172272</v>
      </c>
      <c r="C1301" s="45">
        <v>0.9017894234827728</v>
      </c>
    </row>
    <row r="1302" spans="1:3" x14ac:dyDescent="0.3">
      <c r="A1302" s="45">
        <v>1278</v>
      </c>
      <c r="B1302" s="45">
        <v>2.098211541148022</v>
      </c>
      <c r="C1302" s="45">
        <v>0.901788458851978</v>
      </c>
    </row>
    <row r="1303" spans="1:3" x14ac:dyDescent="0.3">
      <c r="A1303" s="45">
        <v>1279</v>
      </c>
      <c r="B1303" s="45">
        <v>2.0982391855382065</v>
      </c>
      <c r="C1303" s="45">
        <v>0.90176081446179346</v>
      </c>
    </row>
    <row r="1304" spans="1:3" x14ac:dyDescent="0.3">
      <c r="A1304" s="45">
        <v>1280</v>
      </c>
      <c r="B1304" s="45">
        <v>2.098214172969882</v>
      </c>
      <c r="C1304" s="45">
        <v>0.901785827030118</v>
      </c>
    </row>
    <row r="1305" spans="1:3" x14ac:dyDescent="0.3">
      <c r="A1305" s="45">
        <v>1281</v>
      </c>
      <c r="B1305" s="45">
        <v>2.0982142524212608</v>
      </c>
      <c r="C1305" s="45">
        <v>0.90178574757873919</v>
      </c>
    </row>
    <row r="1306" spans="1:3" x14ac:dyDescent="0.3">
      <c r="A1306" s="45">
        <v>1282</v>
      </c>
      <c r="B1306" s="45">
        <v>2.0982141405273249</v>
      </c>
      <c r="C1306" s="45">
        <v>0.90178585947267509</v>
      </c>
    </row>
    <row r="1307" spans="1:3" x14ac:dyDescent="0.3">
      <c r="A1307" s="45">
        <v>1283</v>
      </c>
      <c r="B1307" s="45">
        <v>2.0982214455088641</v>
      </c>
      <c r="C1307" s="45">
        <v>0.90177855449113586</v>
      </c>
    </row>
    <row r="1308" spans="1:3" x14ac:dyDescent="0.3">
      <c r="A1308" s="45">
        <v>1284</v>
      </c>
      <c r="B1308" s="45">
        <v>2.0982709625937463</v>
      </c>
      <c r="C1308" s="45">
        <v>0.90172903740625365</v>
      </c>
    </row>
    <row r="1309" spans="1:3" x14ac:dyDescent="0.3">
      <c r="A1309" s="45">
        <v>1285</v>
      </c>
      <c r="B1309" s="45">
        <v>2.0982086391383925</v>
      </c>
      <c r="C1309" s="45">
        <v>0.90179136086160749</v>
      </c>
    </row>
    <row r="1310" spans="1:3" x14ac:dyDescent="0.3">
      <c r="A1310" s="45">
        <v>1286</v>
      </c>
      <c r="B1310" s="45">
        <v>2.0982090072460342</v>
      </c>
      <c r="C1310" s="45">
        <v>0.90179099275396579</v>
      </c>
    </row>
    <row r="1311" spans="1:3" x14ac:dyDescent="0.3">
      <c r="A1311" s="45">
        <v>1287</v>
      </c>
      <c r="B1311" s="45">
        <v>2.0982127921476845</v>
      </c>
      <c r="C1311" s="45">
        <v>0.90178720785231548</v>
      </c>
    </row>
    <row r="1312" spans="1:3" x14ac:dyDescent="0.3">
      <c r="A1312" s="45">
        <v>1288</v>
      </c>
      <c r="B1312" s="45">
        <v>2.0982884901806904</v>
      </c>
      <c r="C1312" s="45">
        <v>0.90171150981930959</v>
      </c>
    </row>
    <row r="1313" spans="1:3" x14ac:dyDescent="0.3">
      <c r="A1313" s="45">
        <v>1289</v>
      </c>
      <c r="B1313" s="45">
        <v>2.0982083276626957</v>
      </c>
      <c r="C1313" s="45">
        <v>0.90179167233730428</v>
      </c>
    </row>
    <row r="1314" spans="1:3" x14ac:dyDescent="0.3">
      <c r="A1314" s="45">
        <v>1290</v>
      </c>
      <c r="B1314" s="45">
        <v>2.0982222685597964</v>
      </c>
      <c r="C1314" s="45">
        <v>0.90177773144020357</v>
      </c>
    </row>
    <row r="1315" spans="1:3" x14ac:dyDescent="0.3">
      <c r="A1315" s="45">
        <v>1291</v>
      </c>
      <c r="B1315" s="45">
        <v>2.0982129269856484</v>
      </c>
      <c r="C1315" s="45">
        <v>0.90178707301435157</v>
      </c>
    </row>
    <row r="1316" spans="1:3" x14ac:dyDescent="0.3">
      <c r="A1316" s="45">
        <v>1292</v>
      </c>
      <c r="B1316" s="45">
        <v>2.0982339536177594</v>
      </c>
      <c r="C1316" s="45">
        <v>0.90176604638224056</v>
      </c>
    </row>
    <row r="1317" spans="1:3" x14ac:dyDescent="0.3">
      <c r="A1317" s="45">
        <v>1293</v>
      </c>
      <c r="B1317" s="45">
        <v>2.0982137360134328</v>
      </c>
      <c r="C1317" s="45">
        <v>0.90178626398656725</v>
      </c>
    </row>
    <row r="1318" spans="1:3" x14ac:dyDescent="0.3">
      <c r="A1318" s="45">
        <v>1294</v>
      </c>
      <c r="B1318" s="45">
        <v>2.0982093375990463</v>
      </c>
      <c r="C1318" s="45">
        <v>0.90179066240095374</v>
      </c>
    </row>
    <row r="1319" spans="1:3" x14ac:dyDescent="0.3">
      <c r="A1319" s="45">
        <v>1295</v>
      </c>
      <c r="B1319" s="45">
        <v>2.0982205318468199</v>
      </c>
      <c r="C1319" s="45">
        <v>0.90177946815318011</v>
      </c>
    </row>
    <row r="1320" spans="1:3" x14ac:dyDescent="0.3">
      <c r="A1320" s="45">
        <v>1296</v>
      </c>
      <c r="B1320" s="45">
        <v>2.0982091828050633</v>
      </c>
      <c r="C1320" s="45">
        <v>0.9017908171949367</v>
      </c>
    </row>
    <row r="1321" spans="1:3" x14ac:dyDescent="0.3">
      <c r="A1321" s="45">
        <v>1297</v>
      </c>
      <c r="B1321" s="45">
        <v>2.0982313918550757</v>
      </c>
      <c r="C1321" s="45">
        <v>0.90176860814492432</v>
      </c>
    </row>
    <row r="1322" spans="1:3" x14ac:dyDescent="0.3">
      <c r="A1322" s="45">
        <v>1298</v>
      </c>
      <c r="B1322" s="45">
        <v>2.0982134670116945</v>
      </c>
      <c r="C1322" s="45">
        <v>0.90178653298830547</v>
      </c>
    </row>
    <row r="1323" spans="1:3" x14ac:dyDescent="0.3">
      <c r="A1323" s="45">
        <v>1299</v>
      </c>
      <c r="B1323" s="45">
        <v>2.0982107062043811</v>
      </c>
      <c r="C1323" s="45">
        <v>0.9017892937956189</v>
      </c>
    </row>
    <row r="1324" spans="1:3" x14ac:dyDescent="0.3">
      <c r="A1324" s="45">
        <v>1300</v>
      </c>
      <c r="B1324" s="45">
        <v>2.0982216644857177</v>
      </c>
      <c r="C1324" s="45">
        <v>0.90177833551428233</v>
      </c>
    </row>
    <row r="1325" spans="1:3" x14ac:dyDescent="0.3">
      <c r="A1325" s="45">
        <v>1301</v>
      </c>
      <c r="B1325" s="45">
        <v>2.0982278939996557</v>
      </c>
      <c r="C1325" s="45">
        <v>0.9017721060003443</v>
      </c>
    </row>
    <row r="1326" spans="1:3" x14ac:dyDescent="0.3">
      <c r="A1326" s="45">
        <v>1302</v>
      </c>
      <c r="B1326" s="45">
        <v>2.0982096301974282</v>
      </c>
      <c r="C1326" s="45">
        <v>0.90179036980257177</v>
      </c>
    </row>
    <row r="1327" spans="1:3" x14ac:dyDescent="0.3">
      <c r="A1327" s="45">
        <v>1303</v>
      </c>
      <c r="B1327" s="45">
        <v>2.0982080728189434</v>
      </c>
      <c r="C1327" s="45">
        <v>0.90179192718105661</v>
      </c>
    </row>
    <row r="1328" spans="1:3" x14ac:dyDescent="0.3">
      <c r="A1328" s="45">
        <v>1304</v>
      </c>
      <c r="B1328" s="45">
        <v>2.0982252101308845</v>
      </c>
      <c r="C1328" s="45">
        <v>0.90177478986911552</v>
      </c>
    </row>
    <row r="1329" spans="1:3" x14ac:dyDescent="0.3">
      <c r="A1329" s="45">
        <v>1305</v>
      </c>
      <c r="B1329" s="45">
        <v>2.0981738826980139</v>
      </c>
      <c r="C1329" s="45">
        <v>-1.0981738826980139</v>
      </c>
    </row>
    <row r="1330" spans="1:3" x14ac:dyDescent="0.3">
      <c r="A1330" s="45">
        <v>1306</v>
      </c>
      <c r="B1330" s="45">
        <v>2.0981661519656032</v>
      </c>
      <c r="C1330" s="45">
        <v>-1.0981661519656032</v>
      </c>
    </row>
    <row r="1331" spans="1:3" x14ac:dyDescent="0.3">
      <c r="A1331" s="45">
        <v>1307</v>
      </c>
      <c r="B1331" s="45">
        <v>2.0981883911587502</v>
      </c>
      <c r="C1331" s="45">
        <v>-1.0981883911587502</v>
      </c>
    </row>
    <row r="1332" spans="1:3" x14ac:dyDescent="0.3">
      <c r="A1332" s="45">
        <v>1308</v>
      </c>
      <c r="B1332" s="45">
        <v>2.0981579614761863</v>
      </c>
      <c r="C1332" s="45">
        <v>-1.0981579614761863</v>
      </c>
    </row>
    <row r="1333" spans="1:3" x14ac:dyDescent="0.3">
      <c r="A1333" s="45">
        <v>1309</v>
      </c>
      <c r="B1333" s="45">
        <v>2.0981578742629914</v>
      </c>
      <c r="C1333" s="45">
        <v>-1.0981578742629914</v>
      </c>
    </row>
    <row r="1334" spans="1:3" x14ac:dyDescent="0.3">
      <c r="A1334" s="45">
        <v>1310</v>
      </c>
      <c r="B1334" s="45">
        <v>2.0982148637278137</v>
      </c>
      <c r="C1334" s="45">
        <v>-1.0982148637278137</v>
      </c>
    </row>
    <row r="1335" spans="1:3" x14ac:dyDescent="0.3">
      <c r="A1335" s="45">
        <v>1311</v>
      </c>
      <c r="B1335" s="45">
        <v>2.0981602188255097</v>
      </c>
      <c r="C1335" s="45">
        <v>-1.0981602188255097</v>
      </c>
    </row>
    <row r="1336" spans="1:3" x14ac:dyDescent="0.3">
      <c r="A1336" s="45">
        <v>1312</v>
      </c>
      <c r="B1336" s="45">
        <v>2.0981695789533616</v>
      </c>
      <c r="C1336" s="45">
        <v>-1.0981695789533616</v>
      </c>
    </row>
    <row r="1337" spans="1:3" x14ac:dyDescent="0.3">
      <c r="A1337" s="45">
        <v>1313</v>
      </c>
      <c r="B1337" s="45">
        <v>2.0981517855902378</v>
      </c>
      <c r="C1337" s="45">
        <v>-1.0981517855902378</v>
      </c>
    </row>
    <row r="1338" spans="1:3" x14ac:dyDescent="0.3">
      <c r="A1338" s="45">
        <v>1314</v>
      </c>
      <c r="B1338" s="45">
        <v>2.0981690619037048</v>
      </c>
      <c r="C1338" s="45">
        <v>-1.0981690619037048</v>
      </c>
    </row>
    <row r="1339" spans="1:3" x14ac:dyDescent="0.3">
      <c r="A1339" s="45">
        <v>1315</v>
      </c>
      <c r="B1339" s="45">
        <v>2.0981520789272974</v>
      </c>
      <c r="C1339" s="45">
        <v>-1.0981520789272974</v>
      </c>
    </row>
    <row r="1340" spans="1:3" x14ac:dyDescent="0.3">
      <c r="A1340" s="45">
        <v>1316</v>
      </c>
      <c r="B1340" s="45">
        <v>2.098174322445066</v>
      </c>
      <c r="C1340" s="45">
        <v>-1.098174322445066</v>
      </c>
    </row>
    <row r="1341" spans="1:3" x14ac:dyDescent="0.3">
      <c r="A1341" s="45">
        <v>1317</v>
      </c>
      <c r="B1341" s="45">
        <v>2.098151441629144</v>
      </c>
      <c r="C1341" s="45">
        <v>-1.098151441629144</v>
      </c>
    </row>
    <row r="1342" spans="1:3" x14ac:dyDescent="0.3">
      <c r="A1342" s="45">
        <v>1318</v>
      </c>
      <c r="B1342" s="45">
        <v>2.0981546878666122</v>
      </c>
      <c r="C1342" s="45">
        <v>-1.0981546878666122</v>
      </c>
    </row>
    <row r="1343" spans="1:3" x14ac:dyDescent="0.3">
      <c r="A1343" s="45">
        <v>1319</v>
      </c>
      <c r="B1343" s="45">
        <v>2.0981601197196063</v>
      </c>
      <c r="C1343" s="45">
        <v>-1.0981601197196063</v>
      </c>
    </row>
    <row r="1344" spans="1:3" x14ac:dyDescent="0.3">
      <c r="A1344" s="45">
        <v>1320</v>
      </c>
      <c r="B1344" s="45">
        <v>2.098159994250556</v>
      </c>
      <c r="C1344" s="45">
        <v>-1.098159994250556</v>
      </c>
    </row>
    <row r="1345" spans="1:3" x14ac:dyDescent="0.3">
      <c r="A1345" s="45">
        <v>1321</v>
      </c>
      <c r="B1345" s="45">
        <v>2.0981517257327345</v>
      </c>
      <c r="C1345" s="45">
        <v>-1.0981517257327345</v>
      </c>
    </row>
    <row r="1346" spans="1:3" x14ac:dyDescent="0.3">
      <c r="A1346" s="45">
        <v>1322</v>
      </c>
      <c r="B1346" s="45">
        <v>2.098152178682875</v>
      </c>
      <c r="C1346" s="45">
        <v>-1.098152178682875</v>
      </c>
    </row>
    <row r="1347" spans="1:3" x14ac:dyDescent="0.3">
      <c r="A1347" s="45">
        <v>1323</v>
      </c>
      <c r="B1347" s="45">
        <v>2.0981516123879418</v>
      </c>
      <c r="C1347" s="45">
        <v>-1.0981516123879418</v>
      </c>
    </row>
    <row r="1348" spans="1:3" x14ac:dyDescent="0.3">
      <c r="A1348" s="45">
        <v>1324</v>
      </c>
      <c r="B1348" s="45">
        <v>2.0981564697907582</v>
      </c>
      <c r="C1348" s="45">
        <v>-1.0981564697907582</v>
      </c>
    </row>
    <row r="1349" spans="1:3" x14ac:dyDescent="0.3">
      <c r="A1349" s="45">
        <v>1325</v>
      </c>
      <c r="B1349" s="45">
        <v>2.098157013457429</v>
      </c>
      <c r="C1349" s="45">
        <v>-1.098157013457429</v>
      </c>
    </row>
    <row r="1350" spans="1:3" x14ac:dyDescent="0.3">
      <c r="A1350" s="45">
        <v>1326</v>
      </c>
      <c r="B1350" s="45">
        <v>2.0981528170303125</v>
      </c>
      <c r="C1350" s="45">
        <v>-1.0981528170303125</v>
      </c>
    </row>
    <row r="1351" spans="1:3" x14ac:dyDescent="0.3">
      <c r="A1351" s="45">
        <v>1327</v>
      </c>
      <c r="B1351" s="45">
        <v>2.0981520808150287</v>
      </c>
      <c r="C1351" s="45">
        <v>-1.0981520808150287</v>
      </c>
    </row>
    <row r="1352" spans="1:3" x14ac:dyDescent="0.3">
      <c r="A1352" s="45">
        <v>1328</v>
      </c>
      <c r="B1352" s="45">
        <v>2.0981534524879275</v>
      </c>
      <c r="C1352" s="45">
        <v>-1.0981534524879275</v>
      </c>
    </row>
    <row r="1353" spans="1:3" x14ac:dyDescent="0.3">
      <c r="A1353" s="45">
        <v>1329</v>
      </c>
      <c r="B1353" s="45">
        <v>2.0981527607759141</v>
      </c>
      <c r="C1353" s="45">
        <v>-1.0981527607759141</v>
      </c>
    </row>
    <row r="1354" spans="1:3" x14ac:dyDescent="0.3">
      <c r="A1354" s="45">
        <v>1330</v>
      </c>
      <c r="B1354" s="45">
        <v>2.0981519029907219</v>
      </c>
      <c r="C1354" s="45">
        <v>-1.0981519029907219</v>
      </c>
    </row>
    <row r="1355" spans="1:3" x14ac:dyDescent="0.3">
      <c r="A1355" s="45">
        <v>1331</v>
      </c>
      <c r="B1355" s="45">
        <v>2.0981641798255413</v>
      </c>
      <c r="C1355" s="45">
        <v>-1.0981641798255413</v>
      </c>
    </row>
    <row r="1356" spans="1:3" x14ac:dyDescent="0.3">
      <c r="A1356" s="45">
        <v>1332</v>
      </c>
      <c r="B1356" s="45">
        <v>2.0981522149194745</v>
      </c>
      <c r="C1356" s="45">
        <v>-1.0981522149194745</v>
      </c>
    </row>
    <row r="1357" spans="1:3" x14ac:dyDescent="0.3">
      <c r="A1357" s="45">
        <v>1333</v>
      </c>
      <c r="B1357" s="45">
        <v>2.0981514408740516</v>
      </c>
      <c r="C1357" s="45">
        <v>-1.0981514408740516</v>
      </c>
    </row>
    <row r="1358" spans="1:3" x14ac:dyDescent="0.3">
      <c r="A1358" s="45">
        <v>1334</v>
      </c>
      <c r="B1358" s="45">
        <v>2.0981514408740516</v>
      </c>
      <c r="C1358" s="45">
        <v>-1.0981514408740516</v>
      </c>
    </row>
    <row r="1359" spans="1:3" x14ac:dyDescent="0.3">
      <c r="A1359" s="45">
        <v>1335</v>
      </c>
      <c r="B1359" s="45">
        <v>2.0981575311500502</v>
      </c>
      <c r="C1359" s="45">
        <v>-1.0981575311500502</v>
      </c>
    </row>
    <row r="1360" spans="1:3" x14ac:dyDescent="0.3">
      <c r="A1360" s="45">
        <v>1336</v>
      </c>
      <c r="B1360" s="45">
        <v>2.0981626313463622</v>
      </c>
      <c r="C1360" s="45">
        <v>-1.0981626313463622</v>
      </c>
    </row>
    <row r="1361" spans="1:3" x14ac:dyDescent="0.3">
      <c r="A1361" s="45">
        <v>1337</v>
      </c>
      <c r="B1361" s="45">
        <v>2.0981995480122788</v>
      </c>
      <c r="C1361" s="45">
        <v>-1.0981995480122788</v>
      </c>
    </row>
    <row r="1362" spans="1:3" x14ac:dyDescent="0.3">
      <c r="A1362" s="45">
        <v>1338</v>
      </c>
      <c r="B1362" s="45">
        <v>2.0981794068610782</v>
      </c>
      <c r="C1362" s="45">
        <v>-1.0981794068610782</v>
      </c>
    </row>
    <row r="1363" spans="1:3" x14ac:dyDescent="0.3">
      <c r="A1363" s="45">
        <v>1339</v>
      </c>
      <c r="B1363" s="45">
        <v>2.0981533116159645</v>
      </c>
      <c r="C1363" s="45">
        <v>-1.0981533116159645</v>
      </c>
    </row>
    <row r="1364" spans="1:3" x14ac:dyDescent="0.3">
      <c r="A1364" s="45">
        <v>1340</v>
      </c>
      <c r="B1364" s="45">
        <v>2.0981551978372757</v>
      </c>
      <c r="C1364" s="45">
        <v>-1.0981551978372757</v>
      </c>
    </row>
    <row r="1365" spans="1:3" x14ac:dyDescent="0.3">
      <c r="A1365" s="45">
        <v>1341</v>
      </c>
      <c r="B1365" s="45">
        <v>2.0981514408740516</v>
      </c>
      <c r="C1365" s="45">
        <v>-1.0981514408740516</v>
      </c>
    </row>
    <row r="1366" spans="1:3" x14ac:dyDescent="0.3">
      <c r="A1366" s="45">
        <v>1342</v>
      </c>
      <c r="B1366" s="45">
        <v>2.0981912871104775</v>
      </c>
      <c r="C1366" s="45">
        <v>-1.0981912871104775</v>
      </c>
    </row>
    <row r="1367" spans="1:3" x14ac:dyDescent="0.3">
      <c r="A1367" s="45">
        <v>1343</v>
      </c>
      <c r="B1367" s="45">
        <v>2.0981515541379414</v>
      </c>
      <c r="C1367" s="45">
        <v>-1.0981515541379414</v>
      </c>
    </row>
    <row r="1368" spans="1:3" x14ac:dyDescent="0.3">
      <c r="A1368" s="45">
        <v>1344</v>
      </c>
      <c r="B1368" s="45">
        <v>2.098209374221037</v>
      </c>
      <c r="C1368" s="45">
        <v>-1.098209374221037</v>
      </c>
    </row>
    <row r="1369" spans="1:3" x14ac:dyDescent="0.3">
      <c r="A1369" s="45">
        <v>1345</v>
      </c>
      <c r="B1369" s="45">
        <v>2.0983653586072237</v>
      </c>
      <c r="C1369" s="45">
        <v>0.90163464139277627</v>
      </c>
    </row>
    <row r="1370" spans="1:3" x14ac:dyDescent="0.3">
      <c r="A1370" s="45">
        <v>1346</v>
      </c>
      <c r="B1370" s="45">
        <v>2.0982222308051668</v>
      </c>
      <c r="C1370" s="45">
        <v>0.90177776919483321</v>
      </c>
    </row>
    <row r="1371" spans="1:3" x14ac:dyDescent="0.3">
      <c r="A1371" s="45">
        <v>1347</v>
      </c>
      <c r="B1371" s="45">
        <v>2.0982348747536794</v>
      </c>
      <c r="C1371" s="45">
        <v>0.90176512524632058</v>
      </c>
    </row>
    <row r="1372" spans="1:3" x14ac:dyDescent="0.3">
      <c r="A1372" s="45">
        <v>1348</v>
      </c>
      <c r="B1372" s="45">
        <v>2.098209318721731</v>
      </c>
      <c r="C1372" s="45">
        <v>0.901790681278269</v>
      </c>
    </row>
    <row r="1373" spans="1:3" x14ac:dyDescent="0.3">
      <c r="A1373" s="45">
        <v>1349</v>
      </c>
      <c r="B1373" s="45">
        <v>2.0982091331617414</v>
      </c>
      <c r="C1373" s="45">
        <v>0.9017908668382586</v>
      </c>
    </row>
    <row r="1374" spans="1:3" x14ac:dyDescent="0.3">
      <c r="A1374" s="45">
        <v>1350</v>
      </c>
      <c r="B1374" s="45">
        <v>2.098267083305521</v>
      </c>
      <c r="C1374" s="45">
        <v>0.90173291669447897</v>
      </c>
    </row>
    <row r="1375" spans="1:3" x14ac:dyDescent="0.3">
      <c r="A1375" s="45">
        <v>1351</v>
      </c>
      <c r="B1375" s="45">
        <v>2.0982103664127116</v>
      </c>
      <c r="C1375" s="45">
        <v>0.90178963358728836</v>
      </c>
    </row>
    <row r="1376" spans="1:3" x14ac:dyDescent="0.3">
      <c r="A1376" s="45">
        <v>1352</v>
      </c>
      <c r="B1376" s="45">
        <v>2.0982087892130465</v>
      </c>
      <c r="C1376" s="45">
        <v>0.90179121078695346</v>
      </c>
    </row>
    <row r="1377" spans="1:3" x14ac:dyDescent="0.3">
      <c r="A1377" s="45">
        <v>1353</v>
      </c>
      <c r="B1377" s="45">
        <v>2.0982285396038276</v>
      </c>
      <c r="C1377" s="45">
        <v>0.9017714603961724</v>
      </c>
    </row>
    <row r="1378" spans="1:3" x14ac:dyDescent="0.3">
      <c r="A1378" s="45">
        <v>1354</v>
      </c>
      <c r="B1378" s="45">
        <v>2.0982271011524274</v>
      </c>
      <c r="C1378" s="45">
        <v>0.90177289884757261</v>
      </c>
    </row>
    <row r="1379" spans="1:3" x14ac:dyDescent="0.3">
      <c r="A1379" s="45">
        <v>1355</v>
      </c>
      <c r="B1379" s="45">
        <v>2.0982252039822735</v>
      </c>
      <c r="C1379" s="45">
        <v>0.90177479601772648</v>
      </c>
    </row>
    <row r="1380" spans="1:3" x14ac:dyDescent="0.3">
      <c r="A1380" s="45">
        <v>1356</v>
      </c>
      <c r="B1380" s="45">
        <v>2.0982209169440451</v>
      </c>
      <c r="C1380" s="45">
        <v>0.90177908305595489</v>
      </c>
    </row>
    <row r="1381" spans="1:3" x14ac:dyDescent="0.3">
      <c r="A1381" s="45">
        <v>1357</v>
      </c>
      <c r="B1381" s="45">
        <v>2.0982549700656379</v>
      </c>
      <c r="C1381" s="45">
        <v>0.90174502993436212</v>
      </c>
    </row>
    <row r="1382" spans="1:3" x14ac:dyDescent="0.3">
      <c r="A1382" s="45">
        <v>1358</v>
      </c>
      <c r="B1382" s="45">
        <v>2.0982224007010011</v>
      </c>
      <c r="C1382" s="45">
        <v>0.90177759929899892</v>
      </c>
    </row>
    <row r="1383" spans="1:3" x14ac:dyDescent="0.3">
      <c r="A1383" s="45">
        <v>1359</v>
      </c>
      <c r="B1383" s="45">
        <v>2.098214679879181</v>
      </c>
      <c r="C1383" s="45">
        <v>0.90178532012081902</v>
      </c>
    </row>
    <row r="1384" spans="1:3" x14ac:dyDescent="0.3">
      <c r="A1384" s="45">
        <v>1360</v>
      </c>
      <c r="B1384" s="45">
        <v>2.0982169966405628</v>
      </c>
      <c r="C1384" s="45">
        <v>0.90178300335943717</v>
      </c>
    </row>
    <row r="1385" spans="1:3" x14ac:dyDescent="0.3">
      <c r="A1385" s="45">
        <v>1361</v>
      </c>
      <c r="B1385" s="45">
        <v>2.0982495274026047</v>
      </c>
      <c r="C1385" s="45">
        <v>0.90175047259739527</v>
      </c>
    </row>
    <row r="1386" spans="1:3" x14ac:dyDescent="0.3">
      <c r="A1386" s="45">
        <v>1362</v>
      </c>
      <c r="B1386" s="45">
        <v>2.098222787685958</v>
      </c>
      <c r="C1386" s="45">
        <v>0.90177721231404195</v>
      </c>
    </row>
    <row r="1387" spans="1:3" x14ac:dyDescent="0.3">
      <c r="A1387" s="45">
        <v>1363</v>
      </c>
      <c r="B1387" s="45">
        <v>2.0982132263259285</v>
      </c>
      <c r="C1387" s="45">
        <v>0.90178677367407145</v>
      </c>
    </row>
    <row r="1388" spans="1:3" x14ac:dyDescent="0.3">
      <c r="A1388" s="45">
        <v>1364</v>
      </c>
      <c r="B1388" s="45">
        <v>2.0982080728189434</v>
      </c>
      <c r="C1388" s="45">
        <v>0.90179192718105661</v>
      </c>
    </row>
    <row r="1389" spans="1:3" x14ac:dyDescent="0.3">
      <c r="A1389" s="45">
        <v>1365</v>
      </c>
      <c r="B1389" s="45">
        <v>2.0982186306315271</v>
      </c>
      <c r="C1389" s="45">
        <v>0.90178136936847286</v>
      </c>
    </row>
    <row r="1390" spans="1:3" x14ac:dyDescent="0.3">
      <c r="A1390" s="45">
        <v>1366</v>
      </c>
      <c r="B1390" s="45">
        <v>2.0982082238374633</v>
      </c>
      <c r="C1390" s="45">
        <v>0.9017917761625367</v>
      </c>
    </row>
    <row r="1391" spans="1:3" x14ac:dyDescent="0.3">
      <c r="A1391" s="45">
        <v>1367</v>
      </c>
      <c r="B1391" s="45">
        <v>2.0982230741680898</v>
      </c>
      <c r="C1391" s="45">
        <v>0.90177692583191016</v>
      </c>
    </row>
    <row r="1392" spans="1:3" x14ac:dyDescent="0.3">
      <c r="A1392" s="45">
        <v>1368</v>
      </c>
      <c r="B1392" s="45">
        <v>2.0982161485342852</v>
      </c>
      <c r="C1392" s="45">
        <v>0.90178385146571483</v>
      </c>
    </row>
    <row r="1393" spans="1:3" x14ac:dyDescent="0.3">
      <c r="A1393" s="45">
        <v>1369</v>
      </c>
      <c r="B1393" s="45">
        <v>2.0982141324370471</v>
      </c>
      <c r="C1393" s="45">
        <v>0.90178586756295287</v>
      </c>
    </row>
    <row r="1394" spans="1:3" x14ac:dyDescent="0.3">
      <c r="A1394" s="45">
        <v>1370</v>
      </c>
      <c r="B1394" s="45">
        <v>2.0982111015254574</v>
      </c>
      <c r="C1394" s="45">
        <v>0.90178889847454258</v>
      </c>
    </row>
    <row r="1395" spans="1:3" x14ac:dyDescent="0.3">
      <c r="A1395" s="45">
        <v>1371</v>
      </c>
      <c r="B1395" s="45">
        <v>2.0982101493235898</v>
      </c>
      <c r="C1395" s="45">
        <v>0.90178985067641015</v>
      </c>
    </row>
    <row r="1396" spans="1:3" x14ac:dyDescent="0.3">
      <c r="A1396" s="45">
        <v>1372</v>
      </c>
      <c r="B1396" s="45">
        <v>2.098212086170089</v>
      </c>
      <c r="C1396" s="45">
        <v>0.90178791382991097</v>
      </c>
    </row>
    <row r="1397" spans="1:3" x14ac:dyDescent="0.3">
      <c r="A1397" s="45">
        <v>1373</v>
      </c>
      <c r="B1397" s="45">
        <v>2.0982216644857177</v>
      </c>
      <c r="C1397" s="45">
        <v>0.90177833551428233</v>
      </c>
    </row>
    <row r="1398" spans="1:3" x14ac:dyDescent="0.3">
      <c r="A1398" s="45">
        <v>1374</v>
      </c>
      <c r="B1398" s="45">
        <v>2.0982109100793829</v>
      </c>
      <c r="C1398" s="45">
        <v>0.90178908992061713</v>
      </c>
    </row>
    <row r="1399" spans="1:3" x14ac:dyDescent="0.3">
      <c r="A1399" s="45">
        <v>1375</v>
      </c>
      <c r="B1399" s="45">
        <v>2.0982587395323069</v>
      </c>
      <c r="C1399" s="45">
        <v>0.9017412604676931</v>
      </c>
    </row>
    <row r="1400" spans="1:3" x14ac:dyDescent="0.3">
      <c r="A1400" s="45">
        <v>1376</v>
      </c>
      <c r="B1400" s="45">
        <v>2.0982484655536378</v>
      </c>
      <c r="C1400" s="45">
        <v>0.90175153444636225</v>
      </c>
    </row>
    <row r="1401" spans="1:3" x14ac:dyDescent="0.3">
      <c r="A1401" s="45">
        <v>1377</v>
      </c>
      <c r="B1401" s="45">
        <v>2.0982944288819385</v>
      </c>
      <c r="C1401" s="45">
        <v>0.90170557111806149</v>
      </c>
    </row>
    <row r="1402" spans="1:3" x14ac:dyDescent="0.3">
      <c r="A1402" s="45">
        <v>1378</v>
      </c>
      <c r="B1402" s="45">
        <v>2.0982172210561956</v>
      </c>
      <c r="C1402" s="45">
        <v>0.90178277894380443</v>
      </c>
    </row>
    <row r="1403" spans="1:3" x14ac:dyDescent="0.3">
      <c r="A1403" s="45">
        <v>1379</v>
      </c>
      <c r="B1403" s="45">
        <v>2.0982666019339895</v>
      </c>
      <c r="C1403" s="45">
        <v>0.90173339806601049</v>
      </c>
    </row>
    <row r="1404" spans="1:3" x14ac:dyDescent="0.3">
      <c r="A1404" s="45">
        <v>1380</v>
      </c>
      <c r="B1404" s="45">
        <v>2.0982146421245509</v>
      </c>
      <c r="C1404" s="45">
        <v>0.90178535787544911</v>
      </c>
    </row>
    <row r="1405" spans="1:3" x14ac:dyDescent="0.3">
      <c r="A1405" s="45">
        <v>1381</v>
      </c>
      <c r="B1405" s="45">
        <v>2.0983915603203935</v>
      </c>
      <c r="C1405" s="45">
        <v>0.90160843967960647</v>
      </c>
    </row>
    <row r="1406" spans="1:3" x14ac:dyDescent="0.3">
      <c r="A1406" s="45">
        <v>1382</v>
      </c>
      <c r="B1406" s="45">
        <v>2.0982120936870308</v>
      </c>
      <c r="C1406" s="45">
        <v>0.90178790631296923</v>
      </c>
    </row>
    <row r="1407" spans="1:3" x14ac:dyDescent="0.3">
      <c r="A1407" s="45">
        <v>1383</v>
      </c>
      <c r="B1407" s="45">
        <v>2.0982105433875393</v>
      </c>
      <c r="C1407" s="45">
        <v>0.90178945661246068</v>
      </c>
    </row>
    <row r="1408" spans="1:3" x14ac:dyDescent="0.3">
      <c r="A1408" s="45">
        <v>1384</v>
      </c>
      <c r="B1408" s="45">
        <v>2.0982717322733606</v>
      </c>
      <c r="C1408" s="45">
        <v>0.90172826772663939</v>
      </c>
    </row>
    <row r="1409" spans="1:3" x14ac:dyDescent="0.3">
      <c r="A1409" s="45">
        <v>1385</v>
      </c>
      <c r="B1409" s="45">
        <v>2.0982217130273848</v>
      </c>
      <c r="C1409" s="45">
        <v>0.9017782869726152</v>
      </c>
    </row>
    <row r="1410" spans="1:3" x14ac:dyDescent="0.3">
      <c r="A1410" s="45">
        <v>1386</v>
      </c>
      <c r="B1410" s="45">
        <v>2.0982139660099191</v>
      </c>
      <c r="C1410" s="45">
        <v>0.90178603399008095</v>
      </c>
    </row>
    <row r="1411" spans="1:3" x14ac:dyDescent="0.3">
      <c r="A1411" s="45">
        <v>1387</v>
      </c>
      <c r="B1411" s="45">
        <v>2.0982753232535027</v>
      </c>
      <c r="C1411" s="45">
        <v>0.90172467674649726</v>
      </c>
    </row>
    <row r="1412" spans="1:3" x14ac:dyDescent="0.3">
      <c r="A1412" s="45">
        <v>1388</v>
      </c>
      <c r="B1412" s="45">
        <v>2.0982288142687602</v>
      </c>
      <c r="C1412" s="45">
        <v>0.90177118573123982</v>
      </c>
    </row>
    <row r="1413" spans="1:3" x14ac:dyDescent="0.3">
      <c r="A1413" s="45">
        <v>1389</v>
      </c>
      <c r="B1413" s="45">
        <v>2.0982277849265301</v>
      </c>
      <c r="C1413" s="45">
        <v>0.90177221507346994</v>
      </c>
    </row>
    <row r="1414" spans="1:3" x14ac:dyDescent="0.3">
      <c r="A1414" s="45">
        <v>1390</v>
      </c>
      <c r="B1414" s="45">
        <v>2.0982337837219247</v>
      </c>
      <c r="C1414" s="45">
        <v>0.90176621627807529</v>
      </c>
    </row>
    <row r="1415" spans="1:3" x14ac:dyDescent="0.3">
      <c r="A1415" s="45">
        <v>1391</v>
      </c>
      <c r="B1415" s="45">
        <v>2.0982132303710679</v>
      </c>
      <c r="C1415" s="45">
        <v>0.90178676962893212</v>
      </c>
    </row>
    <row r="1416" spans="1:3" x14ac:dyDescent="0.3">
      <c r="A1416" s="45">
        <v>1392</v>
      </c>
      <c r="B1416" s="45">
        <v>2.0982138492773226</v>
      </c>
      <c r="C1416" s="45">
        <v>0.90178615072267743</v>
      </c>
    </row>
    <row r="1417" spans="1:3" x14ac:dyDescent="0.3">
      <c r="A1417" s="45">
        <v>1393</v>
      </c>
      <c r="B1417" s="45">
        <v>2.098215797416227</v>
      </c>
      <c r="C1417" s="45">
        <v>0.90178420258377301</v>
      </c>
    </row>
    <row r="1418" spans="1:3" x14ac:dyDescent="0.3">
      <c r="A1418" s="45">
        <v>1394</v>
      </c>
      <c r="B1418" s="45">
        <v>2.0982094036696486</v>
      </c>
      <c r="C1418" s="45">
        <v>0.90179059633035141</v>
      </c>
    </row>
    <row r="1419" spans="1:3" x14ac:dyDescent="0.3">
      <c r="A1419" s="45">
        <v>1395</v>
      </c>
      <c r="B1419" s="45">
        <v>2.0982206073560796</v>
      </c>
      <c r="C1419" s="45">
        <v>0.90177939264392037</v>
      </c>
    </row>
    <row r="1420" spans="1:3" x14ac:dyDescent="0.3">
      <c r="A1420" s="45">
        <v>1396</v>
      </c>
      <c r="B1420" s="45">
        <v>2.0982148039301078</v>
      </c>
      <c r="C1420" s="45">
        <v>0.90178519606989216</v>
      </c>
    </row>
    <row r="1421" spans="1:3" x14ac:dyDescent="0.3">
      <c r="A1421" s="45">
        <v>1397</v>
      </c>
      <c r="B1421" s="45">
        <v>2.0982122069509206</v>
      </c>
      <c r="C1421" s="45">
        <v>0.90178779304907941</v>
      </c>
    </row>
    <row r="1422" spans="1:3" x14ac:dyDescent="0.3">
      <c r="A1422" s="45">
        <v>1398</v>
      </c>
      <c r="B1422" s="45">
        <v>2.0982159163433112</v>
      </c>
      <c r="C1422" s="45">
        <v>0.90178408365668883</v>
      </c>
    </row>
    <row r="1423" spans="1:3" x14ac:dyDescent="0.3">
      <c r="A1423" s="45">
        <v>1399</v>
      </c>
      <c r="B1423" s="45">
        <v>2.0982135558208808</v>
      </c>
      <c r="C1423" s="45">
        <v>0.90178644417911924</v>
      </c>
    </row>
    <row r="1424" spans="1:3" x14ac:dyDescent="0.3">
      <c r="A1424" s="45">
        <v>1400</v>
      </c>
      <c r="B1424" s="45">
        <v>2.0982228789263138</v>
      </c>
      <c r="C1424" s="45">
        <v>0.90177712107368624</v>
      </c>
    </row>
    <row r="1425" spans="1:3" x14ac:dyDescent="0.3">
      <c r="A1425" s="45">
        <v>1401</v>
      </c>
      <c r="B1425" s="45">
        <v>2.0982462589303563</v>
      </c>
      <c r="C1425" s="45">
        <v>0.90175374106964368</v>
      </c>
    </row>
    <row r="1426" spans="1:3" x14ac:dyDescent="0.3">
      <c r="A1426" s="45">
        <v>1402</v>
      </c>
      <c r="B1426" s="45">
        <v>2.0984326298068292</v>
      </c>
      <c r="C1426" s="45">
        <v>0.90156737019317079</v>
      </c>
    </row>
    <row r="1427" spans="1:3" x14ac:dyDescent="0.3">
      <c r="A1427" s="45">
        <v>1403</v>
      </c>
      <c r="B1427" s="45">
        <v>2.0982132603050956</v>
      </c>
      <c r="C1427" s="45">
        <v>0.90178673969490442</v>
      </c>
    </row>
    <row r="1428" spans="1:3" x14ac:dyDescent="0.3">
      <c r="A1428" s="45">
        <v>1404</v>
      </c>
      <c r="B1428" s="45">
        <v>2.0982095310915247</v>
      </c>
      <c r="C1428" s="45">
        <v>0.90179046890847525</v>
      </c>
    </row>
    <row r="1429" spans="1:3" x14ac:dyDescent="0.3">
      <c r="A1429" s="45">
        <v>1405</v>
      </c>
      <c r="B1429" s="45">
        <v>2.0981523821360324</v>
      </c>
      <c r="C1429" s="45">
        <v>-1.0981523821360324</v>
      </c>
    </row>
    <row r="1430" spans="1:3" x14ac:dyDescent="0.3">
      <c r="A1430" s="45">
        <v>1406</v>
      </c>
      <c r="B1430" s="45">
        <v>2.0981516787282199</v>
      </c>
      <c r="C1430" s="45">
        <v>-1.0981516787282199</v>
      </c>
    </row>
    <row r="1431" spans="1:3" x14ac:dyDescent="0.3">
      <c r="A1431" s="45">
        <v>1407</v>
      </c>
      <c r="B1431" s="45">
        <v>2.0981515116639828</v>
      </c>
      <c r="C1431" s="45">
        <v>-1.0981515116639828</v>
      </c>
    </row>
    <row r="1432" spans="1:3" x14ac:dyDescent="0.3">
      <c r="A1432" s="45">
        <v>1408</v>
      </c>
      <c r="B1432" s="45">
        <v>2.0981517240337761</v>
      </c>
      <c r="C1432" s="45">
        <v>-1.0981517240337761</v>
      </c>
    </row>
    <row r="1433" spans="1:3" x14ac:dyDescent="0.3">
      <c r="A1433" s="45">
        <v>1409</v>
      </c>
      <c r="B1433" s="45">
        <v>2.0981555183740839</v>
      </c>
      <c r="C1433" s="45">
        <v>-1.0981555183740839</v>
      </c>
    </row>
    <row r="1434" spans="1:3" x14ac:dyDescent="0.3">
      <c r="A1434" s="45">
        <v>1410</v>
      </c>
      <c r="B1434" s="45">
        <v>2.0981514408740516</v>
      </c>
      <c r="C1434" s="45">
        <v>-1.0981514408740516</v>
      </c>
    </row>
    <row r="1435" spans="1:3" x14ac:dyDescent="0.3">
      <c r="A1435" s="45">
        <v>1411</v>
      </c>
      <c r="B1435" s="45">
        <v>2.098151450312709</v>
      </c>
      <c r="C1435" s="45">
        <v>-1.098151450312709</v>
      </c>
    </row>
    <row r="1436" spans="1:3" x14ac:dyDescent="0.3">
      <c r="A1436" s="45">
        <v>1412</v>
      </c>
      <c r="B1436" s="45">
        <v>2.0981515730152562</v>
      </c>
      <c r="C1436" s="45">
        <v>-1.0981515730152562</v>
      </c>
    </row>
    <row r="1437" spans="1:3" x14ac:dyDescent="0.3">
      <c r="A1437" s="45">
        <v>1413</v>
      </c>
      <c r="B1437" s="45">
        <v>2.0981540297629611</v>
      </c>
      <c r="C1437" s="45">
        <v>-1.0981540297629611</v>
      </c>
    </row>
    <row r="1438" spans="1:3" x14ac:dyDescent="0.3">
      <c r="A1438" s="45">
        <v>1414</v>
      </c>
      <c r="B1438" s="45">
        <v>2.0981542724712963</v>
      </c>
      <c r="C1438" s="45">
        <v>-1.0981542724712963</v>
      </c>
    </row>
    <row r="1439" spans="1:3" x14ac:dyDescent="0.3">
      <c r="A1439" s="45">
        <v>1415</v>
      </c>
      <c r="B1439" s="45">
        <v>2.0981515541379414</v>
      </c>
      <c r="C1439" s="45">
        <v>-1.0981515541379414</v>
      </c>
    </row>
    <row r="1440" spans="1:3" x14ac:dyDescent="0.3">
      <c r="A1440" s="45">
        <v>1416</v>
      </c>
      <c r="B1440" s="45">
        <v>2.0981617375913046</v>
      </c>
      <c r="C1440" s="45">
        <v>-1.0981617375913046</v>
      </c>
    </row>
    <row r="1441" spans="1:3" x14ac:dyDescent="0.3">
      <c r="A1441" s="45">
        <v>1417</v>
      </c>
      <c r="B1441" s="45">
        <v>2.0981514408740516</v>
      </c>
      <c r="C1441" s="45">
        <v>-1.0981514408740516</v>
      </c>
    </row>
    <row r="1442" spans="1:3" x14ac:dyDescent="0.3">
      <c r="A1442" s="45">
        <v>1418</v>
      </c>
      <c r="B1442" s="45">
        <v>2.0981521330422668</v>
      </c>
      <c r="C1442" s="45">
        <v>-1.0981521330422668</v>
      </c>
    </row>
    <row r="1443" spans="1:3" x14ac:dyDescent="0.3">
      <c r="A1443" s="45">
        <v>1419</v>
      </c>
      <c r="B1443" s="45">
        <v>2.0981515541379414</v>
      </c>
      <c r="C1443" s="45">
        <v>-1.0981515541379414</v>
      </c>
    </row>
    <row r="1444" spans="1:3" x14ac:dyDescent="0.3">
      <c r="A1444" s="45">
        <v>1420</v>
      </c>
      <c r="B1444" s="45">
        <v>2.0981554410669845</v>
      </c>
      <c r="C1444" s="45">
        <v>-1.0981554410669845</v>
      </c>
    </row>
    <row r="1445" spans="1:3" x14ac:dyDescent="0.3">
      <c r="A1445" s="45">
        <v>1421</v>
      </c>
      <c r="B1445" s="45">
        <v>2.0981529853816396</v>
      </c>
      <c r="C1445" s="45">
        <v>-1.0981529853816396</v>
      </c>
    </row>
    <row r="1446" spans="1:3" x14ac:dyDescent="0.3">
      <c r="A1446" s="45">
        <v>1422</v>
      </c>
      <c r="B1446" s="45">
        <v>2.0981514975059965</v>
      </c>
      <c r="C1446" s="45">
        <v>-1.0981514975059965</v>
      </c>
    </row>
    <row r="1447" spans="1:3" x14ac:dyDescent="0.3">
      <c r="A1447" s="45">
        <v>1423</v>
      </c>
      <c r="B1447" s="45">
        <v>2.0981514997712742</v>
      </c>
      <c r="C1447" s="45">
        <v>-1.0981514997712742</v>
      </c>
    </row>
    <row r="1448" spans="1:3" x14ac:dyDescent="0.3">
      <c r="A1448" s="45">
        <v>1424</v>
      </c>
      <c r="B1448" s="45">
        <v>2.0981516296472011</v>
      </c>
      <c r="C1448" s="45">
        <v>-1.0981516296472011</v>
      </c>
    </row>
    <row r="1449" spans="1:3" x14ac:dyDescent="0.3">
      <c r="A1449" s="45">
        <v>1425</v>
      </c>
      <c r="B1449" s="45">
        <v>2.0981629711380316</v>
      </c>
      <c r="C1449" s="45">
        <v>-1.0981629711380316</v>
      </c>
    </row>
    <row r="1450" spans="1:3" x14ac:dyDescent="0.3">
      <c r="A1450" s="45">
        <v>1426</v>
      </c>
      <c r="B1450" s="45">
        <v>2.0981514408740516</v>
      </c>
      <c r="C1450" s="45">
        <v>-1.0981514408740516</v>
      </c>
    </row>
    <row r="1451" spans="1:3" x14ac:dyDescent="0.3">
      <c r="A1451" s="45">
        <v>1427</v>
      </c>
      <c r="B1451" s="45">
        <v>2.0981514408740516</v>
      </c>
      <c r="C1451" s="45">
        <v>-1.0981514408740516</v>
      </c>
    </row>
    <row r="1452" spans="1:3" x14ac:dyDescent="0.3">
      <c r="A1452" s="45">
        <v>1428</v>
      </c>
      <c r="B1452" s="45">
        <v>2.0981561866310336</v>
      </c>
      <c r="C1452" s="45">
        <v>-1.0981561866310336</v>
      </c>
    </row>
    <row r="1453" spans="1:3" x14ac:dyDescent="0.3">
      <c r="A1453" s="45">
        <v>1429</v>
      </c>
      <c r="B1453" s="45">
        <v>2.0981539893115717</v>
      </c>
      <c r="C1453" s="45">
        <v>-1.0981539893115717</v>
      </c>
    </row>
    <row r="1454" spans="1:3" x14ac:dyDescent="0.3">
      <c r="A1454" s="45">
        <v>1430</v>
      </c>
      <c r="B1454" s="45">
        <v>2.0981514408740516</v>
      </c>
      <c r="C1454" s="45">
        <v>-1.0981514408740516</v>
      </c>
    </row>
    <row r="1455" spans="1:3" x14ac:dyDescent="0.3">
      <c r="A1455" s="45">
        <v>1431</v>
      </c>
      <c r="B1455" s="45">
        <v>2.0981560054088098</v>
      </c>
      <c r="C1455" s="45">
        <v>-1.0981560054088098</v>
      </c>
    </row>
    <row r="1456" spans="1:3" x14ac:dyDescent="0.3">
      <c r="A1456" s="45">
        <v>1432</v>
      </c>
      <c r="B1456" s="45">
        <v>2.0981695331147989</v>
      </c>
      <c r="C1456" s="45">
        <v>-1.0981695331147989</v>
      </c>
    </row>
    <row r="1457" spans="1:3" x14ac:dyDescent="0.3">
      <c r="A1457" s="45">
        <v>1433</v>
      </c>
      <c r="B1457" s="45">
        <v>2.0981514408740516</v>
      </c>
      <c r="C1457" s="45">
        <v>-1.0981514408740516</v>
      </c>
    </row>
    <row r="1458" spans="1:3" x14ac:dyDescent="0.3">
      <c r="A1458" s="45">
        <v>1434</v>
      </c>
      <c r="B1458" s="45">
        <v>2.0981552399336882</v>
      </c>
      <c r="C1458" s="45">
        <v>-1.0981552399336882</v>
      </c>
    </row>
    <row r="1459" spans="1:3" x14ac:dyDescent="0.3">
      <c r="A1459" s="45">
        <v>1435</v>
      </c>
      <c r="B1459" s="45">
        <v>2.0981570971622059</v>
      </c>
      <c r="C1459" s="45">
        <v>-1.0981570971622059</v>
      </c>
    </row>
    <row r="1460" spans="1:3" x14ac:dyDescent="0.3">
      <c r="A1460" s="45">
        <v>1436</v>
      </c>
      <c r="B1460" s="45">
        <v>2.0981514975059965</v>
      </c>
      <c r="C1460" s="45">
        <v>-1.0981514975059965</v>
      </c>
    </row>
    <row r="1461" spans="1:3" x14ac:dyDescent="0.3">
      <c r="A1461" s="45">
        <v>1437</v>
      </c>
      <c r="B1461" s="45">
        <v>2.0981518769400274</v>
      </c>
      <c r="C1461" s="45">
        <v>-1.0981518769400274</v>
      </c>
    </row>
    <row r="1462" spans="1:3" x14ac:dyDescent="0.3">
      <c r="A1462" s="45">
        <v>1438</v>
      </c>
      <c r="B1462" s="45">
        <v>2.0981666748672274</v>
      </c>
      <c r="C1462" s="45">
        <v>-1.0981666748672274</v>
      </c>
    </row>
    <row r="1463" spans="1:3" x14ac:dyDescent="0.3">
      <c r="A1463" s="45">
        <v>1439</v>
      </c>
      <c r="B1463" s="45">
        <v>2.0981531398323985</v>
      </c>
      <c r="C1463" s="45">
        <v>-1.0981531398323985</v>
      </c>
    </row>
    <row r="1464" spans="1:3" x14ac:dyDescent="0.3">
      <c r="A1464" s="45">
        <v>1440</v>
      </c>
      <c r="B1464" s="45">
        <v>2.0981551816997692</v>
      </c>
      <c r="C1464" s="45">
        <v>-1.0981551816997692</v>
      </c>
    </row>
    <row r="1465" spans="1:3" x14ac:dyDescent="0.3">
      <c r="A1465" s="45">
        <v>1441</v>
      </c>
      <c r="B1465" s="45">
        <v>2.0981514452303549</v>
      </c>
      <c r="C1465" s="45">
        <v>-1.0981514452303549</v>
      </c>
    </row>
    <row r="1466" spans="1:3" x14ac:dyDescent="0.3">
      <c r="A1466" s="45">
        <v>1442</v>
      </c>
      <c r="B1466" s="45">
        <v>2.0981520764103219</v>
      </c>
      <c r="C1466" s="45">
        <v>-1.0981520764103219</v>
      </c>
    </row>
    <row r="1467" spans="1:3" x14ac:dyDescent="0.3">
      <c r="A1467" s="45">
        <v>1443</v>
      </c>
      <c r="B1467" s="45">
        <v>2.0981514408740516</v>
      </c>
      <c r="C1467" s="45">
        <v>-1.0981514408740516</v>
      </c>
    </row>
    <row r="1468" spans="1:3" x14ac:dyDescent="0.3">
      <c r="A1468" s="45">
        <v>1444</v>
      </c>
      <c r="B1468" s="45">
        <v>2.0981514408740516</v>
      </c>
      <c r="C1468" s="45">
        <v>-1.0981514408740516</v>
      </c>
    </row>
    <row r="1469" spans="1:3" x14ac:dyDescent="0.3">
      <c r="A1469" s="45">
        <v>1445</v>
      </c>
      <c r="B1469" s="45">
        <v>2.0981514408740516</v>
      </c>
      <c r="C1469" s="45">
        <v>-1.0981514408740516</v>
      </c>
    </row>
    <row r="1470" spans="1:3" x14ac:dyDescent="0.3">
      <c r="A1470" s="45">
        <v>1446</v>
      </c>
      <c r="B1470" s="45">
        <v>2.0981514408740516</v>
      </c>
      <c r="C1470" s="45">
        <v>-1.0981514408740516</v>
      </c>
    </row>
    <row r="1471" spans="1:3" x14ac:dyDescent="0.3">
      <c r="A1471" s="45">
        <v>1447</v>
      </c>
      <c r="B1471" s="45">
        <v>2.0981514408740516</v>
      </c>
      <c r="C1471" s="45">
        <v>-1.0981514408740516</v>
      </c>
    </row>
    <row r="1472" spans="1:3" x14ac:dyDescent="0.3">
      <c r="A1472" s="45">
        <v>1448</v>
      </c>
      <c r="B1472" s="45">
        <v>2.0981514493688431</v>
      </c>
      <c r="C1472" s="45">
        <v>-1.0981514493688431</v>
      </c>
    </row>
    <row r="1473" spans="1:3" x14ac:dyDescent="0.3">
      <c r="A1473" s="45">
        <v>1449</v>
      </c>
      <c r="B1473" s="45">
        <v>2.0981514408740516</v>
      </c>
      <c r="C1473" s="45">
        <v>-1.0981514408740516</v>
      </c>
    </row>
    <row r="1474" spans="1:3" x14ac:dyDescent="0.3">
      <c r="A1474" s="45">
        <v>1450</v>
      </c>
      <c r="B1474" s="45">
        <v>2.0981514408740516</v>
      </c>
      <c r="C1474" s="45">
        <v>-1.0981514408740516</v>
      </c>
    </row>
    <row r="1475" spans="1:3" x14ac:dyDescent="0.3">
      <c r="A1475" s="45">
        <v>1451</v>
      </c>
      <c r="B1475" s="45">
        <v>2.098151441440371</v>
      </c>
      <c r="C1475" s="45">
        <v>-1.098151441440371</v>
      </c>
    </row>
    <row r="1476" spans="1:3" x14ac:dyDescent="0.3">
      <c r="A1476" s="45">
        <v>1452</v>
      </c>
      <c r="B1476" s="45">
        <v>2.098151446851038</v>
      </c>
      <c r="C1476" s="45">
        <v>-1.098151446851038</v>
      </c>
    </row>
    <row r="1477" spans="1:3" x14ac:dyDescent="0.3">
      <c r="A1477" s="45">
        <v>1453</v>
      </c>
      <c r="B1477" s="45">
        <v>2.0981514408740516</v>
      </c>
      <c r="C1477" s="45">
        <v>-1.0981514408740516</v>
      </c>
    </row>
    <row r="1478" spans="1:3" x14ac:dyDescent="0.3">
      <c r="A1478" s="45">
        <v>1454</v>
      </c>
      <c r="B1478" s="45">
        <v>2.0981514408740516</v>
      </c>
      <c r="C1478" s="45">
        <v>-1.0981514408740516</v>
      </c>
    </row>
    <row r="1479" spans="1:3" x14ac:dyDescent="0.3">
      <c r="A1479" s="45">
        <v>1455</v>
      </c>
      <c r="B1479" s="45">
        <v>2.098151926290722</v>
      </c>
      <c r="C1479" s="45">
        <v>-1.098151926290722</v>
      </c>
    </row>
    <row r="1480" spans="1:3" x14ac:dyDescent="0.3">
      <c r="A1480" s="45">
        <v>1456</v>
      </c>
      <c r="B1480" s="45">
        <v>2.0981573872282651</v>
      </c>
      <c r="C1480" s="45">
        <v>-1.0981573872282651</v>
      </c>
    </row>
    <row r="1481" spans="1:3" x14ac:dyDescent="0.3">
      <c r="A1481" s="45">
        <v>1457</v>
      </c>
      <c r="B1481" s="45">
        <v>2.0981530832004536</v>
      </c>
      <c r="C1481" s="45">
        <v>-1.0981530832004536</v>
      </c>
    </row>
    <row r="1482" spans="1:3" x14ac:dyDescent="0.3">
      <c r="A1482" s="45">
        <v>1458</v>
      </c>
      <c r="B1482" s="45">
        <v>2.0981514408740516</v>
      </c>
      <c r="C1482" s="45">
        <v>-1.0981514408740516</v>
      </c>
    </row>
    <row r="1483" spans="1:3" x14ac:dyDescent="0.3">
      <c r="A1483" s="45">
        <v>1459</v>
      </c>
      <c r="B1483" s="45">
        <v>2.0981514408740516</v>
      </c>
      <c r="C1483" s="45">
        <v>-1.0981514408740516</v>
      </c>
    </row>
    <row r="1484" spans="1:3" x14ac:dyDescent="0.3">
      <c r="A1484" s="45">
        <v>1460</v>
      </c>
      <c r="B1484" s="45">
        <v>2.0981514408740516</v>
      </c>
      <c r="C1484" s="45">
        <v>-1.0981514408740516</v>
      </c>
    </row>
    <row r="1485" spans="1:3" x14ac:dyDescent="0.3">
      <c r="A1485" s="45">
        <v>1461</v>
      </c>
      <c r="B1485" s="45">
        <v>2.0981514408740516</v>
      </c>
      <c r="C1485" s="45">
        <v>-1.0981514408740516</v>
      </c>
    </row>
    <row r="1486" spans="1:3" x14ac:dyDescent="0.3">
      <c r="A1486" s="45">
        <v>1462</v>
      </c>
      <c r="B1486" s="45">
        <v>2.0982087776601297</v>
      </c>
      <c r="C1486" s="45">
        <v>0.9017912223398703</v>
      </c>
    </row>
    <row r="1487" spans="1:3" x14ac:dyDescent="0.3">
      <c r="A1487" s="45">
        <v>1463</v>
      </c>
      <c r="B1487" s="45">
        <v>2.0982128964448497</v>
      </c>
      <c r="C1487" s="45">
        <v>0.90178710355515035</v>
      </c>
    </row>
    <row r="1488" spans="1:3" x14ac:dyDescent="0.3">
      <c r="A1488" s="45">
        <v>1464</v>
      </c>
      <c r="B1488" s="45">
        <v>2.098235067379342</v>
      </c>
      <c r="C1488" s="45">
        <v>0.90176493262065804</v>
      </c>
    </row>
    <row r="1489" spans="1:3" x14ac:dyDescent="0.3">
      <c r="A1489" s="45">
        <v>1465</v>
      </c>
      <c r="B1489" s="45">
        <v>2.0982438642081154</v>
      </c>
      <c r="C1489" s="45">
        <v>0.90175613579188463</v>
      </c>
    </row>
    <row r="1490" spans="1:3" x14ac:dyDescent="0.3">
      <c r="A1490" s="45">
        <v>1466</v>
      </c>
      <c r="B1490" s="45">
        <v>2.0984099172821709</v>
      </c>
      <c r="C1490" s="45">
        <v>0.90159008271782914</v>
      </c>
    </row>
    <row r="1491" spans="1:3" x14ac:dyDescent="0.3">
      <c r="A1491" s="45">
        <v>1467</v>
      </c>
      <c r="B1491" s="45">
        <v>2.0982125338942175</v>
      </c>
      <c r="C1491" s="45">
        <v>0.90178746610578253</v>
      </c>
    </row>
    <row r="1492" spans="1:3" x14ac:dyDescent="0.3">
      <c r="A1492" s="45">
        <v>1468</v>
      </c>
      <c r="B1492" s="45">
        <v>2.0982166129162332</v>
      </c>
      <c r="C1492" s="45">
        <v>0.90178338708376682</v>
      </c>
    </row>
    <row r="1493" spans="1:3" x14ac:dyDescent="0.3">
      <c r="A1493" s="45">
        <v>1469</v>
      </c>
      <c r="B1493" s="45">
        <v>2.098209414101849</v>
      </c>
      <c r="C1493" s="45">
        <v>0.90179058589815098</v>
      </c>
    </row>
    <row r="1494" spans="1:3" x14ac:dyDescent="0.3">
      <c r="A1494" s="45">
        <v>1470</v>
      </c>
      <c r="B1494" s="45">
        <v>2.098212843980312</v>
      </c>
      <c r="C1494" s="45">
        <v>0.90178715601968795</v>
      </c>
    </row>
    <row r="1495" spans="1:3" x14ac:dyDescent="0.3">
      <c r="A1495" s="45">
        <v>1471</v>
      </c>
      <c r="B1495" s="45">
        <v>2.0982223063144265</v>
      </c>
      <c r="C1495" s="45">
        <v>0.90177769368557348</v>
      </c>
    </row>
    <row r="1496" spans="1:3" x14ac:dyDescent="0.3">
      <c r="A1496" s="45">
        <v>1472</v>
      </c>
      <c r="B1496" s="45">
        <v>2.0982102478395772</v>
      </c>
      <c r="C1496" s="45">
        <v>0.90178975216042279</v>
      </c>
    </row>
    <row r="1497" spans="1:3" x14ac:dyDescent="0.3">
      <c r="A1497" s="45">
        <v>1473</v>
      </c>
      <c r="B1497" s="45">
        <v>2.0982299916468947</v>
      </c>
      <c r="C1497" s="45">
        <v>0.90177000835310528</v>
      </c>
    </row>
    <row r="1498" spans="1:3" x14ac:dyDescent="0.3">
      <c r="A1498" s="45">
        <v>1474</v>
      </c>
      <c r="B1498" s="45">
        <v>2.0982196914287576</v>
      </c>
      <c r="C1498" s="45">
        <v>0.90178030857124236</v>
      </c>
    </row>
    <row r="1499" spans="1:3" x14ac:dyDescent="0.3">
      <c r="A1499" s="45">
        <v>1475</v>
      </c>
      <c r="B1499" s="45">
        <v>2.0982150196708504</v>
      </c>
      <c r="C1499" s="45">
        <v>0.90178498032914955</v>
      </c>
    </row>
    <row r="1500" spans="1:3" x14ac:dyDescent="0.3">
      <c r="A1500" s="45">
        <v>1476</v>
      </c>
      <c r="B1500" s="45">
        <v>2.0982582881757064</v>
      </c>
      <c r="C1500" s="45">
        <v>0.90174171182429363</v>
      </c>
    </row>
    <row r="1501" spans="1:3" x14ac:dyDescent="0.3">
      <c r="A1501" s="45">
        <v>1477</v>
      </c>
      <c r="B1501" s="45">
        <v>2.0985260921483087</v>
      </c>
      <c r="C1501" s="45">
        <v>0.90147390785169135</v>
      </c>
    </row>
    <row r="1502" spans="1:3" x14ac:dyDescent="0.3">
      <c r="A1502" s="45">
        <v>1478</v>
      </c>
      <c r="B1502" s="45">
        <v>2.098214477891911</v>
      </c>
      <c r="C1502" s="45">
        <v>0.90178552210808904</v>
      </c>
    </row>
    <row r="1503" spans="1:3" x14ac:dyDescent="0.3">
      <c r="A1503" s="45">
        <v>1479</v>
      </c>
      <c r="B1503" s="45">
        <v>2.098820611987958</v>
      </c>
      <c r="C1503" s="45">
        <v>0.901179388012042</v>
      </c>
    </row>
    <row r="1504" spans="1:3" x14ac:dyDescent="0.3">
      <c r="A1504" s="45">
        <v>1480</v>
      </c>
      <c r="B1504" s="45">
        <v>2.0982292390083468</v>
      </c>
      <c r="C1504" s="45">
        <v>0.90177076099165321</v>
      </c>
    </row>
    <row r="1505" spans="1:3" x14ac:dyDescent="0.3">
      <c r="A1505" s="45">
        <v>1481</v>
      </c>
      <c r="B1505" s="45">
        <v>2.0982177231288808</v>
      </c>
      <c r="C1505" s="45">
        <v>0.90178227687111923</v>
      </c>
    </row>
    <row r="1506" spans="1:3" x14ac:dyDescent="0.3">
      <c r="A1506" s="45">
        <v>1482</v>
      </c>
      <c r="B1506" s="45">
        <v>2.0981526301448943</v>
      </c>
      <c r="C1506" s="45">
        <v>-1.0981526301448943</v>
      </c>
    </row>
    <row r="1507" spans="1:3" x14ac:dyDescent="0.3">
      <c r="A1507" s="45">
        <v>1483</v>
      </c>
      <c r="B1507" s="45">
        <v>2.0981514975059965</v>
      </c>
      <c r="C1507" s="45">
        <v>-1.0981514975059965</v>
      </c>
    </row>
    <row r="1508" spans="1:3" x14ac:dyDescent="0.3">
      <c r="A1508" s="45">
        <v>1484</v>
      </c>
      <c r="B1508" s="45">
        <v>2.0981518453879437</v>
      </c>
      <c r="C1508" s="45">
        <v>-1.0981518453879437</v>
      </c>
    </row>
    <row r="1509" spans="1:3" x14ac:dyDescent="0.3">
      <c r="A1509" s="45">
        <v>1485</v>
      </c>
      <c r="B1509" s="45">
        <v>2.0981514408740516</v>
      </c>
      <c r="C1509" s="45">
        <v>-1.0981514408740516</v>
      </c>
    </row>
    <row r="1510" spans="1:3" x14ac:dyDescent="0.3">
      <c r="A1510" s="45">
        <v>1486</v>
      </c>
      <c r="B1510" s="45">
        <v>2.0981527087534149</v>
      </c>
      <c r="C1510" s="45">
        <v>-1.0981527087534149</v>
      </c>
    </row>
    <row r="1511" spans="1:3" x14ac:dyDescent="0.3">
      <c r="A1511" s="45">
        <v>1487</v>
      </c>
      <c r="B1511" s="45">
        <v>2.0981515767907193</v>
      </c>
      <c r="C1511" s="45">
        <v>-1.0981515767907193</v>
      </c>
    </row>
    <row r="1512" spans="1:3" x14ac:dyDescent="0.3">
      <c r="A1512" s="45">
        <v>1488</v>
      </c>
      <c r="B1512" s="45">
        <v>2.0981514408740516</v>
      </c>
      <c r="C1512" s="45">
        <v>-1.0981514408740516</v>
      </c>
    </row>
    <row r="1513" spans="1:3" x14ac:dyDescent="0.3">
      <c r="A1513" s="45">
        <v>1489</v>
      </c>
      <c r="B1513" s="45">
        <v>2.098152800040729</v>
      </c>
      <c r="C1513" s="45">
        <v>-1.098152800040729</v>
      </c>
    </row>
    <row r="1514" spans="1:3" x14ac:dyDescent="0.3">
      <c r="A1514" s="45">
        <v>1490</v>
      </c>
      <c r="B1514" s="45">
        <v>2.0981514408740516</v>
      </c>
      <c r="C1514" s="45">
        <v>-1.0981514408740516</v>
      </c>
    </row>
    <row r="1515" spans="1:3" x14ac:dyDescent="0.3">
      <c r="A1515" s="45">
        <v>1491</v>
      </c>
      <c r="B1515" s="45">
        <v>2.0981689186639407</v>
      </c>
      <c r="C1515" s="45">
        <v>-1.0981689186639407</v>
      </c>
    </row>
    <row r="1516" spans="1:3" x14ac:dyDescent="0.3">
      <c r="A1516" s="45">
        <v>1492</v>
      </c>
      <c r="B1516" s="45">
        <v>2.0981561602027927</v>
      </c>
      <c r="C1516" s="45">
        <v>-1.0981561602027927</v>
      </c>
    </row>
    <row r="1517" spans="1:3" x14ac:dyDescent="0.3">
      <c r="A1517" s="45">
        <v>1493</v>
      </c>
      <c r="B1517" s="45">
        <v>2.0981518656136382</v>
      </c>
      <c r="C1517" s="45">
        <v>-1.0981518656136382</v>
      </c>
    </row>
    <row r="1518" spans="1:3" x14ac:dyDescent="0.3">
      <c r="A1518" s="45">
        <v>1494</v>
      </c>
      <c r="B1518" s="45">
        <v>2.0981514408740516</v>
      </c>
      <c r="C1518" s="45">
        <v>-1.0981514408740516</v>
      </c>
    </row>
    <row r="1519" spans="1:3" x14ac:dyDescent="0.3">
      <c r="A1519" s="45">
        <v>1495</v>
      </c>
      <c r="B1519" s="45">
        <v>2.0981564811171469</v>
      </c>
      <c r="C1519" s="45">
        <v>-1.0981564811171469</v>
      </c>
    </row>
    <row r="1520" spans="1:3" x14ac:dyDescent="0.3">
      <c r="A1520" s="45">
        <v>1496</v>
      </c>
      <c r="B1520" s="45">
        <v>2.0981514408740516</v>
      </c>
      <c r="C1520" s="45">
        <v>-1.0981514408740516</v>
      </c>
    </row>
    <row r="1521" spans="1:3" x14ac:dyDescent="0.3">
      <c r="A1521" s="45">
        <v>1497</v>
      </c>
      <c r="B1521" s="45">
        <v>2.0981514408740516</v>
      </c>
      <c r="C1521" s="45">
        <v>-1.0981514408740516</v>
      </c>
    </row>
    <row r="1522" spans="1:3" x14ac:dyDescent="0.3">
      <c r="A1522" s="45">
        <v>1498</v>
      </c>
      <c r="B1522" s="45">
        <v>2.0981514446495146</v>
      </c>
      <c r="C1522" s="45">
        <v>-1.0981514446495146</v>
      </c>
    </row>
    <row r="1523" spans="1:3" x14ac:dyDescent="0.3">
      <c r="A1523" s="45">
        <v>1499</v>
      </c>
      <c r="B1523" s="45">
        <v>2.0981525168810045</v>
      </c>
      <c r="C1523" s="45">
        <v>-1.0981525168810045</v>
      </c>
    </row>
    <row r="1524" spans="1:3" x14ac:dyDescent="0.3">
      <c r="A1524" s="45">
        <v>1500</v>
      </c>
      <c r="B1524" s="45">
        <v>2.0981515824539136</v>
      </c>
      <c r="C1524" s="45">
        <v>-1.0981515824539136</v>
      </c>
    </row>
    <row r="1525" spans="1:3" x14ac:dyDescent="0.3">
      <c r="A1525" s="45">
        <v>1501</v>
      </c>
      <c r="B1525" s="45">
        <v>2.098165619085969</v>
      </c>
      <c r="C1525" s="45">
        <v>-1.098165619085969</v>
      </c>
    </row>
    <row r="1526" spans="1:3" x14ac:dyDescent="0.3">
      <c r="A1526" s="45">
        <v>1502</v>
      </c>
      <c r="B1526" s="45">
        <v>2.0982456372236209</v>
      </c>
      <c r="C1526" s="45">
        <v>0.9017543627763791</v>
      </c>
    </row>
    <row r="1527" spans="1:3" x14ac:dyDescent="0.3">
      <c r="A1527" s="45">
        <v>1503</v>
      </c>
      <c r="B1527" s="45">
        <v>2.0982088914079653</v>
      </c>
      <c r="C1527" s="45">
        <v>0.90179110859203471</v>
      </c>
    </row>
    <row r="1528" spans="1:3" x14ac:dyDescent="0.3">
      <c r="A1528" s="45">
        <v>1504</v>
      </c>
      <c r="B1528" s="45">
        <v>2.0982125419099975</v>
      </c>
      <c r="C1528" s="45">
        <v>0.90178745809000249</v>
      </c>
    </row>
    <row r="1529" spans="1:3" x14ac:dyDescent="0.3">
      <c r="A1529" s="45">
        <v>1505</v>
      </c>
      <c r="B1529" s="45">
        <v>2.0983088428304235</v>
      </c>
      <c r="C1529" s="45">
        <v>0.90169115716957648</v>
      </c>
    </row>
    <row r="1530" spans="1:3" x14ac:dyDescent="0.3">
      <c r="A1530" s="45">
        <v>1506</v>
      </c>
      <c r="B1530" s="45">
        <v>2.0982101009504701</v>
      </c>
      <c r="C1530" s="45">
        <v>0.90178989904952989</v>
      </c>
    </row>
    <row r="1531" spans="1:3" x14ac:dyDescent="0.3">
      <c r="A1531" s="45">
        <v>1507</v>
      </c>
      <c r="B1531" s="45">
        <v>2.0982145288606611</v>
      </c>
      <c r="C1531" s="45">
        <v>0.90178547113933893</v>
      </c>
    </row>
    <row r="1532" spans="1:3" x14ac:dyDescent="0.3">
      <c r="A1532" s="45">
        <v>1508</v>
      </c>
      <c r="B1532" s="45">
        <v>2.0982731995555692</v>
      </c>
      <c r="C1532" s="45">
        <v>0.90172680044443076</v>
      </c>
    </row>
    <row r="1533" spans="1:3" x14ac:dyDescent="0.3">
      <c r="A1533" s="45">
        <v>1509</v>
      </c>
      <c r="B1533" s="45">
        <v>2.0982141676406885</v>
      </c>
      <c r="C1533" s="45">
        <v>0.90178583235931153</v>
      </c>
    </row>
    <row r="1534" spans="1:3" x14ac:dyDescent="0.3">
      <c r="A1534" s="45">
        <v>1510</v>
      </c>
      <c r="B1534" s="45">
        <v>2.0982214613226606</v>
      </c>
      <c r="C1534" s="45">
        <v>0.90177853867733937</v>
      </c>
    </row>
    <row r="1535" spans="1:3" x14ac:dyDescent="0.3">
      <c r="A1535" s="45">
        <v>1511</v>
      </c>
      <c r="B1535" s="45">
        <v>2.0982086589595732</v>
      </c>
      <c r="C1535" s="45">
        <v>0.9017913410404268</v>
      </c>
    </row>
    <row r="1536" spans="1:3" x14ac:dyDescent="0.3">
      <c r="A1536" s="45">
        <v>1512</v>
      </c>
      <c r="B1536" s="45">
        <v>2.0982147513433018</v>
      </c>
      <c r="C1536" s="45">
        <v>0.90178524865669818</v>
      </c>
    </row>
    <row r="1537" spans="1:3" x14ac:dyDescent="0.3">
      <c r="A1537" s="45">
        <v>1513</v>
      </c>
      <c r="B1537" s="45">
        <v>2.0984678840015523</v>
      </c>
      <c r="C1537" s="45">
        <v>0.90153211599844774</v>
      </c>
    </row>
    <row r="1538" spans="1:3" x14ac:dyDescent="0.3">
      <c r="A1538" s="45">
        <v>1514</v>
      </c>
      <c r="B1538" s="45">
        <v>2.0982363994098794</v>
      </c>
      <c r="C1538" s="45">
        <v>0.90176360059012062</v>
      </c>
    </row>
    <row r="1539" spans="1:3" x14ac:dyDescent="0.3">
      <c r="A1539" s="45">
        <v>1515</v>
      </c>
      <c r="B1539" s="45">
        <v>2.0982117403036948</v>
      </c>
      <c r="C1539" s="45">
        <v>0.90178825969630516</v>
      </c>
    </row>
    <row r="1540" spans="1:3" x14ac:dyDescent="0.3">
      <c r="A1540" s="45">
        <v>1516</v>
      </c>
      <c r="B1540" s="45">
        <v>2.0982404600619078</v>
      </c>
      <c r="C1540" s="45">
        <v>0.90175953993809221</v>
      </c>
    </row>
    <row r="1541" spans="1:3" x14ac:dyDescent="0.3">
      <c r="A1541" s="45">
        <v>1517</v>
      </c>
      <c r="B1541" s="45">
        <v>2.0982129764791129</v>
      </c>
      <c r="C1541" s="45">
        <v>0.90178702352088713</v>
      </c>
    </row>
    <row r="1542" spans="1:3" x14ac:dyDescent="0.3">
      <c r="A1542" s="45">
        <v>1518</v>
      </c>
      <c r="B1542" s="45">
        <v>2.0982431732983877</v>
      </c>
      <c r="C1542" s="45">
        <v>0.90175682670161228</v>
      </c>
    </row>
    <row r="1543" spans="1:3" x14ac:dyDescent="0.3">
      <c r="A1543" s="45">
        <v>1519</v>
      </c>
      <c r="B1543" s="45">
        <v>2.0982677440115447</v>
      </c>
      <c r="C1543" s="45">
        <v>0.9017322559884553</v>
      </c>
    </row>
    <row r="1544" spans="1:3" x14ac:dyDescent="0.3">
      <c r="A1544" s="45">
        <v>1520</v>
      </c>
      <c r="B1544" s="45">
        <v>2.0982099778546455</v>
      </c>
      <c r="C1544" s="45">
        <v>0.90179002214535453</v>
      </c>
    </row>
    <row r="1545" spans="1:3" x14ac:dyDescent="0.3">
      <c r="A1545" s="45">
        <v>1521</v>
      </c>
      <c r="B1545" s="45">
        <v>2.0982100392059189</v>
      </c>
      <c r="C1545" s="45">
        <v>0.90178996079408114</v>
      </c>
    </row>
    <row r="1546" spans="1:3" x14ac:dyDescent="0.3">
      <c r="A1546" s="45">
        <v>1522</v>
      </c>
      <c r="B1546" s="45">
        <v>2.0982119313421221</v>
      </c>
      <c r="C1546" s="45">
        <v>0.90178806865787786</v>
      </c>
    </row>
    <row r="1547" spans="1:3" x14ac:dyDescent="0.3">
      <c r="A1547" s="45">
        <v>1523</v>
      </c>
      <c r="B1547" s="45">
        <v>2.0982301398793828</v>
      </c>
      <c r="C1547" s="45">
        <v>0.90176986012061722</v>
      </c>
    </row>
    <row r="1548" spans="1:3" x14ac:dyDescent="0.3">
      <c r="A1548" s="45">
        <v>1524</v>
      </c>
      <c r="B1548" s="45">
        <v>2.0982221420307665</v>
      </c>
      <c r="C1548" s="45">
        <v>0.90177785796923349</v>
      </c>
    </row>
    <row r="1549" spans="1:3" x14ac:dyDescent="0.3">
      <c r="A1549" s="45">
        <v>1525</v>
      </c>
      <c r="B1549" s="45">
        <v>2.0982686689999781</v>
      </c>
      <c r="C1549" s="45">
        <v>0.9017313310000219</v>
      </c>
    </row>
    <row r="1550" spans="1:3" x14ac:dyDescent="0.3">
      <c r="A1550" s="45">
        <v>1526</v>
      </c>
      <c r="B1550" s="45">
        <v>2.0982499837253914</v>
      </c>
      <c r="C1550" s="45">
        <v>0.9017500162746086</v>
      </c>
    </row>
    <row r="1551" spans="1:3" x14ac:dyDescent="0.3">
      <c r="A1551" s="45">
        <v>1527</v>
      </c>
      <c r="B1551" s="45">
        <v>2.0982195838773077</v>
      </c>
      <c r="C1551" s="45">
        <v>0.90178041612269233</v>
      </c>
    </row>
    <row r="1552" spans="1:3" x14ac:dyDescent="0.3">
      <c r="A1552" s="45">
        <v>1528</v>
      </c>
      <c r="B1552" s="45">
        <v>2.0982139876210737</v>
      </c>
      <c r="C1552" s="45">
        <v>0.9017860123789263</v>
      </c>
    </row>
    <row r="1553" spans="1:3" x14ac:dyDescent="0.3">
      <c r="A1553" s="45">
        <v>1529</v>
      </c>
      <c r="B1553" s="45">
        <v>2.0983108975535525</v>
      </c>
      <c r="C1553" s="45">
        <v>0.90168910244644751</v>
      </c>
    </row>
    <row r="1554" spans="1:3" x14ac:dyDescent="0.3">
      <c r="A1554" s="45">
        <v>1530</v>
      </c>
      <c r="B1554" s="45">
        <v>2.0982084573200432</v>
      </c>
      <c r="C1554" s="45">
        <v>0.90179154267995676</v>
      </c>
    </row>
    <row r="1555" spans="1:3" x14ac:dyDescent="0.3">
      <c r="A1555" s="45">
        <v>1531</v>
      </c>
      <c r="B1555" s="45">
        <v>2.098227795298266</v>
      </c>
      <c r="C1555" s="45">
        <v>0.90177220470173403</v>
      </c>
    </row>
    <row r="1556" spans="1:3" x14ac:dyDescent="0.3">
      <c r="A1556" s="45">
        <v>1532</v>
      </c>
      <c r="B1556" s="45">
        <v>2.0982510889983614</v>
      </c>
      <c r="C1556" s="45">
        <v>0.90174891100163856</v>
      </c>
    </row>
    <row r="1557" spans="1:3" x14ac:dyDescent="0.3">
      <c r="A1557" s="45">
        <v>1533</v>
      </c>
      <c r="B1557" s="45">
        <v>2.098425550813718</v>
      </c>
      <c r="C1557" s="45">
        <v>0.90157444918628205</v>
      </c>
    </row>
    <row r="1558" spans="1:3" x14ac:dyDescent="0.3">
      <c r="A1558" s="45">
        <v>1534</v>
      </c>
      <c r="B1558" s="45">
        <v>2.0982336364788678</v>
      </c>
      <c r="C1558" s="45">
        <v>0.90176636352113215</v>
      </c>
    </row>
    <row r="1559" spans="1:3" x14ac:dyDescent="0.3">
      <c r="A1559" s="45">
        <v>1535</v>
      </c>
      <c r="B1559" s="45">
        <v>2.0983880113851803</v>
      </c>
      <c r="C1559" s="45">
        <v>0.90161198861481973</v>
      </c>
    </row>
    <row r="1560" spans="1:3" x14ac:dyDescent="0.3">
      <c r="A1560" s="45">
        <v>1536</v>
      </c>
      <c r="B1560" s="45">
        <v>2.0982264357270748</v>
      </c>
      <c r="C1560" s="45">
        <v>0.90177356427292521</v>
      </c>
    </row>
    <row r="1561" spans="1:3" x14ac:dyDescent="0.3">
      <c r="A1561" s="45">
        <v>1537</v>
      </c>
      <c r="B1561" s="45">
        <v>2.0982931953986381</v>
      </c>
      <c r="C1561" s="45">
        <v>0.90170680460136188</v>
      </c>
    </row>
    <row r="1562" spans="1:3" x14ac:dyDescent="0.3">
      <c r="A1562" s="45">
        <v>1538</v>
      </c>
      <c r="B1562" s="45">
        <v>2.0982533217429125</v>
      </c>
      <c r="C1562" s="45">
        <v>0.90174667825708754</v>
      </c>
    </row>
    <row r="1563" spans="1:3" x14ac:dyDescent="0.3">
      <c r="A1563" s="45">
        <v>1539</v>
      </c>
      <c r="B1563" s="45">
        <v>2.0982095614300666</v>
      </c>
      <c r="C1563" s="45">
        <v>0.90179043856993335</v>
      </c>
    </row>
    <row r="1564" spans="1:3" x14ac:dyDescent="0.3">
      <c r="A1564" s="45">
        <v>1540</v>
      </c>
      <c r="B1564" s="45">
        <v>2.0982284524472643</v>
      </c>
      <c r="C1564" s="45">
        <v>0.9017715475527357</v>
      </c>
    </row>
    <row r="1565" spans="1:3" x14ac:dyDescent="0.3">
      <c r="A1565" s="45">
        <v>1541</v>
      </c>
      <c r="B1565" s="45">
        <v>2.0982181910597641</v>
      </c>
      <c r="C1565" s="45">
        <v>0.90178180894023585</v>
      </c>
    </row>
    <row r="1566" spans="1:3" x14ac:dyDescent="0.3">
      <c r="A1566" s="45">
        <v>1542</v>
      </c>
      <c r="B1566" s="45">
        <v>2.0981514597513664</v>
      </c>
      <c r="C1566" s="45">
        <v>-1.0981514597513664</v>
      </c>
    </row>
    <row r="1567" spans="1:3" x14ac:dyDescent="0.3">
      <c r="A1567" s="45">
        <v>1543</v>
      </c>
      <c r="B1567" s="45">
        <v>2.0981537061518472</v>
      </c>
      <c r="C1567" s="45">
        <v>-1.0981537061518472</v>
      </c>
    </row>
    <row r="1568" spans="1:3" x14ac:dyDescent="0.3">
      <c r="A1568" s="45">
        <v>1544</v>
      </c>
      <c r="B1568" s="45">
        <v>2.0981516925715846</v>
      </c>
      <c r="C1568" s="45">
        <v>-1.0981516925715846</v>
      </c>
    </row>
    <row r="1569" spans="1:3" x14ac:dyDescent="0.3">
      <c r="A1569" s="45">
        <v>1545</v>
      </c>
      <c r="B1569" s="45">
        <v>2.0981514408740516</v>
      </c>
      <c r="C1569" s="45">
        <v>-1.0981514408740516</v>
      </c>
    </row>
    <row r="1570" spans="1:3" x14ac:dyDescent="0.3">
      <c r="A1570" s="45">
        <v>1546</v>
      </c>
      <c r="B1570" s="45">
        <v>2.0981514597513664</v>
      </c>
      <c r="C1570" s="45">
        <v>-1.0981514597513664</v>
      </c>
    </row>
    <row r="1571" spans="1:3" x14ac:dyDescent="0.3">
      <c r="A1571" s="45">
        <v>1547</v>
      </c>
      <c r="B1571" s="45">
        <v>2.0981678075061252</v>
      </c>
      <c r="C1571" s="45">
        <v>-1.0981678075061252</v>
      </c>
    </row>
    <row r="1572" spans="1:3" x14ac:dyDescent="0.3">
      <c r="A1572" s="45">
        <v>1548</v>
      </c>
      <c r="B1572" s="45">
        <v>2.0981514408740516</v>
      </c>
      <c r="C1572" s="45">
        <v>-1.0981514408740516</v>
      </c>
    </row>
    <row r="1573" spans="1:3" x14ac:dyDescent="0.3">
      <c r="A1573" s="45">
        <v>1549</v>
      </c>
      <c r="B1573" s="45">
        <v>2.0981562950407566</v>
      </c>
      <c r="C1573" s="45">
        <v>-1.0981562950407566</v>
      </c>
    </row>
    <row r="1574" spans="1:3" x14ac:dyDescent="0.3">
      <c r="A1574" s="45">
        <v>1550</v>
      </c>
      <c r="B1574" s="45">
        <v>2.0981706957353148</v>
      </c>
      <c r="C1574" s="45">
        <v>-1.0981706957353148</v>
      </c>
    </row>
    <row r="1575" spans="1:3" x14ac:dyDescent="0.3">
      <c r="A1575" s="45">
        <v>1551</v>
      </c>
      <c r="B1575" s="45">
        <v>2.0981590673092971</v>
      </c>
      <c r="C1575" s="45">
        <v>-1.0981590673092971</v>
      </c>
    </row>
    <row r="1576" spans="1:3" x14ac:dyDescent="0.3">
      <c r="A1576" s="45">
        <v>1552</v>
      </c>
      <c r="B1576" s="45">
        <v>2.0981514408740516</v>
      </c>
      <c r="C1576" s="45">
        <v>-1.0981514408740516</v>
      </c>
    </row>
    <row r="1577" spans="1:3" x14ac:dyDescent="0.3">
      <c r="A1577" s="45">
        <v>1553</v>
      </c>
      <c r="B1577" s="45">
        <v>2.0981792958888068</v>
      </c>
      <c r="C1577" s="45">
        <v>-1.0981792958888068</v>
      </c>
    </row>
    <row r="1578" spans="1:3" x14ac:dyDescent="0.3">
      <c r="A1578" s="45">
        <v>1554</v>
      </c>
      <c r="B1578" s="45">
        <v>2.0981514408740516</v>
      </c>
      <c r="C1578" s="45">
        <v>-1.0981514408740516</v>
      </c>
    </row>
    <row r="1579" spans="1:3" x14ac:dyDescent="0.3">
      <c r="A1579" s="45">
        <v>1555</v>
      </c>
      <c r="B1579" s="45">
        <v>2.0981514408740516</v>
      </c>
      <c r="C1579" s="45">
        <v>-1.0981514408740516</v>
      </c>
    </row>
    <row r="1580" spans="1:3" x14ac:dyDescent="0.3">
      <c r="A1580" s="45">
        <v>1556</v>
      </c>
      <c r="B1580" s="45">
        <v>2.0981514408740516</v>
      </c>
      <c r="C1580" s="45">
        <v>-1.0981514408740516</v>
      </c>
    </row>
    <row r="1581" spans="1:3" x14ac:dyDescent="0.3">
      <c r="A1581" s="45">
        <v>1557</v>
      </c>
      <c r="B1581" s="45">
        <v>2.098177000758513</v>
      </c>
      <c r="C1581" s="45">
        <v>-1.098177000758513</v>
      </c>
    </row>
    <row r="1582" spans="1:3" x14ac:dyDescent="0.3">
      <c r="A1582" s="45">
        <v>1558</v>
      </c>
      <c r="B1582" s="45">
        <v>2.0981537061518472</v>
      </c>
      <c r="C1582" s="45">
        <v>-1.0981537061518472</v>
      </c>
    </row>
    <row r="1583" spans="1:3" x14ac:dyDescent="0.3">
      <c r="A1583" s="45">
        <v>1559</v>
      </c>
      <c r="B1583" s="45">
        <v>2.0981540836981467</v>
      </c>
      <c r="C1583" s="45">
        <v>-1.0981540836981467</v>
      </c>
    </row>
    <row r="1584" spans="1:3" x14ac:dyDescent="0.3">
      <c r="A1584" s="45">
        <v>1560</v>
      </c>
      <c r="B1584" s="45">
        <v>2.0981516296472011</v>
      </c>
      <c r="C1584" s="45">
        <v>-1.0981516296472011</v>
      </c>
    </row>
    <row r="1585" spans="1:3" x14ac:dyDescent="0.3">
      <c r="A1585" s="45">
        <v>1561</v>
      </c>
      <c r="B1585" s="45">
        <v>2.0981535702351795</v>
      </c>
      <c r="C1585" s="45">
        <v>-1.0981535702351795</v>
      </c>
    </row>
    <row r="1586" spans="1:3" x14ac:dyDescent="0.3">
      <c r="A1586" s="45">
        <v>1562</v>
      </c>
      <c r="B1586" s="45">
        <v>2.0981518203080824</v>
      </c>
      <c r="C1586" s="45">
        <v>-1.0981518203080824</v>
      </c>
    </row>
    <row r="1587" spans="1:3" x14ac:dyDescent="0.3">
      <c r="A1587" s="45">
        <v>1563</v>
      </c>
      <c r="B1587" s="45">
        <v>2.0981514408740516</v>
      </c>
      <c r="C1587" s="45">
        <v>-1.0981514408740516</v>
      </c>
    </row>
    <row r="1588" spans="1:3" x14ac:dyDescent="0.3">
      <c r="A1588" s="45">
        <v>1564</v>
      </c>
      <c r="B1588" s="45">
        <v>2.0981522431599378</v>
      </c>
      <c r="C1588" s="45">
        <v>-1.0981522431599378</v>
      </c>
    </row>
    <row r="1589" spans="1:3" x14ac:dyDescent="0.3">
      <c r="A1589" s="45">
        <v>1565</v>
      </c>
      <c r="B1589" s="45">
        <v>2.0981514975059965</v>
      </c>
      <c r="C1589" s="45">
        <v>-1.0981514975059965</v>
      </c>
    </row>
    <row r="1590" spans="1:3" x14ac:dyDescent="0.3">
      <c r="A1590" s="45">
        <v>1566</v>
      </c>
      <c r="B1590" s="45">
        <v>2.0981528566726739</v>
      </c>
      <c r="C1590" s="45">
        <v>-1.0981528566726739</v>
      </c>
    </row>
    <row r="1591" spans="1:3" x14ac:dyDescent="0.3">
      <c r="A1591" s="45">
        <v>1567</v>
      </c>
      <c r="B1591" s="45">
        <v>2.098163475162341</v>
      </c>
      <c r="C1591" s="45">
        <v>-1.098163475162341</v>
      </c>
    </row>
    <row r="1592" spans="1:3" x14ac:dyDescent="0.3">
      <c r="A1592" s="45">
        <v>1568</v>
      </c>
      <c r="B1592" s="45">
        <v>2.0981537727776649</v>
      </c>
      <c r="C1592" s="45">
        <v>-1.0981537727776649</v>
      </c>
    </row>
    <row r="1593" spans="1:3" x14ac:dyDescent="0.3">
      <c r="A1593" s="45">
        <v>1569</v>
      </c>
      <c r="B1593" s="45">
        <v>2.0981591654713347</v>
      </c>
      <c r="C1593" s="45">
        <v>-1.0981591654713347</v>
      </c>
    </row>
    <row r="1594" spans="1:3" x14ac:dyDescent="0.3">
      <c r="A1594" s="45">
        <v>1570</v>
      </c>
      <c r="B1594" s="45">
        <v>2.0981514408740516</v>
      </c>
      <c r="C1594" s="45">
        <v>-1.0981514408740516</v>
      </c>
    </row>
    <row r="1595" spans="1:3" x14ac:dyDescent="0.3">
      <c r="A1595" s="45">
        <v>1571</v>
      </c>
      <c r="B1595" s="45">
        <v>2.0981748864992369</v>
      </c>
      <c r="C1595" s="45">
        <v>-1.0981748864992369</v>
      </c>
    </row>
    <row r="1596" spans="1:3" x14ac:dyDescent="0.3">
      <c r="A1596" s="45">
        <v>1572</v>
      </c>
      <c r="B1596" s="45">
        <v>2.0981518153001337</v>
      </c>
      <c r="C1596" s="45">
        <v>-1.0981518153001337</v>
      </c>
    </row>
    <row r="1597" spans="1:3" x14ac:dyDescent="0.3">
      <c r="A1597" s="45">
        <v>1573</v>
      </c>
      <c r="B1597" s="45">
        <v>2.0981542724712963</v>
      </c>
      <c r="C1597" s="45">
        <v>-1.0981542724712963</v>
      </c>
    </row>
    <row r="1598" spans="1:3" x14ac:dyDescent="0.3">
      <c r="A1598" s="45">
        <v>1574</v>
      </c>
      <c r="B1598" s="45">
        <v>2.0981528440877972</v>
      </c>
      <c r="C1598" s="45">
        <v>-1.0981528440877972</v>
      </c>
    </row>
    <row r="1599" spans="1:3" x14ac:dyDescent="0.3">
      <c r="A1599" s="45">
        <v>1575</v>
      </c>
      <c r="B1599" s="45">
        <v>2.0981543064504633</v>
      </c>
      <c r="C1599" s="45">
        <v>-1.0981543064504633</v>
      </c>
    </row>
    <row r="1600" spans="1:3" x14ac:dyDescent="0.3">
      <c r="A1600" s="45">
        <v>1576</v>
      </c>
      <c r="B1600" s="45">
        <v>2.0981644152526262</v>
      </c>
      <c r="C1600" s="45">
        <v>-1.0981644152526262</v>
      </c>
    </row>
    <row r="1601" spans="1:3" x14ac:dyDescent="0.3">
      <c r="A1601" s="45">
        <v>1577</v>
      </c>
      <c r="B1601" s="45">
        <v>2.0981588030268874</v>
      </c>
      <c r="C1601" s="45">
        <v>-1.0981588030268874</v>
      </c>
    </row>
    <row r="1602" spans="1:3" x14ac:dyDescent="0.3">
      <c r="A1602" s="45">
        <v>1578</v>
      </c>
      <c r="B1602" s="45">
        <v>2.0981517523497484</v>
      </c>
      <c r="C1602" s="45">
        <v>-1.0981517523497484</v>
      </c>
    </row>
    <row r="1603" spans="1:3" x14ac:dyDescent="0.3">
      <c r="A1603" s="45">
        <v>1579</v>
      </c>
      <c r="B1603" s="45">
        <v>2.0981575608259244</v>
      </c>
      <c r="C1603" s="45">
        <v>-1.0981575608259244</v>
      </c>
    </row>
    <row r="1604" spans="1:3" x14ac:dyDescent="0.3">
      <c r="A1604" s="45">
        <v>1580</v>
      </c>
      <c r="B1604" s="45">
        <v>2.0981519166299645</v>
      </c>
      <c r="C1604" s="45">
        <v>-1.0981519166299645</v>
      </c>
    </row>
    <row r="1605" spans="1:3" x14ac:dyDescent="0.3">
      <c r="A1605" s="45">
        <v>1581</v>
      </c>
      <c r="B1605" s="45">
        <v>2.0981514408740516</v>
      </c>
      <c r="C1605" s="45">
        <v>-1.0981514408740516</v>
      </c>
    </row>
    <row r="1606" spans="1:3" x14ac:dyDescent="0.3">
      <c r="A1606" s="45">
        <v>1582</v>
      </c>
      <c r="B1606" s="45">
        <v>2.0981517240337761</v>
      </c>
      <c r="C1606" s="45">
        <v>-1.0981517240337761</v>
      </c>
    </row>
    <row r="1607" spans="1:3" x14ac:dyDescent="0.3">
      <c r="A1607" s="45">
        <v>1583</v>
      </c>
      <c r="B1607" s="45">
        <v>2.0981567076449266</v>
      </c>
      <c r="C1607" s="45">
        <v>-1.0981567076449266</v>
      </c>
    </row>
    <row r="1608" spans="1:3" x14ac:dyDescent="0.3">
      <c r="A1608" s="45">
        <v>1584</v>
      </c>
      <c r="B1608" s="45">
        <v>2.0981514833480102</v>
      </c>
      <c r="C1608" s="45">
        <v>-1.0981514833480102</v>
      </c>
    </row>
    <row r="1609" spans="1:3" x14ac:dyDescent="0.3">
      <c r="A1609" s="45">
        <v>1585</v>
      </c>
      <c r="B1609" s="45">
        <v>2.0981514408740516</v>
      </c>
      <c r="C1609" s="45">
        <v>-1.0981514408740516</v>
      </c>
    </row>
    <row r="1610" spans="1:3" x14ac:dyDescent="0.3">
      <c r="A1610" s="45">
        <v>1586</v>
      </c>
      <c r="B1610" s="45">
        <v>2.0981961801105165</v>
      </c>
      <c r="C1610" s="45">
        <v>-1.0981961801105165</v>
      </c>
    </row>
    <row r="1611" spans="1:3" x14ac:dyDescent="0.3">
      <c r="A1611" s="45">
        <v>1587</v>
      </c>
      <c r="B1611" s="45">
        <v>2.0981514408740516</v>
      </c>
      <c r="C1611" s="45">
        <v>-1.0981514408740516</v>
      </c>
    </row>
    <row r="1612" spans="1:3" x14ac:dyDescent="0.3">
      <c r="A1612" s="45">
        <v>1588</v>
      </c>
      <c r="B1612" s="45">
        <v>2.0981514484249777</v>
      </c>
      <c r="C1612" s="45">
        <v>-1.0981514484249777</v>
      </c>
    </row>
    <row r="1613" spans="1:3" x14ac:dyDescent="0.3">
      <c r="A1613" s="45">
        <v>1589</v>
      </c>
      <c r="B1613" s="45">
        <v>2.0981514408740516</v>
      </c>
      <c r="C1613" s="45">
        <v>-1.0981514408740516</v>
      </c>
    </row>
    <row r="1614" spans="1:3" x14ac:dyDescent="0.3">
      <c r="A1614" s="45">
        <v>1590</v>
      </c>
      <c r="B1614" s="45">
        <v>2.0981514408740516</v>
      </c>
      <c r="C1614" s="45">
        <v>-1.0981514408740516</v>
      </c>
    </row>
    <row r="1615" spans="1:3" x14ac:dyDescent="0.3">
      <c r="A1615" s="45">
        <v>1591</v>
      </c>
      <c r="B1615" s="45">
        <v>2.0981524036171146</v>
      </c>
      <c r="C1615" s="45">
        <v>-1.0981524036171146</v>
      </c>
    </row>
    <row r="1616" spans="1:3" x14ac:dyDescent="0.3">
      <c r="A1616" s="45">
        <v>1592</v>
      </c>
      <c r="B1616" s="45">
        <v>2.0981679935825159</v>
      </c>
      <c r="C1616" s="45">
        <v>-1.0981679935825159</v>
      </c>
    </row>
    <row r="1617" spans="1:3" x14ac:dyDescent="0.3">
      <c r="A1617" s="45">
        <v>1593</v>
      </c>
      <c r="B1617" s="45">
        <v>2.0981514408740516</v>
      </c>
      <c r="C1617" s="45">
        <v>-1.0981514408740516</v>
      </c>
    </row>
    <row r="1618" spans="1:3" x14ac:dyDescent="0.3">
      <c r="A1618" s="45">
        <v>1594</v>
      </c>
      <c r="B1618" s="45">
        <v>2.0981514485965893</v>
      </c>
      <c r="C1618" s="45">
        <v>-1.0981514485965893</v>
      </c>
    </row>
    <row r="1619" spans="1:3" x14ac:dyDescent="0.3">
      <c r="A1619" s="45">
        <v>1595</v>
      </c>
      <c r="B1619" s="45">
        <v>2.0981630504227544</v>
      </c>
      <c r="C1619" s="45">
        <v>-1.0981630504227544</v>
      </c>
    </row>
    <row r="1620" spans="1:3" x14ac:dyDescent="0.3">
      <c r="A1620" s="45">
        <v>1596</v>
      </c>
      <c r="B1620" s="45">
        <v>2.0981515994434972</v>
      </c>
      <c r="C1620" s="45">
        <v>-1.0981515994434972</v>
      </c>
    </row>
    <row r="1621" spans="1:3" x14ac:dyDescent="0.3">
      <c r="A1621" s="45">
        <v>1597</v>
      </c>
      <c r="B1621" s="45">
        <v>2.0981527477650874</v>
      </c>
      <c r="C1621" s="45">
        <v>-1.0981527477650874</v>
      </c>
    </row>
    <row r="1622" spans="1:3" x14ac:dyDescent="0.3">
      <c r="A1622" s="45">
        <v>1598</v>
      </c>
      <c r="B1622" s="45">
        <v>2.0981514408740516</v>
      </c>
      <c r="C1622" s="45">
        <v>-1.0981514408740516</v>
      </c>
    </row>
    <row r="1623" spans="1:3" x14ac:dyDescent="0.3">
      <c r="A1623" s="45">
        <v>1599</v>
      </c>
      <c r="B1623" s="45">
        <v>2.0981515116639828</v>
      </c>
      <c r="C1623" s="45">
        <v>-1.0981515116639828</v>
      </c>
    </row>
    <row r="1624" spans="1:3" x14ac:dyDescent="0.3">
      <c r="A1624" s="45">
        <v>1600</v>
      </c>
      <c r="B1624" s="45">
        <v>2.0981514408740516</v>
      </c>
      <c r="C1624" s="45">
        <v>-1.0981514408740516</v>
      </c>
    </row>
    <row r="1625" spans="1:3" x14ac:dyDescent="0.3">
      <c r="A1625" s="45">
        <v>1601</v>
      </c>
      <c r="B1625" s="45">
        <v>2.0981555976588067</v>
      </c>
      <c r="C1625" s="45">
        <v>-1.0981555976588067</v>
      </c>
    </row>
    <row r="1626" spans="1:3" x14ac:dyDescent="0.3">
      <c r="A1626" s="45">
        <v>1602</v>
      </c>
      <c r="B1626" s="45">
        <v>2.0982127445013417</v>
      </c>
      <c r="C1626" s="45">
        <v>0.90178725549865835</v>
      </c>
    </row>
    <row r="1627" spans="1:3" x14ac:dyDescent="0.3">
      <c r="A1627" s="45">
        <v>1603</v>
      </c>
      <c r="B1627" s="45">
        <v>2.0982081672055184</v>
      </c>
      <c r="C1627" s="45">
        <v>0.90179183279448161</v>
      </c>
    </row>
    <row r="1628" spans="1:3" x14ac:dyDescent="0.3">
      <c r="A1628" s="45">
        <v>1604</v>
      </c>
      <c r="B1628" s="45">
        <v>2.0982080915074852</v>
      </c>
      <c r="C1628" s="45">
        <v>0.90179190849251478</v>
      </c>
    </row>
    <row r="1629" spans="1:3" x14ac:dyDescent="0.3">
      <c r="A1629" s="45">
        <v>1605</v>
      </c>
      <c r="B1629" s="45">
        <v>2.0982205925239037</v>
      </c>
      <c r="C1629" s="45">
        <v>0.90177940747609631</v>
      </c>
    </row>
    <row r="1630" spans="1:3" x14ac:dyDescent="0.3">
      <c r="A1630" s="45">
        <v>1606</v>
      </c>
      <c r="B1630" s="45">
        <v>2.0982084654670947</v>
      </c>
      <c r="C1630" s="45">
        <v>0.90179153453290528</v>
      </c>
    </row>
    <row r="1631" spans="1:3" x14ac:dyDescent="0.3">
      <c r="A1631" s="45">
        <v>1607</v>
      </c>
      <c r="B1631" s="45">
        <v>2.0982086414744603</v>
      </c>
      <c r="C1631" s="45">
        <v>0.90179135852553971</v>
      </c>
    </row>
    <row r="1632" spans="1:3" x14ac:dyDescent="0.3">
      <c r="A1632" s="45">
        <v>1608</v>
      </c>
      <c r="B1632" s="45">
        <v>2.0982336194892843</v>
      </c>
      <c r="C1632" s="45">
        <v>0.90176638051071567</v>
      </c>
    </row>
    <row r="1633" spans="1:3" x14ac:dyDescent="0.3">
      <c r="A1633" s="45">
        <v>1609</v>
      </c>
      <c r="B1633" s="45">
        <v>2.0982087807182546</v>
      </c>
      <c r="C1633" s="45">
        <v>0.90179121928174544</v>
      </c>
    </row>
    <row r="1634" spans="1:3" x14ac:dyDescent="0.3">
      <c r="A1634" s="45">
        <v>1610</v>
      </c>
      <c r="B1634" s="45">
        <v>2.0982184553421739</v>
      </c>
      <c r="C1634" s="45">
        <v>0.90178154465782612</v>
      </c>
    </row>
    <row r="1635" spans="1:3" x14ac:dyDescent="0.3">
      <c r="A1635" s="45">
        <v>1611</v>
      </c>
      <c r="B1635" s="45">
        <v>2.0983053948162405</v>
      </c>
      <c r="C1635" s="45">
        <v>0.90169460518375955</v>
      </c>
    </row>
    <row r="1636" spans="1:3" x14ac:dyDescent="0.3">
      <c r="A1636" s="45">
        <v>1612</v>
      </c>
      <c r="B1636" s="45">
        <v>2.0982223015950976</v>
      </c>
      <c r="C1636" s="45">
        <v>0.90177769840490241</v>
      </c>
    </row>
    <row r="1637" spans="1:3" x14ac:dyDescent="0.3">
      <c r="A1637" s="45">
        <v>1613</v>
      </c>
      <c r="B1637" s="45">
        <v>2.0982137360134328</v>
      </c>
      <c r="C1637" s="45">
        <v>0.90178626398656725</v>
      </c>
    </row>
    <row r="1638" spans="1:3" x14ac:dyDescent="0.3">
      <c r="A1638" s="45">
        <v>1614</v>
      </c>
      <c r="B1638" s="45">
        <v>2.0982089222981171</v>
      </c>
      <c r="C1638" s="45">
        <v>0.90179107770188294</v>
      </c>
    </row>
    <row r="1639" spans="1:3" x14ac:dyDescent="0.3">
      <c r="A1639" s="45">
        <v>1615</v>
      </c>
      <c r="B1639" s="45">
        <v>2.0982096018814556</v>
      </c>
      <c r="C1639" s="45">
        <v>0.90179039811854445</v>
      </c>
    </row>
    <row r="1640" spans="1:3" x14ac:dyDescent="0.3">
      <c r="A1640" s="45">
        <v>1616</v>
      </c>
      <c r="B1640" s="45">
        <v>2.0982160720811596</v>
      </c>
      <c r="C1640" s="45">
        <v>0.90178392791884043</v>
      </c>
    </row>
    <row r="1641" spans="1:3" x14ac:dyDescent="0.3">
      <c r="A1641" s="45">
        <v>1617</v>
      </c>
      <c r="B1641" s="45">
        <v>2.0982104513606292</v>
      </c>
      <c r="C1641" s="45">
        <v>0.90178954863937077</v>
      </c>
    </row>
    <row r="1642" spans="1:3" x14ac:dyDescent="0.3">
      <c r="A1642" s="45">
        <v>1618</v>
      </c>
      <c r="B1642" s="45">
        <v>2.0982340426108155</v>
      </c>
      <c r="C1642" s="45">
        <v>0.90176595738918452</v>
      </c>
    </row>
    <row r="1643" spans="1:3" x14ac:dyDescent="0.3">
      <c r="A1643" s="45">
        <v>1619</v>
      </c>
      <c r="B1643" s="45">
        <v>2.0982109421708182</v>
      </c>
      <c r="C1643" s="45">
        <v>0.90178905782918184</v>
      </c>
    </row>
    <row r="1644" spans="1:3" x14ac:dyDescent="0.3">
      <c r="A1644" s="45">
        <v>1620</v>
      </c>
      <c r="B1644" s="45">
        <v>2.0982269501339075</v>
      </c>
      <c r="C1644" s="45">
        <v>0.90177304986609252</v>
      </c>
    </row>
    <row r="1645" spans="1:3" x14ac:dyDescent="0.3">
      <c r="A1645" s="45">
        <v>1621</v>
      </c>
      <c r="B1645" s="45">
        <v>2.0982154349717796</v>
      </c>
      <c r="C1645" s="45">
        <v>0.90178456502822035</v>
      </c>
    </row>
    <row r="1646" spans="1:3" x14ac:dyDescent="0.3">
      <c r="A1646" s="45">
        <v>1622</v>
      </c>
      <c r="B1646" s="45">
        <v>2.0982200787912606</v>
      </c>
      <c r="C1646" s="45">
        <v>0.9017799212087394</v>
      </c>
    </row>
    <row r="1647" spans="1:3" x14ac:dyDescent="0.3">
      <c r="A1647" s="45">
        <v>1623</v>
      </c>
      <c r="B1647" s="45">
        <v>2.0982090495148049</v>
      </c>
      <c r="C1647" s="45">
        <v>0.90179095048519509</v>
      </c>
    </row>
    <row r="1648" spans="1:3" x14ac:dyDescent="0.3">
      <c r="A1648" s="45">
        <v>1624</v>
      </c>
      <c r="B1648" s="45">
        <v>2.0982086768930226</v>
      </c>
      <c r="C1648" s="45">
        <v>0.9017913231069774</v>
      </c>
    </row>
    <row r="1649" spans="1:3" x14ac:dyDescent="0.3">
      <c r="A1649" s="45">
        <v>1625</v>
      </c>
      <c r="B1649" s="45">
        <v>2.0982182665690243</v>
      </c>
      <c r="C1649" s="45">
        <v>0.90178173343097567</v>
      </c>
    </row>
    <row r="1650" spans="1:3" x14ac:dyDescent="0.3">
      <c r="A1650" s="45">
        <v>1626</v>
      </c>
      <c r="B1650" s="45">
        <v>2.098239409161784</v>
      </c>
      <c r="C1650" s="45">
        <v>0.90176059083821603</v>
      </c>
    </row>
    <row r="1651" spans="1:3" x14ac:dyDescent="0.3">
      <c r="A1651" s="45">
        <v>1627</v>
      </c>
      <c r="B1651" s="45">
        <v>2.0982087453232894</v>
      </c>
      <c r="C1651" s="45">
        <v>0.90179125467671062</v>
      </c>
    </row>
    <row r="1652" spans="1:3" x14ac:dyDescent="0.3">
      <c r="A1652" s="45">
        <v>1628</v>
      </c>
      <c r="B1652" s="45">
        <v>2.0982177002495752</v>
      </c>
      <c r="C1652" s="45">
        <v>0.90178229975042479</v>
      </c>
    </row>
    <row r="1653" spans="1:3" x14ac:dyDescent="0.3">
      <c r="A1653" s="45">
        <v>1629</v>
      </c>
      <c r="B1653" s="45">
        <v>2.0982085966644339</v>
      </c>
      <c r="C1653" s="45">
        <v>0.90179140333556607</v>
      </c>
    </row>
    <row r="1654" spans="1:3" x14ac:dyDescent="0.3">
      <c r="A1654" s="45">
        <v>1630</v>
      </c>
      <c r="B1654" s="45">
        <v>2.0982101493235898</v>
      </c>
      <c r="C1654" s="45">
        <v>0.90178985067641015</v>
      </c>
    </row>
    <row r="1655" spans="1:3" x14ac:dyDescent="0.3">
      <c r="A1655" s="45">
        <v>1631</v>
      </c>
      <c r="B1655" s="45">
        <v>2.0983016571078776</v>
      </c>
      <c r="C1655" s="45">
        <v>0.90169834289212236</v>
      </c>
    </row>
    <row r="1656" spans="1:3" x14ac:dyDescent="0.3">
      <c r="A1656" s="45">
        <v>1632</v>
      </c>
      <c r="B1656" s="45">
        <v>2.0982397357393325</v>
      </c>
      <c r="C1656" s="45">
        <v>0.90176026426066747</v>
      </c>
    </row>
    <row r="1657" spans="1:3" x14ac:dyDescent="0.3">
      <c r="A1657" s="45">
        <v>1633</v>
      </c>
      <c r="B1657" s="45">
        <v>2.0982089930880479</v>
      </c>
      <c r="C1657" s="45">
        <v>0.90179100691195213</v>
      </c>
    </row>
    <row r="1658" spans="1:3" x14ac:dyDescent="0.3">
      <c r="A1658" s="45">
        <v>1634</v>
      </c>
      <c r="B1658" s="45">
        <v>2.0982080728189434</v>
      </c>
      <c r="C1658" s="45">
        <v>0.90179192718105661</v>
      </c>
    </row>
    <row r="1659" spans="1:3" x14ac:dyDescent="0.3">
      <c r="A1659" s="45">
        <v>1635</v>
      </c>
      <c r="B1659" s="45">
        <v>2.0982083559786679</v>
      </c>
      <c r="C1659" s="45">
        <v>0.90179164402133205</v>
      </c>
    </row>
    <row r="1660" spans="1:3" x14ac:dyDescent="0.3">
      <c r="A1660" s="45">
        <v>1636</v>
      </c>
      <c r="B1660" s="45">
        <v>2.0982224007010011</v>
      </c>
      <c r="C1660" s="45">
        <v>0.90177759929899892</v>
      </c>
    </row>
    <row r="1661" spans="1:3" x14ac:dyDescent="0.3">
      <c r="A1661" s="45">
        <v>1637</v>
      </c>
      <c r="B1661" s="45">
        <v>2.0982100863992064</v>
      </c>
      <c r="C1661" s="45">
        <v>0.90178991360079364</v>
      </c>
    </row>
    <row r="1662" spans="1:3" x14ac:dyDescent="0.3">
      <c r="A1662" s="45">
        <v>1638</v>
      </c>
      <c r="B1662" s="45">
        <v>2.0982102248328496</v>
      </c>
      <c r="C1662" s="45">
        <v>0.90178977516715042</v>
      </c>
    </row>
    <row r="1663" spans="1:3" x14ac:dyDescent="0.3">
      <c r="A1663" s="45">
        <v>1639</v>
      </c>
      <c r="B1663" s="45">
        <v>2.0982109044161881</v>
      </c>
      <c r="C1663" s="45">
        <v>0.90178909558381193</v>
      </c>
    </row>
    <row r="1664" spans="1:3" x14ac:dyDescent="0.3">
      <c r="A1664" s="45">
        <v>1640</v>
      </c>
      <c r="B1664" s="45">
        <v>2.0982080728189434</v>
      </c>
      <c r="C1664" s="45">
        <v>0.90179192718105661</v>
      </c>
    </row>
    <row r="1665" spans="1:3" x14ac:dyDescent="0.3">
      <c r="A1665" s="45">
        <v>1641</v>
      </c>
      <c r="B1665" s="45">
        <v>2.0982476358956452</v>
      </c>
      <c r="C1665" s="45">
        <v>0.90175236410435478</v>
      </c>
    </row>
    <row r="1666" spans="1:3" x14ac:dyDescent="0.3">
      <c r="A1666" s="45">
        <v>1642</v>
      </c>
      <c r="B1666" s="45">
        <v>2.0982088656661722</v>
      </c>
      <c r="C1666" s="45">
        <v>0.90179113433382785</v>
      </c>
    </row>
    <row r="1667" spans="1:3" x14ac:dyDescent="0.3">
      <c r="A1667" s="45">
        <v>1643</v>
      </c>
      <c r="B1667" s="45">
        <v>2.0982080728189434</v>
      </c>
      <c r="C1667" s="45">
        <v>0.90179192718105661</v>
      </c>
    </row>
    <row r="1668" spans="1:3" x14ac:dyDescent="0.3">
      <c r="A1668" s="45">
        <v>1644</v>
      </c>
      <c r="B1668" s="45">
        <v>2.0982220609093321</v>
      </c>
      <c r="C1668" s="45">
        <v>0.90177793909066795</v>
      </c>
    </row>
    <row r="1669" spans="1:3" x14ac:dyDescent="0.3">
      <c r="A1669" s="45">
        <v>1645</v>
      </c>
      <c r="B1669" s="45">
        <v>2.0982134528537082</v>
      </c>
      <c r="C1669" s="45">
        <v>0.90178654714629181</v>
      </c>
    </row>
    <row r="1670" spans="1:3" x14ac:dyDescent="0.3">
      <c r="A1670" s="45">
        <v>1646</v>
      </c>
      <c r="B1670" s="45">
        <v>2.098214189068992</v>
      </c>
      <c r="C1670" s="45">
        <v>0.90178581093100796</v>
      </c>
    </row>
    <row r="1671" spans="1:3" x14ac:dyDescent="0.3">
      <c r="A1671" s="45">
        <v>1647</v>
      </c>
      <c r="B1671" s="45">
        <v>2.0982138492773226</v>
      </c>
      <c r="C1671" s="45">
        <v>0.90178615072267743</v>
      </c>
    </row>
    <row r="1672" spans="1:3" x14ac:dyDescent="0.3">
      <c r="A1672" s="45">
        <v>1648</v>
      </c>
      <c r="B1672" s="45">
        <v>2.0982107458467425</v>
      </c>
      <c r="C1672" s="45">
        <v>0.9017892541532575</v>
      </c>
    </row>
    <row r="1673" spans="1:3" x14ac:dyDescent="0.3">
      <c r="A1673" s="45">
        <v>1649</v>
      </c>
      <c r="B1673" s="45">
        <v>2.0982223785406751</v>
      </c>
      <c r="C1673" s="45">
        <v>0.90177762145932494</v>
      </c>
    </row>
    <row r="1674" spans="1:3" x14ac:dyDescent="0.3">
      <c r="A1674" s="45">
        <v>1650</v>
      </c>
      <c r="B1674" s="45">
        <v>2.0982084056061354</v>
      </c>
      <c r="C1674" s="45">
        <v>0.90179159439386458</v>
      </c>
    </row>
    <row r="1675" spans="1:3" x14ac:dyDescent="0.3">
      <c r="A1675" s="45">
        <v>1651</v>
      </c>
      <c r="B1675" s="45">
        <v>2.0982316033920463</v>
      </c>
      <c r="C1675" s="45">
        <v>0.90176839660795372</v>
      </c>
    </row>
    <row r="1676" spans="1:3" x14ac:dyDescent="0.3">
      <c r="A1676" s="45">
        <v>1652</v>
      </c>
      <c r="B1676" s="45">
        <v>2.0982084975585304</v>
      </c>
      <c r="C1676" s="45">
        <v>0.90179150244146955</v>
      </c>
    </row>
    <row r="1677" spans="1:3" x14ac:dyDescent="0.3">
      <c r="A1677" s="45">
        <v>1653</v>
      </c>
      <c r="B1677" s="45">
        <v>2.0982084503652429</v>
      </c>
      <c r="C1677" s="45">
        <v>0.90179154963475705</v>
      </c>
    </row>
    <row r="1678" spans="1:3" x14ac:dyDescent="0.3">
      <c r="A1678" s="45">
        <v>1654</v>
      </c>
      <c r="B1678" s="45">
        <v>2.0982501109381646</v>
      </c>
      <c r="C1678" s="45">
        <v>0.9017498890618354</v>
      </c>
    </row>
    <row r="1679" spans="1:3" x14ac:dyDescent="0.3">
      <c r="A1679" s="45">
        <v>1655</v>
      </c>
      <c r="B1679" s="45">
        <v>2.0982193477243358</v>
      </c>
      <c r="C1679" s="45">
        <v>0.90178065227566417</v>
      </c>
    </row>
    <row r="1680" spans="1:3" x14ac:dyDescent="0.3">
      <c r="A1680" s="45">
        <v>1656</v>
      </c>
      <c r="B1680" s="45">
        <v>2.0982323490459871</v>
      </c>
      <c r="C1680" s="45">
        <v>0.9017676509540129</v>
      </c>
    </row>
    <row r="1681" spans="1:3" x14ac:dyDescent="0.3">
      <c r="A1681" s="45">
        <v>1657</v>
      </c>
      <c r="B1681" s="45">
        <v>2.0982082624982041</v>
      </c>
      <c r="C1681" s="45">
        <v>0.90179173750179586</v>
      </c>
    </row>
    <row r="1682" spans="1:3" x14ac:dyDescent="0.3">
      <c r="A1682" s="45">
        <v>1658</v>
      </c>
      <c r="B1682" s="45">
        <v>2.0982108669258408</v>
      </c>
      <c r="C1682" s="45">
        <v>0.9017891330741592</v>
      </c>
    </row>
    <row r="1683" spans="1:3" x14ac:dyDescent="0.3">
      <c r="A1683" s="45">
        <v>1659</v>
      </c>
      <c r="B1683" s="45">
        <v>2.0982263271825139</v>
      </c>
      <c r="C1683" s="45">
        <v>0.9017736728174861</v>
      </c>
    </row>
    <row r="1684" spans="1:3" x14ac:dyDescent="0.3">
      <c r="A1684" s="45">
        <v>1660</v>
      </c>
      <c r="B1684" s="45">
        <v>2.0982153217078898</v>
      </c>
      <c r="C1684" s="45">
        <v>0.90178467829211018</v>
      </c>
    </row>
    <row r="1685" spans="1:3" x14ac:dyDescent="0.3">
      <c r="A1685" s="45">
        <v>1661</v>
      </c>
      <c r="B1685" s="45">
        <v>2.0988614638831349</v>
      </c>
      <c r="C1685" s="45">
        <v>0.90113853611686512</v>
      </c>
    </row>
    <row r="1686" spans="1:3" x14ac:dyDescent="0.3">
      <c r="A1686" s="45">
        <v>1662</v>
      </c>
      <c r="B1686" s="45">
        <v>2.0982094922018661</v>
      </c>
      <c r="C1686" s="45">
        <v>0.90179050779813386</v>
      </c>
    </row>
    <row r="1687" spans="1:3" x14ac:dyDescent="0.3">
      <c r="A1687" s="45">
        <v>1663</v>
      </c>
      <c r="B1687" s="45">
        <v>2.0982095664864899</v>
      </c>
      <c r="C1687" s="45">
        <v>0.90179043351351007</v>
      </c>
    </row>
    <row r="1688" spans="1:3" x14ac:dyDescent="0.3">
      <c r="A1688" s="45">
        <v>1664</v>
      </c>
      <c r="B1688" s="45">
        <v>2.098212603374535</v>
      </c>
      <c r="C1688" s="45">
        <v>0.90178739662546503</v>
      </c>
    </row>
    <row r="1689" spans="1:3" x14ac:dyDescent="0.3">
      <c r="A1689" s="45">
        <v>1665</v>
      </c>
      <c r="B1689" s="45">
        <v>2.0982207633582104</v>
      </c>
      <c r="C1689" s="45">
        <v>0.90177923664178961</v>
      </c>
    </row>
    <row r="1690" spans="1:3" x14ac:dyDescent="0.3">
      <c r="A1690" s="45">
        <v>1666</v>
      </c>
      <c r="B1690" s="45">
        <v>2.0982190917773642</v>
      </c>
      <c r="C1690" s="45">
        <v>0.90178090822263579</v>
      </c>
    </row>
    <row r="1691" spans="1:3" x14ac:dyDescent="0.3">
      <c r="A1691" s="45">
        <v>1667</v>
      </c>
      <c r="B1691" s="45">
        <v>2.0982425503469937</v>
      </c>
      <c r="C1691" s="45">
        <v>0.9017574496530063</v>
      </c>
    </row>
    <row r="1692" spans="1:3" x14ac:dyDescent="0.3">
      <c r="A1692" s="45">
        <v>1668</v>
      </c>
      <c r="B1692" s="45">
        <v>2.0982232801617924</v>
      </c>
      <c r="C1692" s="45">
        <v>0.90177671983820762</v>
      </c>
    </row>
    <row r="1693" spans="1:3" x14ac:dyDescent="0.3">
      <c r="A1693" s="45">
        <v>1669</v>
      </c>
      <c r="B1693" s="45">
        <v>2.0982095664864899</v>
      </c>
      <c r="C1693" s="45">
        <v>0.90179043351351007</v>
      </c>
    </row>
    <row r="1694" spans="1:3" x14ac:dyDescent="0.3">
      <c r="A1694" s="45">
        <v>1670</v>
      </c>
      <c r="B1694" s="45">
        <v>2.0982305840170383</v>
      </c>
      <c r="C1694" s="45">
        <v>0.90176941598296168</v>
      </c>
    </row>
    <row r="1695" spans="1:3" x14ac:dyDescent="0.3">
      <c r="A1695" s="45">
        <v>1671</v>
      </c>
      <c r="B1695" s="45">
        <v>2.0982095452495106</v>
      </c>
      <c r="C1695" s="45">
        <v>0.90179045475048936</v>
      </c>
    </row>
    <row r="1696" spans="1:3" x14ac:dyDescent="0.3">
      <c r="A1696" s="45">
        <v>1672</v>
      </c>
      <c r="B1696" s="45">
        <v>2.0982084542350923</v>
      </c>
      <c r="C1696" s="45">
        <v>0.90179154576490772</v>
      </c>
    </row>
    <row r="1697" spans="1:3" x14ac:dyDescent="0.3">
      <c r="A1697" s="45">
        <v>1673</v>
      </c>
      <c r="B1697" s="45">
        <v>2.0982154016588708</v>
      </c>
      <c r="C1697" s="45">
        <v>0.90178459834112923</v>
      </c>
    </row>
    <row r="1698" spans="1:3" x14ac:dyDescent="0.3">
      <c r="A1698" s="45">
        <v>1674</v>
      </c>
      <c r="B1698" s="45">
        <v>2.0982239836986989</v>
      </c>
      <c r="C1698" s="45">
        <v>0.90177601630130111</v>
      </c>
    </row>
    <row r="1699" spans="1:3" x14ac:dyDescent="0.3">
      <c r="A1699" s="45">
        <v>1675</v>
      </c>
      <c r="B1699" s="45">
        <v>2.0982656675068987</v>
      </c>
      <c r="C1699" s="45">
        <v>0.90173433249310131</v>
      </c>
    </row>
    <row r="1700" spans="1:3" x14ac:dyDescent="0.3">
      <c r="A1700" s="45">
        <v>1676</v>
      </c>
      <c r="B1700" s="45">
        <v>2.0982292622274445</v>
      </c>
      <c r="C1700" s="45">
        <v>0.90177073777255545</v>
      </c>
    </row>
    <row r="1701" spans="1:3" x14ac:dyDescent="0.3">
      <c r="A1701" s="45">
        <v>1677</v>
      </c>
      <c r="B1701" s="45">
        <v>2.098216756383827</v>
      </c>
      <c r="C1701" s="45">
        <v>0.90178324361617301</v>
      </c>
    </row>
    <row r="1702" spans="1:3" x14ac:dyDescent="0.3">
      <c r="A1702" s="45">
        <v>1678</v>
      </c>
      <c r="B1702" s="45">
        <v>2.098214679879181</v>
      </c>
      <c r="C1702" s="45">
        <v>0.90178532012081902</v>
      </c>
    </row>
    <row r="1703" spans="1:3" x14ac:dyDescent="0.3">
      <c r="A1703" s="45">
        <v>1679</v>
      </c>
      <c r="B1703" s="45">
        <v>2.0982184930968035</v>
      </c>
      <c r="C1703" s="45">
        <v>0.90178150690319647</v>
      </c>
    </row>
    <row r="1704" spans="1:3" x14ac:dyDescent="0.3">
      <c r="A1704" s="45">
        <v>1680</v>
      </c>
      <c r="B1704" s="45">
        <v>2.0982505467776127</v>
      </c>
      <c r="C1704" s="45">
        <v>0.90174945322238731</v>
      </c>
    </row>
    <row r="1705" spans="1:3" x14ac:dyDescent="0.3">
      <c r="A1705" s="45">
        <v>1681</v>
      </c>
      <c r="B1705" s="45">
        <v>2.0982179834092998</v>
      </c>
      <c r="C1705" s="45">
        <v>0.90178201659070023</v>
      </c>
    </row>
    <row r="1706" spans="1:3" x14ac:dyDescent="0.3">
      <c r="A1706" s="45">
        <v>1682</v>
      </c>
      <c r="B1706" s="45">
        <v>2.0982088781949009</v>
      </c>
      <c r="C1706" s="45">
        <v>1.9017911218050991</v>
      </c>
    </row>
    <row r="1707" spans="1:3" x14ac:dyDescent="0.3">
      <c r="A1707" s="45">
        <v>1683</v>
      </c>
      <c r="B1707" s="45">
        <v>2.0981514408740516</v>
      </c>
      <c r="C1707" s="45">
        <v>1.9018485591259484</v>
      </c>
    </row>
    <row r="1708" spans="1:3" x14ac:dyDescent="0.3">
      <c r="A1708" s="45">
        <v>1684</v>
      </c>
      <c r="B1708" s="45">
        <v>2.0981637380963711</v>
      </c>
      <c r="C1708" s="45">
        <v>1.9018362619036289</v>
      </c>
    </row>
    <row r="1709" spans="1:3" x14ac:dyDescent="0.3">
      <c r="A1709" s="45">
        <v>1685</v>
      </c>
      <c r="B1709" s="45">
        <v>2.0982132404839149</v>
      </c>
      <c r="C1709" s="45">
        <v>1.9017867595160851</v>
      </c>
    </row>
    <row r="1710" spans="1:3" x14ac:dyDescent="0.3">
      <c r="A1710" s="45">
        <v>1686</v>
      </c>
      <c r="B1710" s="45">
        <v>2.098209690874512</v>
      </c>
      <c r="C1710" s="45">
        <v>1.901790309125488</v>
      </c>
    </row>
    <row r="1711" spans="1:3" x14ac:dyDescent="0.3">
      <c r="A1711" s="45">
        <v>1687</v>
      </c>
      <c r="B1711" s="45">
        <v>2.0981516447490534</v>
      </c>
      <c r="C1711" s="45">
        <v>1.9018483552509466</v>
      </c>
    </row>
    <row r="1712" spans="1:3" x14ac:dyDescent="0.3">
      <c r="A1712" s="45">
        <v>1688</v>
      </c>
      <c r="B1712" s="45">
        <v>2.0981691383568304</v>
      </c>
      <c r="C1712" s="45">
        <v>1.9018308616431696</v>
      </c>
    </row>
    <row r="1713" spans="1:3" x14ac:dyDescent="0.3">
      <c r="A1713" s="45">
        <v>1689</v>
      </c>
      <c r="B1713" s="45">
        <v>2.0981765288256389</v>
      </c>
      <c r="C1713" s="45">
        <v>1.9018234711743611</v>
      </c>
    </row>
    <row r="1714" spans="1:3" x14ac:dyDescent="0.3">
      <c r="A1714" s="45">
        <v>1690</v>
      </c>
      <c r="B1714" s="45">
        <v>2.0982080728189434</v>
      </c>
      <c r="C1714" s="45">
        <v>1.9017919271810566</v>
      </c>
    </row>
    <row r="1715" spans="1:3" x14ac:dyDescent="0.3">
      <c r="A1715" s="45">
        <v>1691</v>
      </c>
      <c r="B1715" s="45">
        <v>2.0981658253880542</v>
      </c>
      <c r="C1715" s="45">
        <v>1.9018341746119458</v>
      </c>
    </row>
    <row r="1716" spans="1:3" x14ac:dyDescent="0.3">
      <c r="A1716" s="45">
        <v>1692</v>
      </c>
      <c r="B1716" s="45">
        <v>2.0981703974737385</v>
      </c>
      <c r="C1716" s="45">
        <v>1.9018296025262615</v>
      </c>
    </row>
    <row r="1717" spans="1:3" x14ac:dyDescent="0.3">
      <c r="A1717" s="45">
        <v>1693</v>
      </c>
      <c r="B1717" s="45">
        <v>2.0981785109437099</v>
      </c>
      <c r="C1717" s="45">
        <v>1.9018214890562901</v>
      </c>
    </row>
    <row r="1718" spans="1:3" x14ac:dyDescent="0.3">
      <c r="A1718" s="45">
        <v>1694</v>
      </c>
      <c r="B1718" s="45">
        <v>2.0981567265222414</v>
      </c>
      <c r="C1718" s="45">
        <v>1.9018432734777586</v>
      </c>
    </row>
    <row r="1719" spans="1:3" x14ac:dyDescent="0.3">
      <c r="A1719" s="45">
        <v>1695</v>
      </c>
      <c r="B1719" s="45">
        <v>2.0981514691900238</v>
      </c>
      <c r="C1719" s="45">
        <v>1.9018485308099762</v>
      </c>
    </row>
    <row r="1720" spans="1:3" x14ac:dyDescent="0.3">
      <c r="A1720" s="45">
        <v>1696</v>
      </c>
      <c r="B1720" s="45">
        <v>2.0981580715309325</v>
      </c>
      <c r="C1720" s="45">
        <v>1.9018419284690675</v>
      </c>
    </row>
    <row r="1721" spans="1:3" x14ac:dyDescent="0.3">
      <c r="A1721" s="45">
        <v>1697</v>
      </c>
      <c r="B1721" s="45">
        <v>2.0981514408740516</v>
      </c>
      <c r="C1721" s="45">
        <v>1.9018485591259484</v>
      </c>
    </row>
    <row r="1722" spans="1:3" x14ac:dyDescent="0.3">
      <c r="A1722" s="45">
        <v>1698</v>
      </c>
      <c r="B1722" s="45">
        <v>2.0981628850574752</v>
      </c>
      <c r="C1722" s="45">
        <v>1.9018371149425248</v>
      </c>
    </row>
    <row r="1723" spans="1:3" x14ac:dyDescent="0.3">
      <c r="A1723" s="45">
        <v>1699</v>
      </c>
      <c r="B1723" s="45">
        <v>2.0981514408740516</v>
      </c>
      <c r="C1723" s="45">
        <v>1.9018485591259484</v>
      </c>
    </row>
    <row r="1724" spans="1:3" x14ac:dyDescent="0.3">
      <c r="A1724" s="45">
        <v>1700</v>
      </c>
      <c r="B1724" s="45">
        <v>2.0981538370542858</v>
      </c>
      <c r="C1724" s="45">
        <v>1.9018461629457142</v>
      </c>
    </row>
    <row r="1725" spans="1:3" x14ac:dyDescent="0.3">
      <c r="A1725" s="45">
        <v>1701</v>
      </c>
      <c r="B1725" s="45">
        <v>2.0981661991588902</v>
      </c>
      <c r="C1725" s="45">
        <v>1.9018338008411098</v>
      </c>
    </row>
    <row r="1726" spans="1:3" x14ac:dyDescent="0.3">
      <c r="A1726" s="45">
        <v>1702</v>
      </c>
      <c r="B1726" s="45">
        <v>2.0981515530165167</v>
      </c>
      <c r="C1726" s="45">
        <v>-1.0981515530165167</v>
      </c>
    </row>
    <row r="1727" spans="1:3" x14ac:dyDescent="0.3">
      <c r="A1727" s="45">
        <v>1703</v>
      </c>
      <c r="B1727" s="45">
        <v>2.0981514443062905</v>
      </c>
      <c r="C1727" s="45">
        <v>-1.0981514443062905</v>
      </c>
    </row>
    <row r="1728" spans="1:3" x14ac:dyDescent="0.3">
      <c r="A1728" s="45">
        <v>1704</v>
      </c>
      <c r="B1728" s="45">
        <v>2.0981520185198894</v>
      </c>
      <c r="C1728" s="45">
        <v>-1.0981520185198894</v>
      </c>
    </row>
    <row r="1729" spans="1:3" x14ac:dyDescent="0.3">
      <c r="A1729" s="45">
        <v>1705</v>
      </c>
      <c r="B1729" s="45">
        <v>2.0981883082701764</v>
      </c>
      <c r="C1729" s="45">
        <v>-1.0981883082701764</v>
      </c>
    </row>
    <row r="1730" spans="1:3" x14ac:dyDescent="0.3">
      <c r="A1730" s="45">
        <v>1706</v>
      </c>
      <c r="B1730" s="45">
        <v>2.0981514408740516</v>
      </c>
      <c r="C1730" s="45">
        <v>-1.0981514408740516</v>
      </c>
    </row>
    <row r="1731" spans="1:3" x14ac:dyDescent="0.3">
      <c r="A1731" s="45">
        <v>1707</v>
      </c>
      <c r="B1731" s="45">
        <v>2.0981514408740516</v>
      </c>
      <c r="C1731" s="45">
        <v>-1.0981514408740516</v>
      </c>
    </row>
    <row r="1732" spans="1:3" x14ac:dyDescent="0.3">
      <c r="A1732" s="45">
        <v>1708</v>
      </c>
      <c r="B1732" s="45">
        <v>2.0981569568254841</v>
      </c>
      <c r="C1732" s="45">
        <v>-1.0981569568254841</v>
      </c>
    </row>
    <row r="1733" spans="1:3" x14ac:dyDescent="0.3">
      <c r="A1733" s="45">
        <v>1709</v>
      </c>
      <c r="B1733" s="45">
        <v>2.0981514408740516</v>
      </c>
      <c r="C1733" s="45">
        <v>-1.0981514408740516</v>
      </c>
    </row>
    <row r="1734" spans="1:3" x14ac:dyDescent="0.3">
      <c r="A1734" s="45">
        <v>1710</v>
      </c>
      <c r="B1734" s="45">
        <v>2.0981541915685176</v>
      </c>
      <c r="C1734" s="45">
        <v>-1.0981541915685176</v>
      </c>
    </row>
    <row r="1735" spans="1:3" x14ac:dyDescent="0.3">
      <c r="A1735" s="45">
        <v>1711</v>
      </c>
      <c r="B1735" s="45">
        <v>2.0981518259712768</v>
      </c>
      <c r="C1735" s="45">
        <v>-1.0981518259712768</v>
      </c>
    </row>
    <row r="1736" spans="1:3" x14ac:dyDescent="0.3">
      <c r="A1736" s="45">
        <v>1712</v>
      </c>
      <c r="B1736" s="45">
        <v>2.0981573872282651</v>
      </c>
      <c r="C1736" s="45">
        <v>-1.0981573872282651</v>
      </c>
    </row>
    <row r="1737" spans="1:3" x14ac:dyDescent="0.3">
      <c r="A1737" s="45">
        <v>1713</v>
      </c>
      <c r="B1737" s="45">
        <v>2.0981514408740516</v>
      </c>
      <c r="C1737" s="45">
        <v>-1.0981514408740516</v>
      </c>
    </row>
    <row r="1738" spans="1:3" x14ac:dyDescent="0.3">
      <c r="A1738" s="45">
        <v>1714</v>
      </c>
      <c r="B1738" s="45">
        <v>2.0981523847397998</v>
      </c>
      <c r="C1738" s="45">
        <v>-1.0981523847397998</v>
      </c>
    </row>
    <row r="1739" spans="1:3" x14ac:dyDescent="0.3">
      <c r="A1739" s="45">
        <v>1715</v>
      </c>
      <c r="B1739" s="45">
        <v>2.0981558966754759</v>
      </c>
      <c r="C1739" s="45">
        <v>-1.0981558966754759</v>
      </c>
    </row>
    <row r="1740" spans="1:3" x14ac:dyDescent="0.3">
      <c r="A1740" s="45">
        <v>1716</v>
      </c>
      <c r="B1740" s="45">
        <v>2.0981515654643306</v>
      </c>
      <c r="C1740" s="45">
        <v>-1.0981515654643306</v>
      </c>
    </row>
    <row r="1741" spans="1:3" x14ac:dyDescent="0.3">
      <c r="A1741" s="45">
        <v>1717</v>
      </c>
      <c r="B1741" s="45">
        <v>2.0981556882699186</v>
      </c>
      <c r="C1741" s="45">
        <v>-1.0981556882699186</v>
      </c>
    </row>
    <row r="1742" spans="1:3" x14ac:dyDescent="0.3">
      <c r="A1742" s="45">
        <v>1718</v>
      </c>
      <c r="B1742" s="45">
        <v>2.0981756373711802</v>
      </c>
      <c r="C1742" s="45">
        <v>-1.0981756373711802</v>
      </c>
    </row>
    <row r="1743" spans="1:3" x14ac:dyDescent="0.3">
      <c r="A1743" s="45">
        <v>1719</v>
      </c>
      <c r="B1743" s="45">
        <v>2.0981515622282192</v>
      </c>
      <c r="C1743" s="45">
        <v>-1.0981515622282192</v>
      </c>
    </row>
    <row r="1744" spans="1:3" x14ac:dyDescent="0.3">
      <c r="A1744" s="45">
        <v>1720</v>
      </c>
      <c r="B1744" s="45">
        <v>2.0981519364035695</v>
      </c>
      <c r="C1744" s="45">
        <v>-1.0981519364035695</v>
      </c>
    </row>
    <row r="1745" spans="1:3" x14ac:dyDescent="0.3">
      <c r="A1745" s="45">
        <v>1721</v>
      </c>
      <c r="B1745" s="45">
        <v>2.0981546264209516</v>
      </c>
      <c r="C1745" s="45">
        <v>-1.0981546264209516</v>
      </c>
    </row>
    <row r="1746" spans="1:3" x14ac:dyDescent="0.3">
      <c r="A1746" s="45">
        <v>1722</v>
      </c>
      <c r="B1746" s="45">
        <v>2.0981514408740516</v>
      </c>
      <c r="C1746" s="45">
        <v>-1.0981514408740516</v>
      </c>
    </row>
    <row r="1747" spans="1:3" x14ac:dyDescent="0.3">
      <c r="A1747" s="45">
        <v>1723</v>
      </c>
      <c r="B1747" s="45">
        <v>2.0981514605379212</v>
      </c>
      <c r="C1747" s="45">
        <v>-1.0981514605379212</v>
      </c>
    </row>
    <row r="1748" spans="1:3" x14ac:dyDescent="0.3">
      <c r="A1748" s="45">
        <v>1724</v>
      </c>
      <c r="B1748" s="45">
        <v>2.0981551219504695</v>
      </c>
      <c r="C1748" s="45">
        <v>-1.0981551219504695</v>
      </c>
    </row>
    <row r="1749" spans="1:3" x14ac:dyDescent="0.3">
      <c r="A1749" s="45">
        <v>1725</v>
      </c>
      <c r="B1749" s="45">
        <v>2.0981517712270636</v>
      </c>
      <c r="C1749" s="45">
        <v>-1.0981517712270636</v>
      </c>
    </row>
    <row r="1750" spans="1:3" x14ac:dyDescent="0.3">
      <c r="A1750" s="45">
        <v>1726</v>
      </c>
      <c r="B1750" s="45">
        <v>2.0981572070357135</v>
      </c>
      <c r="C1750" s="45">
        <v>-1.0981572070357135</v>
      </c>
    </row>
    <row r="1751" spans="1:3" x14ac:dyDescent="0.3">
      <c r="A1751" s="45">
        <v>1727</v>
      </c>
      <c r="B1751" s="45">
        <v>2.0981705737588183</v>
      </c>
      <c r="C1751" s="45">
        <v>-1.0981705737588183</v>
      </c>
    </row>
    <row r="1752" spans="1:3" x14ac:dyDescent="0.3">
      <c r="A1752" s="45">
        <v>1728</v>
      </c>
      <c r="B1752" s="45">
        <v>2.0981514597513664</v>
      </c>
      <c r="C1752" s="45">
        <v>-1.0981514597513664</v>
      </c>
    </row>
    <row r="1753" spans="1:3" x14ac:dyDescent="0.3">
      <c r="A1753" s="45">
        <v>1729</v>
      </c>
      <c r="B1753" s="45">
        <v>2.0981901771243576</v>
      </c>
      <c r="C1753" s="45">
        <v>-1.0981901771243576</v>
      </c>
    </row>
    <row r="1754" spans="1:3" x14ac:dyDescent="0.3">
      <c r="A1754" s="45">
        <v>1730</v>
      </c>
      <c r="B1754" s="45">
        <v>2.0981514408740516</v>
      </c>
      <c r="C1754" s="45">
        <v>-1.0981514408740516</v>
      </c>
    </row>
    <row r="1755" spans="1:3" x14ac:dyDescent="0.3">
      <c r="A1755" s="45">
        <v>1731</v>
      </c>
      <c r="B1755" s="45">
        <v>2.0981514408740516</v>
      </c>
      <c r="C1755" s="45">
        <v>-1.0981514408740516</v>
      </c>
    </row>
    <row r="1756" spans="1:3" x14ac:dyDescent="0.3">
      <c r="A1756" s="45">
        <v>1732</v>
      </c>
      <c r="B1756" s="45">
        <v>2.0981514408740516</v>
      </c>
      <c r="C1756" s="45">
        <v>-1.0981514408740516</v>
      </c>
    </row>
    <row r="1757" spans="1:3" x14ac:dyDescent="0.3">
      <c r="A1757" s="45">
        <v>1733</v>
      </c>
      <c r="B1757" s="45">
        <v>2.0981514408740516</v>
      </c>
      <c r="C1757" s="45">
        <v>-1.0981514408740516</v>
      </c>
    </row>
    <row r="1758" spans="1:3" x14ac:dyDescent="0.3">
      <c r="A1758" s="45">
        <v>1734</v>
      </c>
      <c r="B1758" s="45">
        <v>2.0981514408740516</v>
      </c>
      <c r="C1758" s="45">
        <v>-1.0981514408740516</v>
      </c>
    </row>
    <row r="1759" spans="1:3" x14ac:dyDescent="0.3">
      <c r="A1759" s="45">
        <v>1735</v>
      </c>
      <c r="B1759" s="45">
        <v>2.0981514534589283</v>
      </c>
      <c r="C1759" s="45">
        <v>-1.0981514534589283</v>
      </c>
    </row>
    <row r="1760" spans="1:3" x14ac:dyDescent="0.3">
      <c r="A1760" s="45">
        <v>1736</v>
      </c>
      <c r="B1760" s="45">
        <v>2.0981576703879896</v>
      </c>
      <c r="C1760" s="45">
        <v>-1.0981576703879896</v>
      </c>
    </row>
    <row r="1761" spans="1:3" x14ac:dyDescent="0.3">
      <c r="A1761" s="45">
        <v>1737</v>
      </c>
      <c r="B1761" s="45">
        <v>2.0981518561749808</v>
      </c>
      <c r="C1761" s="45">
        <v>-1.0981518561749808</v>
      </c>
    </row>
    <row r="1762" spans="1:3" x14ac:dyDescent="0.3">
      <c r="A1762" s="45">
        <v>1738</v>
      </c>
      <c r="B1762" s="45">
        <v>2.098163475162341</v>
      </c>
      <c r="C1762" s="45">
        <v>-1.098163475162341</v>
      </c>
    </row>
    <row r="1763" spans="1:3" x14ac:dyDescent="0.3">
      <c r="A1763" s="45">
        <v>1739</v>
      </c>
      <c r="B1763" s="45">
        <v>2.0981516674018312</v>
      </c>
      <c r="C1763" s="45">
        <v>-1.0981516674018312</v>
      </c>
    </row>
    <row r="1764" spans="1:3" x14ac:dyDescent="0.3">
      <c r="A1764" s="45">
        <v>1740</v>
      </c>
      <c r="B1764" s="45">
        <v>2.0981514975059965</v>
      </c>
      <c r="C1764" s="45">
        <v>-1.0981514975059965</v>
      </c>
    </row>
    <row r="1765" spans="1:3" x14ac:dyDescent="0.3">
      <c r="A1765" s="45">
        <v>1741</v>
      </c>
      <c r="B1765" s="45">
        <v>2.0981514408740516</v>
      </c>
      <c r="C1765" s="45">
        <v>-1.0981514408740516</v>
      </c>
    </row>
    <row r="1766" spans="1:3" x14ac:dyDescent="0.3">
      <c r="A1766" s="45">
        <v>1742</v>
      </c>
      <c r="B1766" s="45">
        <v>2.0982142079463069</v>
      </c>
      <c r="C1766" s="45">
        <v>0.90178579205369314</v>
      </c>
    </row>
    <row r="1767" spans="1:3" x14ac:dyDescent="0.3">
      <c r="A1767" s="45">
        <v>1743</v>
      </c>
      <c r="B1767" s="45">
        <v>2.0982130281141216</v>
      </c>
      <c r="C1767" s="45">
        <v>0.90178697188587842</v>
      </c>
    </row>
    <row r="1768" spans="1:3" x14ac:dyDescent="0.3">
      <c r="A1768" s="45">
        <v>1744</v>
      </c>
      <c r="B1768" s="45">
        <v>2.0982083087853804</v>
      </c>
      <c r="C1768" s="45">
        <v>0.90179169121461955</v>
      </c>
    </row>
    <row r="1769" spans="1:3" x14ac:dyDescent="0.3">
      <c r="A1769" s="45">
        <v>1745</v>
      </c>
      <c r="B1769" s="45">
        <v>2.0982185239869553</v>
      </c>
      <c r="C1769" s="45">
        <v>0.9017814760130447</v>
      </c>
    </row>
    <row r="1770" spans="1:3" x14ac:dyDescent="0.3">
      <c r="A1770" s="45">
        <v>1746</v>
      </c>
      <c r="B1770" s="45">
        <v>2.0982160093815061</v>
      </c>
      <c r="C1770" s="45">
        <v>0.9017839906184939</v>
      </c>
    </row>
    <row r="1771" spans="1:3" x14ac:dyDescent="0.3">
      <c r="A1771" s="45">
        <v>1747</v>
      </c>
      <c r="B1771" s="45">
        <v>2.0982353127844364</v>
      </c>
      <c r="C1771" s="45">
        <v>0.90176468721556358</v>
      </c>
    </row>
    <row r="1772" spans="1:3" x14ac:dyDescent="0.3">
      <c r="A1772" s="45">
        <v>1748</v>
      </c>
      <c r="B1772" s="45">
        <v>2.0982108792464347</v>
      </c>
      <c r="C1772" s="45">
        <v>0.90178912075356532</v>
      </c>
    </row>
    <row r="1773" spans="1:3" x14ac:dyDescent="0.3">
      <c r="A1773" s="45">
        <v>1749</v>
      </c>
      <c r="B1773" s="45">
        <v>2.0982250329537999</v>
      </c>
      <c r="C1773" s="45">
        <v>0.90177496704620008</v>
      </c>
    </row>
    <row r="1774" spans="1:3" x14ac:dyDescent="0.3">
      <c r="A1774" s="45">
        <v>1750</v>
      </c>
      <c r="B1774" s="45">
        <v>2.0982213742822191</v>
      </c>
      <c r="C1774" s="45">
        <v>0.90177862571778089</v>
      </c>
    </row>
    <row r="1775" spans="1:3" x14ac:dyDescent="0.3">
      <c r="A1775" s="45">
        <v>1751</v>
      </c>
      <c r="B1775" s="45">
        <v>2.0982656222013429</v>
      </c>
      <c r="C1775" s="45">
        <v>0.90173437779865706</v>
      </c>
    </row>
    <row r="1776" spans="1:3" x14ac:dyDescent="0.3">
      <c r="A1776" s="45">
        <v>1752</v>
      </c>
      <c r="B1776" s="45">
        <v>2.0982097151453454</v>
      </c>
      <c r="C1776" s="45">
        <v>0.90179028485465462</v>
      </c>
    </row>
    <row r="1777" spans="1:3" x14ac:dyDescent="0.3">
      <c r="A1777" s="45">
        <v>1753</v>
      </c>
      <c r="B1777" s="45">
        <v>2.0982987783173455</v>
      </c>
      <c r="C1777" s="45">
        <v>0.90170122168265454</v>
      </c>
    </row>
    <row r="1778" spans="1:3" x14ac:dyDescent="0.3">
      <c r="A1778" s="45">
        <v>1754</v>
      </c>
      <c r="B1778" s="45">
        <v>2.098212603374535</v>
      </c>
      <c r="C1778" s="45">
        <v>0.90178739662546503</v>
      </c>
    </row>
    <row r="1779" spans="1:3" x14ac:dyDescent="0.3">
      <c r="A1779" s="45">
        <v>1755</v>
      </c>
      <c r="B1779" s="45">
        <v>2.0982140358296117</v>
      </c>
      <c r="C1779" s="45">
        <v>0.90178596417038825</v>
      </c>
    </row>
    <row r="1780" spans="1:3" x14ac:dyDescent="0.3">
      <c r="A1780" s="45">
        <v>1756</v>
      </c>
      <c r="B1780" s="45">
        <v>2.0982193992079221</v>
      </c>
      <c r="C1780" s="45">
        <v>0.90178060079207789</v>
      </c>
    </row>
    <row r="1781" spans="1:3" x14ac:dyDescent="0.3">
      <c r="A1781" s="45">
        <v>1757</v>
      </c>
      <c r="B1781" s="45">
        <v>2.0982096749881483</v>
      </c>
      <c r="C1781" s="45">
        <v>0.90179032501185175</v>
      </c>
    </row>
    <row r="1782" spans="1:3" x14ac:dyDescent="0.3">
      <c r="A1782" s="45">
        <v>1758</v>
      </c>
      <c r="B1782" s="45">
        <v>2.0982171339301261</v>
      </c>
      <c r="C1782" s="45">
        <v>0.9017828660698739</v>
      </c>
    </row>
    <row r="1783" spans="1:3" x14ac:dyDescent="0.3">
      <c r="A1783" s="45">
        <v>1759</v>
      </c>
      <c r="B1783" s="45">
        <v>2.0982163977148427</v>
      </c>
      <c r="C1783" s="45">
        <v>0.9017836022851573</v>
      </c>
    </row>
    <row r="1784" spans="1:3" x14ac:dyDescent="0.3">
      <c r="A1784" s="45">
        <v>1760</v>
      </c>
      <c r="B1784" s="45">
        <v>2.0982118105273067</v>
      </c>
      <c r="C1784" s="45">
        <v>0.90178818947269335</v>
      </c>
    </row>
    <row r="1785" spans="1:3" x14ac:dyDescent="0.3">
      <c r="A1785" s="45">
        <v>1761</v>
      </c>
      <c r="B1785" s="45">
        <v>2.0982451327636809</v>
      </c>
      <c r="C1785" s="45">
        <v>0.90175486723631915</v>
      </c>
    </row>
    <row r="1786" spans="1:3" x14ac:dyDescent="0.3">
      <c r="A1786" s="45">
        <v>1762</v>
      </c>
      <c r="B1786" s="45">
        <v>2.098239220388634</v>
      </c>
      <c r="C1786" s="45">
        <v>0.90176077961136603</v>
      </c>
    </row>
    <row r="1787" spans="1:3" x14ac:dyDescent="0.3">
      <c r="A1787" s="45">
        <v>1763</v>
      </c>
      <c r="B1787" s="45">
        <v>2.0986526335863456</v>
      </c>
      <c r="C1787" s="45">
        <v>0.90134736641365443</v>
      </c>
    </row>
    <row r="1788" spans="1:3" x14ac:dyDescent="0.3">
      <c r="A1788" s="45">
        <v>1764</v>
      </c>
      <c r="B1788" s="45">
        <v>2.0982091535452252</v>
      </c>
      <c r="C1788" s="45">
        <v>0.90179084645477481</v>
      </c>
    </row>
    <row r="1789" spans="1:3" x14ac:dyDescent="0.3">
      <c r="A1789" s="45">
        <v>1765</v>
      </c>
      <c r="B1789" s="45">
        <v>2.0981625407352502</v>
      </c>
      <c r="C1789" s="45">
        <v>-1.0981625407352502</v>
      </c>
    </row>
    <row r="1790" spans="1:3" x14ac:dyDescent="0.3">
      <c r="A1790" s="45">
        <v>1766</v>
      </c>
      <c r="B1790" s="45">
        <v>2.0981851186684288</v>
      </c>
      <c r="C1790" s="45">
        <v>-1.0981851186684288</v>
      </c>
    </row>
    <row r="1791" spans="1:3" x14ac:dyDescent="0.3">
      <c r="A1791" s="45">
        <v>1767</v>
      </c>
      <c r="B1791" s="45">
        <v>2.0981514408740516</v>
      </c>
      <c r="C1791" s="45">
        <v>-1.0981514408740516</v>
      </c>
    </row>
    <row r="1792" spans="1:3" x14ac:dyDescent="0.3">
      <c r="A1792" s="45">
        <v>1768</v>
      </c>
      <c r="B1792" s="45">
        <v>2.0981773329992564</v>
      </c>
      <c r="C1792" s="45">
        <v>-1.0981773329992564</v>
      </c>
    </row>
    <row r="1793" spans="1:3" x14ac:dyDescent="0.3">
      <c r="A1793" s="45">
        <v>1769</v>
      </c>
      <c r="B1793" s="45">
        <v>2.0981535589087907</v>
      </c>
      <c r="C1793" s="45">
        <v>-1.0981535589087907</v>
      </c>
    </row>
    <row r="1794" spans="1:3" x14ac:dyDescent="0.3">
      <c r="A1794" s="45">
        <v>1770</v>
      </c>
      <c r="B1794" s="45">
        <v>2.0981529713523623</v>
      </c>
      <c r="C1794" s="45">
        <v>-1.0981529713523623</v>
      </c>
    </row>
    <row r="1795" spans="1:3" x14ac:dyDescent="0.3">
      <c r="A1795" s="45">
        <v>1771</v>
      </c>
      <c r="B1795" s="45">
        <v>2.0981834460131936</v>
      </c>
      <c r="C1795" s="45">
        <v>-1.0981834460131936</v>
      </c>
    </row>
    <row r="1796" spans="1:3" x14ac:dyDescent="0.3">
      <c r="A1796" s="45">
        <v>1772</v>
      </c>
      <c r="B1796" s="45">
        <v>2.0981635088718322</v>
      </c>
      <c r="C1796" s="45">
        <v>-1.0981635088718322</v>
      </c>
    </row>
    <row r="1797" spans="1:3" x14ac:dyDescent="0.3">
      <c r="A1797" s="45">
        <v>1773</v>
      </c>
      <c r="B1797" s="45">
        <v>2.0981602754574546</v>
      </c>
      <c r="C1797" s="45">
        <v>-1.0981602754574546</v>
      </c>
    </row>
    <row r="1798" spans="1:3" x14ac:dyDescent="0.3">
      <c r="A1798" s="45">
        <v>1774</v>
      </c>
      <c r="B1798" s="45">
        <v>2.0981549841460705</v>
      </c>
      <c r="C1798" s="45">
        <v>-1.0981549841460705</v>
      </c>
    </row>
    <row r="1799" spans="1:3" x14ac:dyDescent="0.3">
      <c r="A1799" s="45">
        <v>1775</v>
      </c>
      <c r="B1799" s="45">
        <v>2.0981774462631462</v>
      </c>
      <c r="C1799" s="45">
        <v>-1.0981774462631462</v>
      </c>
    </row>
    <row r="1800" spans="1:3" x14ac:dyDescent="0.3">
      <c r="A1800" s="45">
        <v>1776</v>
      </c>
      <c r="B1800" s="45">
        <v>2.0981883091414368</v>
      </c>
      <c r="C1800" s="45">
        <v>-1.0981883091414368</v>
      </c>
    </row>
    <row r="1801" spans="1:3" x14ac:dyDescent="0.3">
      <c r="A1801" s="45">
        <v>1777</v>
      </c>
      <c r="B1801" s="45">
        <v>2.0981552352143593</v>
      </c>
      <c r="C1801" s="45">
        <v>-1.0981552352143593</v>
      </c>
    </row>
    <row r="1802" spans="1:3" x14ac:dyDescent="0.3">
      <c r="A1802" s="45">
        <v>1778</v>
      </c>
      <c r="B1802" s="45">
        <v>2.0981591215815776</v>
      </c>
      <c r="C1802" s="45">
        <v>-1.0981591215815776</v>
      </c>
    </row>
    <row r="1803" spans="1:3" x14ac:dyDescent="0.3">
      <c r="A1803" s="45">
        <v>1779</v>
      </c>
      <c r="B1803" s="45">
        <v>2.098152567849755</v>
      </c>
      <c r="C1803" s="45">
        <v>-1.098152567849755</v>
      </c>
    </row>
    <row r="1804" spans="1:3" x14ac:dyDescent="0.3">
      <c r="A1804" s="45">
        <v>1780</v>
      </c>
      <c r="B1804" s="45">
        <v>2.0981719622315369</v>
      </c>
      <c r="C1804" s="45">
        <v>-1.0981719622315369</v>
      </c>
    </row>
    <row r="1805" spans="1:3" x14ac:dyDescent="0.3">
      <c r="A1805" s="45">
        <v>1781</v>
      </c>
      <c r="B1805" s="45">
        <v>2.098173948296683</v>
      </c>
      <c r="C1805" s="45">
        <v>-1.098173948296683</v>
      </c>
    </row>
    <row r="1806" spans="1:3" x14ac:dyDescent="0.3">
      <c r="A1806" s="45">
        <v>1782</v>
      </c>
      <c r="B1806" s="45">
        <v>2.0981660313223993</v>
      </c>
      <c r="C1806" s="45">
        <v>-1.0981660313223993</v>
      </c>
    </row>
    <row r="1807" spans="1:3" x14ac:dyDescent="0.3">
      <c r="A1807" s="45">
        <v>1783</v>
      </c>
      <c r="B1807" s="45">
        <v>2.0981602139713433</v>
      </c>
      <c r="C1807" s="45">
        <v>-1.0981602139713433</v>
      </c>
    </row>
    <row r="1808" spans="1:3" x14ac:dyDescent="0.3">
      <c r="A1808" s="45">
        <v>1784</v>
      </c>
      <c r="B1808" s="45">
        <v>2.0981648583975949</v>
      </c>
      <c r="C1808" s="45">
        <v>-1.0981648583975949</v>
      </c>
    </row>
    <row r="1809" spans="1:3" x14ac:dyDescent="0.3">
      <c r="A1809" s="45">
        <v>1785</v>
      </c>
      <c r="B1809" s="45">
        <v>2.0981739577353404</v>
      </c>
      <c r="C1809" s="45">
        <v>-1.0981739577353404</v>
      </c>
    </row>
    <row r="1810" spans="1:3" x14ac:dyDescent="0.3">
      <c r="A1810" s="45">
        <v>1786</v>
      </c>
      <c r="B1810" s="45">
        <v>2.0981628923252416</v>
      </c>
      <c r="C1810" s="45">
        <v>-1.0981628923252416</v>
      </c>
    </row>
    <row r="1811" spans="1:3" x14ac:dyDescent="0.3">
      <c r="A1811" s="45">
        <v>1787</v>
      </c>
      <c r="B1811" s="45">
        <v>2.0981784155635923</v>
      </c>
      <c r="C1811" s="45">
        <v>-1.0981784155635923</v>
      </c>
    </row>
    <row r="1812" spans="1:3" x14ac:dyDescent="0.3">
      <c r="A1812" s="45">
        <v>1788</v>
      </c>
      <c r="B1812" s="45">
        <v>2.0981601225512034</v>
      </c>
      <c r="C1812" s="45">
        <v>-1.0981601225512034</v>
      </c>
    </row>
    <row r="1813" spans="1:3" x14ac:dyDescent="0.3">
      <c r="A1813" s="45">
        <v>1789</v>
      </c>
      <c r="B1813" s="45">
        <v>2.0981522234245626</v>
      </c>
      <c r="C1813" s="45">
        <v>-1.0981522234245626</v>
      </c>
    </row>
    <row r="1814" spans="1:3" x14ac:dyDescent="0.3">
      <c r="A1814" s="45">
        <v>1790</v>
      </c>
      <c r="B1814" s="45">
        <v>2.0981517240337761</v>
      </c>
      <c r="C1814" s="45">
        <v>-1.0981517240337761</v>
      </c>
    </row>
    <row r="1815" spans="1:3" x14ac:dyDescent="0.3">
      <c r="A1815" s="45">
        <v>1791</v>
      </c>
      <c r="B1815" s="45">
        <v>2.0981542484456228</v>
      </c>
      <c r="C1815" s="45">
        <v>-1.0981542484456228</v>
      </c>
    </row>
    <row r="1816" spans="1:3" x14ac:dyDescent="0.3">
      <c r="A1816" s="45">
        <v>1792</v>
      </c>
      <c r="B1816" s="45">
        <v>2.0981534607467527</v>
      </c>
      <c r="C1816" s="45">
        <v>-1.0981534607467527</v>
      </c>
    </row>
    <row r="1817" spans="1:3" x14ac:dyDescent="0.3">
      <c r="A1817" s="45">
        <v>1793</v>
      </c>
      <c r="B1817" s="45">
        <v>2.0981860565840473</v>
      </c>
      <c r="C1817" s="45">
        <v>-1.0981860565840473</v>
      </c>
    </row>
    <row r="1818" spans="1:3" x14ac:dyDescent="0.3">
      <c r="A1818" s="45">
        <v>1794</v>
      </c>
      <c r="B1818" s="45">
        <v>2.0981521959666503</v>
      </c>
      <c r="C1818" s="45">
        <v>-1.0981521959666503</v>
      </c>
    </row>
    <row r="1819" spans="1:3" x14ac:dyDescent="0.3">
      <c r="A1819" s="45">
        <v>1795</v>
      </c>
      <c r="B1819" s="45">
        <v>2.0981577144350578</v>
      </c>
      <c r="C1819" s="45">
        <v>-1.0981577144350578</v>
      </c>
    </row>
    <row r="1820" spans="1:3" x14ac:dyDescent="0.3">
      <c r="A1820" s="45">
        <v>1796</v>
      </c>
      <c r="B1820" s="45">
        <v>2.0981733776624192</v>
      </c>
      <c r="C1820" s="45">
        <v>-1.0981733776624192</v>
      </c>
    </row>
    <row r="1821" spans="1:3" x14ac:dyDescent="0.3">
      <c r="A1821" s="45">
        <v>1797</v>
      </c>
      <c r="B1821" s="45">
        <v>2.0981639297082144</v>
      </c>
      <c r="C1821" s="45">
        <v>-1.0981639297082144</v>
      </c>
    </row>
    <row r="1822" spans="1:3" x14ac:dyDescent="0.3">
      <c r="A1822" s="45">
        <v>1798</v>
      </c>
      <c r="B1822" s="45">
        <v>2.0981896957528261</v>
      </c>
      <c r="C1822" s="45">
        <v>-1.0981896957528261</v>
      </c>
    </row>
    <row r="1823" spans="1:3" x14ac:dyDescent="0.3">
      <c r="A1823" s="45">
        <v>1799</v>
      </c>
      <c r="B1823" s="45">
        <v>2.0981591640555362</v>
      </c>
      <c r="C1823" s="45">
        <v>-1.0981591640555362</v>
      </c>
    </row>
    <row r="1824" spans="1:3" x14ac:dyDescent="0.3">
      <c r="A1824" s="45">
        <v>1800</v>
      </c>
      <c r="B1824" s="45">
        <v>2.0981524295262295</v>
      </c>
      <c r="C1824" s="45">
        <v>-1.0981524295262295</v>
      </c>
    </row>
    <row r="1825" spans="1:3" x14ac:dyDescent="0.3">
      <c r="A1825" s="45">
        <v>1801</v>
      </c>
      <c r="B1825" s="45">
        <v>2.0981630218986664</v>
      </c>
      <c r="C1825" s="45">
        <v>-1.0981630218986664</v>
      </c>
    </row>
    <row r="1826" spans="1:3" x14ac:dyDescent="0.3">
      <c r="A1826" s="45">
        <v>1802</v>
      </c>
      <c r="B1826" s="45">
        <v>2.0981592860640648</v>
      </c>
      <c r="C1826" s="45">
        <v>-1.0981592860640648</v>
      </c>
    </row>
    <row r="1827" spans="1:3" x14ac:dyDescent="0.3">
      <c r="A1827" s="45">
        <v>1803</v>
      </c>
      <c r="B1827" s="45">
        <v>2.0981788992770465</v>
      </c>
      <c r="C1827" s="45">
        <v>-1.0981788992770465</v>
      </c>
    </row>
    <row r="1828" spans="1:3" x14ac:dyDescent="0.3">
      <c r="A1828" s="45">
        <v>1804</v>
      </c>
      <c r="B1828" s="45">
        <v>2.0981688835130785</v>
      </c>
      <c r="C1828" s="45">
        <v>-1.0981688835130785</v>
      </c>
    </row>
    <row r="1829" spans="1:3" x14ac:dyDescent="0.3">
      <c r="A1829" s="45">
        <v>1805</v>
      </c>
      <c r="B1829" s="45">
        <v>2.098171360703958</v>
      </c>
      <c r="C1829" s="45">
        <v>-1.098171360703958</v>
      </c>
    </row>
    <row r="1830" spans="1:3" x14ac:dyDescent="0.3">
      <c r="A1830" s="45">
        <v>1806</v>
      </c>
      <c r="B1830" s="45">
        <v>2.0981720574189677</v>
      </c>
      <c r="C1830" s="45">
        <v>-1.0981720574189677</v>
      </c>
    </row>
    <row r="1831" spans="1:3" x14ac:dyDescent="0.3">
      <c r="A1831" s="45">
        <v>1807</v>
      </c>
      <c r="B1831" s="45">
        <v>2.098153114348023</v>
      </c>
      <c r="C1831" s="45">
        <v>-1.098153114348023</v>
      </c>
    </row>
    <row r="1832" spans="1:3" x14ac:dyDescent="0.3">
      <c r="A1832" s="45">
        <v>1808</v>
      </c>
      <c r="B1832" s="45">
        <v>2.0981577043671567</v>
      </c>
      <c r="C1832" s="45">
        <v>-1.0981577043671567</v>
      </c>
    </row>
    <row r="1833" spans="1:3" x14ac:dyDescent="0.3">
      <c r="A1833" s="45">
        <v>1809</v>
      </c>
      <c r="B1833" s="45">
        <v>2.0981748905443758</v>
      </c>
      <c r="C1833" s="45">
        <v>-1.0981748905443758</v>
      </c>
    </row>
    <row r="1834" spans="1:3" x14ac:dyDescent="0.3">
      <c r="A1834" s="45">
        <v>1810</v>
      </c>
      <c r="B1834" s="45">
        <v>2.0981575894852114</v>
      </c>
      <c r="C1834" s="45">
        <v>-1.0981575894852114</v>
      </c>
    </row>
    <row r="1835" spans="1:3" x14ac:dyDescent="0.3">
      <c r="A1835" s="45">
        <v>1811</v>
      </c>
      <c r="B1835" s="45">
        <v>2.098153328605548</v>
      </c>
      <c r="C1835" s="45">
        <v>-1.098153328605548</v>
      </c>
    </row>
    <row r="1836" spans="1:3" x14ac:dyDescent="0.3">
      <c r="A1836" s="45">
        <v>1812</v>
      </c>
      <c r="B1836" s="45">
        <v>2.0981514828236403</v>
      </c>
      <c r="C1836" s="45">
        <v>-1.0981514828236403</v>
      </c>
    </row>
    <row r="1837" spans="1:3" x14ac:dyDescent="0.3">
      <c r="A1837" s="45">
        <v>1813</v>
      </c>
      <c r="B1837" s="45">
        <v>2.0981589772790259</v>
      </c>
      <c r="C1837" s="45">
        <v>-1.0981589772790259</v>
      </c>
    </row>
    <row r="1838" spans="1:3" x14ac:dyDescent="0.3">
      <c r="A1838" s="45">
        <v>1814</v>
      </c>
      <c r="B1838" s="45">
        <v>2.0981514408740516</v>
      </c>
      <c r="C1838" s="45">
        <v>-1.0981514408740516</v>
      </c>
    </row>
    <row r="1839" spans="1:3" x14ac:dyDescent="0.3">
      <c r="A1839" s="45">
        <v>1815</v>
      </c>
      <c r="B1839" s="45">
        <v>2.0981792943522808</v>
      </c>
      <c r="C1839" s="45">
        <v>-1.0981792943522808</v>
      </c>
    </row>
    <row r="1840" spans="1:3" x14ac:dyDescent="0.3">
      <c r="A1840" s="45">
        <v>1816</v>
      </c>
      <c r="B1840" s="45">
        <v>2.0981514408740516</v>
      </c>
      <c r="C1840" s="45">
        <v>-1.0981514408740516</v>
      </c>
    </row>
    <row r="1841" spans="1:3" x14ac:dyDescent="0.3">
      <c r="A1841" s="45">
        <v>1817</v>
      </c>
      <c r="B1841" s="45">
        <v>2.0981525939004495</v>
      </c>
      <c r="C1841" s="45">
        <v>-1.0981525939004495</v>
      </c>
    </row>
    <row r="1842" spans="1:3" x14ac:dyDescent="0.3">
      <c r="A1842" s="45">
        <v>1818</v>
      </c>
      <c r="B1842" s="45">
        <v>2.098181075112326</v>
      </c>
      <c r="C1842" s="45">
        <v>-1.098181075112326</v>
      </c>
    </row>
    <row r="1843" spans="1:3" x14ac:dyDescent="0.3">
      <c r="A1843" s="45">
        <v>1819</v>
      </c>
      <c r="B1843" s="45">
        <v>2.0981514408740516</v>
      </c>
      <c r="C1843" s="45">
        <v>-1.0981514408740516</v>
      </c>
    </row>
    <row r="1844" spans="1:3" x14ac:dyDescent="0.3">
      <c r="A1844" s="45">
        <v>1820</v>
      </c>
      <c r="B1844" s="45">
        <v>2.0981526207062369</v>
      </c>
      <c r="C1844" s="45">
        <v>-1.0981526207062369</v>
      </c>
    </row>
    <row r="1845" spans="1:3" x14ac:dyDescent="0.3">
      <c r="A1845" s="45">
        <v>1821</v>
      </c>
      <c r="B1845" s="45">
        <v>2.0981551589790488</v>
      </c>
      <c r="C1845" s="45">
        <v>-1.0981551589790488</v>
      </c>
    </row>
    <row r="1846" spans="1:3" x14ac:dyDescent="0.3">
      <c r="A1846" s="45">
        <v>1822</v>
      </c>
      <c r="B1846" s="45">
        <v>2.0982278317045164</v>
      </c>
      <c r="C1846" s="45">
        <v>0.90177216829548357</v>
      </c>
    </row>
    <row r="1847" spans="1:3" x14ac:dyDescent="0.3">
      <c r="A1847" s="45">
        <v>1823</v>
      </c>
      <c r="B1847" s="45">
        <v>2.0982080728189434</v>
      </c>
      <c r="C1847" s="45">
        <v>0.90179192718105661</v>
      </c>
    </row>
    <row r="1848" spans="1:3" x14ac:dyDescent="0.3">
      <c r="A1848" s="45">
        <v>1824</v>
      </c>
      <c r="B1848" s="45">
        <v>2.0982170530273478</v>
      </c>
      <c r="C1848" s="45">
        <v>0.90178294697265216</v>
      </c>
    </row>
    <row r="1849" spans="1:3" x14ac:dyDescent="0.3">
      <c r="A1849" s="45">
        <v>1825</v>
      </c>
      <c r="B1849" s="45">
        <v>2.0982081105735735</v>
      </c>
      <c r="C1849" s="45">
        <v>0.90179188942642652</v>
      </c>
    </row>
    <row r="1850" spans="1:3" x14ac:dyDescent="0.3">
      <c r="A1850" s="45">
        <v>1826</v>
      </c>
      <c r="B1850" s="45">
        <v>2.0982109327321607</v>
      </c>
      <c r="C1850" s="45">
        <v>0.90178906726783925</v>
      </c>
    </row>
    <row r="1851" spans="1:3" x14ac:dyDescent="0.3">
      <c r="A1851" s="45">
        <v>1827</v>
      </c>
      <c r="B1851" s="45">
        <v>2.0982086391383925</v>
      </c>
      <c r="C1851" s="45">
        <v>0.90179136086160749</v>
      </c>
    </row>
    <row r="1852" spans="1:3" x14ac:dyDescent="0.3">
      <c r="A1852" s="45">
        <v>1828</v>
      </c>
      <c r="B1852" s="45">
        <v>2.0982084480055785</v>
      </c>
      <c r="C1852" s="45">
        <v>0.90179155199442151</v>
      </c>
    </row>
    <row r="1853" spans="1:3" x14ac:dyDescent="0.3">
      <c r="A1853" s="45">
        <v>1829</v>
      </c>
      <c r="B1853" s="45">
        <v>2.0982081634300553</v>
      </c>
      <c r="C1853" s="45">
        <v>0.90179183656994466</v>
      </c>
    </row>
    <row r="1854" spans="1:3" x14ac:dyDescent="0.3">
      <c r="A1854" s="45">
        <v>1830</v>
      </c>
      <c r="B1854" s="45">
        <v>2.098245836887529</v>
      </c>
      <c r="C1854" s="45">
        <v>0.90175416311247103</v>
      </c>
    </row>
    <row r="1855" spans="1:3" x14ac:dyDescent="0.3">
      <c r="A1855" s="45">
        <v>1831</v>
      </c>
      <c r="B1855" s="45">
        <v>2.0982089411754319</v>
      </c>
      <c r="C1855" s="45">
        <v>0.90179105882456811</v>
      </c>
    </row>
    <row r="1856" spans="1:3" x14ac:dyDescent="0.3">
      <c r="A1856" s="45">
        <v>1832</v>
      </c>
      <c r="B1856" s="45">
        <v>2.0982097717772903</v>
      </c>
      <c r="C1856" s="45">
        <v>0.90179022822270971</v>
      </c>
    </row>
    <row r="1857" spans="1:3" x14ac:dyDescent="0.3">
      <c r="A1857" s="45">
        <v>1833</v>
      </c>
      <c r="B1857" s="45">
        <v>2.0982323436524686</v>
      </c>
      <c r="C1857" s="45">
        <v>0.90176765634753142</v>
      </c>
    </row>
    <row r="1858" spans="1:3" x14ac:dyDescent="0.3">
      <c r="A1858" s="45">
        <v>1834</v>
      </c>
      <c r="B1858" s="45">
        <v>2.0983000997293932</v>
      </c>
      <c r="C1858" s="45">
        <v>0.90169990027060676</v>
      </c>
    </row>
    <row r="1859" spans="1:3" x14ac:dyDescent="0.3">
      <c r="A1859" s="45">
        <v>1835</v>
      </c>
      <c r="B1859" s="45">
        <v>2.0982182948849966</v>
      </c>
      <c r="C1859" s="45">
        <v>0.90178170511500344</v>
      </c>
    </row>
    <row r="1860" spans="1:3" x14ac:dyDescent="0.3">
      <c r="A1860" s="45">
        <v>1836</v>
      </c>
      <c r="B1860" s="45">
        <v>2.0982103380967394</v>
      </c>
      <c r="C1860" s="45">
        <v>0.9017896619032606</v>
      </c>
    </row>
    <row r="1861" spans="1:3" x14ac:dyDescent="0.3">
      <c r="A1861" s="45">
        <v>1837</v>
      </c>
      <c r="B1861" s="45">
        <v>2.0982648973124483</v>
      </c>
      <c r="C1861" s="45">
        <v>0.90173510268755175</v>
      </c>
    </row>
    <row r="1862" spans="1:3" x14ac:dyDescent="0.3">
      <c r="A1862" s="45">
        <v>1838</v>
      </c>
      <c r="B1862" s="45">
        <v>2.0983252065582954</v>
      </c>
      <c r="C1862" s="45">
        <v>0.90167479344170465</v>
      </c>
    </row>
    <row r="1863" spans="1:3" x14ac:dyDescent="0.3">
      <c r="A1863" s="45">
        <v>1839</v>
      </c>
      <c r="B1863" s="45">
        <v>2.0982081572005415</v>
      </c>
      <c r="C1863" s="45">
        <v>0.90179184279945845</v>
      </c>
    </row>
    <row r="1864" spans="1:3" x14ac:dyDescent="0.3">
      <c r="A1864" s="45">
        <v>1840</v>
      </c>
      <c r="B1864" s="45">
        <v>2.0982677062569151</v>
      </c>
      <c r="C1864" s="45">
        <v>0.90173229374308494</v>
      </c>
    </row>
    <row r="1865" spans="1:3" x14ac:dyDescent="0.3">
      <c r="A1865" s="45">
        <v>1841</v>
      </c>
      <c r="B1865" s="45">
        <v>2.0982131067696006</v>
      </c>
      <c r="C1865" s="45">
        <v>0.9017868932303994</v>
      </c>
    </row>
    <row r="1866" spans="1:3" x14ac:dyDescent="0.3">
      <c r="A1866" s="45">
        <v>1842</v>
      </c>
      <c r="B1866" s="45">
        <v>2.0982090638779791</v>
      </c>
      <c r="C1866" s="45">
        <v>0.90179093612202088</v>
      </c>
    </row>
    <row r="1867" spans="1:3" x14ac:dyDescent="0.3">
      <c r="A1867" s="45">
        <v>1843</v>
      </c>
      <c r="B1867" s="45">
        <v>2.0982223723850288</v>
      </c>
      <c r="C1867" s="45">
        <v>0.90177762761497116</v>
      </c>
    </row>
    <row r="1868" spans="1:3" x14ac:dyDescent="0.3">
      <c r="A1868" s="45">
        <v>1844</v>
      </c>
      <c r="B1868" s="45">
        <v>2.0982216679402663</v>
      </c>
      <c r="C1868" s="45">
        <v>0.90177833205973368</v>
      </c>
    </row>
    <row r="1869" spans="1:3" x14ac:dyDescent="0.3">
      <c r="A1869" s="45">
        <v>1845</v>
      </c>
      <c r="B1869" s="45">
        <v>2.0982088656661722</v>
      </c>
      <c r="C1869" s="45">
        <v>0.90179113433382785</v>
      </c>
    </row>
    <row r="1870" spans="1:3" x14ac:dyDescent="0.3">
      <c r="A1870" s="45">
        <v>1846</v>
      </c>
      <c r="B1870" s="45">
        <v>2.0982080728189434</v>
      </c>
      <c r="C1870" s="45">
        <v>0.90179192718105661</v>
      </c>
    </row>
    <row r="1871" spans="1:3" x14ac:dyDescent="0.3">
      <c r="A1871" s="45">
        <v>1847</v>
      </c>
      <c r="B1871" s="45">
        <v>2.0982295514279095</v>
      </c>
      <c r="C1871" s="45">
        <v>0.90177044857209054</v>
      </c>
    </row>
    <row r="1872" spans="1:3" x14ac:dyDescent="0.3">
      <c r="A1872" s="45">
        <v>1848</v>
      </c>
      <c r="B1872" s="45">
        <v>2.0982198975690372</v>
      </c>
      <c r="C1872" s="45">
        <v>0.90178010243096285</v>
      </c>
    </row>
    <row r="1873" spans="1:3" x14ac:dyDescent="0.3">
      <c r="A1873" s="45">
        <v>1849</v>
      </c>
      <c r="B1873" s="45">
        <v>2.0982122447055507</v>
      </c>
      <c r="C1873" s="45">
        <v>0.90178775529444932</v>
      </c>
    </row>
    <row r="1874" spans="1:3" x14ac:dyDescent="0.3">
      <c r="A1874" s="45">
        <v>1850</v>
      </c>
      <c r="B1874" s="45">
        <v>2.0982082615920934</v>
      </c>
      <c r="C1874" s="45">
        <v>0.90179173840790661</v>
      </c>
    </row>
    <row r="1875" spans="1:3" x14ac:dyDescent="0.3">
      <c r="A1875" s="45">
        <v>1851</v>
      </c>
      <c r="B1875" s="45">
        <v>2.0982089348829938</v>
      </c>
      <c r="C1875" s="45">
        <v>0.90179106511700624</v>
      </c>
    </row>
    <row r="1876" spans="1:3" x14ac:dyDescent="0.3">
      <c r="A1876" s="45">
        <v>1852</v>
      </c>
      <c r="B1876" s="45">
        <v>2.0982081163819779</v>
      </c>
      <c r="C1876" s="45">
        <v>0.90179188361802209</v>
      </c>
    </row>
    <row r="1877" spans="1:3" x14ac:dyDescent="0.3">
      <c r="A1877" s="45">
        <v>1853</v>
      </c>
      <c r="B1877" s="45">
        <v>2.0982176813722604</v>
      </c>
      <c r="C1877" s="45">
        <v>0.90178231862773961</v>
      </c>
    </row>
    <row r="1878" spans="1:3" x14ac:dyDescent="0.3">
      <c r="A1878" s="45">
        <v>1854</v>
      </c>
      <c r="B1878" s="45">
        <v>2.0982091346679104</v>
      </c>
      <c r="C1878" s="45">
        <v>0.90179086533208963</v>
      </c>
    </row>
    <row r="1879" spans="1:3" x14ac:dyDescent="0.3">
      <c r="A1879" s="45">
        <v>1855</v>
      </c>
      <c r="B1879" s="45">
        <v>2.09820927549268</v>
      </c>
      <c r="C1879" s="45">
        <v>0.90179072450732001</v>
      </c>
    </row>
    <row r="1880" spans="1:3" x14ac:dyDescent="0.3">
      <c r="A1880" s="45">
        <v>1856</v>
      </c>
      <c r="B1880" s="45">
        <v>2.0982386874658521</v>
      </c>
      <c r="C1880" s="45">
        <v>0.90176131253414793</v>
      </c>
    </row>
    <row r="1881" spans="1:3" x14ac:dyDescent="0.3">
      <c r="A1881" s="45">
        <v>1857</v>
      </c>
      <c r="B1881" s="45">
        <v>2.0982087807182546</v>
      </c>
      <c r="C1881" s="45">
        <v>0.90179121928174544</v>
      </c>
    </row>
    <row r="1882" spans="1:3" x14ac:dyDescent="0.3">
      <c r="A1882" s="45">
        <v>1858</v>
      </c>
      <c r="B1882" s="45">
        <v>2.0982080728189434</v>
      </c>
      <c r="C1882" s="45">
        <v>0.90179192718105661</v>
      </c>
    </row>
    <row r="1883" spans="1:3" x14ac:dyDescent="0.3">
      <c r="A1883" s="45">
        <v>1859</v>
      </c>
      <c r="B1883" s="45">
        <v>2.098213026986437</v>
      </c>
      <c r="C1883" s="45">
        <v>0.90178697301356303</v>
      </c>
    </row>
    <row r="1884" spans="1:3" x14ac:dyDescent="0.3">
      <c r="A1884" s="45">
        <v>1860</v>
      </c>
      <c r="B1884" s="45">
        <v>2.0982261006547342</v>
      </c>
      <c r="C1884" s="45">
        <v>0.90177389934526575</v>
      </c>
    </row>
    <row r="1885" spans="1:3" x14ac:dyDescent="0.3">
      <c r="A1885" s="45">
        <v>1861</v>
      </c>
      <c r="B1885" s="45">
        <v>2.0982270256431677</v>
      </c>
      <c r="C1885" s="45">
        <v>0.90177297435683235</v>
      </c>
    </row>
    <row r="1886" spans="1:3" x14ac:dyDescent="0.3">
      <c r="A1886" s="45">
        <v>1862</v>
      </c>
      <c r="B1886" s="45">
        <v>2.0981514408740516</v>
      </c>
      <c r="C1886" s="45">
        <v>-1.0981514408740516</v>
      </c>
    </row>
    <row r="1887" spans="1:3" x14ac:dyDescent="0.3">
      <c r="A1887" s="45">
        <v>1863</v>
      </c>
      <c r="B1887" s="45">
        <v>2.0981560186229302</v>
      </c>
      <c r="C1887" s="45">
        <v>-1.0981560186229302</v>
      </c>
    </row>
    <row r="1888" spans="1:3" x14ac:dyDescent="0.3">
      <c r="A1888" s="45">
        <v>1864</v>
      </c>
      <c r="B1888" s="45">
        <v>2.0981516674018312</v>
      </c>
      <c r="C1888" s="45">
        <v>-1.0981516674018312</v>
      </c>
    </row>
    <row r="1889" spans="1:3" x14ac:dyDescent="0.3">
      <c r="A1889" s="45">
        <v>1865</v>
      </c>
      <c r="B1889" s="45">
        <v>2.0981757316221068</v>
      </c>
      <c r="C1889" s="45">
        <v>-1.0981757316221068</v>
      </c>
    </row>
    <row r="1890" spans="1:3" x14ac:dyDescent="0.3">
      <c r="A1890" s="45">
        <v>1866</v>
      </c>
      <c r="B1890" s="45">
        <v>2.098151442933395</v>
      </c>
      <c r="C1890" s="45">
        <v>-1.098151442933395</v>
      </c>
    </row>
    <row r="1891" spans="1:3" x14ac:dyDescent="0.3">
      <c r="A1891" s="45">
        <v>1867</v>
      </c>
      <c r="B1891" s="45">
        <v>2.0981517240337761</v>
      </c>
      <c r="C1891" s="45">
        <v>-1.0981517240337761</v>
      </c>
    </row>
    <row r="1892" spans="1:3" x14ac:dyDescent="0.3">
      <c r="A1892" s="45">
        <v>1868</v>
      </c>
      <c r="B1892" s="45">
        <v>2.0981514691900238</v>
      </c>
      <c r="C1892" s="45">
        <v>-1.0981514691900238</v>
      </c>
    </row>
    <row r="1893" spans="1:3" x14ac:dyDescent="0.3">
      <c r="A1893" s="45">
        <v>1869</v>
      </c>
      <c r="B1893" s="45">
        <v>2.098154197717129</v>
      </c>
      <c r="C1893" s="45">
        <v>-1.098154197717129</v>
      </c>
    </row>
    <row r="1894" spans="1:3" x14ac:dyDescent="0.3">
      <c r="A1894" s="45">
        <v>1870</v>
      </c>
      <c r="B1894" s="45">
        <v>2.0981514408740516</v>
      </c>
      <c r="C1894" s="45">
        <v>-1.0981514408740516</v>
      </c>
    </row>
    <row r="1895" spans="1:3" x14ac:dyDescent="0.3">
      <c r="A1895" s="45">
        <v>1871</v>
      </c>
      <c r="B1895" s="45">
        <v>2.0981572820546535</v>
      </c>
      <c r="C1895" s="45">
        <v>-1.0981572820546535</v>
      </c>
    </row>
    <row r="1896" spans="1:3" x14ac:dyDescent="0.3">
      <c r="A1896" s="45">
        <v>1872</v>
      </c>
      <c r="B1896" s="45">
        <v>2.0981920938978771</v>
      </c>
      <c r="C1896" s="45">
        <v>-1.0981920938978771</v>
      </c>
    </row>
    <row r="1897" spans="1:3" x14ac:dyDescent="0.3">
      <c r="A1897" s="45">
        <v>1873</v>
      </c>
      <c r="B1897" s="45">
        <v>2.0981520411726673</v>
      </c>
      <c r="C1897" s="45">
        <v>-1.0981520411726673</v>
      </c>
    </row>
    <row r="1898" spans="1:3" x14ac:dyDescent="0.3">
      <c r="A1898" s="45">
        <v>1874</v>
      </c>
      <c r="B1898" s="45">
        <v>2.0981516957178035</v>
      </c>
      <c r="C1898" s="45">
        <v>-1.0981516957178035</v>
      </c>
    </row>
    <row r="1899" spans="1:3" x14ac:dyDescent="0.3">
      <c r="A1899" s="45">
        <v>1875</v>
      </c>
      <c r="B1899" s="45">
        <v>2.0981514500767426</v>
      </c>
      <c r="C1899" s="45">
        <v>-1.0981514500767426</v>
      </c>
    </row>
    <row r="1900" spans="1:3" x14ac:dyDescent="0.3">
      <c r="A1900" s="45">
        <v>1876</v>
      </c>
      <c r="B1900" s="45">
        <v>2.0981517296969705</v>
      </c>
      <c r="C1900" s="45">
        <v>-1.0981517296969705</v>
      </c>
    </row>
    <row r="1901" spans="1:3" x14ac:dyDescent="0.3">
      <c r="A1901" s="45">
        <v>1877</v>
      </c>
      <c r="B1901" s="45">
        <v>2.0981514408740516</v>
      </c>
      <c r="C1901" s="45">
        <v>-1.0981514408740516</v>
      </c>
    </row>
    <row r="1902" spans="1:3" x14ac:dyDescent="0.3">
      <c r="A1902" s="45">
        <v>1878</v>
      </c>
      <c r="B1902" s="45">
        <v>2.0981514408740516</v>
      </c>
      <c r="C1902" s="45">
        <v>-1.0981514408740516</v>
      </c>
    </row>
    <row r="1903" spans="1:3" x14ac:dyDescent="0.3">
      <c r="A1903" s="45">
        <v>1879</v>
      </c>
      <c r="B1903" s="45">
        <v>2.0981514408740516</v>
      </c>
      <c r="C1903" s="45">
        <v>-1.0981514408740516</v>
      </c>
    </row>
    <row r="1904" spans="1:3" x14ac:dyDescent="0.3">
      <c r="A1904" s="45">
        <v>1880</v>
      </c>
      <c r="B1904" s="45">
        <v>2.0981515088323857</v>
      </c>
      <c r="C1904" s="45">
        <v>-1.0981515088323857</v>
      </c>
    </row>
    <row r="1905" spans="1:3" x14ac:dyDescent="0.3">
      <c r="A1905" s="45">
        <v>1881</v>
      </c>
      <c r="B1905" s="45">
        <v>2.0981628125685861</v>
      </c>
      <c r="C1905" s="45">
        <v>-1.0981628125685861</v>
      </c>
    </row>
    <row r="1906" spans="1:3" x14ac:dyDescent="0.3">
      <c r="A1906" s="45">
        <v>1882</v>
      </c>
      <c r="B1906" s="45">
        <v>2.0982492354649285</v>
      </c>
      <c r="C1906" s="45">
        <v>0.90175076453507153</v>
      </c>
    </row>
    <row r="1907" spans="1:3" x14ac:dyDescent="0.3">
      <c r="A1907" s="45">
        <v>1883</v>
      </c>
      <c r="B1907" s="45">
        <v>2.0982085799706889</v>
      </c>
      <c r="C1907" s="45">
        <v>0.90179142002931112</v>
      </c>
    </row>
    <row r="1908" spans="1:3" x14ac:dyDescent="0.3">
      <c r="A1908" s="45">
        <v>1884</v>
      </c>
      <c r="B1908" s="45">
        <v>2.0982107938733527</v>
      </c>
      <c r="C1908" s="45">
        <v>0.90178920612664726</v>
      </c>
    </row>
    <row r="1909" spans="1:3" x14ac:dyDescent="0.3">
      <c r="A1909" s="45">
        <v>1885</v>
      </c>
      <c r="B1909" s="45">
        <v>2.0982279506316006</v>
      </c>
      <c r="C1909" s="45">
        <v>0.90177204936839939</v>
      </c>
    </row>
    <row r="1910" spans="1:3" x14ac:dyDescent="0.3">
      <c r="A1910" s="45">
        <v>1886</v>
      </c>
      <c r="B1910" s="45">
        <v>2.0982173196086342</v>
      </c>
      <c r="C1910" s="45">
        <v>0.90178268039136578</v>
      </c>
    </row>
    <row r="1911" spans="1:3" x14ac:dyDescent="0.3">
      <c r="A1911" s="45">
        <v>1887</v>
      </c>
      <c r="B1911" s="45">
        <v>2.0982092526511287</v>
      </c>
      <c r="C1911" s="45">
        <v>0.90179074734887132</v>
      </c>
    </row>
    <row r="1912" spans="1:3" x14ac:dyDescent="0.3">
      <c r="A1912" s="45">
        <v>1888</v>
      </c>
      <c r="B1912" s="45">
        <v>2.0982143967194564</v>
      </c>
      <c r="C1912" s="45">
        <v>0.90178560328054358</v>
      </c>
    </row>
    <row r="1913" spans="1:3" x14ac:dyDescent="0.3">
      <c r="A1913" s="45">
        <v>1889</v>
      </c>
      <c r="B1913" s="45">
        <v>2.0982454952081282</v>
      </c>
      <c r="C1913" s="45">
        <v>0.9017545047918718</v>
      </c>
    </row>
    <row r="1914" spans="1:3" x14ac:dyDescent="0.3">
      <c r="A1914" s="45">
        <v>1890</v>
      </c>
      <c r="B1914" s="45">
        <v>2.0982118105273067</v>
      </c>
      <c r="C1914" s="45">
        <v>0.90178818947269335</v>
      </c>
    </row>
    <row r="1915" spans="1:3" x14ac:dyDescent="0.3">
      <c r="A1915" s="45">
        <v>1891</v>
      </c>
      <c r="B1915" s="45">
        <v>2.0982333218412208</v>
      </c>
      <c r="C1915" s="45">
        <v>0.9017666781587792</v>
      </c>
    </row>
    <row r="1916" spans="1:3" x14ac:dyDescent="0.3">
      <c r="A1916" s="45">
        <v>1892</v>
      </c>
      <c r="B1916" s="45">
        <v>2.0982112158918853</v>
      </c>
      <c r="C1916" s="45">
        <v>0.90178878410811469</v>
      </c>
    </row>
    <row r="1917" spans="1:3" x14ac:dyDescent="0.3">
      <c r="A1917" s="45">
        <v>1893</v>
      </c>
      <c r="B1917" s="45">
        <v>2.0982288001107738</v>
      </c>
      <c r="C1917" s="45">
        <v>0.90177119988922616</v>
      </c>
    </row>
    <row r="1918" spans="1:3" x14ac:dyDescent="0.3">
      <c r="A1918" s="45">
        <v>1894</v>
      </c>
      <c r="B1918" s="45">
        <v>2.0982103380967394</v>
      </c>
      <c r="C1918" s="45">
        <v>0.9017896619032606</v>
      </c>
    </row>
    <row r="1919" spans="1:3" x14ac:dyDescent="0.3">
      <c r="A1919" s="45">
        <v>1895</v>
      </c>
      <c r="B1919" s="45">
        <v>2.0982162844509529</v>
      </c>
      <c r="C1919" s="45">
        <v>0.90178371554904713</v>
      </c>
    </row>
    <row r="1920" spans="1:3" x14ac:dyDescent="0.3">
      <c r="A1920" s="45">
        <v>1896</v>
      </c>
      <c r="B1920" s="45">
        <v>2.0982090466486838</v>
      </c>
      <c r="C1920" s="45">
        <v>0.9017909533513162</v>
      </c>
    </row>
    <row r="1921" spans="1:3" x14ac:dyDescent="0.3">
      <c r="A1921" s="45">
        <v>1897</v>
      </c>
      <c r="B1921" s="45">
        <v>2.0982216343489841</v>
      </c>
      <c r="C1921" s="45">
        <v>0.90177836565101588</v>
      </c>
    </row>
    <row r="1922" spans="1:3" x14ac:dyDescent="0.3">
      <c r="A1922" s="45">
        <v>1898</v>
      </c>
      <c r="B1922" s="45">
        <v>2.0982094640919207</v>
      </c>
      <c r="C1922" s="45">
        <v>0.90179053590807934</v>
      </c>
    </row>
    <row r="1923" spans="1:3" x14ac:dyDescent="0.3">
      <c r="A1923" s="45">
        <v>1899</v>
      </c>
      <c r="B1923" s="45">
        <v>2.0982332740344205</v>
      </c>
      <c r="C1923" s="45">
        <v>0.9017667259655795</v>
      </c>
    </row>
    <row r="1924" spans="1:3" x14ac:dyDescent="0.3">
      <c r="A1924" s="45">
        <v>1900</v>
      </c>
      <c r="B1924" s="45">
        <v>2.0982269501339075</v>
      </c>
      <c r="C1924" s="45">
        <v>0.90177304986609252</v>
      </c>
    </row>
    <row r="1925" spans="1:3" x14ac:dyDescent="0.3">
      <c r="A1925" s="45">
        <v>1901</v>
      </c>
      <c r="B1925" s="45">
        <v>2.0982133760607908</v>
      </c>
      <c r="C1925" s="45">
        <v>0.90178662393920916</v>
      </c>
    </row>
    <row r="1926" spans="1:3" x14ac:dyDescent="0.3">
      <c r="A1926" s="45">
        <v>1902</v>
      </c>
      <c r="B1926" s="45">
        <v>2.0981529682204441</v>
      </c>
      <c r="C1926" s="45">
        <v>-1.0981529682204441</v>
      </c>
    </row>
    <row r="1927" spans="1:3" x14ac:dyDescent="0.3">
      <c r="A1927" s="45">
        <v>1903</v>
      </c>
      <c r="B1927" s="45">
        <v>2.0981521204573901</v>
      </c>
      <c r="C1927" s="45">
        <v>-1.0981521204573901</v>
      </c>
    </row>
    <row r="1928" spans="1:3" x14ac:dyDescent="0.3">
      <c r="A1928" s="45">
        <v>1904</v>
      </c>
      <c r="B1928" s="45">
        <v>2.0981778313603714</v>
      </c>
      <c r="C1928" s="45">
        <v>-1.0981778313603714</v>
      </c>
    </row>
    <row r="1929" spans="1:3" x14ac:dyDescent="0.3">
      <c r="A1929" s="45">
        <v>1905</v>
      </c>
      <c r="B1929" s="45">
        <v>2.0981514975059965</v>
      </c>
      <c r="C1929" s="45">
        <v>-1.0981514975059965</v>
      </c>
    </row>
    <row r="1930" spans="1:3" x14ac:dyDescent="0.3">
      <c r="A1930" s="45">
        <v>1906</v>
      </c>
      <c r="B1930" s="45">
        <v>2.098151536015719</v>
      </c>
      <c r="C1930" s="45">
        <v>-1.098151536015719</v>
      </c>
    </row>
    <row r="1931" spans="1:3" x14ac:dyDescent="0.3">
      <c r="A1931" s="45">
        <v>1907</v>
      </c>
      <c r="B1931" s="45">
        <v>2.0981756566936873</v>
      </c>
      <c r="C1931" s="45">
        <v>-1.0981756566936873</v>
      </c>
    </row>
    <row r="1932" spans="1:3" x14ac:dyDescent="0.3">
      <c r="A1932" s="45">
        <v>1908</v>
      </c>
      <c r="B1932" s="45">
        <v>2.0981516013312289</v>
      </c>
      <c r="C1932" s="45">
        <v>-1.0981516013312289</v>
      </c>
    </row>
    <row r="1933" spans="1:3" x14ac:dyDescent="0.3">
      <c r="A1933" s="45">
        <v>1909</v>
      </c>
      <c r="B1933" s="45">
        <v>2.098152421739337</v>
      </c>
      <c r="C1933" s="45">
        <v>-1.098152421739337</v>
      </c>
    </row>
    <row r="1934" spans="1:3" x14ac:dyDescent="0.3">
      <c r="A1934" s="45">
        <v>1910</v>
      </c>
      <c r="B1934" s="45">
        <v>2.0981594324505037</v>
      </c>
      <c r="C1934" s="45">
        <v>-1.0981594324505037</v>
      </c>
    </row>
    <row r="1935" spans="1:3" x14ac:dyDescent="0.3">
      <c r="A1935" s="45">
        <v>1911</v>
      </c>
      <c r="B1935" s="45">
        <v>2.0981737511953065</v>
      </c>
      <c r="C1935" s="45">
        <v>-1.0981737511953065</v>
      </c>
    </row>
    <row r="1936" spans="1:3" x14ac:dyDescent="0.3">
      <c r="A1936" s="45">
        <v>1912</v>
      </c>
      <c r="B1936" s="45">
        <v>2.0981514541992152</v>
      </c>
      <c r="C1936" s="45">
        <v>-1.0981514541992152</v>
      </c>
    </row>
    <row r="1937" spans="1:3" x14ac:dyDescent="0.3">
      <c r="A1937" s="45">
        <v>1913</v>
      </c>
      <c r="B1937" s="45">
        <v>2.0981850236173725</v>
      </c>
      <c r="C1937" s="45">
        <v>-1.0981850236173725</v>
      </c>
    </row>
    <row r="1938" spans="1:3" x14ac:dyDescent="0.3">
      <c r="A1938" s="45">
        <v>1914</v>
      </c>
      <c r="B1938" s="45">
        <v>2.0981521924271536</v>
      </c>
      <c r="C1938" s="45">
        <v>-1.0981521924271536</v>
      </c>
    </row>
    <row r="1939" spans="1:3" x14ac:dyDescent="0.3">
      <c r="A1939" s="45">
        <v>1915</v>
      </c>
      <c r="B1939" s="45">
        <v>2.0981565428510689</v>
      </c>
      <c r="C1939" s="45">
        <v>-1.0981565428510689</v>
      </c>
    </row>
    <row r="1940" spans="1:3" x14ac:dyDescent="0.3">
      <c r="A1940" s="45">
        <v>1916</v>
      </c>
      <c r="B1940" s="45">
        <v>2.0981523469851697</v>
      </c>
      <c r="C1940" s="45">
        <v>-1.0981523469851697</v>
      </c>
    </row>
    <row r="1941" spans="1:3" x14ac:dyDescent="0.3">
      <c r="A1941" s="45">
        <v>1917</v>
      </c>
      <c r="B1941" s="45">
        <v>2.0981517296969705</v>
      </c>
      <c r="C1941" s="45">
        <v>-1.0981517296969705</v>
      </c>
    </row>
    <row r="1942" spans="1:3" x14ac:dyDescent="0.3">
      <c r="A1942" s="45">
        <v>1918</v>
      </c>
      <c r="B1942" s="45">
        <v>2.0981812125779014</v>
      </c>
      <c r="C1942" s="45">
        <v>-1.0981812125779014</v>
      </c>
    </row>
    <row r="1943" spans="1:3" x14ac:dyDescent="0.3">
      <c r="A1943" s="45">
        <v>1919</v>
      </c>
      <c r="B1943" s="45">
        <v>2.0981520298462786</v>
      </c>
      <c r="C1943" s="45">
        <v>-1.0981520298462786</v>
      </c>
    </row>
    <row r="1944" spans="1:3" x14ac:dyDescent="0.3">
      <c r="A1944" s="45">
        <v>1920</v>
      </c>
      <c r="B1944" s="45">
        <v>2.0981782844159302</v>
      </c>
      <c r="C1944" s="45">
        <v>-1.0981782844159302</v>
      </c>
    </row>
    <row r="1945" spans="1:3" x14ac:dyDescent="0.3">
      <c r="A1945" s="45">
        <v>1921</v>
      </c>
      <c r="B1945" s="45">
        <v>2.0981758095999385</v>
      </c>
      <c r="C1945" s="45">
        <v>-1.0981758095999385</v>
      </c>
    </row>
    <row r="1946" spans="1:3" x14ac:dyDescent="0.3">
      <c r="A1946" s="45">
        <v>1922</v>
      </c>
      <c r="B1946" s="45">
        <v>2.0982289133746637</v>
      </c>
      <c r="C1946" s="45">
        <v>0.90177108662533634</v>
      </c>
    </row>
    <row r="1947" spans="1:3" x14ac:dyDescent="0.3">
      <c r="A1947" s="45">
        <v>1923</v>
      </c>
      <c r="B1947" s="45">
        <v>2.0982168790863742</v>
      </c>
      <c r="C1947" s="45">
        <v>0.90178312091362578</v>
      </c>
    </row>
    <row r="1948" spans="1:3" x14ac:dyDescent="0.3">
      <c r="A1948" s="45">
        <v>1924</v>
      </c>
      <c r="B1948" s="45">
        <v>2.0982878105973515</v>
      </c>
      <c r="C1948" s="45">
        <v>0.90171218940264852</v>
      </c>
    </row>
    <row r="1949" spans="1:3" x14ac:dyDescent="0.3">
      <c r="A1949" s="45">
        <v>1925</v>
      </c>
      <c r="B1949" s="45">
        <v>2.098216227819008</v>
      </c>
      <c r="C1949" s="45">
        <v>0.90178377218099204</v>
      </c>
    </row>
    <row r="1950" spans="1:3" x14ac:dyDescent="0.3">
      <c r="A1950" s="45">
        <v>1926</v>
      </c>
      <c r="B1950" s="45">
        <v>2.0982139247865823</v>
      </c>
      <c r="C1950" s="45">
        <v>0.90178607521341769</v>
      </c>
    </row>
    <row r="1951" spans="1:3" x14ac:dyDescent="0.3">
      <c r="A1951" s="45">
        <v>1927</v>
      </c>
      <c r="B1951" s="45">
        <v>2.0982620879904355</v>
      </c>
      <c r="C1951" s="45">
        <v>0.90173791200956455</v>
      </c>
    </row>
    <row r="1952" spans="1:3" x14ac:dyDescent="0.3">
      <c r="A1952" s="45">
        <v>1928</v>
      </c>
      <c r="B1952" s="45">
        <v>2.0982099605504398</v>
      </c>
      <c r="C1952" s="45">
        <v>0.90179003944956015</v>
      </c>
    </row>
    <row r="1953" spans="1:3" x14ac:dyDescent="0.3">
      <c r="A1953" s="45">
        <v>1929</v>
      </c>
      <c r="B1953" s="45">
        <v>2.0982098495074109</v>
      </c>
      <c r="C1953" s="45">
        <v>0.90179015049258915</v>
      </c>
    </row>
    <row r="1954" spans="1:3" x14ac:dyDescent="0.3">
      <c r="A1954" s="45">
        <v>1930</v>
      </c>
      <c r="B1954" s="45">
        <v>2.0982082497937715</v>
      </c>
      <c r="C1954" s="45">
        <v>0.90179175020622848</v>
      </c>
    </row>
    <row r="1955" spans="1:3" x14ac:dyDescent="0.3">
      <c r="A1955" s="45">
        <v>1931</v>
      </c>
      <c r="B1955" s="45">
        <v>2.0982233634440646</v>
      </c>
      <c r="C1955" s="45">
        <v>0.90177663655593543</v>
      </c>
    </row>
    <row r="1956" spans="1:3" x14ac:dyDescent="0.3">
      <c r="A1956" s="45">
        <v>1932</v>
      </c>
      <c r="B1956" s="45">
        <v>2.0982197395659106</v>
      </c>
      <c r="C1956" s="45">
        <v>0.90178026043408943</v>
      </c>
    </row>
    <row r="1957" spans="1:3" x14ac:dyDescent="0.3">
      <c r="A1957" s="45">
        <v>1933</v>
      </c>
      <c r="B1957" s="45">
        <v>2.0982120316615673</v>
      </c>
      <c r="C1957" s="45">
        <v>0.90178796833843267</v>
      </c>
    </row>
    <row r="1958" spans="1:3" x14ac:dyDescent="0.3">
      <c r="A1958" s="45">
        <v>1934</v>
      </c>
      <c r="B1958" s="45">
        <v>2.0982490932243603</v>
      </c>
      <c r="C1958" s="45">
        <v>0.90175090677563974</v>
      </c>
    </row>
    <row r="1959" spans="1:3" x14ac:dyDescent="0.3">
      <c r="A1959" s="45">
        <v>1935</v>
      </c>
      <c r="B1959" s="45">
        <v>2.0982214492843272</v>
      </c>
      <c r="C1959" s="45">
        <v>0.90177855071567281</v>
      </c>
    </row>
    <row r="1960" spans="1:3" x14ac:dyDescent="0.3">
      <c r="A1960" s="45">
        <v>1936</v>
      </c>
      <c r="B1960" s="45">
        <v>2.0982128299023146</v>
      </c>
      <c r="C1960" s="45">
        <v>0.90178717009768539</v>
      </c>
    </row>
    <row r="1961" spans="1:3" x14ac:dyDescent="0.3">
      <c r="A1961" s="45">
        <v>1937</v>
      </c>
      <c r="B1961" s="45">
        <v>2.0982174284917492</v>
      </c>
      <c r="C1961" s="45">
        <v>0.90178257150825081</v>
      </c>
    </row>
    <row r="1962" spans="1:3" x14ac:dyDescent="0.3">
      <c r="A1962" s="45">
        <v>1938</v>
      </c>
      <c r="B1962" s="45">
        <v>2.0982574813592647</v>
      </c>
      <c r="C1962" s="45">
        <v>0.90174251864073529</v>
      </c>
    </row>
    <row r="1963" spans="1:3" x14ac:dyDescent="0.3">
      <c r="A1963" s="45">
        <v>1939</v>
      </c>
      <c r="B1963" s="45">
        <v>2.0982170961754965</v>
      </c>
      <c r="C1963" s="45">
        <v>0.90178290382450355</v>
      </c>
    </row>
    <row r="1964" spans="1:3" x14ac:dyDescent="0.3">
      <c r="A1964" s="45">
        <v>1940</v>
      </c>
      <c r="B1964" s="45">
        <v>2.0982141324370471</v>
      </c>
      <c r="C1964" s="45">
        <v>0.90178586756295287</v>
      </c>
    </row>
    <row r="1965" spans="1:3" x14ac:dyDescent="0.3">
      <c r="A1965" s="45">
        <v>1941</v>
      </c>
      <c r="B1965" s="45">
        <v>2.0982482379367822</v>
      </c>
      <c r="C1965" s="45">
        <v>0.90175176206321783</v>
      </c>
    </row>
    <row r="1966" spans="1:3" x14ac:dyDescent="0.3">
      <c r="A1966" s="45">
        <v>1942</v>
      </c>
      <c r="B1966" s="45">
        <v>2.0982228641519201</v>
      </c>
      <c r="C1966" s="45">
        <v>0.90177713584807995</v>
      </c>
    </row>
    <row r="1967" spans="1:3" x14ac:dyDescent="0.3">
      <c r="A1967" s="45">
        <v>1943</v>
      </c>
      <c r="B1967" s="45">
        <v>2.0982298423273331</v>
      </c>
      <c r="C1967" s="45">
        <v>0.90177015767266688</v>
      </c>
    </row>
    <row r="1968" spans="1:3" x14ac:dyDescent="0.3">
      <c r="A1968" s="45">
        <v>1944</v>
      </c>
      <c r="B1968" s="45">
        <v>2.0991171571143226</v>
      </c>
      <c r="C1968" s="45">
        <v>0.90088284288567744</v>
      </c>
    </row>
    <row r="1969" spans="1:3" x14ac:dyDescent="0.3">
      <c r="A1969" s="45">
        <v>1945</v>
      </c>
      <c r="B1969" s="45">
        <v>2.0985977320305298</v>
      </c>
      <c r="C1969" s="45">
        <v>0.90140226796947021</v>
      </c>
    </row>
    <row r="1970" spans="1:3" x14ac:dyDescent="0.3">
      <c r="A1970" s="45">
        <v>1946</v>
      </c>
      <c r="B1970" s="45">
        <v>2.0983485302360259</v>
      </c>
      <c r="C1970" s="45">
        <v>0.90165146976397414</v>
      </c>
    </row>
    <row r="1971" spans="1:3" x14ac:dyDescent="0.3">
      <c r="A1971" s="45">
        <v>1947</v>
      </c>
      <c r="B1971" s="45">
        <v>2.0982362453237959</v>
      </c>
      <c r="C1971" s="45">
        <v>0.90176375467620407</v>
      </c>
    </row>
    <row r="1972" spans="1:3" x14ac:dyDescent="0.3">
      <c r="A1972" s="45">
        <v>1948</v>
      </c>
      <c r="B1972" s="45">
        <v>2.0982084317238945</v>
      </c>
      <c r="C1972" s="45">
        <v>0.90179156827610552</v>
      </c>
    </row>
    <row r="1973" spans="1:3" x14ac:dyDescent="0.3">
      <c r="A1973" s="45">
        <v>1949</v>
      </c>
      <c r="B1973" s="45">
        <v>2.0986046159265914</v>
      </c>
      <c r="C1973" s="45">
        <v>0.90139538407340858</v>
      </c>
    </row>
    <row r="1974" spans="1:3" x14ac:dyDescent="0.3">
      <c r="A1974" s="45">
        <v>1950</v>
      </c>
      <c r="B1974" s="45">
        <v>2.0982114722080678</v>
      </c>
      <c r="C1974" s="45">
        <v>0.90178852779193219</v>
      </c>
    </row>
    <row r="1975" spans="1:3" x14ac:dyDescent="0.3">
      <c r="A1975" s="45">
        <v>1951</v>
      </c>
      <c r="B1975" s="45">
        <v>2.0982649984948565</v>
      </c>
      <c r="C1975" s="45">
        <v>0.90173500150514352</v>
      </c>
    </row>
    <row r="1976" spans="1:3" x14ac:dyDescent="0.3">
      <c r="A1976" s="45">
        <v>1952</v>
      </c>
      <c r="B1976" s="45">
        <v>2.098271752043058</v>
      </c>
      <c r="C1976" s="45">
        <v>0.90172824795694195</v>
      </c>
    </row>
    <row r="1977" spans="1:3" x14ac:dyDescent="0.3">
      <c r="A1977" s="45">
        <v>1953</v>
      </c>
      <c r="B1977" s="45">
        <v>2.0982638396380651</v>
      </c>
      <c r="C1977" s="45">
        <v>0.90173616036193494</v>
      </c>
    </row>
    <row r="1978" spans="1:3" x14ac:dyDescent="0.3">
      <c r="A1978" s="45">
        <v>1954</v>
      </c>
      <c r="B1978" s="45">
        <v>2.0982793988658037</v>
      </c>
      <c r="C1978" s="45">
        <v>0.90172060113419628</v>
      </c>
    </row>
    <row r="1979" spans="1:3" x14ac:dyDescent="0.3">
      <c r="A1979" s="45">
        <v>1955</v>
      </c>
      <c r="B1979" s="45">
        <v>2.0985472687202353</v>
      </c>
      <c r="C1979" s="45">
        <v>0.90145273127976466</v>
      </c>
    </row>
    <row r="1980" spans="1:3" x14ac:dyDescent="0.3">
      <c r="A1980" s="45">
        <v>1956</v>
      </c>
      <c r="B1980" s="45">
        <v>2.0983771731365994</v>
      </c>
      <c r="C1980" s="45">
        <v>0.90162282686340056</v>
      </c>
    </row>
    <row r="1981" spans="1:3" x14ac:dyDescent="0.3">
      <c r="A1981" s="45">
        <v>1957</v>
      </c>
      <c r="B1981" s="45">
        <v>2.0983179576693489</v>
      </c>
      <c r="C1981" s="45">
        <v>0.90168204233065108</v>
      </c>
    </row>
    <row r="1982" spans="1:3" x14ac:dyDescent="0.3">
      <c r="A1982" s="45">
        <v>1958</v>
      </c>
      <c r="B1982" s="45">
        <v>2.0982463020434472</v>
      </c>
      <c r="C1982" s="45">
        <v>0.9017536979565528</v>
      </c>
    </row>
    <row r="1983" spans="1:3" x14ac:dyDescent="0.3">
      <c r="A1983" s="45">
        <v>1959</v>
      </c>
      <c r="B1983" s="45">
        <v>2.098964433056171</v>
      </c>
      <c r="C1983" s="45">
        <v>0.90103556694382902</v>
      </c>
    </row>
    <row r="1984" spans="1:3" x14ac:dyDescent="0.3">
      <c r="A1984" s="45">
        <v>1960</v>
      </c>
      <c r="B1984" s="45">
        <v>2.0982402026130864</v>
      </c>
      <c r="C1984" s="45">
        <v>0.90175979738691359</v>
      </c>
    </row>
    <row r="1985" spans="1:3" x14ac:dyDescent="0.3">
      <c r="A1985" s="45">
        <v>1961</v>
      </c>
      <c r="B1985" s="45">
        <v>2.0982182115551349</v>
      </c>
      <c r="C1985" s="45">
        <v>0.90178178844486512</v>
      </c>
    </row>
    <row r="1986" spans="1:3" x14ac:dyDescent="0.3">
      <c r="A1986" s="45">
        <v>1962</v>
      </c>
      <c r="B1986" s="45">
        <v>2.0987774397460819</v>
      </c>
      <c r="C1986" s="45">
        <v>0.90122256025391811</v>
      </c>
    </row>
    <row r="1987" spans="1:3" x14ac:dyDescent="0.3">
      <c r="A1987" s="45">
        <v>1963</v>
      </c>
      <c r="B1987" s="45">
        <v>2.0982606980537346</v>
      </c>
      <c r="C1987" s="45">
        <v>0.90173930194626539</v>
      </c>
    </row>
    <row r="1988" spans="1:3" x14ac:dyDescent="0.3">
      <c r="A1988" s="45">
        <v>1964</v>
      </c>
      <c r="B1988" s="45">
        <v>2.0982232978702333</v>
      </c>
      <c r="C1988" s="45">
        <v>0.90177670212976668</v>
      </c>
    </row>
    <row r="1989" spans="1:3" x14ac:dyDescent="0.3">
      <c r="A1989" s="45">
        <v>1965</v>
      </c>
      <c r="B1989" s="45">
        <v>2.0982984446544548</v>
      </c>
      <c r="C1989" s="45">
        <v>0.90170155534554519</v>
      </c>
    </row>
    <row r="1990" spans="1:3" x14ac:dyDescent="0.3">
      <c r="A1990" s="45">
        <v>1966</v>
      </c>
      <c r="B1990" s="45">
        <v>2.0982999751391143</v>
      </c>
      <c r="C1990" s="45">
        <v>0.90170002486088574</v>
      </c>
    </row>
    <row r="1991" spans="1:3" x14ac:dyDescent="0.3">
      <c r="A1991" s="45">
        <v>1967</v>
      </c>
      <c r="B1991" s="45">
        <v>2.0982685235068486</v>
      </c>
      <c r="C1991" s="45">
        <v>0.90173147649315144</v>
      </c>
    </row>
    <row r="1992" spans="1:3" x14ac:dyDescent="0.3">
      <c r="A1992" s="45">
        <v>1968</v>
      </c>
      <c r="B1992" s="45">
        <v>2.0983610526916805</v>
      </c>
      <c r="C1992" s="45">
        <v>0.9016389473083195</v>
      </c>
    </row>
    <row r="1993" spans="1:3" x14ac:dyDescent="0.3">
      <c r="A1993" s="45">
        <v>1969</v>
      </c>
      <c r="B1993" s="45">
        <v>2.0983128226621326</v>
      </c>
      <c r="C1993" s="45">
        <v>0.90168717733786741</v>
      </c>
    </row>
    <row r="1994" spans="1:3" x14ac:dyDescent="0.3">
      <c r="A1994" s="45">
        <v>1970</v>
      </c>
      <c r="B1994" s="45">
        <v>2.0984793851405321</v>
      </c>
      <c r="C1994" s="45">
        <v>0.90152061485946788</v>
      </c>
    </row>
    <row r="1995" spans="1:3" x14ac:dyDescent="0.3">
      <c r="A1995" s="45">
        <v>1971</v>
      </c>
      <c r="B1995" s="45">
        <v>2.0987924012263393</v>
      </c>
      <c r="C1995" s="45">
        <v>0.90120759877366075</v>
      </c>
    </row>
    <row r="1996" spans="1:3" x14ac:dyDescent="0.3">
      <c r="A1996" s="45">
        <v>1972</v>
      </c>
      <c r="B1996" s="45">
        <v>2.0983003985860771</v>
      </c>
      <c r="C1996" s="45">
        <v>0.90169960141392291</v>
      </c>
    </row>
    <row r="1997" spans="1:3" x14ac:dyDescent="0.3">
      <c r="A1997" s="45">
        <v>1973</v>
      </c>
      <c r="B1997" s="45">
        <v>2.0985334120159593</v>
      </c>
      <c r="C1997" s="45">
        <v>0.90146658798404067</v>
      </c>
    </row>
    <row r="1998" spans="1:3" x14ac:dyDescent="0.3">
      <c r="A1998" s="45">
        <v>1974</v>
      </c>
      <c r="B1998" s="45">
        <v>2.0982968891586098</v>
      </c>
      <c r="C1998" s="45">
        <v>0.90170311084139021</v>
      </c>
    </row>
    <row r="1999" spans="1:3" x14ac:dyDescent="0.3">
      <c r="A1999" s="45">
        <v>1975</v>
      </c>
      <c r="B1999" s="45">
        <v>2.0983640915618431</v>
      </c>
      <c r="C1999" s="45">
        <v>0.90163590843815689</v>
      </c>
    </row>
    <row r="2000" spans="1:3" x14ac:dyDescent="0.3">
      <c r="A2000" s="45">
        <v>1976</v>
      </c>
      <c r="B2000" s="45">
        <v>2.0982696364859668</v>
      </c>
      <c r="C2000" s="45">
        <v>0.90173036351403324</v>
      </c>
    </row>
    <row r="2001" spans="1:3" x14ac:dyDescent="0.3">
      <c r="A2001" s="45">
        <v>1977</v>
      </c>
      <c r="B2001" s="45">
        <v>2.0983477271950473</v>
      </c>
      <c r="C2001" s="45">
        <v>0.90165227280495275</v>
      </c>
    </row>
    <row r="2002" spans="1:3" x14ac:dyDescent="0.3">
      <c r="A2002" s="45">
        <v>1978</v>
      </c>
      <c r="B2002" s="45">
        <v>2.0983792881779357</v>
      </c>
      <c r="C2002" s="45">
        <v>0.90162071182206427</v>
      </c>
    </row>
    <row r="2003" spans="1:3" x14ac:dyDescent="0.3">
      <c r="A2003" s="45">
        <v>1979</v>
      </c>
      <c r="B2003" s="45">
        <v>2.0987329632478624</v>
      </c>
      <c r="C2003" s="45">
        <v>0.9012670367521376</v>
      </c>
    </row>
    <row r="2004" spans="1:3" x14ac:dyDescent="0.3">
      <c r="A2004" s="45">
        <v>1980</v>
      </c>
      <c r="B2004" s="45">
        <v>2.0982165116328315</v>
      </c>
      <c r="C2004" s="45">
        <v>0.90178348836716848</v>
      </c>
    </row>
    <row r="2005" spans="1:3" x14ac:dyDescent="0.3">
      <c r="A2005" s="45">
        <v>1981</v>
      </c>
      <c r="B2005" s="45">
        <v>2.0983523846175216</v>
      </c>
      <c r="C2005" s="45">
        <v>0.9016476153824784</v>
      </c>
    </row>
    <row r="2006" spans="1:3" x14ac:dyDescent="0.3">
      <c r="A2006" s="45">
        <v>1982</v>
      </c>
      <c r="B2006" s="45">
        <v>2.098154317776852</v>
      </c>
      <c r="C2006" s="45">
        <v>-1.098154317776852</v>
      </c>
    </row>
    <row r="2007" spans="1:3" x14ac:dyDescent="0.3">
      <c r="A2007" s="45">
        <v>1983</v>
      </c>
      <c r="B2007" s="45">
        <v>2.0981514408740516</v>
      </c>
      <c r="C2007" s="45">
        <v>-1.0981514408740516</v>
      </c>
    </row>
    <row r="2008" spans="1:3" x14ac:dyDescent="0.3">
      <c r="A2008" s="45">
        <v>1984</v>
      </c>
      <c r="B2008" s="45">
        <v>2.0981538760476819</v>
      </c>
      <c r="C2008" s="45">
        <v>-1.0981538760476819</v>
      </c>
    </row>
    <row r="2009" spans="1:3" x14ac:dyDescent="0.3">
      <c r="A2009" s="45">
        <v>1985</v>
      </c>
      <c r="B2009" s="45">
        <v>2.0981634166426648</v>
      </c>
      <c r="C2009" s="45">
        <v>-1.0981634166426648</v>
      </c>
    </row>
    <row r="2010" spans="1:3" x14ac:dyDescent="0.3">
      <c r="A2010" s="45">
        <v>1986</v>
      </c>
      <c r="B2010" s="45">
        <v>2.0981532460172949</v>
      </c>
      <c r="C2010" s="45">
        <v>-1.0981532460172949</v>
      </c>
    </row>
    <row r="2011" spans="1:3" x14ac:dyDescent="0.3">
      <c r="A2011" s="45">
        <v>1987</v>
      </c>
      <c r="B2011" s="45">
        <v>2.0981514691900238</v>
      </c>
      <c r="C2011" s="45">
        <v>-1.0981514691900238</v>
      </c>
    </row>
    <row r="2012" spans="1:3" x14ac:dyDescent="0.3">
      <c r="A2012" s="45">
        <v>1988</v>
      </c>
      <c r="B2012" s="45">
        <v>2.0981754940055546</v>
      </c>
      <c r="C2012" s="45">
        <v>-1.0981754940055546</v>
      </c>
    </row>
    <row r="2013" spans="1:3" x14ac:dyDescent="0.3">
      <c r="A2013" s="45">
        <v>1989</v>
      </c>
      <c r="B2013" s="45">
        <v>2.0981516768404886</v>
      </c>
      <c r="C2013" s="45">
        <v>-1.0981516768404886</v>
      </c>
    </row>
    <row r="2014" spans="1:3" x14ac:dyDescent="0.3">
      <c r="A2014" s="45">
        <v>1990</v>
      </c>
      <c r="B2014" s="45">
        <v>2.0981520071935007</v>
      </c>
      <c r="C2014" s="45">
        <v>-1.0981520071935007</v>
      </c>
    </row>
    <row r="2015" spans="1:3" x14ac:dyDescent="0.3">
      <c r="A2015" s="45">
        <v>1991</v>
      </c>
      <c r="B2015" s="45">
        <v>2.0981610494273681</v>
      </c>
      <c r="C2015" s="45">
        <v>-1.0981610494273681</v>
      </c>
    </row>
    <row r="2016" spans="1:3" x14ac:dyDescent="0.3">
      <c r="A2016" s="45">
        <v>1992</v>
      </c>
      <c r="B2016" s="45">
        <v>2.098155405110194</v>
      </c>
      <c r="C2016" s="45">
        <v>-1.098155405110194</v>
      </c>
    </row>
    <row r="2017" spans="1:3" x14ac:dyDescent="0.3">
      <c r="A2017" s="45">
        <v>1993</v>
      </c>
      <c r="B2017" s="45">
        <v>2.0981515163833113</v>
      </c>
      <c r="C2017" s="45">
        <v>-1.0981515163833113</v>
      </c>
    </row>
    <row r="2018" spans="1:3" x14ac:dyDescent="0.3">
      <c r="A2018" s="45">
        <v>1994</v>
      </c>
      <c r="B2018" s="45">
        <v>2.0981514408740516</v>
      </c>
      <c r="C2018" s="45">
        <v>-1.0981514408740516</v>
      </c>
    </row>
    <row r="2019" spans="1:3" x14ac:dyDescent="0.3">
      <c r="A2019" s="45">
        <v>1995</v>
      </c>
      <c r="B2019" s="45">
        <v>2.0981514408740516</v>
      </c>
      <c r="C2019" s="45">
        <v>-1.0981514408740516</v>
      </c>
    </row>
    <row r="2020" spans="1:3" x14ac:dyDescent="0.3">
      <c r="A2020" s="45">
        <v>1996</v>
      </c>
      <c r="B2020" s="45">
        <v>2.0981558581657533</v>
      </c>
      <c r="C2020" s="45">
        <v>-1.0981558581657533</v>
      </c>
    </row>
    <row r="2021" spans="1:3" x14ac:dyDescent="0.3">
      <c r="A2021" s="45">
        <v>1997</v>
      </c>
      <c r="B2021" s="45">
        <v>2.0981514408740516</v>
      </c>
      <c r="C2021" s="45">
        <v>-1.0981514408740516</v>
      </c>
    </row>
    <row r="2022" spans="1:3" x14ac:dyDescent="0.3">
      <c r="A2022" s="45">
        <v>1998</v>
      </c>
      <c r="B2022" s="45">
        <v>2.0981514408740516</v>
      </c>
      <c r="C2022" s="45">
        <v>-1.0981514408740516</v>
      </c>
    </row>
    <row r="2023" spans="1:3" x14ac:dyDescent="0.3">
      <c r="A2023" s="45">
        <v>1999</v>
      </c>
      <c r="B2023" s="45">
        <v>2.0981662784436135</v>
      </c>
      <c r="C2023" s="45">
        <v>-1.0981662784436135</v>
      </c>
    </row>
    <row r="2024" spans="1:3" x14ac:dyDescent="0.3">
      <c r="A2024" s="45">
        <v>2000</v>
      </c>
      <c r="B2024" s="45">
        <v>2.0981518720075676</v>
      </c>
      <c r="C2024" s="45">
        <v>-1.0981518720075676</v>
      </c>
    </row>
    <row r="2025" spans="1:3" x14ac:dyDescent="0.3">
      <c r="A2025" s="45">
        <v>2001</v>
      </c>
      <c r="B2025" s="45">
        <v>2.0981585198671633</v>
      </c>
      <c r="C2025" s="45">
        <v>-1.0981585198671633</v>
      </c>
    </row>
    <row r="2026" spans="1:3" x14ac:dyDescent="0.3">
      <c r="A2026" s="45">
        <v>2002</v>
      </c>
      <c r="B2026" s="45">
        <v>2.0983678480102315</v>
      </c>
      <c r="C2026" s="45">
        <v>0.90163215198976854</v>
      </c>
    </row>
    <row r="2027" spans="1:3" x14ac:dyDescent="0.3">
      <c r="A2027" s="45">
        <v>2003</v>
      </c>
      <c r="B2027" s="45">
        <v>2.0982742156572511</v>
      </c>
      <c r="C2027" s="45">
        <v>0.90172578434274886</v>
      </c>
    </row>
    <row r="2028" spans="1:3" x14ac:dyDescent="0.3">
      <c r="A2028" s="45">
        <v>2004</v>
      </c>
      <c r="B2028" s="45">
        <v>2.0983281325421146</v>
      </c>
      <c r="C2028" s="45">
        <v>0.90167186745788541</v>
      </c>
    </row>
    <row r="2029" spans="1:3" x14ac:dyDescent="0.3">
      <c r="A2029" s="45">
        <v>2005</v>
      </c>
      <c r="B2029" s="45">
        <v>2.0982841977511009</v>
      </c>
      <c r="C2029" s="45">
        <v>0.90171580224889913</v>
      </c>
    </row>
    <row r="2030" spans="1:3" x14ac:dyDescent="0.3">
      <c r="A2030" s="45">
        <v>2006</v>
      </c>
      <c r="B2030" s="45">
        <v>2.0982214833201258</v>
      </c>
      <c r="C2030" s="45">
        <v>0.90177851667987419</v>
      </c>
    </row>
    <row r="2031" spans="1:3" x14ac:dyDescent="0.3">
      <c r="A2031" s="45">
        <v>2007</v>
      </c>
      <c r="B2031" s="45">
        <v>2.0982917974862718</v>
      </c>
      <c r="C2031" s="45">
        <v>0.90170820251372819</v>
      </c>
    </row>
    <row r="2032" spans="1:3" x14ac:dyDescent="0.3">
      <c r="A2032" s="45">
        <v>2008</v>
      </c>
      <c r="B2032" s="45">
        <v>2.0982169692444304</v>
      </c>
      <c r="C2032" s="45">
        <v>0.90178303075556965</v>
      </c>
    </row>
    <row r="2033" spans="1:3" x14ac:dyDescent="0.3">
      <c r="A2033" s="45">
        <v>2009</v>
      </c>
      <c r="B2033" s="45">
        <v>2.0982177426372766</v>
      </c>
      <c r="C2033" s="45">
        <v>0.90178225736272344</v>
      </c>
    </row>
    <row r="2034" spans="1:3" x14ac:dyDescent="0.3">
      <c r="A2034" s="45">
        <v>2010</v>
      </c>
      <c r="B2034" s="45">
        <v>2.0983242577844452</v>
      </c>
      <c r="C2034" s="45">
        <v>0.9016757422155548</v>
      </c>
    </row>
    <row r="2035" spans="1:3" x14ac:dyDescent="0.3">
      <c r="A2035" s="45">
        <v>2011</v>
      </c>
      <c r="B2035" s="45">
        <v>2.0983326931126367</v>
      </c>
      <c r="C2035" s="45">
        <v>0.9016673068873633</v>
      </c>
    </row>
    <row r="2036" spans="1:3" x14ac:dyDescent="0.3">
      <c r="A2036" s="45">
        <v>2012</v>
      </c>
      <c r="B2036" s="45">
        <v>2.0986155759068863</v>
      </c>
      <c r="C2036" s="45">
        <v>0.9013844240931137</v>
      </c>
    </row>
    <row r="2037" spans="1:3" x14ac:dyDescent="0.3">
      <c r="A2037" s="45">
        <v>2013</v>
      </c>
      <c r="B2037" s="45">
        <v>2.098284469312603</v>
      </c>
      <c r="C2037" s="45">
        <v>0.90171553068739696</v>
      </c>
    </row>
    <row r="2038" spans="1:3" x14ac:dyDescent="0.3">
      <c r="A2038" s="45">
        <v>2014</v>
      </c>
      <c r="B2038" s="45">
        <v>2.0984317201562144</v>
      </c>
      <c r="C2038" s="45">
        <v>0.90156827984378562</v>
      </c>
    </row>
    <row r="2039" spans="1:3" x14ac:dyDescent="0.3">
      <c r="A2039" s="45">
        <v>2015</v>
      </c>
      <c r="B2039" s="45">
        <v>2.1025765377224137</v>
      </c>
      <c r="C2039" s="45">
        <v>0.89742346227758629</v>
      </c>
    </row>
    <row r="2040" spans="1:3" x14ac:dyDescent="0.3">
      <c r="A2040" s="45">
        <v>2016</v>
      </c>
      <c r="B2040" s="45">
        <v>2.098215435050435</v>
      </c>
      <c r="C2040" s="45">
        <v>0.90178456494956505</v>
      </c>
    </row>
    <row r="2041" spans="1:3" x14ac:dyDescent="0.3">
      <c r="A2041" s="45">
        <v>2017</v>
      </c>
      <c r="B2041" s="45">
        <v>2.0986733281449119</v>
      </c>
      <c r="C2041" s="45">
        <v>0.90132667185508808</v>
      </c>
    </row>
    <row r="2042" spans="1:3" x14ac:dyDescent="0.3">
      <c r="A2042" s="45">
        <v>2018</v>
      </c>
      <c r="B2042" s="45">
        <v>2.0982222887962783</v>
      </c>
      <c r="C2042" s="45">
        <v>0.90177771120372174</v>
      </c>
    </row>
    <row r="2043" spans="1:3" x14ac:dyDescent="0.3">
      <c r="A2043" s="45">
        <v>2019</v>
      </c>
      <c r="B2043" s="45">
        <v>2.0982093433174205</v>
      </c>
      <c r="C2043" s="45">
        <v>0.90179065668257952</v>
      </c>
    </row>
    <row r="2044" spans="1:3" x14ac:dyDescent="0.3">
      <c r="A2044" s="45">
        <v>2020</v>
      </c>
      <c r="B2044" s="45">
        <v>2.0984260546964477</v>
      </c>
      <c r="C2044" s="45">
        <v>0.90157394530355228</v>
      </c>
    </row>
    <row r="2045" spans="1:3" x14ac:dyDescent="0.3">
      <c r="A2045" s="45">
        <v>2021</v>
      </c>
      <c r="B2045" s="45">
        <v>2.0982603629813941</v>
      </c>
      <c r="C2045" s="45">
        <v>0.90173963701860593</v>
      </c>
    </row>
    <row r="2046" spans="1:3" x14ac:dyDescent="0.3">
      <c r="A2046" s="45">
        <v>2022</v>
      </c>
      <c r="B2046" s="45">
        <v>2.0983106332711432</v>
      </c>
      <c r="C2046" s="45">
        <v>0.9016893667288568</v>
      </c>
    </row>
    <row r="2047" spans="1:3" x14ac:dyDescent="0.3">
      <c r="A2047" s="45">
        <v>2023</v>
      </c>
      <c r="B2047" s="45">
        <v>2.0982223083909313</v>
      </c>
      <c r="C2047" s="45">
        <v>0.90177769160906873</v>
      </c>
    </row>
    <row r="2048" spans="1:3" x14ac:dyDescent="0.3">
      <c r="A2048" s="45">
        <v>2024</v>
      </c>
      <c r="B2048" s="45">
        <v>2.0982428782459546</v>
      </c>
      <c r="C2048" s="45">
        <v>0.90175712175404543</v>
      </c>
    </row>
    <row r="2049" spans="1:3" x14ac:dyDescent="0.3">
      <c r="A2049" s="45">
        <v>2025</v>
      </c>
      <c r="B2049" s="45">
        <v>2.0984829359634767</v>
      </c>
      <c r="C2049" s="45">
        <v>0.90151706403652332</v>
      </c>
    </row>
    <row r="2050" spans="1:3" x14ac:dyDescent="0.3">
      <c r="A2050" s="45">
        <v>2026</v>
      </c>
      <c r="B2050" s="45">
        <v>2.0982653560312019</v>
      </c>
      <c r="C2050" s="45">
        <v>0.9017346439687981</v>
      </c>
    </row>
    <row r="2051" spans="1:3" x14ac:dyDescent="0.3">
      <c r="A2051" s="45">
        <v>2027</v>
      </c>
      <c r="B2051" s="45">
        <v>2.0982270349383572</v>
      </c>
      <c r="C2051" s="45">
        <v>0.90177296506164284</v>
      </c>
    </row>
    <row r="2052" spans="1:3" x14ac:dyDescent="0.3">
      <c r="A2052" s="45">
        <v>2028</v>
      </c>
      <c r="B2052" s="45">
        <v>2.0982195402214647</v>
      </c>
      <c r="C2052" s="45">
        <v>0.90178045977853527</v>
      </c>
    </row>
    <row r="2053" spans="1:3" x14ac:dyDescent="0.3">
      <c r="A2053" s="45">
        <v>2029</v>
      </c>
      <c r="B2053" s="45">
        <v>2.0982228915111905</v>
      </c>
      <c r="C2053" s="45">
        <v>0.90177710848880954</v>
      </c>
    </row>
    <row r="2054" spans="1:3" x14ac:dyDescent="0.3">
      <c r="A2054" s="45">
        <v>2030</v>
      </c>
      <c r="B2054" s="45">
        <v>2.0983559954590016</v>
      </c>
      <c r="C2054" s="45">
        <v>0.90164400454099836</v>
      </c>
    </row>
    <row r="2055" spans="1:3" x14ac:dyDescent="0.3">
      <c r="A2055" s="45">
        <v>2031</v>
      </c>
      <c r="B2055" s="45">
        <v>2.0982795644275987</v>
      </c>
      <c r="C2055" s="45">
        <v>0.90172043557240134</v>
      </c>
    </row>
    <row r="2056" spans="1:3" x14ac:dyDescent="0.3">
      <c r="A2056" s="45">
        <v>2032</v>
      </c>
      <c r="B2056" s="45">
        <v>2.0982195974197291</v>
      </c>
      <c r="C2056" s="45">
        <v>0.90178040258027092</v>
      </c>
    </row>
    <row r="2057" spans="1:3" x14ac:dyDescent="0.3">
      <c r="A2057" s="45">
        <v>2033</v>
      </c>
      <c r="B2057" s="45">
        <v>2.0983237084545796</v>
      </c>
      <c r="C2057" s="45">
        <v>0.90167629154542039</v>
      </c>
    </row>
    <row r="2058" spans="1:3" x14ac:dyDescent="0.3">
      <c r="A2058" s="45">
        <v>2034</v>
      </c>
      <c r="B2058" s="45">
        <v>2.0982526285679066</v>
      </c>
      <c r="C2058" s="45">
        <v>0.90174737143209338</v>
      </c>
    </row>
    <row r="2059" spans="1:3" x14ac:dyDescent="0.3">
      <c r="A2059" s="45">
        <v>2035</v>
      </c>
      <c r="B2059" s="45">
        <v>2.0983705045560224</v>
      </c>
      <c r="C2059" s="45">
        <v>0.90162949544397764</v>
      </c>
    </row>
    <row r="2060" spans="1:3" x14ac:dyDescent="0.3">
      <c r="A2060" s="45">
        <v>2036</v>
      </c>
      <c r="B2060" s="45">
        <v>2.0982709549059595</v>
      </c>
      <c r="C2060" s="45">
        <v>0.9017290450940405</v>
      </c>
    </row>
    <row r="2061" spans="1:3" x14ac:dyDescent="0.3">
      <c r="A2061" s="45">
        <v>2037</v>
      </c>
      <c r="B2061" s="45">
        <v>2.0982260072120251</v>
      </c>
      <c r="C2061" s="45">
        <v>0.90177399278797488</v>
      </c>
    </row>
    <row r="2062" spans="1:3" x14ac:dyDescent="0.3">
      <c r="A2062" s="45">
        <v>2038</v>
      </c>
      <c r="B2062" s="45">
        <v>2.0983216065033132</v>
      </c>
      <c r="C2062" s="45">
        <v>0.90167839349668677</v>
      </c>
    </row>
    <row r="2063" spans="1:3" x14ac:dyDescent="0.3">
      <c r="A2063" s="45">
        <v>2039</v>
      </c>
      <c r="B2063" s="45">
        <v>2.0983895852813155</v>
      </c>
      <c r="C2063" s="45">
        <v>0.90161041471868453</v>
      </c>
    </row>
    <row r="2064" spans="1:3" x14ac:dyDescent="0.3">
      <c r="A2064" s="45">
        <v>2040</v>
      </c>
      <c r="B2064" s="45">
        <v>2.0982285830971614</v>
      </c>
      <c r="C2064" s="45">
        <v>0.90177141690283857</v>
      </c>
    </row>
    <row r="2065" spans="1:3" x14ac:dyDescent="0.3">
      <c r="A2065" s="45">
        <v>2041</v>
      </c>
      <c r="B2065" s="45">
        <v>2.0982919851267825</v>
      </c>
      <c r="C2065" s="45">
        <v>0.9017080148732175</v>
      </c>
    </row>
    <row r="2066" spans="1:3" x14ac:dyDescent="0.3">
      <c r="A2066" s="45">
        <v>2042</v>
      </c>
      <c r="B2066" s="45">
        <v>2.0982544335174094</v>
      </c>
      <c r="C2066" s="45">
        <v>0.90174556648259063</v>
      </c>
    </row>
    <row r="2067" spans="1:3" x14ac:dyDescent="0.3">
      <c r="A2067" s="45">
        <v>2043</v>
      </c>
      <c r="B2067" s="45">
        <v>2.0982213983155766</v>
      </c>
      <c r="C2067" s="45">
        <v>0.90177860168442336</v>
      </c>
    </row>
    <row r="2068" spans="1:3" x14ac:dyDescent="0.3">
      <c r="A2068" s="45">
        <v>2044</v>
      </c>
      <c r="B2068" s="45">
        <v>2.0984381170947288</v>
      </c>
      <c r="C2068" s="45">
        <v>0.90156188290527117</v>
      </c>
    </row>
    <row r="2069" spans="1:3" x14ac:dyDescent="0.3">
      <c r="A2069" s="45">
        <v>2045</v>
      </c>
      <c r="B2069" s="45">
        <v>2.0982127241893509</v>
      </c>
      <c r="C2069" s="45">
        <v>0.9017872758106491</v>
      </c>
    </row>
    <row r="2070" spans="1:3" x14ac:dyDescent="0.3">
      <c r="A2070" s="45">
        <v>2046</v>
      </c>
      <c r="B2070" s="45">
        <v>2.0986153606361504</v>
      </c>
      <c r="C2070" s="45">
        <v>0.9013846393638496</v>
      </c>
    </row>
    <row r="2071" spans="1:3" x14ac:dyDescent="0.3">
      <c r="A2071" s="45">
        <v>2047</v>
      </c>
      <c r="B2071" s="45">
        <v>2.0982200221593157</v>
      </c>
      <c r="C2071" s="45">
        <v>0.90177997784068431</v>
      </c>
    </row>
    <row r="2072" spans="1:3" x14ac:dyDescent="0.3">
      <c r="A2072" s="45">
        <v>2048</v>
      </c>
      <c r="B2072" s="45">
        <v>2.0982097711994134</v>
      </c>
      <c r="C2072" s="45">
        <v>0.90179022880058657</v>
      </c>
    </row>
    <row r="2073" spans="1:3" x14ac:dyDescent="0.3">
      <c r="A2073" s="45">
        <v>2049</v>
      </c>
      <c r="B2073" s="45">
        <v>2.0982354443371132</v>
      </c>
      <c r="C2073" s="45">
        <v>0.90176455566288682</v>
      </c>
    </row>
    <row r="2074" spans="1:3" x14ac:dyDescent="0.3">
      <c r="A2074" s="45">
        <v>2050</v>
      </c>
      <c r="B2074" s="45">
        <v>2.0982195072050409</v>
      </c>
      <c r="C2074" s="45">
        <v>0.90178049279495909</v>
      </c>
    </row>
    <row r="2075" spans="1:3" x14ac:dyDescent="0.3">
      <c r="A2075" s="45">
        <v>2051</v>
      </c>
      <c r="B2075" s="45">
        <v>2.098419462879642</v>
      </c>
      <c r="C2075" s="45">
        <v>0.90158053712035802</v>
      </c>
    </row>
    <row r="2076" spans="1:3" x14ac:dyDescent="0.3">
      <c r="A2076" s="45">
        <v>2052</v>
      </c>
      <c r="B2076" s="45">
        <v>2.0982252676932114</v>
      </c>
      <c r="C2076" s="45">
        <v>0.90177473230678862</v>
      </c>
    </row>
    <row r="2077" spans="1:3" x14ac:dyDescent="0.3">
      <c r="A2077" s="45">
        <v>2053</v>
      </c>
      <c r="B2077" s="45">
        <v>2.0983513788228541</v>
      </c>
      <c r="C2077" s="45">
        <v>0.90164862117714595</v>
      </c>
    </row>
    <row r="2078" spans="1:3" x14ac:dyDescent="0.3">
      <c r="A2078" s="45">
        <v>2054</v>
      </c>
      <c r="B2078" s="45">
        <v>2.0982086504647817</v>
      </c>
      <c r="C2078" s="45">
        <v>0.90179134953521833</v>
      </c>
    </row>
    <row r="2079" spans="1:3" x14ac:dyDescent="0.3">
      <c r="A2079" s="45">
        <v>2055</v>
      </c>
      <c r="B2079" s="45">
        <v>2.0982157699092823</v>
      </c>
      <c r="C2079" s="45">
        <v>0.90178423009071773</v>
      </c>
    </row>
    <row r="2080" spans="1:3" x14ac:dyDescent="0.3">
      <c r="A2080" s="45">
        <v>2056</v>
      </c>
      <c r="B2080" s="45">
        <v>2.0982462521884582</v>
      </c>
      <c r="C2080" s="45">
        <v>0.90175374781154183</v>
      </c>
    </row>
    <row r="2081" spans="1:3" x14ac:dyDescent="0.3">
      <c r="A2081" s="45">
        <v>2057</v>
      </c>
      <c r="B2081" s="45">
        <v>2.0982383437261274</v>
      </c>
      <c r="C2081" s="45">
        <v>0.90176165627387261</v>
      </c>
    </row>
    <row r="2082" spans="1:3" x14ac:dyDescent="0.3">
      <c r="A2082" s="45">
        <v>2058</v>
      </c>
      <c r="B2082" s="45">
        <v>2.0982659689021093</v>
      </c>
      <c r="C2082" s="45">
        <v>0.90173403109789074</v>
      </c>
    </row>
    <row r="2083" spans="1:3" x14ac:dyDescent="0.3">
      <c r="A2083" s="45">
        <v>2059</v>
      </c>
      <c r="B2083" s="45">
        <v>2.0982467418188153</v>
      </c>
      <c r="C2083" s="45">
        <v>0.90175325818118468</v>
      </c>
    </row>
    <row r="2084" spans="1:3" x14ac:dyDescent="0.3">
      <c r="A2084" s="45">
        <v>2060</v>
      </c>
      <c r="B2084" s="45">
        <v>2.0982326831744622</v>
      </c>
      <c r="C2084" s="45">
        <v>0.90176731682553779</v>
      </c>
    </row>
    <row r="2085" spans="1:3" x14ac:dyDescent="0.3">
      <c r="A2085" s="45">
        <v>2061</v>
      </c>
      <c r="B2085" s="45">
        <v>2.0982626660138193</v>
      </c>
      <c r="C2085" s="45">
        <v>0.90173733398618072</v>
      </c>
    </row>
    <row r="2086" spans="1:3" x14ac:dyDescent="0.3">
      <c r="A2086" s="45">
        <v>2062</v>
      </c>
      <c r="B2086" s="45">
        <v>2.0982125580689792</v>
      </c>
      <c r="C2086" s="45">
        <v>0.90178744193102078</v>
      </c>
    </row>
    <row r="2087" spans="1:3" x14ac:dyDescent="0.3">
      <c r="A2087" s="45">
        <v>2063</v>
      </c>
      <c r="B2087" s="45">
        <v>2.09821655458533</v>
      </c>
      <c r="C2087" s="45">
        <v>0.90178344541467004</v>
      </c>
    </row>
    <row r="2088" spans="1:3" x14ac:dyDescent="0.3">
      <c r="A2088" s="45">
        <v>2064</v>
      </c>
      <c r="B2088" s="45">
        <v>2.0982352844684642</v>
      </c>
      <c r="C2088" s="45">
        <v>0.90176471553153581</v>
      </c>
    </row>
    <row r="2089" spans="1:3" x14ac:dyDescent="0.3">
      <c r="A2089" s="45">
        <v>2065</v>
      </c>
      <c r="B2089" s="45">
        <v>2.0982597023286953</v>
      </c>
      <c r="C2089" s="45">
        <v>0.9017402976713047</v>
      </c>
    </row>
    <row r="2090" spans="1:3" x14ac:dyDescent="0.3">
      <c r="A2090" s="45">
        <v>2066</v>
      </c>
      <c r="B2090" s="45">
        <v>2.0982642602738579</v>
      </c>
      <c r="C2090" s="45">
        <v>0.90173573972614207</v>
      </c>
    </row>
    <row r="2091" spans="1:3" x14ac:dyDescent="0.3">
      <c r="A2091" s="45">
        <v>2067</v>
      </c>
      <c r="B2091" s="45">
        <v>2.0982752383055856</v>
      </c>
      <c r="C2091" s="45">
        <v>0.9017247616944144</v>
      </c>
    </row>
    <row r="2092" spans="1:3" x14ac:dyDescent="0.3">
      <c r="A2092" s="45">
        <v>2068</v>
      </c>
      <c r="B2092" s="45">
        <v>2.0982232890788843</v>
      </c>
      <c r="C2092" s="45">
        <v>0.90177671092111567</v>
      </c>
    </row>
    <row r="2093" spans="1:3" x14ac:dyDescent="0.3">
      <c r="A2093" s="45">
        <v>2069</v>
      </c>
      <c r="B2093" s="45">
        <v>2.0982110312037863</v>
      </c>
      <c r="C2093" s="45">
        <v>0.90178896879621373</v>
      </c>
    </row>
    <row r="2094" spans="1:3" x14ac:dyDescent="0.3">
      <c r="A2094" s="45">
        <v>2070</v>
      </c>
      <c r="B2094" s="45">
        <v>2.0982241600629803</v>
      </c>
      <c r="C2094" s="45">
        <v>0.90177583993701971</v>
      </c>
    </row>
    <row r="2095" spans="1:3" x14ac:dyDescent="0.3">
      <c r="A2095" s="45">
        <v>2071</v>
      </c>
      <c r="B2095" s="45">
        <v>2.0983311494390828</v>
      </c>
      <c r="C2095" s="45">
        <v>0.90166885056091717</v>
      </c>
    </row>
    <row r="2096" spans="1:3" x14ac:dyDescent="0.3">
      <c r="A2096" s="45">
        <v>2072</v>
      </c>
      <c r="B2096" s="45">
        <v>2.0983104237329471</v>
      </c>
      <c r="C2096" s="45">
        <v>0.90168957626705293</v>
      </c>
    </row>
    <row r="2097" spans="1:3" x14ac:dyDescent="0.3">
      <c r="A2097" s="45">
        <v>2073</v>
      </c>
      <c r="B2097" s="45">
        <v>2.0982141502582885</v>
      </c>
      <c r="C2097" s="45">
        <v>0.9017858497417115</v>
      </c>
    </row>
    <row r="2098" spans="1:3" x14ac:dyDescent="0.3">
      <c r="A2098" s="45">
        <v>2074</v>
      </c>
      <c r="B2098" s="45">
        <v>2.0982378636571304</v>
      </c>
      <c r="C2098" s="45">
        <v>0.90176213634286961</v>
      </c>
    </row>
    <row r="2099" spans="1:3" x14ac:dyDescent="0.3">
      <c r="A2099" s="45">
        <v>2075</v>
      </c>
      <c r="B2099" s="45">
        <v>2.0982094886175657</v>
      </c>
      <c r="C2099" s="45">
        <v>0.90179051138243427</v>
      </c>
    </row>
    <row r="2100" spans="1:3" x14ac:dyDescent="0.3">
      <c r="A2100" s="45">
        <v>2076</v>
      </c>
      <c r="B2100" s="45">
        <v>2.0991019366207206</v>
      </c>
      <c r="C2100" s="45">
        <v>0.90089806337927936</v>
      </c>
    </row>
    <row r="2101" spans="1:3" x14ac:dyDescent="0.3">
      <c r="A2101" s="45">
        <v>2077</v>
      </c>
      <c r="B2101" s="45">
        <v>2.0984591500688889</v>
      </c>
      <c r="C2101" s="45">
        <v>0.90154084993111105</v>
      </c>
    </row>
    <row r="2102" spans="1:3" x14ac:dyDescent="0.3">
      <c r="A2102" s="45">
        <v>2078</v>
      </c>
      <c r="B2102" s="45">
        <v>2.0982168553009575</v>
      </c>
      <c r="C2102" s="45">
        <v>0.90178314469904253</v>
      </c>
    </row>
    <row r="2103" spans="1:3" x14ac:dyDescent="0.3">
      <c r="A2103" s="45">
        <v>2079</v>
      </c>
      <c r="B2103" s="45">
        <v>2.0982257448173471</v>
      </c>
      <c r="C2103" s="45">
        <v>0.90177425518265286</v>
      </c>
    </row>
    <row r="2104" spans="1:3" x14ac:dyDescent="0.3">
      <c r="A2104" s="45">
        <v>2080</v>
      </c>
      <c r="B2104" s="45">
        <v>2.0983146371496471</v>
      </c>
      <c r="C2104" s="45">
        <v>0.90168536285035294</v>
      </c>
    </row>
    <row r="2105" spans="1:3" x14ac:dyDescent="0.3">
      <c r="A2105" s="45">
        <v>2081</v>
      </c>
      <c r="B2105" s="45">
        <v>2.0984390178902133</v>
      </c>
      <c r="C2105" s="45">
        <v>0.90156098210978675</v>
      </c>
    </row>
    <row r="2106" spans="1:3" x14ac:dyDescent="0.3">
      <c r="A2106" s="45">
        <v>2082</v>
      </c>
      <c r="B2106" s="45">
        <v>2.0982163249023422</v>
      </c>
      <c r="C2106" s="45">
        <v>0.90178367509765778</v>
      </c>
    </row>
    <row r="2107" spans="1:3" x14ac:dyDescent="0.3">
      <c r="A2107" s="45">
        <v>2083</v>
      </c>
      <c r="B2107" s="45">
        <v>2.098214151314362</v>
      </c>
      <c r="C2107" s="45">
        <v>0.90178584868563805</v>
      </c>
    </row>
    <row r="2108" spans="1:3" x14ac:dyDescent="0.3">
      <c r="A2108" s="45">
        <v>2084</v>
      </c>
      <c r="B2108" s="45">
        <v>2.0982156237449292</v>
      </c>
      <c r="C2108" s="45">
        <v>0.9017843762550708</v>
      </c>
    </row>
    <row r="2109" spans="1:3" x14ac:dyDescent="0.3">
      <c r="A2109" s="45">
        <v>2085</v>
      </c>
      <c r="B2109" s="45">
        <v>2.0982127921476845</v>
      </c>
      <c r="C2109" s="45">
        <v>0.90178720785231548</v>
      </c>
    </row>
    <row r="2110" spans="1:3" x14ac:dyDescent="0.3">
      <c r="A2110" s="45">
        <v>2086</v>
      </c>
      <c r="B2110" s="45">
        <v>2.0982214002033084</v>
      </c>
      <c r="C2110" s="45">
        <v>0.90177859979669162</v>
      </c>
    </row>
    <row r="2111" spans="1:3" x14ac:dyDescent="0.3">
      <c r="A2111" s="45">
        <v>2087</v>
      </c>
      <c r="B2111" s="45">
        <v>2.0982084692425578</v>
      </c>
      <c r="C2111" s="45">
        <v>0.90179153075744223</v>
      </c>
    </row>
    <row r="2112" spans="1:3" x14ac:dyDescent="0.3">
      <c r="A2112" s="45">
        <v>2088</v>
      </c>
      <c r="B2112" s="45">
        <v>2.0982100738143297</v>
      </c>
      <c r="C2112" s="45">
        <v>0.90178992618567033</v>
      </c>
    </row>
    <row r="2113" spans="1:3" x14ac:dyDescent="0.3">
      <c r="A2113" s="45">
        <v>2089</v>
      </c>
      <c r="B2113" s="45">
        <v>2.0982168568111428</v>
      </c>
      <c r="C2113" s="45">
        <v>0.90178314318885722</v>
      </c>
    </row>
    <row r="2114" spans="1:3" x14ac:dyDescent="0.3">
      <c r="A2114" s="45">
        <v>2090</v>
      </c>
      <c r="B2114" s="45">
        <v>2.0982196259622294</v>
      </c>
      <c r="C2114" s="45">
        <v>0.90178037403777056</v>
      </c>
    </row>
    <row r="2115" spans="1:3" x14ac:dyDescent="0.3">
      <c r="A2115" s="45">
        <v>2091</v>
      </c>
      <c r="B2115" s="45">
        <v>2.098216590475825</v>
      </c>
      <c r="C2115" s="45">
        <v>0.90178340952417502</v>
      </c>
    </row>
    <row r="2116" spans="1:3" x14ac:dyDescent="0.3">
      <c r="A2116" s="45">
        <v>2092</v>
      </c>
      <c r="B2116" s="45">
        <v>2.0982196641195752</v>
      </c>
      <c r="C2116" s="45">
        <v>0.90178033588042483</v>
      </c>
    </row>
    <row r="2117" spans="1:3" x14ac:dyDescent="0.3">
      <c r="A2117" s="45">
        <v>2093</v>
      </c>
      <c r="B2117" s="45">
        <v>2.0982087995955698</v>
      </c>
      <c r="C2117" s="45">
        <v>0.90179120040443017</v>
      </c>
    </row>
    <row r="2118" spans="1:3" x14ac:dyDescent="0.3">
      <c r="A2118" s="45">
        <v>2094</v>
      </c>
      <c r="B2118" s="45">
        <v>2.0982094697402509</v>
      </c>
      <c r="C2118" s="45">
        <v>0.90179053025974909</v>
      </c>
    </row>
    <row r="2119" spans="1:3" x14ac:dyDescent="0.3">
      <c r="A2119" s="45">
        <v>2095</v>
      </c>
      <c r="B2119" s="45">
        <v>2.09821970663848</v>
      </c>
      <c r="C2119" s="45">
        <v>0.90178029336151999</v>
      </c>
    </row>
    <row r="2120" spans="1:3" x14ac:dyDescent="0.3">
      <c r="A2120" s="45">
        <v>2096</v>
      </c>
      <c r="B2120" s="45">
        <v>2.0982080728189434</v>
      </c>
      <c r="C2120" s="45">
        <v>0.90179192718105661</v>
      </c>
    </row>
    <row r="2121" spans="1:3" x14ac:dyDescent="0.3">
      <c r="A2121" s="45">
        <v>2097</v>
      </c>
      <c r="B2121" s="45">
        <v>2.0982090166846916</v>
      </c>
      <c r="C2121" s="45">
        <v>0.90179098331530838</v>
      </c>
    </row>
    <row r="2122" spans="1:3" x14ac:dyDescent="0.3">
      <c r="A2122" s="45">
        <v>2098</v>
      </c>
      <c r="B2122" s="45">
        <v>2.0982080728189434</v>
      </c>
      <c r="C2122" s="45">
        <v>0.90179192718105661</v>
      </c>
    </row>
    <row r="2123" spans="1:3" x14ac:dyDescent="0.3">
      <c r="A2123" s="45">
        <v>2099</v>
      </c>
      <c r="B2123" s="45">
        <v>2.0982082615920934</v>
      </c>
      <c r="C2123" s="45">
        <v>0.90179173840790661</v>
      </c>
    </row>
    <row r="2124" spans="1:3" x14ac:dyDescent="0.3">
      <c r="A2124" s="45">
        <v>2100</v>
      </c>
      <c r="B2124" s="45">
        <v>2.0982264026917736</v>
      </c>
      <c r="C2124" s="45">
        <v>0.90177359730822637</v>
      </c>
    </row>
    <row r="2125" spans="1:3" x14ac:dyDescent="0.3">
      <c r="A2125" s="45">
        <v>2101</v>
      </c>
      <c r="B2125" s="45">
        <v>2.0982288378654039</v>
      </c>
      <c r="C2125" s="45">
        <v>0.90177116213459607</v>
      </c>
    </row>
    <row r="2126" spans="1:3" x14ac:dyDescent="0.3">
      <c r="A2126" s="45">
        <v>2102</v>
      </c>
      <c r="B2126" s="45">
        <v>2.0982155765516417</v>
      </c>
      <c r="C2126" s="45">
        <v>0.9017844234483583</v>
      </c>
    </row>
    <row r="2127" spans="1:3" x14ac:dyDescent="0.3">
      <c r="A2127" s="45">
        <v>2103</v>
      </c>
      <c r="B2127" s="45">
        <v>2.0982284603191048</v>
      </c>
      <c r="C2127" s="45">
        <v>0.90177153968089518</v>
      </c>
    </row>
    <row r="2128" spans="1:3" x14ac:dyDescent="0.3">
      <c r="A2128" s="45">
        <v>2104</v>
      </c>
      <c r="B2128" s="45">
        <v>2.0982341932749455</v>
      </c>
      <c r="C2128" s="45">
        <v>0.90176580672505446</v>
      </c>
    </row>
    <row r="2129" spans="1:3" x14ac:dyDescent="0.3">
      <c r="A2129" s="45">
        <v>2105</v>
      </c>
      <c r="B2129" s="45">
        <v>2.0982247792426869</v>
      </c>
      <c r="C2129" s="45">
        <v>0.90177522075731309</v>
      </c>
    </row>
    <row r="2130" spans="1:3" x14ac:dyDescent="0.3">
      <c r="A2130" s="45">
        <v>2106</v>
      </c>
      <c r="B2130" s="45">
        <v>2.0982952860140771</v>
      </c>
      <c r="C2130" s="45">
        <v>0.90170471398592289</v>
      </c>
    </row>
    <row r="2131" spans="1:3" x14ac:dyDescent="0.3">
      <c r="A2131" s="45">
        <v>2107</v>
      </c>
      <c r="B2131" s="45">
        <v>2.098212062796879</v>
      </c>
      <c r="C2131" s="45">
        <v>0.901787937203121</v>
      </c>
    </row>
    <row r="2132" spans="1:3" x14ac:dyDescent="0.3">
      <c r="A2132" s="45">
        <v>2108</v>
      </c>
      <c r="B2132" s="45">
        <v>2.0982124521672421</v>
      </c>
      <c r="C2132" s="45">
        <v>0.90178754783275794</v>
      </c>
    </row>
    <row r="2133" spans="1:3" x14ac:dyDescent="0.3">
      <c r="A2133" s="45">
        <v>2109</v>
      </c>
      <c r="B2133" s="45">
        <v>2.098212214029914</v>
      </c>
      <c r="C2133" s="45">
        <v>0.90178778597008602</v>
      </c>
    </row>
    <row r="2134" spans="1:3" x14ac:dyDescent="0.3">
      <c r="A2134" s="45">
        <v>2110</v>
      </c>
      <c r="B2134" s="45">
        <v>2.0982117680533476</v>
      </c>
      <c r="C2134" s="45">
        <v>0.90178823194665236</v>
      </c>
    </row>
    <row r="2135" spans="1:3" x14ac:dyDescent="0.3">
      <c r="A2135" s="45">
        <v>2111</v>
      </c>
      <c r="B2135" s="45">
        <v>2.0982082710307508</v>
      </c>
      <c r="C2135" s="45">
        <v>0.9017917289692492</v>
      </c>
    </row>
    <row r="2136" spans="1:3" x14ac:dyDescent="0.3">
      <c r="A2136" s="45">
        <v>2112</v>
      </c>
      <c r="B2136" s="45">
        <v>2.0982117538953617</v>
      </c>
      <c r="C2136" s="45">
        <v>0.90178824610463826</v>
      </c>
    </row>
    <row r="2137" spans="1:3" x14ac:dyDescent="0.3">
      <c r="A2137" s="45">
        <v>2113</v>
      </c>
      <c r="B2137" s="45">
        <v>2.0982080728189434</v>
      </c>
      <c r="C2137" s="45">
        <v>0.90179192718105661</v>
      </c>
    </row>
    <row r="2138" spans="1:3" x14ac:dyDescent="0.3">
      <c r="A2138" s="45">
        <v>2114</v>
      </c>
      <c r="B2138" s="45">
        <v>2.0982108235134098</v>
      </c>
      <c r="C2138" s="45">
        <v>0.90178917648659018</v>
      </c>
    </row>
    <row r="2139" spans="1:3" x14ac:dyDescent="0.3">
      <c r="A2139" s="45">
        <v>2115</v>
      </c>
      <c r="B2139" s="45">
        <v>2.0982107345203533</v>
      </c>
      <c r="C2139" s="45">
        <v>0.90178926547964666</v>
      </c>
    </row>
    <row r="2140" spans="1:3" x14ac:dyDescent="0.3">
      <c r="A2140" s="45">
        <v>2116</v>
      </c>
      <c r="B2140" s="45">
        <v>2.0982792402963577</v>
      </c>
      <c r="C2140" s="45">
        <v>0.90172075970364229</v>
      </c>
    </row>
    <row r="2141" spans="1:3" x14ac:dyDescent="0.3">
      <c r="A2141" s="45">
        <v>2117</v>
      </c>
      <c r="B2141" s="45">
        <v>2.0982085848661121</v>
      </c>
      <c r="C2141" s="45">
        <v>0.90179141513388794</v>
      </c>
    </row>
    <row r="2142" spans="1:3" x14ac:dyDescent="0.3">
      <c r="A2142" s="45">
        <v>2118</v>
      </c>
      <c r="B2142" s="45">
        <v>2.0982351145726295</v>
      </c>
      <c r="C2142" s="45">
        <v>0.90176488542737054</v>
      </c>
    </row>
    <row r="2143" spans="1:3" x14ac:dyDescent="0.3">
      <c r="A2143" s="45">
        <v>2119</v>
      </c>
      <c r="B2143" s="45">
        <v>2.0982276737013903</v>
      </c>
      <c r="C2143" s="45">
        <v>0.90177232629860971</v>
      </c>
    </row>
    <row r="2144" spans="1:3" x14ac:dyDescent="0.3">
      <c r="A2144" s="45">
        <v>2120</v>
      </c>
      <c r="B2144" s="45">
        <v>2.0982084975585304</v>
      </c>
      <c r="C2144" s="45">
        <v>0.90179150244146955</v>
      </c>
    </row>
    <row r="2145" spans="1:3" x14ac:dyDescent="0.3">
      <c r="A2145" s="45">
        <v>2121</v>
      </c>
      <c r="B2145" s="45">
        <v>2.0982085713924286</v>
      </c>
      <c r="C2145" s="45">
        <v>0.90179142860757144</v>
      </c>
    </row>
    <row r="2146" spans="1:3" x14ac:dyDescent="0.3">
      <c r="A2146" s="45">
        <v>2122</v>
      </c>
      <c r="B2146" s="45">
        <v>2.0981517625434987</v>
      </c>
      <c r="C2146" s="45">
        <v>-1.0981517625434987</v>
      </c>
    </row>
    <row r="2147" spans="1:3" x14ac:dyDescent="0.3">
      <c r="A2147" s="45">
        <v>2123</v>
      </c>
      <c r="B2147" s="45">
        <v>2.0981516603228378</v>
      </c>
      <c r="C2147" s="45">
        <v>-1.0981516603228378</v>
      </c>
    </row>
    <row r="2148" spans="1:3" x14ac:dyDescent="0.3">
      <c r="A2148" s="45">
        <v>2124</v>
      </c>
      <c r="B2148" s="45">
        <v>2.0981571040685409</v>
      </c>
      <c r="C2148" s="45">
        <v>-1.0981571040685409</v>
      </c>
    </row>
    <row r="2149" spans="1:3" x14ac:dyDescent="0.3">
      <c r="A2149" s="45">
        <v>2125</v>
      </c>
      <c r="B2149" s="45">
        <v>2.0981573614864719</v>
      </c>
      <c r="C2149" s="45">
        <v>-1.0981573614864719</v>
      </c>
    </row>
    <row r="2150" spans="1:3" x14ac:dyDescent="0.3">
      <c r="A2150" s="45">
        <v>2126</v>
      </c>
      <c r="B2150" s="45">
        <v>2.0981522450476691</v>
      </c>
      <c r="C2150" s="45">
        <v>-1.0981522450476691</v>
      </c>
    </row>
    <row r="2151" spans="1:3" x14ac:dyDescent="0.3">
      <c r="A2151" s="45">
        <v>2127</v>
      </c>
      <c r="B2151" s="45">
        <v>2.0981514691900238</v>
      </c>
      <c r="C2151" s="45">
        <v>-1.0981514691900238</v>
      </c>
    </row>
    <row r="2152" spans="1:3" x14ac:dyDescent="0.3">
      <c r="A2152" s="45">
        <v>2128</v>
      </c>
      <c r="B2152" s="45">
        <v>2.0981677751450141</v>
      </c>
      <c r="C2152" s="45">
        <v>-1.0981677751450141</v>
      </c>
    </row>
    <row r="2153" spans="1:3" x14ac:dyDescent="0.3">
      <c r="A2153" s="45">
        <v>2129</v>
      </c>
      <c r="B2153" s="45">
        <v>2.0981515352606266</v>
      </c>
      <c r="C2153" s="45">
        <v>-1.0981515352606266</v>
      </c>
    </row>
    <row r="2154" spans="1:3" x14ac:dyDescent="0.3">
      <c r="A2154" s="45">
        <v>2130</v>
      </c>
      <c r="B2154" s="45">
        <v>2.0981581234435489</v>
      </c>
      <c r="C2154" s="45">
        <v>-1.0981581234435489</v>
      </c>
    </row>
    <row r="2155" spans="1:3" x14ac:dyDescent="0.3">
      <c r="A2155" s="45">
        <v>2131</v>
      </c>
      <c r="B2155" s="45">
        <v>2.098151555486321</v>
      </c>
      <c r="C2155" s="45">
        <v>-1.098151555486321</v>
      </c>
    </row>
    <row r="2156" spans="1:3" x14ac:dyDescent="0.3">
      <c r="A2156" s="45">
        <v>2132</v>
      </c>
      <c r="B2156" s="45">
        <v>2.0981542724712963</v>
      </c>
      <c r="C2156" s="45">
        <v>-1.0981542724712963</v>
      </c>
    </row>
    <row r="2157" spans="1:3" x14ac:dyDescent="0.3">
      <c r="A2157" s="45">
        <v>2133</v>
      </c>
      <c r="B2157" s="45">
        <v>2.0981526375013839</v>
      </c>
      <c r="C2157" s="45">
        <v>-1.0981526375013839</v>
      </c>
    </row>
    <row r="2158" spans="1:3" x14ac:dyDescent="0.3">
      <c r="A2158" s="45">
        <v>2134</v>
      </c>
      <c r="B2158" s="45">
        <v>2.0981523469851697</v>
      </c>
      <c r="C2158" s="45">
        <v>-1.0981523469851697</v>
      </c>
    </row>
    <row r="2159" spans="1:3" x14ac:dyDescent="0.3">
      <c r="A2159" s="45">
        <v>2135</v>
      </c>
      <c r="B2159" s="45">
        <v>2.0981524224944299</v>
      </c>
      <c r="C2159" s="45">
        <v>-1.0981524224944299</v>
      </c>
    </row>
    <row r="2160" spans="1:3" x14ac:dyDescent="0.3">
      <c r="A2160" s="45">
        <v>2136</v>
      </c>
      <c r="B2160" s="45">
        <v>2.0981568548879834</v>
      </c>
      <c r="C2160" s="45">
        <v>-1.0981568548879834</v>
      </c>
    </row>
    <row r="2161" spans="1:3" x14ac:dyDescent="0.3">
      <c r="A2161" s="45">
        <v>2137</v>
      </c>
      <c r="B2161" s="45">
        <v>2.0981514746337697</v>
      </c>
      <c r="C2161" s="45">
        <v>-1.0981514746337697</v>
      </c>
    </row>
    <row r="2162" spans="1:3" x14ac:dyDescent="0.3">
      <c r="A2162" s="45">
        <v>2138</v>
      </c>
      <c r="B2162" s="45">
        <v>2.0981675277443177</v>
      </c>
      <c r="C2162" s="45">
        <v>-1.0981675277443177</v>
      </c>
    </row>
    <row r="2163" spans="1:3" x14ac:dyDescent="0.3">
      <c r="A2163" s="45">
        <v>2139</v>
      </c>
      <c r="B2163" s="45">
        <v>2.0981586897629976</v>
      </c>
      <c r="C2163" s="45">
        <v>-1.0981586897629976</v>
      </c>
    </row>
    <row r="2164" spans="1:3" x14ac:dyDescent="0.3">
      <c r="A2164" s="45">
        <v>2140</v>
      </c>
      <c r="B2164" s="45">
        <v>2.0981545103254646</v>
      </c>
      <c r="C2164" s="45">
        <v>-1.0981545103254646</v>
      </c>
    </row>
    <row r="2165" spans="1:3" x14ac:dyDescent="0.3">
      <c r="A2165" s="45">
        <v>2141</v>
      </c>
      <c r="B2165" s="45">
        <v>2.0981515043018297</v>
      </c>
      <c r="C2165" s="45">
        <v>-1.0981515043018297</v>
      </c>
    </row>
    <row r="2166" spans="1:3" x14ac:dyDescent="0.3">
      <c r="A2166" s="45">
        <v>2142</v>
      </c>
      <c r="B2166" s="45">
        <v>2.0981514408740516</v>
      </c>
      <c r="C2166" s="45">
        <v>-1.0981514408740516</v>
      </c>
    </row>
    <row r="2167" spans="1:3" x14ac:dyDescent="0.3">
      <c r="A2167" s="45">
        <v>2143</v>
      </c>
      <c r="B2167" s="45">
        <v>2.0981546823787069</v>
      </c>
      <c r="C2167" s="45">
        <v>-1.0981546823787069</v>
      </c>
    </row>
    <row r="2168" spans="1:3" x14ac:dyDescent="0.3">
      <c r="A2168" s="45">
        <v>2144</v>
      </c>
      <c r="B2168" s="45">
        <v>2.0981578119678521</v>
      </c>
      <c r="C2168" s="45">
        <v>-1.0981578119678521</v>
      </c>
    </row>
    <row r="2169" spans="1:3" x14ac:dyDescent="0.3">
      <c r="A2169" s="45">
        <v>2145</v>
      </c>
      <c r="B2169" s="45">
        <v>2.0981524092005461</v>
      </c>
      <c r="C2169" s="45">
        <v>-1.0981524092005461</v>
      </c>
    </row>
    <row r="2170" spans="1:3" x14ac:dyDescent="0.3">
      <c r="A2170" s="45">
        <v>2146</v>
      </c>
      <c r="B2170" s="45">
        <v>2.0981686758626137</v>
      </c>
      <c r="C2170" s="45">
        <v>-1.0981686758626137</v>
      </c>
    </row>
    <row r="2171" spans="1:3" x14ac:dyDescent="0.3">
      <c r="A2171" s="45">
        <v>2147</v>
      </c>
      <c r="B2171" s="45">
        <v>2.0981514522004407</v>
      </c>
      <c r="C2171" s="45">
        <v>-1.0981514522004407</v>
      </c>
    </row>
    <row r="2172" spans="1:3" x14ac:dyDescent="0.3">
      <c r="A2172" s="45">
        <v>2148</v>
      </c>
      <c r="B2172" s="45">
        <v>2.0981518352647242</v>
      </c>
      <c r="C2172" s="45">
        <v>-1.0981518352647242</v>
      </c>
    </row>
    <row r="2173" spans="1:3" x14ac:dyDescent="0.3">
      <c r="A2173" s="45">
        <v>2149</v>
      </c>
      <c r="B2173" s="45">
        <v>2.0981525735129494</v>
      </c>
      <c r="C2173" s="45">
        <v>-1.0981525735129494</v>
      </c>
    </row>
    <row r="2174" spans="1:3" x14ac:dyDescent="0.3">
      <c r="A2174" s="45">
        <v>2150</v>
      </c>
      <c r="B2174" s="45">
        <v>2.0981514408740516</v>
      </c>
      <c r="C2174" s="45">
        <v>-1.0981514408740516</v>
      </c>
    </row>
    <row r="2175" spans="1:3" x14ac:dyDescent="0.3">
      <c r="A2175" s="45">
        <v>2151</v>
      </c>
      <c r="B2175" s="45">
        <v>2.0981518995928052</v>
      </c>
      <c r="C2175" s="45">
        <v>-1.0981518995928052</v>
      </c>
    </row>
    <row r="2176" spans="1:3" x14ac:dyDescent="0.3">
      <c r="A2176" s="45">
        <v>2152</v>
      </c>
      <c r="B2176" s="45">
        <v>2.098151589375596</v>
      </c>
      <c r="C2176" s="45">
        <v>-1.098151589375596</v>
      </c>
    </row>
    <row r="2177" spans="1:3" x14ac:dyDescent="0.3">
      <c r="A2177" s="45">
        <v>2153</v>
      </c>
      <c r="B2177" s="45">
        <v>2.0981515352606266</v>
      </c>
      <c r="C2177" s="45">
        <v>-1.0981515352606266</v>
      </c>
    </row>
    <row r="2178" spans="1:3" x14ac:dyDescent="0.3">
      <c r="A2178" s="45">
        <v>2154</v>
      </c>
      <c r="B2178" s="45">
        <v>2.0981514460414079</v>
      </c>
      <c r="C2178" s="45">
        <v>-1.0981514460414079</v>
      </c>
    </row>
    <row r="2179" spans="1:3" x14ac:dyDescent="0.3">
      <c r="A2179" s="45">
        <v>2155</v>
      </c>
      <c r="B2179" s="45">
        <v>2.0981518939296109</v>
      </c>
      <c r="C2179" s="45">
        <v>-1.0981518939296109</v>
      </c>
    </row>
    <row r="2180" spans="1:3" x14ac:dyDescent="0.3">
      <c r="A2180" s="45">
        <v>2156</v>
      </c>
      <c r="B2180" s="45">
        <v>2.0981527434087841</v>
      </c>
      <c r="C2180" s="45">
        <v>-1.0981527434087841</v>
      </c>
    </row>
    <row r="2181" spans="1:3" x14ac:dyDescent="0.3">
      <c r="A2181" s="45">
        <v>2157</v>
      </c>
      <c r="B2181" s="45">
        <v>2.0981529507221537</v>
      </c>
      <c r="C2181" s="45">
        <v>-1.0981529507221537</v>
      </c>
    </row>
    <row r="2182" spans="1:3" x14ac:dyDescent="0.3">
      <c r="A2182" s="45">
        <v>2158</v>
      </c>
      <c r="B2182" s="45">
        <v>2.0981674065519553</v>
      </c>
      <c r="C2182" s="45">
        <v>-1.0981674065519553</v>
      </c>
    </row>
    <row r="2183" spans="1:3" x14ac:dyDescent="0.3">
      <c r="A2183" s="45">
        <v>2159</v>
      </c>
      <c r="B2183" s="45">
        <v>2.0981551729399852</v>
      </c>
      <c r="C2183" s="45">
        <v>-1.0981551729399852</v>
      </c>
    </row>
    <row r="2184" spans="1:3" x14ac:dyDescent="0.3">
      <c r="A2184" s="45">
        <v>2160</v>
      </c>
      <c r="B2184" s="45">
        <v>2.0981518498825427</v>
      </c>
      <c r="C2184" s="45">
        <v>-1.0981518498825427</v>
      </c>
    </row>
    <row r="2185" spans="1:3" x14ac:dyDescent="0.3">
      <c r="A2185" s="45">
        <v>2161</v>
      </c>
      <c r="B2185" s="45">
        <v>2.0981519222455831</v>
      </c>
      <c r="C2185" s="45">
        <v>-1.0981519222455831</v>
      </c>
    </row>
    <row r="2186" spans="1:3" x14ac:dyDescent="0.3">
      <c r="A2186" s="45">
        <v>2162</v>
      </c>
      <c r="B2186" s="45">
        <v>2.098216992350264</v>
      </c>
      <c r="C2186" s="45">
        <v>0.90178300764973596</v>
      </c>
    </row>
    <row r="2187" spans="1:3" x14ac:dyDescent="0.3">
      <c r="A2187" s="45">
        <v>2163</v>
      </c>
      <c r="B2187" s="45">
        <v>2.0982150196708504</v>
      </c>
      <c r="C2187" s="45">
        <v>0.90178498032914955</v>
      </c>
    </row>
    <row r="2188" spans="1:3" x14ac:dyDescent="0.3">
      <c r="A2188" s="45">
        <v>2164</v>
      </c>
      <c r="B2188" s="45">
        <v>2.0982263083051986</v>
      </c>
      <c r="C2188" s="45">
        <v>0.90177369169480137</v>
      </c>
    </row>
    <row r="2189" spans="1:3" x14ac:dyDescent="0.3">
      <c r="A2189" s="45">
        <v>2165</v>
      </c>
      <c r="B2189" s="45">
        <v>2.0982095658429452</v>
      </c>
      <c r="C2189" s="45">
        <v>0.90179043415705484</v>
      </c>
    </row>
    <row r="2190" spans="1:3" x14ac:dyDescent="0.3">
      <c r="A2190" s="45">
        <v>2166</v>
      </c>
      <c r="B2190" s="45">
        <v>2.0982299554024499</v>
      </c>
      <c r="C2190" s="45">
        <v>0.90177004459755006</v>
      </c>
    </row>
    <row r="2191" spans="1:3" x14ac:dyDescent="0.3">
      <c r="A2191" s="45">
        <v>2167</v>
      </c>
      <c r="B2191" s="45">
        <v>2.0982344633052632</v>
      </c>
      <c r="C2191" s="45">
        <v>0.9017655366947368</v>
      </c>
    </row>
    <row r="2192" spans="1:3" x14ac:dyDescent="0.3">
      <c r="A2192" s="45">
        <v>2168</v>
      </c>
      <c r="B2192" s="45">
        <v>2.0982193992079221</v>
      </c>
      <c r="C2192" s="45">
        <v>0.90178060079207789</v>
      </c>
    </row>
    <row r="2193" spans="1:3" x14ac:dyDescent="0.3">
      <c r="A2193" s="45">
        <v>2169</v>
      </c>
      <c r="B2193" s="45">
        <v>2.098220294905055</v>
      </c>
      <c r="C2193" s="45">
        <v>0.90177970509494498</v>
      </c>
    </row>
    <row r="2194" spans="1:3" x14ac:dyDescent="0.3">
      <c r="A2194" s="45">
        <v>2170</v>
      </c>
      <c r="B2194" s="45">
        <v>2.0982080728189434</v>
      </c>
      <c r="C2194" s="45">
        <v>0.90179192718105661</v>
      </c>
    </row>
    <row r="2195" spans="1:3" x14ac:dyDescent="0.3">
      <c r="A2195" s="45">
        <v>2171</v>
      </c>
      <c r="B2195" s="45">
        <v>2.0982538637915278</v>
      </c>
      <c r="C2195" s="45">
        <v>0.90174613620847222</v>
      </c>
    </row>
    <row r="2196" spans="1:3" x14ac:dyDescent="0.3">
      <c r="A2196" s="45">
        <v>2172</v>
      </c>
      <c r="B2196" s="45">
        <v>2.0982115132095958</v>
      </c>
      <c r="C2196" s="45">
        <v>0.90178848679040424</v>
      </c>
    </row>
    <row r="2197" spans="1:3" x14ac:dyDescent="0.3">
      <c r="A2197" s="45">
        <v>2173</v>
      </c>
      <c r="B2197" s="45">
        <v>2.0982080728189434</v>
      </c>
      <c r="C2197" s="45">
        <v>0.90179192718105661</v>
      </c>
    </row>
    <row r="2198" spans="1:3" x14ac:dyDescent="0.3">
      <c r="A2198" s="45">
        <v>2174</v>
      </c>
      <c r="B2198" s="45">
        <v>2.0982233229926752</v>
      </c>
      <c r="C2198" s="45">
        <v>0.90177667700732478</v>
      </c>
    </row>
    <row r="2199" spans="1:3" x14ac:dyDescent="0.3">
      <c r="A2199" s="45">
        <v>2175</v>
      </c>
      <c r="B2199" s="45">
        <v>2.098209757619304</v>
      </c>
      <c r="C2199" s="45">
        <v>0.90179024238069605</v>
      </c>
    </row>
    <row r="2200" spans="1:3" x14ac:dyDescent="0.3">
      <c r="A2200" s="45">
        <v>2176</v>
      </c>
      <c r="B2200" s="45">
        <v>2.0982930207362815</v>
      </c>
      <c r="C2200" s="45">
        <v>0.90170697926371846</v>
      </c>
    </row>
    <row r="2201" spans="1:3" x14ac:dyDescent="0.3">
      <c r="A2201" s="45">
        <v>2177</v>
      </c>
      <c r="B2201" s="45">
        <v>2.0982228084510046</v>
      </c>
      <c r="C2201" s="45">
        <v>0.90177719154899538</v>
      </c>
    </row>
    <row r="2202" spans="1:3" x14ac:dyDescent="0.3">
      <c r="A2202" s="45">
        <v>2178</v>
      </c>
      <c r="B2202" s="45">
        <v>2.0982081407772775</v>
      </c>
      <c r="C2202" s="45">
        <v>0.90179185922272254</v>
      </c>
    </row>
    <row r="2203" spans="1:3" x14ac:dyDescent="0.3">
      <c r="A2203" s="45">
        <v>2179</v>
      </c>
      <c r="B2203" s="45">
        <v>2.0982299554024499</v>
      </c>
      <c r="C2203" s="45">
        <v>0.90177004459755006</v>
      </c>
    </row>
    <row r="2204" spans="1:3" x14ac:dyDescent="0.3">
      <c r="A2204" s="45">
        <v>2180</v>
      </c>
      <c r="B2204" s="45">
        <v>2.0982428448331074</v>
      </c>
      <c r="C2204" s="45">
        <v>0.90175715516689259</v>
      </c>
    </row>
    <row r="2205" spans="1:3" x14ac:dyDescent="0.3">
      <c r="A2205" s="45">
        <v>2181</v>
      </c>
      <c r="B2205" s="45">
        <v>2.0982121413711283</v>
      </c>
      <c r="C2205" s="45">
        <v>0.90178785862887167</v>
      </c>
    </row>
    <row r="2206" spans="1:3" x14ac:dyDescent="0.3">
      <c r="A2206" s="45">
        <v>2182</v>
      </c>
      <c r="B2206" s="45">
        <v>2.0982381443816811</v>
      </c>
      <c r="C2206" s="45">
        <v>0.9017618556183189</v>
      </c>
    </row>
    <row r="2207" spans="1:3" x14ac:dyDescent="0.3">
      <c r="A2207" s="45">
        <v>2183</v>
      </c>
      <c r="B2207" s="45">
        <v>2.0984482866518603</v>
      </c>
      <c r="C2207" s="45">
        <v>0.90155171334813966</v>
      </c>
    </row>
    <row r="2208" spans="1:3" x14ac:dyDescent="0.3">
      <c r="A2208" s="45">
        <v>2184</v>
      </c>
      <c r="B2208" s="45">
        <v>2.0984285283955315</v>
      </c>
      <c r="C2208" s="45">
        <v>0.90157147160446849</v>
      </c>
    </row>
    <row r="2209" spans="1:3" x14ac:dyDescent="0.3">
      <c r="A2209" s="45">
        <v>2185</v>
      </c>
      <c r="B2209" s="45">
        <v>2.098312694673937</v>
      </c>
      <c r="C2209" s="45">
        <v>0.901687305326063</v>
      </c>
    </row>
    <row r="2210" spans="1:3" x14ac:dyDescent="0.3">
      <c r="A2210" s="45">
        <v>2186</v>
      </c>
      <c r="B2210" s="45">
        <v>2.0992030791011125</v>
      </c>
      <c r="C2210" s="45">
        <v>0.90079692089888752</v>
      </c>
    </row>
    <row r="2211" spans="1:3" x14ac:dyDescent="0.3">
      <c r="A2211" s="45">
        <v>2187</v>
      </c>
      <c r="B2211" s="45">
        <v>2.0982135519596117</v>
      </c>
      <c r="C2211" s="45">
        <v>0.90178644804038832</v>
      </c>
    </row>
    <row r="2212" spans="1:3" x14ac:dyDescent="0.3">
      <c r="A2212" s="45">
        <v>2188</v>
      </c>
      <c r="B2212" s="45">
        <v>2.0987260526555023</v>
      </c>
      <c r="C2212" s="45">
        <v>0.90127394734449773</v>
      </c>
    </row>
    <row r="2213" spans="1:3" x14ac:dyDescent="0.3">
      <c r="A2213" s="45">
        <v>2189</v>
      </c>
      <c r="B2213" s="45">
        <v>2.0983848646804004</v>
      </c>
      <c r="C2213" s="45">
        <v>0.90161513531959958</v>
      </c>
    </row>
    <row r="2214" spans="1:3" x14ac:dyDescent="0.3">
      <c r="A2214" s="45">
        <v>2190</v>
      </c>
      <c r="B2214" s="45">
        <v>2.0984364411367205</v>
      </c>
      <c r="C2214" s="45">
        <v>0.90156355886327955</v>
      </c>
    </row>
    <row r="2215" spans="1:3" x14ac:dyDescent="0.3">
      <c r="A2215" s="45">
        <v>2191</v>
      </c>
      <c r="B2215" s="45">
        <v>2.0982559894055797</v>
      </c>
      <c r="C2215" s="45">
        <v>0.90174401059442033</v>
      </c>
    </row>
    <row r="2216" spans="1:3" x14ac:dyDescent="0.3">
      <c r="A2216" s="45">
        <v>2192</v>
      </c>
      <c r="B2216" s="45">
        <v>2.0982192481894022</v>
      </c>
      <c r="C2216" s="45">
        <v>0.9017807518105978</v>
      </c>
    </row>
    <row r="2217" spans="1:3" x14ac:dyDescent="0.3">
      <c r="A2217" s="45">
        <v>2193</v>
      </c>
      <c r="B2217" s="45">
        <v>2.0987637682093885</v>
      </c>
      <c r="C2217" s="45">
        <v>0.90123623179061152</v>
      </c>
    </row>
    <row r="2218" spans="1:3" x14ac:dyDescent="0.3">
      <c r="A2218" s="45">
        <v>2194</v>
      </c>
      <c r="B2218" s="45">
        <v>2.0984076286908908</v>
      </c>
      <c r="C2218" s="45">
        <v>0.90159237130910919</v>
      </c>
    </row>
    <row r="2219" spans="1:3" x14ac:dyDescent="0.3">
      <c r="A2219" s="45">
        <v>2195</v>
      </c>
      <c r="B2219" s="45">
        <v>2.0984557639563177</v>
      </c>
      <c r="C2219" s="45">
        <v>0.90154423604368228</v>
      </c>
    </row>
    <row r="2220" spans="1:3" x14ac:dyDescent="0.3">
      <c r="A2220" s="45">
        <v>2196</v>
      </c>
      <c r="B2220" s="45">
        <v>2.0982195838773077</v>
      </c>
      <c r="C2220" s="45">
        <v>0.90178041612269233</v>
      </c>
    </row>
    <row r="2221" spans="1:3" x14ac:dyDescent="0.3">
      <c r="A2221" s="45">
        <v>2197</v>
      </c>
      <c r="B2221" s="45">
        <v>2.0982159082530334</v>
      </c>
      <c r="C2221" s="45">
        <v>0.90178409174696661</v>
      </c>
    </row>
    <row r="2222" spans="1:3" x14ac:dyDescent="0.3">
      <c r="A2222" s="45">
        <v>2198</v>
      </c>
      <c r="B2222" s="45">
        <v>2.0986900282825092</v>
      </c>
      <c r="C2222" s="45">
        <v>0.90130997171749083</v>
      </c>
    </row>
    <row r="2223" spans="1:3" x14ac:dyDescent="0.3">
      <c r="A2223" s="45">
        <v>2199</v>
      </c>
      <c r="B2223" s="45">
        <v>2.0982267004814172</v>
      </c>
      <c r="C2223" s="45">
        <v>0.90177329951858276</v>
      </c>
    </row>
    <row r="2224" spans="1:3" x14ac:dyDescent="0.3">
      <c r="A2224" s="45">
        <v>2200</v>
      </c>
      <c r="B2224" s="45">
        <v>2.0982346772481661</v>
      </c>
      <c r="C2224" s="45">
        <v>0.90176532275183385</v>
      </c>
    </row>
    <row r="2225" spans="1:3" x14ac:dyDescent="0.3">
      <c r="A2225" s="45">
        <v>2201</v>
      </c>
      <c r="B2225" s="45">
        <v>2.0984584709632834</v>
      </c>
      <c r="C2225" s="45">
        <v>0.90154152903671658</v>
      </c>
    </row>
    <row r="2226" spans="1:3" x14ac:dyDescent="0.3">
      <c r="A2226" s="45">
        <v>2202</v>
      </c>
      <c r="B2226" s="45">
        <v>2.0983681816238704</v>
      </c>
      <c r="C2226" s="45">
        <v>0.9016318183761296</v>
      </c>
    </row>
    <row r="2227" spans="1:3" x14ac:dyDescent="0.3">
      <c r="A2227" s="45">
        <v>2203</v>
      </c>
      <c r="B2227" s="45">
        <v>2.0985502324114913</v>
      </c>
      <c r="C2227" s="45">
        <v>0.9014497675885087</v>
      </c>
    </row>
    <row r="2228" spans="1:3" x14ac:dyDescent="0.3">
      <c r="A2228" s="45">
        <v>2204</v>
      </c>
      <c r="B2228" s="45">
        <v>2.0982134811696809</v>
      </c>
      <c r="C2228" s="45">
        <v>0.90178651883031913</v>
      </c>
    </row>
    <row r="2229" spans="1:3" x14ac:dyDescent="0.3">
      <c r="A2229" s="45">
        <v>2205</v>
      </c>
      <c r="B2229" s="45">
        <v>2.0982266858514982</v>
      </c>
      <c r="C2229" s="45">
        <v>0.90177331414850181</v>
      </c>
    </row>
    <row r="2230" spans="1:3" x14ac:dyDescent="0.3">
      <c r="A2230" s="45">
        <v>2206</v>
      </c>
      <c r="B2230" s="45">
        <v>2.0982375214302875</v>
      </c>
      <c r="C2230" s="45">
        <v>0.90176247856971248</v>
      </c>
    </row>
    <row r="2231" spans="1:3" x14ac:dyDescent="0.3">
      <c r="A2231" s="45">
        <v>2207</v>
      </c>
      <c r="B2231" s="45">
        <v>2.0982096173265314</v>
      </c>
      <c r="C2231" s="45">
        <v>0.90179038267346856</v>
      </c>
    </row>
    <row r="2232" spans="1:3" x14ac:dyDescent="0.3">
      <c r="A2232" s="45">
        <v>2208</v>
      </c>
      <c r="B2232" s="45">
        <v>2.0982080728189434</v>
      </c>
      <c r="C2232" s="45">
        <v>0.90179192718105661</v>
      </c>
    </row>
    <row r="2233" spans="1:3" x14ac:dyDescent="0.3">
      <c r="A2233" s="45">
        <v>2209</v>
      </c>
      <c r="B2233" s="45">
        <v>2.098208978930062</v>
      </c>
      <c r="C2233" s="45">
        <v>0.90179102106993803</v>
      </c>
    </row>
    <row r="2234" spans="1:3" x14ac:dyDescent="0.3">
      <c r="A2234" s="45">
        <v>2210</v>
      </c>
      <c r="B2234" s="45">
        <v>2.0982368418469486</v>
      </c>
      <c r="C2234" s="45">
        <v>0.90176315815305141</v>
      </c>
    </row>
    <row r="2235" spans="1:3" x14ac:dyDescent="0.3">
      <c r="A2235" s="45">
        <v>2211</v>
      </c>
      <c r="B2235" s="45">
        <v>2.0982145430186474</v>
      </c>
      <c r="C2235" s="45">
        <v>0.9017854569813526</v>
      </c>
    </row>
    <row r="2236" spans="1:3" x14ac:dyDescent="0.3">
      <c r="A2236" s="45">
        <v>2212</v>
      </c>
      <c r="B2236" s="45">
        <v>2.0982622129582604</v>
      </c>
      <c r="C2236" s="45">
        <v>0.90173778704173957</v>
      </c>
    </row>
    <row r="2237" spans="1:3" x14ac:dyDescent="0.3">
      <c r="A2237" s="45">
        <v>2213</v>
      </c>
      <c r="B2237" s="45">
        <v>2.0982162183803506</v>
      </c>
      <c r="C2237" s="45">
        <v>0.90178378161964945</v>
      </c>
    </row>
    <row r="2238" spans="1:3" x14ac:dyDescent="0.3">
      <c r="A2238" s="45">
        <v>2214</v>
      </c>
      <c r="B2238" s="45">
        <v>2.0982647047638356</v>
      </c>
      <c r="C2238" s="45">
        <v>0.90173529523616436</v>
      </c>
    </row>
    <row r="2239" spans="1:3" x14ac:dyDescent="0.3">
      <c r="A2239" s="45">
        <v>2215</v>
      </c>
      <c r="B2239" s="45">
        <v>2.0983170902567263</v>
      </c>
      <c r="C2239" s="45">
        <v>0.9016829097432737</v>
      </c>
    </row>
    <row r="2240" spans="1:3" x14ac:dyDescent="0.3">
      <c r="A2240" s="45">
        <v>2216</v>
      </c>
      <c r="B2240" s="45">
        <v>2.0982399926424282</v>
      </c>
      <c r="C2240" s="45">
        <v>0.90176000735757178</v>
      </c>
    </row>
    <row r="2241" spans="1:3" x14ac:dyDescent="0.3">
      <c r="A2241" s="45">
        <v>2217</v>
      </c>
      <c r="B2241" s="45">
        <v>2.0982112819624876</v>
      </c>
      <c r="C2241" s="45">
        <v>0.90178871803751237</v>
      </c>
    </row>
    <row r="2242" spans="1:3" x14ac:dyDescent="0.3">
      <c r="A2242" s="45">
        <v>2218</v>
      </c>
      <c r="B2242" s="45">
        <v>2.0982087470087638</v>
      </c>
      <c r="C2242" s="45">
        <v>0.90179125299123619</v>
      </c>
    </row>
    <row r="2243" spans="1:3" x14ac:dyDescent="0.3">
      <c r="A2243" s="45">
        <v>2219</v>
      </c>
      <c r="B2243" s="45">
        <v>2.0982210035909206</v>
      </c>
      <c r="C2243" s="45">
        <v>0.90177899640907944</v>
      </c>
    </row>
    <row r="2244" spans="1:3" x14ac:dyDescent="0.3">
      <c r="A2244" s="45">
        <v>2220</v>
      </c>
      <c r="B2244" s="45">
        <v>2.0982089222981171</v>
      </c>
      <c r="C2244" s="45">
        <v>0.90179107770188294</v>
      </c>
    </row>
    <row r="2245" spans="1:3" x14ac:dyDescent="0.3">
      <c r="A2245" s="45">
        <v>2221</v>
      </c>
      <c r="B2245" s="45">
        <v>2.0982087200411708</v>
      </c>
      <c r="C2245" s="45">
        <v>0.90179127995882924</v>
      </c>
    </row>
    <row r="2246" spans="1:3" x14ac:dyDescent="0.3">
      <c r="A2246" s="45">
        <v>2222</v>
      </c>
      <c r="B2246" s="45">
        <v>2.0982126713328686</v>
      </c>
      <c r="C2246" s="45">
        <v>0.9017873286671314</v>
      </c>
    </row>
    <row r="2247" spans="1:3" x14ac:dyDescent="0.3">
      <c r="A2247" s="45">
        <v>2223</v>
      </c>
      <c r="B2247" s="45">
        <v>2.0982435244164459</v>
      </c>
      <c r="C2247" s="45">
        <v>0.9017564755835541</v>
      </c>
    </row>
    <row r="2248" spans="1:3" x14ac:dyDescent="0.3">
      <c r="A2248" s="45">
        <v>2224</v>
      </c>
      <c r="B2248" s="45">
        <v>2.0982113574717474</v>
      </c>
      <c r="C2248" s="45">
        <v>0.90178864252825264</v>
      </c>
    </row>
    <row r="2249" spans="1:3" x14ac:dyDescent="0.3">
      <c r="A2249" s="45">
        <v>2225</v>
      </c>
      <c r="B2249" s="45">
        <v>2.0982891414480567</v>
      </c>
      <c r="C2249" s="45">
        <v>0.90171085855194333</v>
      </c>
    </row>
    <row r="2250" spans="1:3" x14ac:dyDescent="0.3">
      <c r="A2250" s="45">
        <v>2226</v>
      </c>
      <c r="B2250" s="45">
        <v>2.0986865183936736</v>
      </c>
      <c r="C2250" s="45">
        <v>0.90131348160632641</v>
      </c>
    </row>
    <row r="2251" spans="1:3" x14ac:dyDescent="0.3">
      <c r="A2251" s="45">
        <v>2227</v>
      </c>
      <c r="B2251" s="45">
        <v>2.0982128654860532</v>
      </c>
      <c r="C2251" s="45">
        <v>0.90178713451394676</v>
      </c>
    </row>
    <row r="2252" spans="1:3" x14ac:dyDescent="0.3">
      <c r="A2252" s="45">
        <v>2228</v>
      </c>
      <c r="B2252" s="45">
        <v>2.0982405664864014</v>
      </c>
      <c r="C2252" s="45">
        <v>0.90175943351359855</v>
      </c>
    </row>
    <row r="2253" spans="1:3" x14ac:dyDescent="0.3">
      <c r="A2253" s="45">
        <v>2229</v>
      </c>
      <c r="B2253" s="45">
        <v>2.0988165774036136</v>
      </c>
      <c r="C2253" s="45">
        <v>0.9011834225963864</v>
      </c>
    </row>
    <row r="2254" spans="1:3" x14ac:dyDescent="0.3">
      <c r="A2254" s="45">
        <v>2230</v>
      </c>
      <c r="B2254" s="45">
        <v>2.0982483084303847</v>
      </c>
      <c r="C2254" s="45">
        <v>0.90175169156961532</v>
      </c>
    </row>
    <row r="2255" spans="1:3" x14ac:dyDescent="0.3">
      <c r="A2255" s="45">
        <v>2231</v>
      </c>
      <c r="B2255" s="45">
        <v>2.0982227704742886</v>
      </c>
      <c r="C2255" s="45">
        <v>0.90177722952571138</v>
      </c>
    </row>
    <row r="2256" spans="1:3" x14ac:dyDescent="0.3">
      <c r="A2256" s="45">
        <v>2232</v>
      </c>
      <c r="B2256" s="45">
        <v>2.0988378934411434</v>
      </c>
      <c r="C2256" s="45">
        <v>0.90116210655885665</v>
      </c>
    </row>
    <row r="2257" spans="1:3" x14ac:dyDescent="0.3">
      <c r="A2257" s="45">
        <v>2233</v>
      </c>
      <c r="B2257" s="45">
        <v>2.0984322220568261</v>
      </c>
      <c r="C2257" s="45">
        <v>0.90156777794317389</v>
      </c>
    </row>
    <row r="2258" spans="1:3" x14ac:dyDescent="0.3">
      <c r="A2258" s="45">
        <v>2234</v>
      </c>
      <c r="B2258" s="45">
        <v>2.0983394815838712</v>
      </c>
      <c r="C2258" s="45">
        <v>0.90166051841612882</v>
      </c>
    </row>
    <row r="2259" spans="1:3" x14ac:dyDescent="0.3">
      <c r="A2259" s="45">
        <v>2235</v>
      </c>
      <c r="B2259" s="45">
        <v>2.0988112030320432</v>
      </c>
      <c r="C2259" s="45">
        <v>0.90118879696795684</v>
      </c>
    </row>
    <row r="2260" spans="1:3" x14ac:dyDescent="0.3">
      <c r="A2260" s="45">
        <v>2236</v>
      </c>
      <c r="B2260" s="45">
        <v>2.098238266358178</v>
      </c>
      <c r="C2260" s="45">
        <v>0.90176173364182199</v>
      </c>
    </row>
    <row r="2261" spans="1:3" x14ac:dyDescent="0.3">
      <c r="A2261" s="45">
        <v>2237</v>
      </c>
      <c r="B2261" s="45">
        <v>2.0984556150952054</v>
      </c>
      <c r="C2261" s="45">
        <v>0.9015443849047946</v>
      </c>
    </row>
    <row r="2262" spans="1:3" x14ac:dyDescent="0.3">
      <c r="A2262" s="45">
        <v>2238</v>
      </c>
      <c r="B2262" s="45">
        <v>2.0983513107386713</v>
      </c>
      <c r="C2262" s="45">
        <v>0.90164868926132868</v>
      </c>
    </row>
    <row r="2263" spans="1:3" x14ac:dyDescent="0.3">
      <c r="A2263" s="45">
        <v>2239</v>
      </c>
      <c r="B2263" s="45">
        <v>2.0982292531663331</v>
      </c>
      <c r="C2263" s="45">
        <v>0.90177074683366687</v>
      </c>
    </row>
    <row r="2264" spans="1:3" x14ac:dyDescent="0.3">
      <c r="A2264" s="45">
        <v>2240</v>
      </c>
      <c r="B2264" s="45">
        <v>2.0982239448729163</v>
      </c>
      <c r="C2264" s="45">
        <v>0.9017760551270837</v>
      </c>
    </row>
    <row r="2265" spans="1:3" x14ac:dyDescent="0.3">
      <c r="A2265" s="45">
        <v>2241</v>
      </c>
      <c r="B2265" s="45">
        <v>2.098304732222485</v>
      </c>
      <c r="C2265" s="45">
        <v>0.90169526777751496</v>
      </c>
    </row>
    <row r="2266" spans="1:3" x14ac:dyDescent="0.3">
      <c r="A2266" s="45">
        <v>2242</v>
      </c>
      <c r="B2266" s="45">
        <v>2.0986081208776608</v>
      </c>
      <c r="C2266" s="45">
        <v>0.9013918791223392</v>
      </c>
    </row>
    <row r="2267" spans="1:3" x14ac:dyDescent="0.3">
      <c r="A2267" s="45">
        <v>2243</v>
      </c>
      <c r="B2267" s="45">
        <v>2.0989216905973609</v>
      </c>
      <c r="C2267" s="45">
        <v>0.90107830940263911</v>
      </c>
    </row>
    <row r="2268" spans="1:3" x14ac:dyDescent="0.3">
      <c r="A2268" s="45">
        <v>2244</v>
      </c>
      <c r="B2268" s="45">
        <v>2.6249701082318628</v>
      </c>
      <c r="C2268" s="45">
        <v>0.37502989176813717</v>
      </c>
    </row>
    <row r="2269" spans="1:3" x14ac:dyDescent="0.3">
      <c r="A2269" s="45">
        <v>2245</v>
      </c>
      <c r="B2269" s="45">
        <v>2.0983649546326832</v>
      </c>
      <c r="C2269" s="45">
        <v>0.90163504536731676</v>
      </c>
    </row>
    <row r="2270" spans="1:3" x14ac:dyDescent="0.3">
      <c r="A2270" s="45">
        <v>2246</v>
      </c>
      <c r="B2270" s="45">
        <v>2.0996505026133292</v>
      </c>
      <c r="C2270" s="45">
        <v>0.90034949738667081</v>
      </c>
    </row>
    <row r="2271" spans="1:3" x14ac:dyDescent="0.3">
      <c r="A2271" s="45">
        <v>2247</v>
      </c>
      <c r="B2271" s="45">
        <v>2.0982081407772775</v>
      </c>
      <c r="C2271" s="45">
        <v>0.90179185922272254</v>
      </c>
    </row>
    <row r="2272" spans="1:3" x14ac:dyDescent="0.3">
      <c r="A2272" s="45">
        <v>2248</v>
      </c>
      <c r="B2272" s="45">
        <v>2.098210595236381</v>
      </c>
      <c r="C2272" s="45">
        <v>0.90178940476361902</v>
      </c>
    </row>
    <row r="2273" spans="1:3" x14ac:dyDescent="0.3">
      <c r="A2273" s="45">
        <v>2249</v>
      </c>
      <c r="B2273" s="45">
        <v>2.0982121584092535</v>
      </c>
      <c r="C2273" s="45">
        <v>0.90178784159074654</v>
      </c>
    </row>
    <row r="2274" spans="1:3" x14ac:dyDescent="0.3">
      <c r="A2274" s="45">
        <v>2250</v>
      </c>
      <c r="B2274" s="45">
        <v>2.0982470194164735</v>
      </c>
      <c r="C2274" s="45">
        <v>0.90175298058352649</v>
      </c>
    </row>
    <row r="2275" spans="1:3" x14ac:dyDescent="0.3">
      <c r="A2275" s="45">
        <v>2251</v>
      </c>
      <c r="B2275" s="45">
        <v>2.098703665764527</v>
      </c>
      <c r="C2275" s="45">
        <v>0.90129633423547295</v>
      </c>
    </row>
    <row r="2276" spans="1:3" x14ac:dyDescent="0.3">
      <c r="A2276" s="45">
        <v>2252</v>
      </c>
      <c r="B2276" s="45">
        <v>2.098227582124204</v>
      </c>
      <c r="C2276" s="45">
        <v>0.90177241787579598</v>
      </c>
    </row>
    <row r="2277" spans="1:3" x14ac:dyDescent="0.3">
      <c r="A2277" s="45">
        <v>2253</v>
      </c>
      <c r="B2277" s="45">
        <v>2.0983056370751156</v>
      </c>
      <c r="C2277" s="45">
        <v>0.90169436292488436</v>
      </c>
    </row>
    <row r="2278" spans="1:3" x14ac:dyDescent="0.3">
      <c r="A2278" s="45">
        <v>2254</v>
      </c>
      <c r="B2278" s="45">
        <v>2.098215257996952</v>
      </c>
      <c r="C2278" s="45">
        <v>0.90178474200304803</v>
      </c>
    </row>
    <row r="2279" spans="1:3" x14ac:dyDescent="0.3">
      <c r="A2279" s="45">
        <v>2255</v>
      </c>
      <c r="B2279" s="45">
        <v>2.0984118345566651</v>
      </c>
      <c r="C2279" s="45">
        <v>0.90158816544333487</v>
      </c>
    </row>
    <row r="2280" spans="1:3" x14ac:dyDescent="0.3">
      <c r="A2280" s="45">
        <v>2256</v>
      </c>
      <c r="B2280" s="45">
        <v>2.0983137810036747</v>
      </c>
      <c r="C2280" s="45">
        <v>0.90168621899632528</v>
      </c>
    </row>
    <row r="2281" spans="1:3" x14ac:dyDescent="0.3">
      <c r="A2281" s="45">
        <v>2257</v>
      </c>
      <c r="B2281" s="45">
        <v>2.098277564934655</v>
      </c>
      <c r="C2281" s="45">
        <v>0.901722435065345</v>
      </c>
    </row>
    <row r="2282" spans="1:3" x14ac:dyDescent="0.3">
      <c r="A2282" s="45">
        <v>2258</v>
      </c>
      <c r="B2282" s="45">
        <v>2.0985116993282875</v>
      </c>
      <c r="C2282" s="45">
        <v>0.90148830067171248</v>
      </c>
    </row>
    <row r="2283" spans="1:3" x14ac:dyDescent="0.3">
      <c r="A2283" s="45">
        <v>2259</v>
      </c>
      <c r="B2283" s="45">
        <v>2.0982344066733183</v>
      </c>
      <c r="C2283" s="45">
        <v>0.90176559332668171</v>
      </c>
    </row>
    <row r="2284" spans="1:3" x14ac:dyDescent="0.3">
      <c r="A2284" s="45">
        <v>2260</v>
      </c>
      <c r="B2284" s="45">
        <v>2.0992088159171303</v>
      </c>
      <c r="C2284" s="45">
        <v>0.90079118408286973</v>
      </c>
    </row>
    <row r="2285" spans="1:3" x14ac:dyDescent="0.3">
      <c r="A2285" s="45">
        <v>2261</v>
      </c>
      <c r="B2285" s="45">
        <v>2.0983365820282924</v>
      </c>
      <c r="C2285" s="45">
        <v>0.90166341797170757</v>
      </c>
    </row>
    <row r="2286" spans="1:3" x14ac:dyDescent="0.3">
      <c r="A2286" s="45">
        <v>2262</v>
      </c>
      <c r="B2286" s="45">
        <v>2.0985928868844845</v>
      </c>
      <c r="C2286" s="45">
        <v>0.90140711311551547</v>
      </c>
    </row>
    <row r="2287" spans="1:3" x14ac:dyDescent="0.3">
      <c r="A2287" s="45">
        <v>2263</v>
      </c>
      <c r="B2287" s="45">
        <v>2.0982387398751623</v>
      </c>
      <c r="C2287" s="45">
        <v>0.9017612601248377</v>
      </c>
    </row>
    <row r="2288" spans="1:3" x14ac:dyDescent="0.3">
      <c r="A2288" s="45">
        <v>2264</v>
      </c>
      <c r="B2288" s="45">
        <v>2.0982168771986429</v>
      </c>
      <c r="C2288" s="45">
        <v>0.90178312280135708</v>
      </c>
    </row>
    <row r="2289" spans="1:3" x14ac:dyDescent="0.3">
      <c r="A2289" s="45">
        <v>2265</v>
      </c>
      <c r="B2289" s="45">
        <v>2.0982533972521722</v>
      </c>
      <c r="C2289" s="45">
        <v>0.90174660274782781</v>
      </c>
    </row>
    <row r="2290" spans="1:3" x14ac:dyDescent="0.3">
      <c r="A2290" s="45">
        <v>2266</v>
      </c>
      <c r="B2290" s="45">
        <v>2.0983204872295542</v>
      </c>
      <c r="C2290" s="45">
        <v>0.90167951277044578</v>
      </c>
    </row>
    <row r="2291" spans="1:3" x14ac:dyDescent="0.3">
      <c r="A2291" s="45">
        <v>2267</v>
      </c>
      <c r="B2291" s="45">
        <v>2.0983328141162256</v>
      </c>
      <c r="C2291" s="45">
        <v>0.90166718588377437</v>
      </c>
    </row>
    <row r="2292" spans="1:3" x14ac:dyDescent="0.3">
      <c r="A2292" s="45">
        <v>2268</v>
      </c>
      <c r="B2292" s="45">
        <v>2.0983669395823519</v>
      </c>
      <c r="C2292" s="45">
        <v>0.90163306041764812</v>
      </c>
    </row>
    <row r="2293" spans="1:3" x14ac:dyDescent="0.3">
      <c r="A2293" s="45">
        <v>2269</v>
      </c>
      <c r="B2293" s="45">
        <v>2.0982095452495106</v>
      </c>
      <c r="C2293" s="45">
        <v>0.90179045475048936</v>
      </c>
    </row>
    <row r="2294" spans="1:3" x14ac:dyDescent="0.3">
      <c r="A2294" s="45">
        <v>2270</v>
      </c>
      <c r="B2294" s="45">
        <v>2.0991717446460036</v>
      </c>
      <c r="C2294" s="45">
        <v>0.90082825535399635</v>
      </c>
    </row>
    <row r="2295" spans="1:3" x14ac:dyDescent="0.3">
      <c r="A2295" s="45">
        <v>2271</v>
      </c>
      <c r="B2295" s="45">
        <v>2.0985593313244975</v>
      </c>
      <c r="C2295" s="45">
        <v>0.90144066867550254</v>
      </c>
    </row>
    <row r="2296" spans="1:3" x14ac:dyDescent="0.3">
      <c r="A2296" s="45">
        <v>2272</v>
      </c>
      <c r="B2296" s="45">
        <v>2.0983117602468462</v>
      </c>
      <c r="C2296" s="45">
        <v>0.90168823975315382</v>
      </c>
    </row>
    <row r="2297" spans="1:3" x14ac:dyDescent="0.3">
      <c r="A2297" s="45">
        <v>2273</v>
      </c>
      <c r="B2297" s="45">
        <v>2.0989197098384564</v>
      </c>
      <c r="C2297" s="45">
        <v>0.90108029016154356</v>
      </c>
    </row>
    <row r="2298" spans="1:3" x14ac:dyDescent="0.3">
      <c r="A2298" s="45">
        <v>2274</v>
      </c>
      <c r="B2298" s="45">
        <v>2.0982762350278157</v>
      </c>
      <c r="C2298" s="45">
        <v>0.90172376497218432</v>
      </c>
    </row>
    <row r="2299" spans="1:3" x14ac:dyDescent="0.3">
      <c r="A2299" s="45">
        <v>2275</v>
      </c>
      <c r="B2299" s="45">
        <v>2.0982191726801425</v>
      </c>
      <c r="C2299" s="45">
        <v>0.90178082731985754</v>
      </c>
    </row>
    <row r="2300" spans="1:3" x14ac:dyDescent="0.3">
      <c r="A2300" s="45">
        <v>2276</v>
      </c>
      <c r="B2300" s="45">
        <v>2.0983823685201073</v>
      </c>
      <c r="C2300" s="45">
        <v>0.90161763147989271</v>
      </c>
    </row>
    <row r="2301" spans="1:3" x14ac:dyDescent="0.3">
      <c r="A2301" s="45">
        <v>2277</v>
      </c>
      <c r="B2301" s="45">
        <v>2.0982113678133403</v>
      </c>
      <c r="C2301" s="45">
        <v>0.90178863218665972</v>
      </c>
    </row>
    <row r="2302" spans="1:3" x14ac:dyDescent="0.3">
      <c r="A2302" s="45">
        <v>2278</v>
      </c>
      <c r="B2302" s="45">
        <v>2.0982313385544216</v>
      </c>
      <c r="C2302" s="45">
        <v>0.90176866144557843</v>
      </c>
    </row>
    <row r="2303" spans="1:3" x14ac:dyDescent="0.3">
      <c r="A2303" s="45">
        <v>2279</v>
      </c>
      <c r="B2303" s="45">
        <v>2.0983047435488742</v>
      </c>
      <c r="C2303" s="45">
        <v>0.9016952564511258</v>
      </c>
    </row>
    <row r="2304" spans="1:3" x14ac:dyDescent="0.3">
      <c r="A2304" s="45">
        <v>2280</v>
      </c>
      <c r="B2304" s="45">
        <v>2.0982385408052955</v>
      </c>
      <c r="C2304" s="45">
        <v>0.90176145919470452</v>
      </c>
    </row>
    <row r="2305" spans="1:3" x14ac:dyDescent="0.3">
      <c r="A2305" s="45">
        <v>2281</v>
      </c>
      <c r="B2305" s="45">
        <v>2.0983799941124648</v>
      </c>
      <c r="C2305" s="45">
        <v>0.90162000588753521</v>
      </c>
    </row>
    <row r="2306" spans="1:3" x14ac:dyDescent="0.3">
      <c r="A2306" s="45">
        <v>2282</v>
      </c>
      <c r="B2306" s="45">
        <v>2.0982562099721016</v>
      </c>
      <c r="C2306" s="45">
        <v>0.9017437900278984</v>
      </c>
    </row>
    <row r="2307" spans="1:3" x14ac:dyDescent="0.3">
      <c r="A2307" s="45">
        <v>2283</v>
      </c>
      <c r="B2307" s="45">
        <v>2.0982563987452516</v>
      </c>
      <c r="C2307" s="45">
        <v>0.90174360125474839</v>
      </c>
    </row>
    <row r="2308" spans="1:3" x14ac:dyDescent="0.3">
      <c r="A2308" s="45">
        <v>2284</v>
      </c>
      <c r="B2308" s="45">
        <v>2.0982085572108455</v>
      </c>
      <c r="C2308" s="45">
        <v>0.90179144278915446</v>
      </c>
    </row>
    <row r="2309" spans="1:3" x14ac:dyDescent="0.3">
      <c r="A2309" s="45">
        <v>2285</v>
      </c>
      <c r="B2309" s="45">
        <v>2.0982115959866219</v>
      </c>
      <c r="C2309" s="45">
        <v>0.90178840401337812</v>
      </c>
    </row>
    <row r="2310" spans="1:3" x14ac:dyDescent="0.3">
      <c r="A2310" s="45">
        <v>2286</v>
      </c>
      <c r="B2310" s="45">
        <v>2.0982201731778356</v>
      </c>
      <c r="C2310" s="45">
        <v>0.9017798268221644</v>
      </c>
    </row>
    <row r="2311" spans="1:3" x14ac:dyDescent="0.3">
      <c r="A2311" s="45">
        <v>2287</v>
      </c>
      <c r="B2311" s="45">
        <v>2.0982081105735735</v>
      </c>
      <c r="C2311" s="45">
        <v>0.90179188942642652</v>
      </c>
    </row>
    <row r="2312" spans="1:3" x14ac:dyDescent="0.3">
      <c r="A2312" s="45">
        <v>2288</v>
      </c>
      <c r="B2312" s="45">
        <v>2.0982193864971967</v>
      </c>
      <c r="C2312" s="45">
        <v>0.90178061350280325</v>
      </c>
    </row>
    <row r="2313" spans="1:3" x14ac:dyDescent="0.3">
      <c r="A2313" s="45">
        <v>2289</v>
      </c>
      <c r="B2313" s="45">
        <v>2.0982081294508883</v>
      </c>
      <c r="C2313" s="45">
        <v>0.9017918705491117</v>
      </c>
    </row>
    <row r="2314" spans="1:3" x14ac:dyDescent="0.3">
      <c r="A2314" s="45">
        <v>2290</v>
      </c>
      <c r="B2314" s="45">
        <v>2.0982122635828655</v>
      </c>
      <c r="C2314" s="45">
        <v>0.9017877364171345</v>
      </c>
    </row>
    <row r="2315" spans="1:3" x14ac:dyDescent="0.3">
      <c r="A2315" s="45">
        <v>2291</v>
      </c>
      <c r="B2315" s="45">
        <v>2.098210375851369</v>
      </c>
      <c r="C2315" s="45">
        <v>0.90178962414863095</v>
      </c>
    </row>
    <row r="2316" spans="1:3" x14ac:dyDescent="0.3">
      <c r="A2316" s="45">
        <v>2292</v>
      </c>
      <c r="B2316" s="45">
        <v>2.0982493008748251</v>
      </c>
      <c r="C2316" s="45">
        <v>0.90175069912517491</v>
      </c>
    </row>
    <row r="2317" spans="1:3" x14ac:dyDescent="0.3">
      <c r="A2317" s="45">
        <v>2293</v>
      </c>
      <c r="B2317" s="45">
        <v>2.0982121789181081</v>
      </c>
      <c r="C2317" s="45">
        <v>0.90178782108189193</v>
      </c>
    </row>
    <row r="2318" spans="1:3" x14ac:dyDescent="0.3">
      <c r="A2318" s="45">
        <v>2294</v>
      </c>
      <c r="B2318" s="45">
        <v>2.09821273662617</v>
      </c>
      <c r="C2318" s="45">
        <v>0.90178726337382997</v>
      </c>
    </row>
    <row r="2319" spans="1:3" x14ac:dyDescent="0.3">
      <c r="A2319" s="45">
        <v>2295</v>
      </c>
      <c r="B2319" s="45">
        <v>2.0982341692722053</v>
      </c>
      <c r="C2319" s="45">
        <v>0.9017658307277947</v>
      </c>
    </row>
    <row r="2320" spans="1:3" x14ac:dyDescent="0.3">
      <c r="A2320" s="45">
        <v>2296</v>
      </c>
      <c r="B2320" s="45">
        <v>2.0982223723850288</v>
      </c>
      <c r="C2320" s="45">
        <v>0.90177762761497116</v>
      </c>
    </row>
    <row r="2321" spans="1:3" x14ac:dyDescent="0.3">
      <c r="A2321" s="45">
        <v>2297</v>
      </c>
      <c r="B2321" s="45">
        <v>2.09823586292333</v>
      </c>
      <c r="C2321" s="45">
        <v>0.90176413707667002</v>
      </c>
    </row>
    <row r="2322" spans="1:3" x14ac:dyDescent="0.3">
      <c r="A2322" s="45">
        <v>2298</v>
      </c>
      <c r="B2322" s="45">
        <v>2.0982084126106129</v>
      </c>
      <c r="C2322" s="45">
        <v>0.90179158738938714</v>
      </c>
    </row>
    <row r="2323" spans="1:3" x14ac:dyDescent="0.3">
      <c r="A2323" s="45">
        <v>2299</v>
      </c>
      <c r="B2323" s="45">
        <v>2.0982109459462812</v>
      </c>
      <c r="C2323" s="45">
        <v>0.90178905405371879</v>
      </c>
    </row>
    <row r="2324" spans="1:3" x14ac:dyDescent="0.3">
      <c r="A2324" s="45">
        <v>2300</v>
      </c>
      <c r="B2324" s="45">
        <v>2.0983497470677483</v>
      </c>
      <c r="C2324" s="45">
        <v>0.90165025293225165</v>
      </c>
    </row>
    <row r="2325" spans="1:3" x14ac:dyDescent="0.3">
      <c r="A2325" s="45">
        <v>2301</v>
      </c>
      <c r="B2325" s="45">
        <v>2.0982087807182546</v>
      </c>
      <c r="C2325" s="45">
        <v>0.90179121928174544</v>
      </c>
    </row>
    <row r="2326" spans="1:3" x14ac:dyDescent="0.3">
      <c r="A2326" s="45">
        <v>2302</v>
      </c>
      <c r="B2326" s="45">
        <v>2.0982271036442328</v>
      </c>
      <c r="C2326" s="45">
        <v>0.90177289635576718</v>
      </c>
    </row>
    <row r="2327" spans="1:3" x14ac:dyDescent="0.3">
      <c r="A2327" s="45">
        <v>2303</v>
      </c>
      <c r="B2327" s="45">
        <v>2.0982480845191391</v>
      </c>
      <c r="C2327" s="45">
        <v>0.90175191548086087</v>
      </c>
    </row>
    <row r="2328" spans="1:3" x14ac:dyDescent="0.3">
      <c r="A2328" s="45">
        <v>2304</v>
      </c>
      <c r="B2328" s="45">
        <v>2.0982133726031695</v>
      </c>
      <c r="C2328" s="45">
        <v>0.90178662739683046</v>
      </c>
    </row>
    <row r="2329" spans="1:3" x14ac:dyDescent="0.3">
      <c r="A2329" s="45">
        <v>2305</v>
      </c>
      <c r="B2329" s="45">
        <v>2.0982084694313308</v>
      </c>
      <c r="C2329" s="45">
        <v>0.90179153056866923</v>
      </c>
    </row>
    <row r="2330" spans="1:3" x14ac:dyDescent="0.3">
      <c r="A2330" s="45">
        <v>2306</v>
      </c>
      <c r="B2330" s="45">
        <v>2.0982087681333783</v>
      </c>
      <c r="C2330" s="45">
        <v>0.90179123186662169</v>
      </c>
    </row>
    <row r="2331" spans="1:3" x14ac:dyDescent="0.3">
      <c r="A2331" s="45">
        <v>2307</v>
      </c>
      <c r="B2331" s="45">
        <v>2.0982119003293906</v>
      </c>
      <c r="C2331" s="45">
        <v>0.90178809967060936</v>
      </c>
    </row>
    <row r="2332" spans="1:3" x14ac:dyDescent="0.3">
      <c r="A2332" s="45">
        <v>2308</v>
      </c>
      <c r="B2332" s="45">
        <v>2.0982118432466277</v>
      </c>
      <c r="C2332" s="45">
        <v>0.90178815675337232</v>
      </c>
    </row>
    <row r="2333" spans="1:3" x14ac:dyDescent="0.3">
      <c r="A2333" s="45">
        <v>2309</v>
      </c>
      <c r="B2333" s="45">
        <v>2.098208812556734</v>
      </c>
      <c r="C2333" s="45">
        <v>0.90179118744326603</v>
      </c>
    </row>
    <row r="2334" spans="1:3" x14ac:dyDescent="0.3">
      <c r="A2334" s="45">
        <v>2310</v>
      </c>
      <c r="B2334" s="45">
        <v>2.0982118527181055</v>
      </c>
      <c r="C2334" s="45">
        <v>0.90178814728189449</v>
      </c>
    </row>
    <row r="2335" spans="1:3" x14ac:dyDescent="0.3">
      <c r="A2335" s="45">
        <v>2311</v>
      </c>
      <c r="B2335" s="45">
        <v>2.0983943011840789</v>
      </c>
      <c r="C2335" s="45">
        <v>0.90160569881592112</v>
      </c>
    </row>
    <row r="2336" spans="1:3" x14ac:dyDescent="0.3">
      <c r="A2336" s="45">
        <v>2312</v>
      </c>
      <c r="B2336" s="45">
        <v>2.0982104010211224</v>
      </c>
      <c r="C2336" s="45">
        <v>0.90178959897887756</v>
      </c>
    </row>
    <row r="2337" spans="1:3" x14ac:dyDescent="0.3">
      <c r="A2337" s="45">
        <v>2313</v>
      </c>
      <c r="B2337" s="45">
        <v>2.0982125278652752</v>
      </c>
      <c r="C2337" s="45">
        <v>0.90178747213472477</v>
      </c>
    </row>
    <row r="2338" spans="1:3" x14ac:dyDescent="0.3">
      <c r="A2338" s="45">
        <v>2314</v>
      </c>
      <c r="B2338" s="45">
        <v>2.0982510227124775</v>
      </c>
      <c r="C2338" s="45">
        <v>0.90174897728752246</v>
      </c>
    </row>
    <row r="2339" spans="1:3" x14ac:dyDescent="0.3">
      <c r="A2339" s="45">
        <v>2315</v>
      </c>
      <c r="B2339" s="45">
        <v>2.0982403360379487</v>
      </c>
      <c r="C2339" s="45">
        <v>0.90175966396205132</v>
      </c>
    </row>
    <row r="2340" spans="1:3" x14ac:dyDescent="0.3">
      <c r="A2340" s="45">
        <v>2316</v>
      </c>
      <c r="B2340" s="45">
        <v>2.0982095452495106</v>
      </c>
      <c r="C2340" s="45">
        <v>0.90179045475048936</v>
      </c>
    </row>
    <row r="2341" spans="1:3" x14ac:dyDescent="0.3">
      <c r="A2341" s="45">
        <v>2317</v>
      </c>
      <c r="B2341" s="45">
        <v>2.0982103622597026</v>
      </c>
      <c r="C2341" s="45">
        <v>0.90178963774029741</v>
      </c>
    </row>
    <row r="2342" spans="1:3" x14ac:dyDescent="0.3">
      <c r="A2342" s="45">
        <v>2318</v>
      </c>
      <c r="B2342" s="45">
        <v>2.0982103380967394</v>
      </c>
      <c r="C2342" s="45">
        <v>0.9017896619032606</v>
      </c>
    </row>
    <row r="2343" spans="1:3" x14ac:dyDescent="0.3">
      <c r="A2343" s="45">
        <v>2319</v>
      </c>
      <c r="B2343" s="45">
        <v>2.0982199995065378</v>
      </c>
      <c r="C2343" s="45">
        <v>0.90178000049346219</v>
      </c>
    </row>
    <row r="2344" spans="1:3" x14ac:dyDescent="0.3">
      <c r="A2344" s="45">
        <v>2320</v>
      </c>
      <c r="B2344" s="45">
        <v>2.0982124334787002</v>
      </c>
      <c r="C2344" s="45">
        <v>0.90178756652129977</v>
      </c>
    </row>
    <row r="2345" spans="1:3" x14ac:dyDescent="0.3">
      <c r="A2345" s="45">
        <v>2321</v>
      </c>
      <c r="B2345" s="45">
        <v>2.098212977145371</v>
      </c>
      <c r="C2345" s="45">
        <v>0.90178702285462897</v>
      </c>
    </row>
    <row r="2346" spans="1:3" x14ac:dyDescent="0.3">
      <c r="A2346" s="45">
        <v>2322</v>
      </c>
      <c r="B2346" s="45">
        <v>2.0981735958359162</v>
      </c>
      <c r="C2346" s="45">
        <v>1.9018264041640838</v>
      </c>
    </row>
    <row r="2347" spans="1:3" x14ac:dyDescent="0.3">
      <c r="A2347" s="45">
        <v>2323</v>
      </c>
      <c r="B2347" s="45">
        <v>2.0981532237315759</v>
      </c>
      <c r="C2347" s="45">
        <v>1.9018467762684241</v>
      </c>
    </row>
    <row r="2348" spans="1:3" x14ac:dyDescent="0.3">
      <c r="A2348" s="45">
        <v>2324</v>
      </c>
      <c r="B2348" s="45">
        <v>2.0981786242075997</v>
      </c>
      <c r="C2348" s="45">
        <v>1.9018213757924003</v>
      </c>
    </row>
    <row r="2349" spans="1:3" x14ac:dyDescent="0.3">
      <c r="A2349" s="45">
        <v>2325</v>
      </c>
      <c r="B2349" s="45">
        <v>2.0981631825639591</v>
      </c>
      <c r="C2349" s="45">
        <v>1.9018368174360409</v>
      </c>
    </row>
    <row r="2350" spans="1:3" x14ac:dyDescent="0.3">
      <c r="A2350" s="45">
        <v>2326</v>
      </c>
      <c r="B2350" s="45">
        <v>2.0981559714296432</v>
      </c>
      <c r="C2350" s="45">
        <v>1.9018440285703568</v>
      </c>
    </row>
    <row r="2351" spans="1:3" x14ac:dyDescent="0.3">
      <c r="A2351" s="45">
        <v>2327</v>
      </c>
      <c r="B2351" s="45">
        <v>2.0981518486240547</v>
      </c>
      <c r="C2351" s="45">
        <v>1.9018481513759453</v>
      </c>
    </row>
    <row r="2352" spans="1:3" x14ac:dyDescent="0.3">
      <c r="A2352" s="45">
        <v>2328</v>
      </c>
      <c r="B2352" s="45">
        <v>2.0984493783161979</v>
      </c>
      <c r="C2352" s="45">
        <v>0.90155062168380207</v>
      </c>
    </row>
    <row r="2353" spans="1:3" x14ac:dyDescent="0.3">
      <c r="A2353" s="45">
        <v>2329</v>
      </c>
      <c r="B2353" s="45">
        <v>2.0982955408578294</v>
      </c>
      <c r="C2353" s="45">
        <v>0.90170445914217057</v>
      </c>
    </row>
    <row r="2354" spans="1:3" x14ac:dyDescent="0.3">
      <c r="A2354" s="45">
        <v>2330</v>
      </c>
      <c r="B2354" s="45">
        <v>2.098211425430081</v>
      </c>
      <c r="C2354" s="45">
        <v>0.90178857456991901</v>
      </c>
    </row>
    <row r="2355" spans="1:3" x14ac:dyDescent="0.3">
      <c r="A2355" s="45">
        <v>2331</v>
      </c>
      <c r="B2355" s="45">
        <v>2.0982094449300654</v>
      </c>
      <c r="C2355" s="45">
        <v>0.90179055506993455</v>
      </c>
    </row>
    <row r="2356" spans="1:3" x14ac:dyDescent="0.3">
      <c r="A2356" s="45">
        <v>2332</v>
      </c>
      <c r="B2356" s="45">
        <v>2.0982331685574231</v>
      </c>
      <c r="C2356" s="45">
        <v>0.90176683144257685</v>
      </c>
    </row>
    <row r="2357" spans="1:3" x14ac:dyDescent="0.3">
      <c r="A2357" s="45">
        <v>2333</v>
      </c>
      <c r="B2357" s="45">
        <v>2.0982116451620274</v>
      </c>
      <c r="C2357" s="45">
        <v>0.90178835483797259</v>
      </c>
    </row>
    <row r="2358" spans="1:3" x14ac:dyDescent="0.3">
      <c r="A2358" s="45">
        <v>2334</v>
      </c>
      <c r="B2358" s="45">
        <v>2.0982715949837973</v>
      </c>
      <c r="C2358" s="45">
        <v>0.90172840501620266</v>
      </c>
    </row>
    <row r="2359" spans="1:3" x14ac:dyDescent="0.3">
      <c r="A2359" s="45">
        <v>2335</v>
      </c>
      <c r="B2359" s="45">
        <v>2.0982091771418689</v>
      </c>
      <c r="C2359" s="45">
        <v>0.90179082285813106</v>
      </c>
    </row>
    <row r="2360" spans="1:3" x14ac:dyDescent="0.3">
      <c r="A2360" s="45">
        <v>2336</v>
      </c>
      <c r="B2360" s="45">
        <v>2.0982093594967317</v>
      </c>
      <c r="C2360" s="45">
        <v>0.90179064050326829</v>
      </c>
    </row>
    <row r="2361" spans="1:3" x14ac:dyDescent="0.3">
      <c r="A2361" s="45">
        <v>2337</v>
      </c>
      <c r="B2361" s="45">
        <v>2.0984463418448023</v>
      </c>
      <c r="C2361" s="45">
        <v>0.90155365815519772</v>
      </c>
    </row>
    <row r="2362" spans="1:3" x14ac:dyDescent="0.3">
      <c r="A2362" s="45">
        <v>2338</v>
      </c>
      <c r="B2362" s="45">
        <v>2.0982141088404034</v>
      </c>
      <c r="C2362" s="45">
        <v>0.90178589115959662</v>
      </c>
    </row>
    <row r="2363" spans="1:3" x14ac:dyDescent="0.3">
      <c r="A2363" s="45">
        <v>2339</v>
      </c>
      <c r="B2363" s="45">
        <v>2.098208720310847</v>
      </c>
      <c r="C2363" s="45">
        <v>0.90179127968915296</v>
      </c>
    </row>
    <row r="2364" spans="1:3" x14ac:dyDescent="0.3">
      <c r="A2364" s="45">
        <v>2340</v>
      </c>
      <c r="B2364" s="45">
        <v>2.0983180565864794</v>
      </c>
      <c r="C2364" s="45">
        <v>0.90168194341352059</v>
      </c>
    </row>
    <row r="2365" spans="1:3" x14ac:dyDescent="0.3">
      <c r="A2365" s="45">
        <v>2341</v>
      </c>
      <c r="B2365" s="45">
        <v>2.0982113447295596</v>
      </c>
      <c r="C2365" s="45">
        <v>0.90178865527044039</v>
      </c>
    </row>
    <row r="2366" spans="1:3" x14ac:dyDescent="0.3">
      <c r="A2366" s="45">
        <v>2342</v>
      </c>
      <c r="B2366" s="45">
        <v>2.0981514408740516</v>
      </c>
      <c r="C2366" s="45">
        <v>-1.0981514408740516</v>
      </c>
    </row>
    <row r="2367" spans="1:3" x14ac:dyDescent="0.3">
      <c r="A2367" s="45">
        <v>2343</v>
      </c>
      <c r="B2367" s="45">
        <v>2.0981514408740516</v>
      </c>
      <c r="C2367" s="45">
        <v>-1.0981514408740516</v>
      </c>
    </row>
    <row r="2368" spans="1:3" x14ac:dyDescent="0.3">
      <c r="A2368" s="45">
        <v>2344</v>
      </c>
      <c r="B2368" s="45">
        <v>2.0981531398323985</v>
      </c>
      <c r="C2368" s="45">
        <v>-1.0981531398323985</v>
      </c>
    </row>
    <row r="2369" spans="1:3" x14ac:dyDescent="0.3">
      <c r="A2369" s="45">
        <v>2345</v>
      </c>
      <c r="B2369" s="45">
        <v>2.0981514975059965</v>
      </c>
      <c r="C2369" s="45">
        <v>-1.0981514975059965</v>
      </c>
    </row>
    <row r="2370" spans="1:3" x14ac:dyDescent="0.3">
      <c r="A2370" s="45">
        <v>2346</v>
      </c>
      <c r="B2370" s="45">
        <v>2.0981514408740516</v>
      </c>
      <c r="C2370" s="45">
        <v>-1.0981514408740516</v>
      </c>
    </row>
    <row r="2371" spans="1:3" x14ac:dyDescent="0.3">
      <c r="A2371" s="45">
        <v>2347</v>
      </c>
      <c r="B2371" s="45">
        <v>2.0981514776848158</v>
      </c>
      <c r="C2371" s="45">
        <v>-1.0981514776848158</v>
      </c>
    </row>
    <row r="2372" spans="1:3" x14ac:dyDescent="0.3">
      <c r="A2372" s="45">
        <v>2348</v>
      </c>
      <c r="B2372" s="45">
        <v>2.0981522903532248</v>
      </c>
      <c r="C2372" s="45">
        <v>-1.0981522903532248</v>
      </c>
    </row>
    <row r="2373" spans="1:3" x14ac:dyDescent="0.3">
      <c r="A2373" s="45">
        <v>2349</v>
      </c>
      <c r="B2373" s="45">
        <v>2.0981516593115535</v>
      </c>
      <c r="C2373" s="45">
        <v>-1.0981516593115535</v>
      </c>
    </row>
    <row r="2374" spans="1:3" x14ac:dyDescent="0.3">
      <c r="A2374" s="45">
        <v>2350</v>
      </c>
      <c r="B2374" s="45">
        <v>2.0981514408740516</v>
      </c>
      <c r="C2374" s="45">
        <v>-1.0981514408740516</v>
      </c>
    </row>
    <row r="2375" spans="1:3" x14ac:dyDescent="0.3">
      <c r="A2375" s="45">
        <v>2351</v>
      </c>
      <c r="B2375" s="45">
        <v>2.0981514408740516</v>
      </c>
      <c r="C2375" s="45">
        <v>-1.0981514408740516</v>
      </c>
    </row>
    <row r="2376" spans="1:3" x14ac:dyDescent="0.3">
      <c r="A2376" s="45">
        <v>2352</v>
      </c>
      <c r="B2376" s="45">
        <v>2.098151764485165</v>
      </c>
      <c r="C2376" s="45">
        <v>-1.098151764485165</v>
      </c>
    </row>
    <row r="2377" spans="1:3" x14ac:dyDescent="0.3">
      <c r="A2377" s="45">
        <v>2353</v>
      </c>
      <c r="B2377" s="45">
        <v>2.0981514408740516</v>
      </c>
      <c r="C2377" s="45">
        <v>-1.0981514408740516</v>
      </c>
    </row>
    <row r="2378" spans="1:3" x14ac:dyDescent="0.3">
      <c r="A2378" s="45">
        <v>2354</v>
      </c>
      <c r="B2378" s="45">
        <v>2.0981514408740516</v>
      </c>
      <c r="C2378" s="45">
        <v>-1.0981514408740516</v>
      </c>
    </row>
    <row r="2379" spans="1:3" x14ac:dyDescent="0.3">
      <c r="A2379" s="45">
        <v>2355</v>
      </c>
      <c r="B2379" s="45">
        <v>2.0981514813254409</v>
      </c>
      <c r="C2379" s="45">
        <v>-1.0981514813254409</v>
      </c>
    </row>
    <row r="2380" spans="1:3" x14ac:dyDescent="0.3">
      <c r="A2380" s="45">
        <v>2356</v>
      </c>
      <c r="B2380" s="45">
        <v>2.0981518302186726</v>
      </c>
      <c r="C2380" s="45">
        <v>-1.0981518302186726</v>
      </c>
    </row>
    <row r="2381" spans="1:3" x14ac:dyDescent="0.3">
      <c r="A2381" s="45">
        <v>2357</v>
      </c>
      <c r="B2381" s="45">
        <v>2.0981514408740516</v>
      </c>
      <c r="C2381" s="45">
        <v>-1.0981514408740516</v>
      </c>
    </row>
    <row r="2382" spans="1:3" x14ac:dyDescent="0.3">
      <c r="A2382" s="45">
        <v>2358</v>
      </c>
      <c r="B2382" s="45">
        <v>2.0981514408740516</v>
      </c>
      <c r="C2382" s="45">
        <v>-1.0981514408740516</v>
      </c>
    </row>
    <row r="2383" spans="1:3" x14ac:dyDescent="0.3">
      <c r="A2383" s="45">
        <v>2359</v>
      </c>
      <c r="B2383" s="45">
        <v>2.0981514408740516</v>
      </c>
      <c r="C2383" s="45">
        <v>-1.0981514408740516</v>
      </c>
    </row>
    <row r="2384" spans="1:3" x14ac:dyDescent="0.3">
      <c r="A2384" s="45">
        <v>2360</v>
      </c>
      <c r="B2384" s="45">
        <v>2.0981597544435617</v>
      </c>
      <c r="C2384" s="45">
        <v>-1.0981597544435617</v>
      </c>
    </row>
    <row r="2385" spans="1:3" x14ac:dyDescent="0.3">
      <c r="A2385" s="45">
        <v>2361</v>
      </c>
      <c r="B2385" s="45">
        <v>2.0981514635268295</v>
      </c>
      <c r="C2385" s="45">
        <v>-1.0981514635268295</v>
      </c>
    </row>
    <row r="2386" spans="1:3" x14ac:dyDescent="0.3">
      <c r="A2386" s="45">
        <v>2362</v>
      </c>
      <c r="B2386" s="45">
        <v>2.0981514408740516</v>
      </c>
      <c r="C2386" s="45">
        <v>-1.0981514408740516</v>
      </c>
    </row>
    <row r="2387" spans="1:3" x14ac:dyDescent="0.3">
      <c r="A2387" s="45">
        <v>2363</v>
      </c>
      <c r="B2387" s="45">
        <v>2.0981676214297349</v>
      </c>
      <c r="C2387" s="45">
        <v>-1.0981676214297349</v>
      </c>
    </row>
    <row r="2388" spans="1:3" x14ac:dyDescent="0.3">
      <c r="A2388" s="45">
        <v>2364</v>
      </c>
      <c r="B2388" s="45">
        <v>2.0981514408740516</v>
      </c>
      <c r="C2388" s="45">
        <v>-1.0981514408740516</v>
      </c>
    </row>
    <row r="2389" spans="1:3" x14ac:dyDescent="0.3">
      <c r="A2389" s="45">
        <v>2365</v>
      </c>
      <c r="B2389" s="45">
        <v>2.0981514408740516</v>
      </c>
      <c r="C2389" s="45">
        <v>-1.0981514408740516</v>
      </c>
    </row>
    <row r="2390" spans="1:3" x14ac:dyDescent="0.3">
      <c r="A2390" s="45">
        <v>2366</v>
      </c>
      <c r="B2390" s="45">
        <v>2.0981514408740516</v>
      </c>
      <c r="C2390" s="45">
        <v>-1.0981514408740516</v>
      </c>
    </row>
    <row r="2391" spans="1:3" x14ac:dyDescent="0.3">
      <c r="A2391" s="45">
        <v>2367</v>
      </c>
      <c r="B2391" s="45">
        <v>2.0981573985546542</v>
      </c>
      <c r="C2391" s="45">
        <v>-1.0981573985546542</v>
      </c>
    </row>
    <row r="2392" spans="1:3" x14ac:dyDescent="0.3">
      <c r="A2392" s="45">
        <v>2368</v>
      </c>
      <c r="B2392" s="45">
        <v>2.0981521997421133</v>
      </c>
      <c r="C2392" s="45">
        <v>-1.0981521997421133</v>
      </c>
    </row>
    <row r="2393" spans="1:3" x14ac:dyDescent="0.3">
      <c r="A2393" s="45">
        <v>2369</v>
      </c>
      <c r="B2393" s="45">
        <v>2.0981515824539136</v>
      </c>
      <c r="C2393" s="45">
        <v>-1.0981515824539136</v>
      </c>
    </row>
    <row r="2394" spans="1:3" x14ac:dyDescent="0.3">
      <c r="A2394" s="45">
        <v>2370</v>
      </c>
      <c r="B2394" s="45">
        <v>2.0981514408740516</v>
      </c>
      <c r="C2394" s="45">
        <v>-1.0981514408740516</v>
      </c>
    </row>
    <row r="2395" spans="1:3" x14ac:dyDescent="0.3">
      <c r="A2395" s="45">
        <v>2371</v>
      </c>
      <c r="B2395" s="45">
        <v>2.098151626626831</v>
      </c>
      <c r="C2395" s="45">
        <v>-1.098151626626831</v>
      </c>
    </row>
    <row r="2396" spans="1:3" x14ac:dyDescent="0.3">
      <c r="A2396" s="45">
        <v>2372</v>
      </c>
      <c r="B2396" s="45">
        <v>2.0981514408740516</v>
      </c>
      <c r="C2396" s="45">
        <v>-1.0981514408740516</v>
      </c>
    </row>
    <row r="2397" spans="1:3" x14ac:dyDescent="0.3">
      <c r="A2397" s="45">
        <v>2373</v>
      </c>
      <c r="B2397" s="45">
        <v>2.0981532942831573</v>
      </c>
      <c r="C2397" s="45">
        <v>-1.0981532942831573</v>
      </c>
    </row>
    <row r="2398" spans="1:3" x14ac:dyDescent="0.3">
      <c r="A2398" s="45">
        <v>2374</v>
      </c>
      <c r="B2398" s="45">
        <v>2.0981514442053424</v>
      </c>
      <c r="C2398" s="45">
        <v>-1.0981514442053424</v>
      </c>
    </row>
    <row r="2399" spans="1:3" x14ac:dyDescent="0.3">
      <c r="A2399" s="45">
        <v>2375</v>
      </c>
      <c r="B2399" s="45">
        <v>2.0981514666158447</v>
      </c>
      <c r="C2399" s="45">
        <v>-1.0981514666158447</v>
      </c>
    </row>
    <row r="2400" spans="1:3" x14ac:dyDescent="0.3">
      <c r="A2400" s="45">
        <v>2376</v>
      </c>
      <c r="B2400" s="45">
        <v>2.0981514408740516</v>
      </c>
      <c r="C2400" s="45">
        <v>-1.0981514408740516</v>
      </c>
    </row>
    <row r="2401" spans="1:3" x14ac:dyDescent="0.3">
      <c r="A2401" s="45">
        <v>2377</v>
      </c>
      <c r="B2401" s="45">
        <v>2.0981576011082437</v>
      </c>
      <c r="C2401" s="45">
        <v>-1.0981576011082437</v>
      </c>
    </row>
    <row r="2402" spans="1:3" x14ac:dyDescent="0.3">
      <c r="A2402" s="45">
        <v>2378</v>
      </c>
      <c r="B2402" s="45">
        <v>2.0981514408740516</v>
      </c>
      <c r="C2402" s="45">
        <v>-1.0981514408740516</v>
      </c>
    </row>
    <row r="2403" spans="1:3" x14ac:dyDescent="0.3">
      <c r="A2403" s="45">
        <v>2379</v>
      </c>
      <c r="B2403" s="45">
        <v>2.0981514408740516</v>
      </c>
      <c r="C2403" s="45">
        <v>-1.0981514408740516</v>
      </c>
    </row>
    <row r="2404" spans="1:3" x14ac:dyDescent="0.3">
      <c r="A2404" s="45">
        <v>2380</v>
      </c>
      <c r="B2404" s="45">
        <v>2.0981514408740516</v>
      </c>
      <c r="C2404" s="45">
        <v>-1.0981514408740516</v>
      </c>
    </row>
    <row r="2405" spans="1:3" x14ac:dyDescent="0.3">
      <c r="A2405" s="45">
        <v>2381</v>
      </c>
      <c r="B2405" s="45">
        <v>2.0981516485245164</v>
      </c>
      <c r="C2405" s="45">
        <v>-1.0981516485245164</v>
      </c>
    </row>
    <row r="2406" spans="1:3" x14ac:dyDescent="0.3">
      <c r="A2406" s="45">
        <v>2382</v>
      </c>
      <c r="B2406" s="45">
        <v>2.0981524712016189</v>
      </c>
      <c r="C2406" s="45">
        <v>-1.0981524712016189</v>
      </c>
    </row>
    <row r="2407" spans="1:3" x14ac:dyDescent="0.3">
      <c r="A2407" s="45">
        <v>2383</v>
      </c>
      <c r="B2407" s="45">
        <v>2.0981528566726739</v>
      </c>
      <c r="C2407" s="45">
        <v>-1.0981528566726739</v>
      </c>
    </row>
    <row r="2408" spans="1:3" x14ac:dyDescent="0.3">
      <c r="A2408" s="45">
        <v>2384</v>
      </c>
      <c r="B2408" s="45">
        <v>2.0981539043636546</v>
      </c>
      <c r="C2408" s="45">
        <v>-1.0981539043636546</v>
      </c>
    </row>
    <row r="2409" spans="1:3" x14ac:dyDescent="0.3">
      <c r="A2409" s="45">
        <v>2385</v>
      </c>
      <c r="B2409" s="45">
        <v>2.0981518939296109</v>
      </c>
      <c r="C2409" s="45">
        <v>-1.0981518939296109</v>
      </c>
    </row>
    <row r="2410" spans="1:3" x14ac:dyDescent="0.3">
      <c r="A2410" s="45">
        <v>2386</v>
      </c>
      <c r="B2410" s="45">
        <v>2.0981521274274759</v>
      </c>
      <c r="C2410" s="45">
        <v>-1.0981521274274759</v>
      </c>
    </row>
    <row r="2411" spans="1:3" x14ac:dyDescent="0.3">
      <c r="A2411" s="45">
        <v>2387</v>
      </c>
      <c r="B2411" s="45">
        <v>2.0981514408740516</v>
      </c>
      <c r="C2411" s="45">
        <v>-1.0981514408740516</v>
      </c>
    </row>
    <row r="2412" spans="1:3" x14ac:dyDescent="0.3">
      <c r="A2412" s="45">
        <v>2388</v>
      </c>
      <c r="B2412" s="45">
        <v>2.0981518282365546</v>
      </c>
      <c r="C2412" s="45">
        <v>-1.0981518282365546</v>
      </c>
    </row>
    <row r="2413" spans="1:3" x14ac:dyDescent="0.3">
      <c r="A2413" s="45">
        <v>2389</v>
      </c>
      <c r="B2413" s="45">
        <v>2.0981521495386595</v>
      </c>
      <c r="C2413" s="45">
        <v>-1.0981521495386595</v>
      </c>
    </row>
    <row r="2414" spans="1:3" x14ac:dyDescent="0.3">
      <c r="A2414" s="45">
        <v>2390</v>
      </c>
      <c r="B2414" s="45">
        <v>2.0981515470589485</v>
      </c>
      <c r="C2414" s="45">
        <v>-1.0981515470589485</v>
      </c>
    </row>
    <row r="2415" spans="1:3" x14ac:dyDescent="0.3">
      <c r="A2415" s="45">
        <v>2391</v>
      </c>
      <c r="B2415" s="45">
        <v>2.0981514408740516</v>
      </c>
      <c r="C2415" s="45">
        <v>-1.0981514408740516</v>
      </c>
    </row>
    <row r="2416" spans="1:3" x14ac:dyDescent="0.3">
      <c r="A2416" s="45">
        <v>2392</v>
      </c>
      <c r="B2416" s="45">
        <v>2.0981515116639828</v>
      </c>
      <c r="C2416" s="45">
        <v>-1.0981515116639828</v>
      </c>
    </row>
    <row r="2417" spans="1:3" x14ac:dyDescent="0.3">
      <c r="A2417" s="45">
        <v>2393</v>
      </c>
      <c r="B2417" s="45">
        <v>2.0981514408740516</v>
      </c>
      <c r="C2417" s="45">
        <v>-1.0981514408740516</v>
      </c>
    </row>
    <row r="2418" spans="1:3" x14ac:dyDescent="0.3">
      <c r="A2418" s="45">
        <v>2394</v>
      </c>
      <c r="B2418" s="45">
        <v>2.0981514691900238</v>
      </c>
      <c r="C2418" s="45">
        <v>-1.0981514691900238</v>
      </c>
    </row>
    <row r="2419" spans="1:3" x14ac:dyDescent="0.3">
      <c r="A2419" s="45">
        <v>2395</v>
      </c>
      <c r="B2419" s="45">
        <v>2.0981514748532186</v>
      </c>
      <c r="C2419" s="45">
        <v>-1.0981514748532186</v>
      </c>
    </row>
    <row r="2420" spans="1:3" x14ac:dyDescent="0.3">
      <c r="A2420" s="45">
        <v>2396</v>
      </c>
      <c r="B2420" s="45">
        <v>2.0981514408740516</v>
      </c>
      <c r="C2420" s="45">
        <v>-1.0981514408740516</v>
      </c>
    </row>
    <row r="2421" spans="1:3" x14ac:dyDescent="0.3">
      <c r="A2421" s="45">
        <v>2397</v>
      </c>
      <c r="B2421" s="45">
        <v>2.0981515541379414</v>
      </c>
      <c r="C2421" s="45">
        <v>-1.0981515541379414</v>
      </c>
    </row>
    <row r="2422" spans="1:3" x14ac:dyDescent="0.3">
      <c r="A2422" s="45">
        <v>2398</v>
      </c>
      <c r="B2422" s="45">
        <v>2.0981514408740516</v>
      </c>
      <c r="C2422" s="45">
        <v>-1.0981514408740516</v>
      </c>
    </row>
    <row r="2423" spans="1:3" x14ac:dyDescent="0.3">
      <c r="A2423" s="45">
        <v>2399</v>
      </c>
      <c r="B2423" s="45">
        <v>2.0981514408740516</v>
      </c>
      <c r="C2423" s="45">
        <v>-1.0981514408740516</v>
      </c>
    </row>
    <row r="2424" spans="1:3" x14ac:dyDescent="0.3">
      <c r="A2424" s="45">
        <v>2400</v>
      </c>
      <c r="B2424" s="45">
        <v>2.0981514408740516</v>
      </c>
      <c r="C2424" s="45">
        <v>-1.0981514408740516</v>
      </c>
    </row>
    <row r="2425" spans="1:3" x14ac:dyDescent="0.3">
      <c r="A2425" s="45">
        <v>2401</v>
      </c>
      <c r="B2425" s="45">
        <v>2.0981514408740516</v>
      </c>
      <c r="C2425" s="45">
        <v>-1.0981514408740516</v>
      </c>
    </row>
    <row r="2426" spans="1:3" x14ac:dyDescent="0.3">
      <c r="A2426" s="45">
        <v>2402</v>
      </c>
      <c r="B2426" s="45">
        <v>2.098151847410513</v>
      </c>
      <c r="C2426" s="45">
        <v>-1.098151847410513</v>
      </c>
    </row>
    <row r="2427" spans="1:3" x14ac:dyDescent="0.3">
      <c r="A2427" s="45">
        <v>2403</v>
      </c>
      <c r="B2427" s="45">
        <v>2.0981516862791461</v>
      </c>
      <c r="C2427" s="45">
        <v>-1.0981516862791461</v>
      </c>
    </row>
    <row r="2428" spans="1:3" x14ac:dyDescent="0.3">
      <c r="A2428" s="45">
        <v>2404</v>
      </c>
      <c r="B2428" s="45">
        <v>2.0981609739181084</v>
      </c>
      <c r="C2428" s="45">
        <v>-1.0981609739181084</v>
      </c>
    </row>
    <row r="2429" spans="1:3" x14ac:dyDescent="0.3">
      <c r="A2429" s="45">
        <v>2405</v>
      </c>
      <c r="B2429" s="45">
        <v>2.0981514408740516</v>
      </c>
      <c r="C2429" s="45">
        <v>-1.0981514408740516</v>
      </c>
    </row>
    <row r="2430" spans="1:3" x14ac:dyDescent="0.3">
      <c r="A2430" s="45">
        <v>2406</v>
      </c>
      <c r="B2430" s="45">
        <v>2.0981641943880414</v>
      </c>
      <c r="C2430" s="45">
        <v>-1.0981641943880414</v>
      </c>
    </row>
    <row r="2431" spans="1:3" x14ac:dyDescent="0.3">
      <c r="A2431" s="45">
        <v>2407</v>
      </c>
      <c r="B2431" s="45">
        <v>2.0981748777866298</v>
      </c>
      <c r="C2431" s="45">
        <v>-1.0981748777866298</v>
      </c>
    </row>
    <row r="2432" spans="1:3" x14ac:dyDescent="0.3">
      <c r="A2432" s="45">
        <v>2408</v>
      </c>
      <c r="B2432" s="45">
        <v>2.0981657455884952</v>
      </c>
      <c r="C2432" s="45">
        <v>-1.0981657455884952</v>
      </c>
    </row>
    <row r="2433" spans="1:3" x14ac:dyDescent="0.3">
      <c r="A2433" s="45">
        <v>2409</v>
      </c>
      <c r="B2433" s="45">
        <v>2.0981515541379414</v>
      </c>
      <c r="C2433" s="45">
        <v>-1.0981515541379414</v>
      </c>
    </row>
    <row r="2434" spans="1:3" x14ac:dyDescent="0.3">
      <c r="A2434" s="45">
        <v>2410</v>
      </c>
      <c r="B2434" s="45">
        <v>2.0981524829018374</v>
      </c>
      <c r="C2434" s="45">
        <v>-1.0981524829018374</v>
      </c>
    </row>
    <row r="2435" spans="1:3" x14ac:dyDescent="0.3">
      <c r="A2435" s="45">
        <v>2411</v>
      </c>
      <c r="B2435" s="45">
        <v>2.0981514408740516</v>
      </c>
      <c r="C2435" s="45">
        <v>-1.0981514408740516</v>
      </c>
    </row>
    <row r="2436" spans="1:3" x14ac:dyDescent="0.3">
      <c r="A2436" s="45">
        <v>2412</v>
      </c>
      <c r="B2436" s="45">
        <v>2.0981517829309988</v>
      </c>
      <c r="C2436" s="45">
        <v>-1.0981517829309988</v>
      </c>
    </row>
    <row r="2437" spans="1:3" x14ac:dyDescent="0.3">
      <c r="A2437" s="45">
        <v>2413</v>
      </c>
      <c r="B2437" s="45">
        <v>2.0981514408740516</v>
      </c>
      <c r="C2437" s="45">
        <v>-1.0981514408740516</v>
      </c>
    </row>
    <row r="2438" spans="1:3" x14ac:dyDescent="0.3">
      <c r="A2438" s="45">
        <v>2414</v>
      </c>
      <c r="B2438" s="45">
        <v>2.0981519128069257</v>
      </c>
      <c r="C2438" s="45">
        <v>-1.0981519128069257</v>
      </c>
    </row>
    <row r="2439" spans="1:3" x14ac:dyDescent="0.3">
      <c r="A2439" s="45">
        <v>2415</v>
      </c>
      <c r="B2439" s="45">
        <v>2.0981531775870281</v>
      </c>
      <c r="C2439" s="45">
        <v>-1.0981531775870281</v>
      </c>
    </row>
    <row r="2440" spans="1:3" x14ac:dyDescent="0.3">
      <c r="A2440" s="45">
        <v>2416</v>
      </c>
      <c r="B2440" s="45">
        <v>2.0981517570690773</v>
      </c>
      <c r="C2440" s="45">
        <v>-1.0981517570690773</v>
      </c>
    </row>
    <row r="2441" spans="1:3" x14ac:dyDescent="0.3">
      <c r="A2441" s="45">
        <v>2417</v>
      </c>
      <c r="B2441" s="45">
        <v>2.0981514550320379</v>
      </c>
      <c r="C2441" s="45">
        <v>-1.0981514550320379</v>
      </c>
    </row>
    <row r="2442" spans="1:3" x14ac:dyDescent="0.3">
      <c r="A2442" s="45">
        <v>2418</v>
      </c>
      <c r="B2442" s="45">
        <v>2.0981514408740516</v>
      </c>
      <c r="C2442" s="45">
        <v>-1.0981514408740516</v>
      </c>
    </row>
    <row r="2443" spans="1:3" x14ac:dyDescent="0.3">
      <c r="A2443" s="45">
        <v>2419</v>
      </c>
      <c r="B2443" s="45">
        <v>2.0981514522004407</v>
      </c>
      <c r="C2443" s="45">
        <v>-1.0981514522004407</v>
      </c>
    </row>
    <row r="2444" spans="1:3" x14ac:dyDescent="0.3">
      <c r="A2444" s="45">
        <v>2420</v>
      </c>
      <c r="B2444" s="45">
        <v>2.0981514408740516</v>
      </c>
      <c r="C2444" s="45">
        <v>-1.0981514408740516</v>
      </c>
    </row>
    <row r="2445" spans="1:3" x14ac:dyDescent="0.3">
      <c r="A2445" s="45">
        <v>2421</v>
      </c>
      <c r="B2445" s="45">
        <v>2.0981598366354133</v>
      </c>
      <c r="C2445" s="45">
        <v>-1.0981598366354133</v>
      </c>
    </row>
    <row r="2446" spans="1:3" x14ac:dyDescent="0.3">
      <c r="A2446" s="45">
        <v>2422</v>
      </c>
      <c r="B2446" s="45">
        <v>2.098151450312709</v>
      </c>
      <c r="C2446" s="45">
        <v>-1.098151450312709</v>
      </c>
    </row>
    <row r="2447" spans="1:3" x14ac:dyDescent="0.3">
      <c r="A2447" s="45">
        <v>2423</v>
      </c>
      <c r="B2447" s="45">
        <v>2.0981515541379414</v>
      </c>
      <c r="C2447" s="45">
        <v>-1.0981515541379414</v>
      </c>
    </row>
    <row r="2448" spans="1:3" x14ac:dyDescent="0.3">
      <c r="A2448" s="45">
        <v>2424</v>
      </c>
      <c r="B2448" s="45">
        <v>2.0981514484249777</v>
      </c>
      <c r="C2448" s="45">
        <v>-1.0981514484249777</v>
      </c>
    </row>
    <row r="2449" spans="1:3" x14ac:dyDescent="0.3">
      <c r="A2449" s="45">
        <v>2425</v>
      </c>
      <c r="B2449" s="45">
        <v>2.0981521431101684</v>
      </c>
      <c r="C2449" s="45">
        <v>-1.0981521431101684</v>
      </c>
    </row>
    <row r="2450" spans="1:3" x14ac:dyDescent="0.3">
      <c r="A2450" s="45">
        <v>2426</v>
      </c>
      <c r="B2450" s="45">
        <v>2.0981514570546071</v>
      </c>
      <c r="C2450" s="45">
        <v>-1.0981514570546071</v>
      </c>
    </row>
    <row r="2451" spans="1:3" x14ac:dyDescent="0.3">
      <c r="A2451" s="45">
        <v>2427</v>
      </c>
      <c r="B2451" s="45">
        <v>2.0981514408740516</v>
      </c>
      <c r="C2451" s="45">
        <v>-1.0981514408740516</v>
      </c>
    </row>
    <row r="2452" spans="1:3" x14ac:dyDescent="0.3">
      <c r="A2452" s="45">
        <v>2428</v>
      </c>
      <c r="B2452" s="45">
        <v>2.0981514420066905</v>
      </c>
      <c r="C2452" s="45">
        <v>-1.0981514420066905</v>
      </c>
    </row>
    <row r="2453" spans="1:3" x14ac:dyDescent="0.3">
      <c r="A2453" s="45">
        <v>2429</v>
      </c>
      <c r="B2453" s="45">
        <v>2.0981514424921071</v>
      </c>
      <c r="C2453" s="45">
        <v>-1.0981514424921071</v>
      </c>
    </row>
    <row r="2454" spans="1:3" x14ac:dyDescent="0.3">
      <c r="A2454" s="45">
        <v>2430</v>
      </c>
      <c r="B2454" s="45">
        <v>2.0981522519244051</v>
      </c>
      <c r="C2454" s="45">
        <v>-1.0981522519244051</v>
      </c>
    </row>
    <row r="2455" spans="1:3" x14ac:dyDescent="0.3">
      <c r="A2455" s="45">
        <v>2431</v>
      </c>
      <c r="B2455" s="45">
        <v>2.098151837297666</v>
      </c>
      <c r="C2455" s="45">
        <v>-1.098151837297666</v>
      </c>
    </row>
    <row r="2456" spans="1:3" x14ac:dyDescent="0.3">
      <c r="A2456" s="45">
        <v>2432</v>
      </c>
      <c r="B2456" s="45">
        <v>2.0981514420066905</v>
      </c>
      <c r="C2456" s="45">
        <v>-1.0981514420066905</v>
      </c>
    </row>
    <row r="2457" spans="1:3" x14ac:dyDescent="0.3">
      <c r="A2457" s="45">
        <v>2433</v>
      </c>
      <c r="B2457" s="45">
        <v>2.0981514489643294</v>
      </c>
      <c r="C2457" s="45">
        <v>-1.0981514489643294</v>
      </c>
    </row>
    <row r="2458" spans="1:3" x14ac:dyDescent="0.3">
      <c r="A2458" s="45">
        <v>2434</v>
      </c>
      <c r="B2458" s="45">
        <v>2.0981514408740516</v>
      </c>
      <c r="C2458" s="45">
        <v>-1.0981514408740516</v>
      </c>
    </row>
    <row r="2459" spans="1:3" x14ac:dyDescent="0.3">
      <c r="A2459" s="45">
        <v>2435</v>
      </c>
      <c r="B2459" s="45">
        <v>2.09815151449558</v>
      </c>
      <c r="C2459" s="45">
        <v>-1.09815151449558</v>
      </c>
    </row>
    <row r="2460" spans="1:3" x14ac:dyDescent="0.3">
      <c r="A2460" s="45">
        <v>2436</v>
      </c>
      <c r="B2460" s="45">
        <v>2.0981517181440537</v>
      </c>
      <c r="C2460" s="45">
        <v>-1.0981517181440537</v>
      </c>
    </row>
    <row r="2461" spans="1:3" x14ac:dyDescent="0.3">
      <c r="A2461" s="45">
        <v>2437</v>
      </c>
      <c r="B2461" s="45">
        <v>2.0981514626555691</v>
      </c>
      <c r="C2461" s="45">
        <v>-1.0981514626555691</v>
      </c>
    </row>
    <row r="2462" spans="1:3" x14ac:dyDescent="0.3">
      <c r="A2462" s="45">
        <v>2438</v>
      </c>
      <c r="B2462" s="45">
        <v>2.0981514408740516</v>
      </c>
      <c r="C2462" s="45">
        <v>-1.0981514408740516</v>
      </c>
    </row>
    <row r="2463" spans="1:3" x14ac:dyDescent="0.3">
      <c r="A2463" s="45">
        <v>2439</v>
      </c>
      <c r="B2463" s="45">
        <v>2.0981516296472011</v>
      </c>
      <c r="C2463" s="45">
        <v>-1.0981516296472011</v>
      </c>
    </row>
    <row r="2464" spans="1:3" x14ac:dyDescent="0.3">
      <c r="A2464" s="45">
        <v>2440</v>
      </c>
      <c r="B2464" s="45">
        <v>2.0981514408740516</v>
      </c>
      <c r="C2464" s="45">
        <v>-1.0981514408740516</v>
      </c>
    </row>
    <row r="2465" spans="1:3" x14ac:dyDescent="0.3">
      <c r="A2465" s="45">
        <v>2441</v>
      </c>
      <c r="B2465" s="45">
        <v>2.0981515541379414</v>
      </c>
      <c r="C2465" s="45">
        <v>-1.0981515541379414</v>
      </c>
    </row>
    <row r="2466" spans="1:3" x14ac:dyDescent="0.3">
      <c r="A2466" s="45">
        <v>2442</v>
      </c>
      <c r="B2466" s="45">
        <v>2.0982125354162009</v>
      </c>
      <c r="C2466" s="45">
        <v>0.9017874645837991</v>
      </c>
    </row>
    <row r="2467" spans="1:3" x14ac:dyDescent="0.3">
      <c r="A2467" s="45">
        <v>2443</v>
      </c>
      <c r="B2467" s="45">
        <v>2.0982227640893143</v>
      </c>
      <c r="C2467" s="45">
        <v>0.9017772359106857</v>
      </c>
    </row>
    <row r="2468" spans="1:3" x14ac:dyDescent="0.3">
      <c r="A2468" s="45">
        <v>2444</v>
      </c>
      <c r="B2468" s="45">
        <v>2.0982661290289335</v>
      </c>
      <c r="C2468" s="45">
        <v>0.9017338709710665</v>
      </c>
    </row>
    <row r="2469" spans="1:3" x14ac:dyDescent="0.3">
      <c r="A2469" s="45">
        <v>2445</v>
      </c>
      <c r="B2469" s="45">
        <v>2.0982129431662044</v>
      </c>
      <c r="C2469" s="45">
        <v>0.90178705683379556</v>
      </c>
    </row>
    <row r="2470" spans="1:3" x14ac:dyDescent="0.3">
      <c r="A2470" s="45">
        <v>2446</v>
      </c>
      <c r="B2470" s="45">
        <v>2.0982493008748251</v>
      </c>
      <c r="C2470" s="45">
        <v>0.90175069912517491</v>
      </c>
    </row>
    <row r="2471" spans="1:3" x14ac:dyDescent="0.3">
      <c r="A2471" s="45">
        <v>2447</v>
      </c>
      <c r="B2471" s="45">
        <v>2.0982465712150811</v>
      </c>
      <c r="C2471" s="45">
        <v>0.90175342878491893</v>
      </c>
    </row>
    <row r="2472" spans="1:3" x14ac:dyDescent="0.3">
      <c r="A2472" s="45">
        <v>2448</v>
      </c>
      <c r="B2472" s="45">
        <v>2.0983933725426303</v>
      </c>
      <c r="C2472" s="45">
        <v>0.90160662745736975</v>
      </c>
    </row>
    <row r="2473" spans="1:3" x14ac:dyDescent="0.3">
      <c r="A2473" s="45">
        <v>2449</v>
      </c>
      <c r="B2473" s="45">
        <v>2.0982123202148104</v>
      </c>
      <c r="C2473" s="45">
        <v>0.90178767978518959</v>
      </c>
    </row>
    <row r="2474" spans="1:3" x14ac:dyDescent="0.3">
      <c r="A2474" s="45">
        <v>2450</v>
      </c>
      <c r="B2474" s="45">
        <v>2.098212603374535</v>
      </c>
      <c r="C2474" s="45">
        <v>0.90178739662546503</v>
      </c>
    </row>
    <row r="2475" spans="1:3" x14ac:dyDescent="0.3">
      <c r="A2475" s="45">
        <v>2451</v>
      </c>
      <c r="B2475" s="45">
        <v>2.098208941288696</v>
      </c>
      <c r="C2475" s="45">
        <v>0.90179105871130405</v>
      </c>
    </row>
    <row r="2476" spans="1:3" x14ac:dyDescent="0.3">
      <c r="A2476" s="45">
        <v>2452</v>
      </c>
      <c r="B2476" s="45">
        <v>2.0982168224544293</v>
      </c>
      <c r="C2476" s="45">
        <v>0.90178317754557069</v>
      </c>
    </row>
    <row r="2477" spans="1:3" x14ac:dyDescent="0.3">
      <c r="A2477" s="45">
        <v>2453</v>
      </c>
      <c r="B2477" s="45">
        <v>2.0982270445204825</v>
      </c>
      <c r="C2477" s="45">
        <v>0.90177295547951752</v>
      </c>
    </row>
    <row r="2478" spans="1:3" x14ac:dyDescent="0.3">
      <c r="A2478" s="45">
        <v>2454</v>
      </c>
      <c r="B2478" s="45">
        <v>2.0982390504927997</v>
      </c>
      <c r="C2478" s="45">
        <v>0.90176094950720032</v>
      </c>
    </row>
    <row r="2479" spans="1:3" x14ac:dyDescent="0.3">
      <c r="A2479" s="45">
        <v>2455</v>
      </c>
      <c r="B2479" s="45">
        <v>2.0982085517633919</v>
      </c>
      <c r="C2479" s="45">
        <v>0.90179144823660806</v>
      </c>
    </row>
    <row r="2480" spans="1:3" x14ac:dyDescent="0.3">
      <c r="A2480" s="45">
        <v>2456</v>
      </c>
      <c r="B2480" s="45">
        <v>2.0982545110137552</v>
      </c>
      <c r="C2480" s="45">
        <v>0.90174548898624485</v>
      </c>
    </row>
    <row r="2481" spans="1:3" x14ac:dyDescent="0.3">
      <c r="A2481" s="45">
        <v>2457</v>
      </c>
      <c r="B2481" s="45">
        <v>2.0982538691850463</v>
      </c>
      <c r="C2481" s="45">
        <v>0.90174613081495369</v>
      </c>
    </row>
    <row r="2482" spans="1:3" x14ac:dyDescent="0.3">
      <c r="A2482" s="45">
        <v>2458</v>
      </c>
      <c r="B2482" s="45">
        <v>2.0982093778159348</v>
      </c>
      <c r="C2482" s="45">
        <v>0.90179062218406525</v>
      </c>
    </row>
    <row r="2483" spans="1:3" x14ac:dyDescent="0.3">
      <c r="A2483" s="45">
        <v>2459</v>
      </c>
      <c r="B2483" s="45">
        <v>2.0982138379509334</v>
      </c>
      <c r="C2483" s="45">
        <v>0.90178616204906659</v>
      </c>
    </row>
    <row r="2484" spans="1:3" x14ac:dyDescent="0.3">
      <c r="A2484" s="45">
        <v>2460</v>
      </c>
      <c r="B2484" s="45">
        <v>2.0982093470377037</v>
      </c>
      <c r="C2484" s="45">
        <v>0.90179065296229632</v>
      </c>
    </row>
    <row r="2485" spans="1:3" x14ac:dyDescent="0.3">
      <c r="A2485" s="45">
        <v>2461</v>
      </c>
      <c r="B2485" s="45">
        <v>2.0982085192119211</v>
      </c>
      <c r="C2485" s="45">
        <v>0.90179148078807891</v>
      </c>
    </row>
    <row r="2486" spans="1:3" x14ac:dyDescent="0.3">
      <c r="A2486" s="45">
        <v>2462</v>
      </c>
      <c r="B2486" s="45">
        <v>2.0982102248328496</v>
      </c>
      <c r="C2486" s="45">
        <v>0.90178977516715042</v>
      </c>
    </row>
    <row r="2487" spans="1:3" x14ac:dyDescent="0.3">
      <c r="A2487" s="45">
        <v>2463</v>
      </c>
      <c r="B2487" s="45">
        <v>2.0982141371563756</v>
      </c>
      <c r="C2487" s="45">
        <v>0.90178586284362439</v>
      </c>
    </row>
    <row r="2488" spans="1:3" x14ac:dyDescent="0.3">
      <c r="A2488" s="45">
        <v>2464</v>
      </c>
      <c r="B2488" s="45">
        <v>2.0982172755099886</v>
      </c>
      <c r="C2488" s="45">
        <v>0.9017827244900114</v>
      </c>
    </row>
    <row r="2489" spans="1:3" x14ac:dyDescent="0.3">
      <c r="A2489" s="45">
        <v>2465</v>
      </c>
      <c r="B2489" s="45">
        <v>2.0982143589648268</v>
      </c>
      <c r="C2489" s="45">
        <v>0.90178564103517322</v>
      </c>
    </row>
    <row r="2490" spans="1:3" x14ac:dyDescent="0.3">
      <c r="A2490" s="45">
        <v>2466</v>
      </c>
      <c r="B2490" s="45">
        <v>2.0982534592776356</v>
      </c>
      <c r="C2490" s="45">
        <v>0.90174654072236438</v>
      </c>
    </row>
    <row r="2491" spans="1:3" x14ac:dyDescent="0.3">
      <c r="A2491" s="45">
        <v>2467</v>
      </c>
      <c r="B2491" s="45">
        <v>2.0982080728189434</v>
      </c>
      <c r="C2491" s="45">
        <v>0.90179192718105661</v>
      </c>
    </row>
    <row r="2492" spans="1:3" x14ac:dyDescent="0.3">
      <c r="A2492" s="45">
        <v>2468</v>
      </c>
      <c r="B2492" s="45">
        <v>2.0982185497287484</v>
      </c>
      <c r="C2492" s="45">
        <v>0.90178145027125156</v>
      </c>
    </row>
    <row r="2493" spans="1:3" x14ac:dyDescent="0.3">
      <c r="A2493" s="45">
        <v>2469</v>
      </c>
      <c r="B2493" s="45">
        <v>2.0982121599464065</v>
      </c>
      <c r="C2493" s="45">
        <v>0.90178784005359347</v>
      </c>
    </row>
    <row r="2494" spans="1:3" x14ac:dyDescent="0.3">
      <c r="A2494" s="45">
        <v>2470</v>
      </c>
      <c r="B2494" s="45">
        <v>2.0982158125180788</v>
      </c>
      <c r="C2494" s="45">
        <v>0.90178418748192124</v>
      </c>
    </row>
    <row r="2495" spans="1:3" x14ac:dyDescent="0.3">
      <c r="A2495" s="45">
        <v>2471</v>
      </c>
      <c r="B2495" s="45">
        <v>2.09820986465368</v>
      </c>
      <c r="C2495" s="45">
        <v>0.90179013534632002</v>
      </c>
    </row>
    <row r="2496" spans="1:3" x14ac:dyDescent="0.3">
      <c r="A2496" s="45">
        <v>2472</v>
      </c>
      <c r="B2496" s="45">
        <v>2.0982239297635132</v>
      </c>
      <c r="C2496" s="45">
        <v>0.90177607023648676</v>
      </c>
    </row>
    <row r="2497" spans="1:3" x14ac:dyDescent="0.3">
      <c r="A2497" s="45">
        <v>2473</v>
      </c>
      <c r="B2497" s="45">
        <v>2.0982283245534554</v>
      </c>
      <c r="C2497" s="45">
        <v>0.90177167544654457</v>
      </c>
    </row>
    <row r="2498" spans="1:3" x14ac:dyDescent="0.3">
      <c r="A2498" s="45">
        <v>2474</v>
      </c>
      <c r="B2498" s="45">
        <v>2.0982080728189434</v>
      </c>
      <c r="C2498" s="45">
        <v>0.90179192718105661</v>
      </c>
    </row>
    <row r="2499" spans="1:3" x14ac:dyDescent="0.3">
      <c r="A2499" s="45">
        <v>2475</v>
      </c>
      <c r="B2499" s="45">
        <v>2.0982080748576935</v>
      </c>
      <c r="C2499" s="45">
        <v>0.90179192514230655</v>
      </c>
    </row>
    <row r="2500" spans="1:3" x14ac:dyDescent="0.3">
      <c r="A2500" s="45">
        <v>2476</v>
      </c>
      <c r="B2500" s="45">
        <v>2.0982107458467425</v>
      </c>
      <c r="C2500" s="45">
        <v>0.9017892541532575</v>
      </c>
    </row>
    <row r="2501" spans="1:3" x14ac:dyDescent="0.3">
      <c r="A2501" s="45">
        <v>2477</v>
      </c>
      <c r="B2501" s="45">
        <v>2.0982109171583758</v>
      </c>
      <c r="C2501" s="45">
        <v>0.90178908284162418</v>
      </c>
    </row>
    <row r="2502" spans="1:3" x14ac:dyDescent="0.3">
      <c r="A2502" s="45">
        <v>2478</v>
      </c>
      <c r="B2502" s="45">
        <v>2.0982484702729667</v>
      </c>
      <c r="C2502" s="45">
        <v>0.90175152972703332</v>
      </c>
    </row>
    <row r="2503" spans="1:3" x14ac:dyDescent="0.3">
      <c r="A2503" s="45">
        <v>2479</v>
      </c>
      <c r="B2503" s="45">
        <v>2.0982236466037887</v>
      </c>
      <c r="C2503" s="45">
        <v>0.90177635339621132</v>
      </c>
    </row>
    <row r="2504" spans="1:3" x14ac:dyDescent="0.3">
      <c r="A2504" s="45">
        <v>2480</v>
      </c>
      <c r="B2504" s="45">
        <v>2.0982270124290467</v>
      </c>
      <c r="C2504" s="45">
        <v>0.90177298757095325</v>
      </c>
    </row>
    <row r="2505" spans="1:3" x14ac:dyDescent="0.3">
      <c r="A2505" s="45">
        <v>2481</v>
      </c>
      <c r="B2505" s="45">
        <v>2.0982080728189434</v>
      </c>
      <c r="C2505" s="45">
        <v>0.90179192718105661</v>
      </c>
    </row>
    <row r="2506" spans="1:3" x14ac:dyDescent="0.3">
      <c r="A2506" s="45">
        <v>2482</v>
      </c>
      <c r="B2506" s="45">
        <v>2.0982153845693485</v>
      </c>
      <c r="C2506" s="45">
        <v>0.90178461543065147</v>
      </c>
    </row>
    <row r="2507" spans="1:3" x14ac:dyDescent="0.3">
      <c r="A2507" s="45">
        <v>2483</v>
      </c>
      <c r="B2507" s="45">
        <v>2.0982081294508883</v>
      </c>
      <c r="C2507" s="45">
        <v>0.9017918705491117</v>
      </c>
    </row>
    <row r="2508" spans="1:3" x14ac:dyDescent="0.3">
      <c r="A2508" s="45">
        <v>2484</v>
      </c>
      <c r="B2508" s="45">
        <v>2.0982158468404695</v>
      </c>
      <c r="C2508" s="45">
        <v>0.90178415315953053</v>
      </c>
    </row>
    <row r="2509" spans="1:3" x14ac:dyDescent="0.3">
      <c r="A2509" s="45">
        <v>2485</v>
      </c>
      <c r="B2509" s="45">
        <v>2.0982190126544467</v>
      </c>
      <c r="C2509" s="45">
        <v>0.90178098734555334</v>
      </c>
    </row>
    <row r="2510" spans="1:3" x14ac:dyDescent="0.3">
      <c r="A2510" s="45">
        <v>2486</v>
      </c>
      <c r="B2510" s="45">
        <v>2.0982099133571528</v>
      </c>
      <c r="C2510" s="45">
        <v>0.90179008664284721</v>
      </c>
    </row>
    <row r="2511" spans="1:3" x14ac:dyDescent="0.3">
      <c r="A2511" s="45">
        <v>2487</v>
      </c>
      <c r="B2511" s="45">
        <v>2.0983018930743147</v>
      </c>
      <c r="C2511" s="45">
        <v>0.90169810692568531</v>
      </c>
    </row>
    <row r="2512" spans="1:3" x14ac:dyDescent="0.3">
      <c r="A2512" s="45">
        <v>2488</v>
      </c>
      <c r="B2512" s="45">
        <v>2.0982081015124625</v>
      </c>
      <c r="C2512" s="45">
        <v>0.90179189848753749</v>
      </c>
    </row>
    <row r="2513" spans="1:3" x14ac:dyDescent="0.3">
      <c r="A2513" s="45">
        <v>2489</v>
      </c>
      <c r="B2513" s="45">
        <v>2.0982118671592516</v>
      </c>
      <c r="C2513" s="45">
        <v>0.90178813284074844</v>
      </c>
    </row>
    <row r="2514" spans="1:3" x14ac:dyDescent="0.3">
      <c r="A2514" s="45">
        <v>2490</v>
      </c>
      <c r="B2514" s="45">
        <v>2.0982271416038163</v>
      </c>
      <c r="C2514" s="45">
        <v>0.90177285839618371</v>
      </c>
    </row>
    <row r="2515" spans="1:3" x14ac:dyDescent="0.3">
      <c r="A2515" s="45">
        <v>2491</v>
      </c>
      <c r="B2515" s="45">
        <v>2.0982201920551504</v>
      </c>
      <c r="C2515" s="45">
        <v>0.90177980794484958</v>
      </c>
    </row>
    <row r="2516" spans="1:3" x14ac:dyDescent="0.3">
      <c r="A2516" s="45">
        <v>2492</v>
      </c>
      <c r="B2516" s="45">
        <v>2.0982098850411801</v>
      </c>
      <c r="C2516" s="45">
        <v>0.90179011495881989</v>
      </c>
    </row>
    <row r="2517" spans="1:3" x14ac:dyDescent="0.3">
      <c r="A2517" s="45">
        <v>2493</v>
      </c>
      <c r="B2517" s="45">
        <v>2.0982222308051668</v>
      </c>
      <c r="C2517" s="45">
        <v>0.90177776919483321</v>
      </c>
    </row>
    <row r="2518" spans="1:3" x14ac:dyDescent="0.3">
      <c r="A2518" s="45">
        <v>2494</v>
      </c>
      <c r="B2518" s="45">
        <v>2.0982243261871276</v>
      </c>
      <c r="C2518" s="45">
        <v>0.90177567381287238</v>
      </c>
    </row>
    <row r="2519" spans="1:3" x14ac:dyDescent="0.3">
      <c r="A2519" s="45">
        <v>2495</v>
      </c>
      <c r="B2519" s="45">
        <v>2.0982086421587627</v>
      </c>
      <c r="C2519" s="45">
        <v>0.90179135784123732</v>
      </c>
    </row>
    <row r="2520" spans="1:3" x14ac:dyDescent="0.3">
      <c r="A2520" s="45">
        <v>2496</v>
      </c>
      <c r="B2520" s="45">
        <v>2.0982236673688353</v>
      </c>
      <c r="C2520" s="45">
        <v>0.90177633263116475</v>
      </c>
    </row>
    <row r="2521" spans="1:3" x14ac:dyDescent="0.3">
      <c r="A2521" s="45">
        <v>2497</v>
      </c>
      <c r="B2521" s="45">
        <v>2.0982080728189434</v>
      </c>
      <c r="C2521" s="45">
        <v>0.90179192718105661</v>
      </c>
    </row>
    <row r="2522" spans="1:3" x14ac:dyDescent="0.3">
      <c r="A2522" s="45">
        <v>2498</v>
      </c>
      <c r="B2522" s="45">
        <v>2.0982153055677855</v>
      </c>
      <c r="C2522" s="45">
        <v>0.90178469443221454</v>
      </c>
    </row>
    <row r="2523" spans="1:3" x14ac:dyDescent="0.3">
      <c r="A2523" s="45">
        <v>2499</v>
      </c>
      <c r="B2523" s="45">
        <v>2.0982112442078575</v>
      </c>
      <c r="C2523" s="45">
        <v>0.90178875579214246</v>
      </c>
    </row>
    <row r="2524" spans="1:3" x14ac:dyDescent="0.3">
      <c r="A2524" s="45">
        <v>2500</v>
      </c>
      <c r="B2524" s="45">
        <v>2.0982661913523888</v>
      </c>
      <c r="C2524" s="45">
        <v>0.90173380864761121</v>
      </c>
    </row>
    <row r="2525" spans="1:3" x14ac:dyDescent="0.3">
      <c r="A2525" s="45">
        <v>2501</v>
      </c>
      <c r="B2525" s="45">
        <v>2.0982156237449292</v>
      </c>
      <c r="C2525" s="45">
        <v>0.9017843762550708</v>
      </c>
    </row>
    <row r="2526" spans="1:3" x14ac:dyDescent="0.3">
      <c r="A2526" s="45">
        <v>2502</v>
      </c>
      <c r="B2526" s="45">
        <v>2.0981528875628257</v>
      </c>
      <c r="C2526" s="45">
        <v>-1.0981528875628257</v>
      </c>
    </row>
    <row r="2527" spans="1:3" x14ac:dyDescent="0.3">
      <c r="A2527" s="45">
        <v>2503</v>
      </c>
      <c r="B2527" s="45">
        <v>2.0981514851499359</v>
      </c>
      <c r="C2527" s="45">
        <v>-1.0981514851499359</v>
      </c>
    </row>
    <row r="2528" spans="1:3" x14ac:dyDescent="0.3">
      <c r="A2528" s="45">
        <v>2504</v>
      </c>
      <c r="B2528" s="45">
        <v>2.0981514408740516</v>
      </c>
      <c r="C2528" s="45">
        <v>-1.0981514408740516</v>
      </c>
    </row>
    <row r="2529" spans="1:3" x14ac:dyDescent="0.3">
      <c r="A2529" s="45">
        <v>2505</v>
      </c>
      <c r="B2529" s="45">
        <v>2.0981514408740516</v>
      </c>
      <c r="C2529" s="45">
        <v>-1.0981514408740516</v>
      </c>
    </row>
    <row r="2530" spans="1:3" x14ac:dyDescent="0.3">
      <c r="A2530" s="45">
        <v>2506</v>
      </c>
      <c r="B2530" s="45">
        <v>2.0981514408740516</v>
      </c>
      <c r="C2530" s="45">
        <v>-1.0981514408740516</v>
      </c>
    </row>
    <row r="2531" spans="1:3" x14ac:dyDescent="0.3">
      <c r="A2531" s="45">
        <v>2507</v>
      </c>
      <c r="B2531" s="45">
        <v>2.0981517806657211</v>
      </c>
      <c r="C2531" s="45">
        <v>-1.0981517806657211</v>
      </c>
    </row>
    <row r="2532" spans="1:3" x14ac:dyDescent="0.3">
      <c r="A2532" s="45">
        <v>2508</v>
      </c>
      <c r="B2532" s="45">
        <v>2.0981514408740516</v>
      </c>
      <c r="C2532" s="45">
        <v>-1.0981514408740516</v>
      </c>
    </row>
    <row r="2533" spans="1:3" x14ac:dyDescent="0.3">
      <c r="A2533" s="45">
        <v>2509</v>
      </c>
      <c r="B2533" s="45">
        <v>2.0981514408740516</v>
      </c>
      <c r="C2533" s="45">
        <v>-1.0981514408740516</v>
      </c>
    </row>
    <row r="2534" spans="1:3" x14ac:dyDescent="0.3">
      <c r="A2534" s="45">
        <v>2510</v>
      </c>
      <c r="B2534" s="45">
        <v>2.0981520369997875</v>
      </c>
      <c r="C2534" s="45">
        <v>-1.0981520369997875</v>
      </c>
    </row>
    <row r="2535" spans="1:3" x14ac:dyDescent="0.3">
      <c r="A2535" s="45">
        <v>2511</v>
      </c>
      <c r="B2535" s="45">
        <v>2.0981515258219687</v>
      </c>
      <c r="C2535" s="45">
        <v>-1.0981515258219687</v>
      </c>
    </row>
    <row r="2536" spans="1:3" x14ac:dyDescent="0.3">
      <c r="A2536" s="45">
        <v>2512</v>
      </c>
      <c r="B2536" s="45">
        <v>2.0981514408740516</v>
      </c>
      <c r="C2536" s="45">
        <v>-1.0981514408740516</v>
      </c>
    </row>
    <row r="2537" spans="1:3" x14ac:dyDescent="0.3">
      <c r="A2537" s="45">
        <v>2513</v>
      </c>
      <c r="B2537" s="45">
        <v>2.0981514408740516</v>
      </c>
      <c r="C2537" s="45">
        <v>-1.0981514408740516</v>
      </c>
    </row>
    <row r="2538" spans="1:3" x14ac:dyDescent="0.3">
      <c r="A2538" s="45">
        <v>2514</v>
      </c>
      <c r="B2538" s="45">
        <v>2.0981514408740516</v>
      </c>
      <c r="C2538" s="45">
        <v>-1.0981514408740516</v>
      </c>
    </row>
    <row r="2539" spans="1:3" x14ac:dyDescent="0.3">
      <c r="A2539" s="45">
        <v>2515</v>
      </c>
      <c r="B2539" s="45">
        <v>2.0981524319330873</v>
      </c>
      <c r="C2539" s="45">
        <v>-1.0981524319330873</v>
      </c>
    </row>
    <row r="2540" spans="1:3" x14ac:dyDescent="0.3">
      <c r="A2540" s="45">
        <v>2516</v>
      </c>
      <c r="B2540" s="45">
        <v>2.0981619744158015</v>
      </c>
      <c r="C2540" s="45">
        <v>-1.0981619744158015</v>
      </c>
    </row>
    <row r="2541" spans="1:3" x14ac:dyDescent="0.3">
      <c r="A2541" s="45">
        <v>2517</v>
      </c>
      <c r="B2541" s="45">
        <v>2.0981514408740516</v>
      </c>
      <c r="C2541" s="45">
        <v>-1.0981514408740516</v>
      </c>
    </row>
    <row r="2542" spans="1:3" x14ac:dyDescent="0.3">
      <c r="A2542" s="45">
        <v>2518</v>
      </c>
      <c r="B2542" s="45">
        <v>2.0981570002433085</v>
      </c>
      <c r="C2542" s="45">
        <v>-1.0981570002433085</v>
      </c>
    </row>
    <row r="2543" spans="1:3" x14ac:dyDescent="0.3">
      <c r="A2543" s="45">
        <v>2519</v>
      </c>
      <c r="B2543" s="45">
        <v>2.0981514408740516</v>
      </c>
      <c r="C2543" s="45">
        <v>-1.0981514408740516</v>
      </c>
    </row>
    <row r="2544" spans="1:3" x14ac:dyDescent="0.3">
      <c r="A2544" s="45">
        <v>2520</v>
      </c>
      <c r="B2544" s="45">
        <v>2.0981514654145612</v>
      </c>
      <c r="C2544" s="45">
        <v>-1.0981514654145612</v>
      </c>
    </row>
    <row r="2545" spans="1:3" x14ac:dyDescent="0.3">
      <c r="A2545" s="45">
        <v>2521</v>
      </c>
      <c r="B2545" s="45">
        <v>2.0981514408740516</v>
      </c>
      <c r="C2545" s="45">
        <v>-1.0981514408740516</v>
      </c>
    </row>
    <row r="2546" spans="1:3" x14ac:dyDescent="0.3">
      <c r="A2546" s="45">
        <v>2522</v>
      </c>
      <c r="B2546" s="45">
        <v>2.0982134460125694</v>
      </c>
      <c r="C2546" s="45">
        <v>0.90178655398743057</v>
      </c>
    </row>
    <row r="2547" spans="1:3" x14ac:dyDescent="0.3">
      <c r="A2547" s="45">
        <v>2523</v>
      </c>
      <c r="B2547" s="45">
        <v>2.0982080728189434</v>
      </c>
      <c r="C2547" s="45">
        <v>0.90179192718105661</v>
      </c>
    </row>
    <row r="2548" spans="1:3" x14ac:dyDescent="0.3">
      <c r="A2548" s="45">
        <v>2524</v>
      </c>
      <c r="B2548" s="45">
        <v>2.0982400384056161</v>
      </c>
      <c r="C2548" s="45">
        <v>0.90175996159438387</v>
      </c>
    </row>
    <row r="2549" spans="1:3" x14ac:dyDescent="0.3">
      <c r="A2549" s="45">
        <v>2525</v>
      </c>
      <c r="B2549" s="45">
        <v>2.098208978930062</v>
      </c>
      <c r="C2549" s="45">
        <v>0.90179102106993803</v>
      </c>
    </row>
    <row r="2550" spans="1:3" x14ac:dyDescent="0.3">
      <c r="A2550" s="45">
        <v>2526</v>
      </c>
      <c r="B2550" s="45">
        <v>2.0982082568727645</v>
      </c>
      <c r="C2550" s="45">
        <v>0.90179174312723553</v>
      </c>
    </row>
    <row r="2551" spans="1:3" x14ac:dyDescent="0.3">
      <c r="A2551" s="45">
        <v>2527</v>
      </c>
      <c r="B2551" s="45">
        <v>2.098215406655807</v>
      </c>
      <c r="C2551" s="45">
        <v>0.90178459334419303</v>
      </c>
    </row>
    <row r="2552" spans="1:3" x14ac:dyDescent="0.3">
      <c r="A2552" s="45">
        <v>2528</v>
      </c>
      <c r="B2552" s="45">
        <v>2.0982092762477724</v>
      </c>
      <c r="C2552" s="45">
        <v>0.90179072375222757</v>
      </c>
    </row>
    <row r="2553" spans="1:3" x14ac:dyDescent="0.3">
      <c r="A2553" s="45">
        <v>2529</v>
      </c>
      <c r="B2553" s="45">
        <v>2.0982121784933683</v>
      </c>
      <c r="C2553" s="45">
        <v>0.90178782150663173</v>
      </c>
    </row>
    <row r="2554" spans="1:3" x14ac:dyDescent="0.3">
      <c r="A2554" s="45">
        <v>2530</v>
      </c>
      <c r="B2554" s="45">
        <v>2.0982104985539163</v>
      </c>
      <c r="C2554" s="45">
        <v>0.90178950144608372</v>
      </c>
    </row>
    <row r="2555" spans="1:3" x14ac:dyDescent="0.3">
      <c r="A2555" s="45">
        <v>2531</v>
      </c>
      <c r="B2555" s="45">
        <v>2.0982080728189434</v>
      </c>
      <c r="C2555" s="45">
        <v>0.90179192718105661</v>
      </c>
    </row>
    <row r="2556" spans="1:3" x14ac:dyDescent="0.3">
      <c r="A2556" s="45">
        <v>2532</v>
      </c>
      <c r="B2556" s="45">
        <v>2.098208299346723</v>
      </c>
      <c r="C2556" s="45">
        <v>0.90179170065327696</v>
      </c>
    </row>
    <row r="2557" spans="1:3" x14ac:dyDescent="0.3">
      <c r="A2557" s="45">
        <v>2533</v>
      </c>
      <c r="B2557" s="45">
        <v>2.0982228679145467</v>
      </c>
      <c r="C2557" s="45">
        <v>0.90177713208545329</v>
      </c>
    </row>
    <row r="2558" spans="1:3" x14ac:dyDescent="0.3">
      <c r="A2558" s="45">
        <v>2534</v>
      </c>
      <c r="B2558" s="45">
        <v>2.0982141135597319</v>
      </c>
      <c r="C2558" s="45">
        <v>0.90178588644026814</v>
      </c>
    </row>
    <row r="2559" spans="1:3" x14ac:dyDescent="0.3">
      <c r="A2559" s="45">
        <v>2535</v>
      </c>
      <c r="B2559" s="45">
        <v>2.0982109044161881</v>
      </c>
      <c r="C2559" s="45">
        <v>0.90178909558381193</v>
      </c>
    </row>
    <row r="2560" spans="1:3" x14ac:dyDescent="0.3">
      <c r="A2560" s="45">
        <v>2536</v>
      </c>
      <c r="B2560" s="45">
        <v>2.0982102106748632</v>
      </c>
      <c r="C2560" s="45">
        <v>0.90178978932513676</v>
      </c>
    </row>
    <row r="2561" spans="1:3" x14ac:dyDescent="0.3">
      <c r="A2561" s="45">
        <v>2537</v>
      </c>
      <c r="B2561" s="45">
        <v>2.0982171339301261</v>
      </c>
      <c r="C2561" s="45">
        <v>0.9017828660698739</v>
      </c>
    </row>
    <row r="2562" spans="1:3" x14ac:dyDescent="0.3">
      <c r="A2562" s="45">
        <v>2538</v>
      </c>
      <c r="B2562" s="45">
        <v>2.0982137360134328</v>
      </c>
      <c r="C2562" s="45">
        <v>0.90178626398656725</v>
      </c>
    </row>
    <row r="2563" spans="1:3" x14ac:dyDescent="0.3">
      <c r="A2563" s="45">
        <v>2539</v>
      </c>
      <c r="B2563" s="45">
        <v>2.0982154449452941</v>
      </c>
      <c r="C2563" s="45">
        <v>0.90178455505470589</v>
      </c>
    </row>
    <row r="2564" spans="1:3" x14ac:dyDescent="0.3">
      <c r="A2564" s="45">
        <v>2540</v>
      </c>
      <c r="B2564" s="45">
        <v>2.0982082143988059</v>
      </c>
      <c r="C2564" s="45">
        <v>0.90179178560119411</v>
      </c>
    </row>
    <row r="2565" spans="1:3" x14ac:dyDescent="0.3">
      <c r="A2565" s="45">
        <v>2541</v>
      </c>
      <c r="B2565" s="45">
        <v>2.0982099983050699</v>
      </c>
      <c r="C2565" s="45">
        <v>0.90179000169493007</v>
      </c>
    </row>
    <row r="2566" spans="1:3" x14ac:dyDescent="0.3">
      <c r="A2566" s="45">
        <v>2542</v>
      </c>
      <c r="B2566" s="45">
        <v>2.0982120532356419</v>
      </c>
      <c r="C2566" s="45">
        <v>0.90178794676435814</v>
      </c>
    </row>
    <row r="2567" spans="1:3" x14ac:dyDescent="0.3">
      <c r="A2567" s="45">
        <v>2543</v>
      </c>
      <c r="B2567" s="45">
        <v>2.0982100953884042</v>
      </c>
      <c r="C2567" s="45">
        <v>0.90178990461159581</v>
      </c>
    </row>
    <row r="2568" spans="1:3" x14ac:dyDescent="0.3">
      <c r="A2568" s="45">
        <v>2544</v>
      </c>
      <c r="B2568" s="45">
        <v>2.0982400132358627</v>
      </c>
      <c r="C2568" s="45">
        <v>0.90175998676413727</v>
      </c>
    </row>
    <row r="2569" spans="1:3" x14ac:dyDescent="0.3">
      <c r="A2569" s="45">
        <v>2545</v>
      </c>
      <c r="B2569" s="45">
        <v>2.0982085372008918</v>
      </c>
      <c r="C2569" s="45">
        <v>0.90179146279910816</v>
      </c>
    </row>
    <row r="2570" spans="1:3" x14ac:dyDescent="0.3">
      <c r="A2570" s="45">
        <v>2546</v>
      </c>
      <c r="B2570" s="45">
        <v>2.0982620430624257</v>
      </c>
      <c r="C2570" s="45">
        <v>0.9017379569375743</v>
      </c>
    </row>
    <row r="2571" spans="1:3" x14ac:dyDescent="0.3">
      <c r="A2571" s="45">
        <v>2547</v>
      </c>
      <c r="B2571" s="45">
        <v>2.0982147068467736</v>
      </c>
      <c r="C2571" s="45">
        <v>0.90178529315322642</v>
      </c>
    </row>
    <row r="2572" spans="1:3" x14ac:dyDescent="0.3">
      <c r="A2572" s="45">
        <v>2548</v>
      </c>
      <c r="B2572" s="45">
        <v>2.0982193168341841</v>
      </c>
      <c r="C2572" s="45">
        <v>0.90178068316581594</v>
      </c>
    </row>
    <row r="2573" spans="1:3" x14ac:dyDescent="0.3">
      <c r="A2573" s="45">
        <v>2549</v>
      </c>
      <c r="B2573" s="45">
        <v>2.098209120509924</v>
      </c>
      <c r="C2573" s="45">
        <v>0.90179087949007597</v>
      </c>
    </row>
    <row r="2574" spans="1:3" x14ac:dyDescent="0.3">
      <c r="A2574" s="45">
        <v>2550</v>
      </c>
      <c r="B2574" s="45">
        <v>2.0982096599562525</v>
      </c>
      <c r="C2574" s="45">
        <v>0.90179034004374747</v>
      </c>
    </row>
    <row r="2575" spans="1:3" x14ac:dyDescent="0.3">
      <c r="A2575" s="45">
        <v>2551</v>
      </c>
      <c r="B2575" s="45">
        <v>2.0982085520123235</v>
      </c>
      <c r="C2575" s="45">
        <v>0.90179144798767652</v>
      </c>
    </row>
    <row r="2576" spans="1:3" x14ac:dyDescent="0.3">
      <c r="A2576" s="45">
        <v>2552</v>
      </c>
      <c r="B2576" s="45">
        <v>2.0982096215292732</v>
      </c>
      <c r="C2576" s="45">
        <v>0.90179037847072685</v>
      </c>
    </row>
    <row r="2577" spans="1:3" x14ac:dyDescent="0.3">
      <c r="A2577" s="45">
        <v>2553</v>
      </c>
      <c r="B2577" s="45">
        <v>2.0982117538953617</v>
      </c>
      <c r="C2577" s="45">
        <v>0.90178824610463826</v>
      </c>
    </row>
    <row r="2578" spans="1:3" x14ac:dyDescent="0.3">
      <c r="A2578" s="45">
        <v>2554</v>
      </c>
      <c r="B2578" s="45">
        <v>2.0982395224256738</v>
      </c>
      <c r="C2578" s="45">
        <v>0.9017604775743262</v>
      </c>
    </row>
    <row r="2579" spans="1:3" x14ac:dyDescent="0.3">
      <c r="A2579" s="45">
        <v>2555</v>
      </c>
      <c r="B2579" s="45">
        <v>2.0982209849023792</v>
      </c>
      <c r="C2579" s="45">
        <v>0.90177901509762082</v>
      </c>
    </row>
    <row r="2580" spans="1:3" x14ac:dyDescent="0.3">
      <c r="A2580" s="45">
        <v>2556</v>
      </c>
      <c r="B2580" s="45">
        <v>2.0982122352668933</v>
      </c>
      <c r="C2580" s="45">
        <v>0.90178776473310673</v>
      </c>
    </row>
    <row r="2581" spans="1:3" x14ac:dyDescent="0.3">
      <c r="A2581" s="45">
        <v>2557</v>
      </c>
      <c r="B2581" s="45">
        <v>2.0982111894763134</v>
      </c>
      <c r="C2581" s="45">
        <v>0.90178881052368665</v>
      </c>
    </row>
    <row r="2582" spans="1:3" x14ac:dyDescent="0.3">
      <c r="A2582" s="45">
        <v>2558</v>
      </c>
      <c r="B2582" s="45">
        <v>2.0982185182665569</v>
      </c>
      <c r="C2582" s="45">
        <v>0.90178148173344308</v>
      </c>
    </row>
    <row r="2583" spans="1:3" x14ac:dyDescent="0.3">
      <c r="A2583" s="45">
        <v>2559</v>
      </c>
      <c r="B2583" s="45">
        <v>2.09821310173565</v>
      </c>
      <c r="C2583" s="45">
        <v>0.90178689826434999</v>
      </c>
    </row>
    <row r="2584" spans="1:3" x14ac:dyDescent="0.3">
      <c r="A2584" s="45">
        <v>2560</v>
      </c>
      <c r="B2584" s="45">
        <v>2.0982144439127439</v>
      </c>
      <c r="C2584" s="45">
        <v>0.90178555608725608</v>
      </c>
    </row>
    <row r="2585" spans="1:3" x14ac:dyDescent="0.3">
      <c r="A2585" s="45">
        <v>2561</v>
      </c>
      <c r="B2585" s="45">
        <v>2.0982081294508883</v>
      </c>
      <c r="C2585" s="45">
        <v>0.9017918705491117</v>
      </c>
    </row>
    <row r="2586" spans="1:3" x14ac:dyDescent="0.3">
      <c r="A2586" s="45">
        <v>2562</v>
      </c>
      <c r="B2586" s="45">
        <v>2.0981514408740516</v>
      </c>
      <c r="C2586" s="45">
        <v>-1.0981514408740516</v>
      </c>
    </row>
    <row r="2587" spans="1:3" x14ac:dyDescent="0.3">
      <c r="A2587" s="45">
        <v>2563</v>
      </c>
      <c r="B2587" s="45">
        <v>2.0981518656136382</v>
      </c>
      <c r="C2587" s="45">
        <v>-1.0981518656136382</v>
      </c>
    </row>
    <row r="2588" spans="1:3" x14ac:dyDescent="0.3">
      <c r="A2588" s="45">
        <v>2564</v>
      </c>
      <c r="B2588" s="45">
        <v>2.0981514408740516</v>
      </c>
      <c r="C2588" s="45">
        <v>-1.0981514408740516</v>
      </c>
    </row>
    <row r="2589" spans="1:3" x14ac:dyDescent="0.3">
      <c r="A2589" s="45">
        <v>2565</v>
      </c>
      <c r="B2589" s="45">
        <v>2.0981514408740516</v>
      </c>
      <c r="C2589" s="45">
        <v>-1.0981514408740516</v>
      </c>
    </row>
    <row r="2590" spans="1:3" x14ac:dyDescent="0.3">
      <c r="A2590" s="45">
        <v>2566</v>
      </c>
      <c r="B2590" s="45">
        <v>2.0981520071935007</v>
      </c>
      <c r="C2590" s="45">
        <v>-1.0981520071935007</v>
      </c>
    </row>
    <row r="2591" spans="1:3" x14ac:dyDescent="0.3">
      <c r="A2591" s="45">
        <v>2567</v>
      </c>
      <c r="B2591" s="45">
        <v>2.0981514408740516</v>
      </c>
      <c r="C2591" s="45">
        <v>-1.0981514408740516</v>
      </c>
    </row>
    <row r="2592" spans="1:3" x14ac:dyDescent="0.3">
      <c r="A2592" s="45">
        <v>2568</v>
      </c>
      <c r="B2592" s="45">
        <v>2.0981515918925715</v>
      </c>
      <c r="C2592" s="45">
        <v>-1.0981515918925715</v>
      </c>
    </row>
    <row r="2593" spans="1:3" x14ac:dyDescent="0.3">
      <c r="A2593" s="45">
        <v>2569</v>
      </c>
      <c r="B2593" s="45">
        <v>2.0981517240337761</v>
      </c>
      <c r="C2593" s="45">
        <v>-1.0981517240337761</v>
      </c>
    </row>
    <row r="2594" spans="1:3" x14ac:dyDescent="0.3">
      <c r="A2594" s="45">
        <v>2570</v>
      </c>
      <c r="B2594" s="45">
        <v>2.0981527042020529</v>
      </c>
      <c r="C2594" s="45">
        <v>-1.0981527042020529</v>
      </c>
    </row>
    <row r="2595" spans="1:3" x14ac:dyDescent="0.3">
      <c r="A2595" s="45">
        <v>2571</v>
      </c>
      <c r="B2595" s="45">
        <v>2.0981519182004442</v>
      </c>
      <c r="C2595" s="45">
        <v>-1.0981519182004442</v>
      </c>
    </row>
    <row r="2596" spans="1:3" x14ac:dyDescent="0.3">
      <c r="A2596" s="45">
        <v>2572</v>
      </c>
      <c r="B2596" s="45">
        <v>2.0981515824539136</v>
      </c>
      <c r="C2596" s="45">
        <v>-1.0981515824539136</v>
      </c>
    </row>
    <row r="2597" spans="1:3" x14ac:dyDescent="0.3">
      <c r="A2597" s="45">
        <v>2573</v>
      </c>
      <c r="B2597" s="45">
        <v>2.0981514408740516</v>
      </c>
      <c r="C2597" s="45">
        <v>-1.0981514408740516</v>
      </c>
    </row>
    <row r="2598" spans="1:3" x14ac:dyDescent="0.3">
      <c r="A2598" s="45">
        <v>2574</v>
      </c>
      <c r="B2598" s="45">
        <v>2.0981514408740516</v>
      </c>
      <c r="C2598" s="45">
        <v>-1.0981514408740516</v>
      </c>
    </row>
    <row r="2599" spans="1:3" x14ac:dyDescent="0.3">
      <c r="A2599" s="45">
        <v>2575</v>
      </c>
      <c r="B2599" s="45">
        <v>2.0981514408740516</v>
      </c>
      <c r="C2599" s="45">
        <v>-1.0981514408740516</v>
      </c>
    </row>
    <row r="2600" spans="1:3" x14ac:dyDescent="0.3">
      <c r="A2600" s="45">
        <v>2576</v>
      </c>
      <c r="B2600" s="45">
        <v>2.0981514408740516</v>
      </c>
      <c r="C2600" s="45">
        <v>-1.0981514408740516</v>
      </c>
    </row>
    <row r="2601" spans="1:3" x14ac:dyDescent="0.3">
      <c r="A2601" s="45">
        <v>2577</v>
      </c>
      <c r="B2601" s="45">
        <v>2.0981514408740516</v>
      </c>
      <c r="C2601" s="45">
        <v>-1.0981514408740516</v>
      </c>
    </row>
    <row r="2602" spans="1:3" x14ac:dyDescent="0.3">
      <c r="A2602" s="45">
        <v>2578</v>
      </c>
      <c r="B2602" s="45">
        <v>2.0981514408740516</v>
      </c>
      <c r="C2602" s="45">
        <v>-1.0981514408740516</v>
      </c>
    </row>
    <row r="2603" spans="1:3" x14ac:dyDescent="0.3">
      <c r="A2603" s="45">
        <v>2579</v>
      </c>
      <c r="B2603" s="45">
        <v>2.0981514408740516</v>
      </c>
      <c r="C2603" s="45">
        <v>-1.0981514408740516</v>
      </c>
    </row>
    <row r="2604" spans="1:3" x14ac:dyDescent="0.3">
      <c r="A2604" s="45">
        <v>2580</v>
      </c>
      <c r="B2604" s="45">
        <v>2.0981515193092952</v>
      </c>
      <c r="C2604" s="45">
        <v>-1.0981515193092952</v>
      </c>
    </row>
    <row r="2605" spans="1:3" x14ac:dyDescent="0.3">
      <c r="A2605" s="45">
        <v>2581</v>
      </c>
      <c r="B2605" s="45">
        <v>2.0981517806657211</v>
      </c>
      <c r="C2605" s="45">
        <v>-1.0981517806657211</v>
      </c>
    </row>
    <row r="2606" spans="1:3" x14ac:dyDescent="0.3">
      <c r="A2606" s="45">
        <v>2582</v>
      </c>
      <c r="B2606" s="45">
        <v>2.09815744386021</v>
      </c>
      <c r="C2606" s="45">
        <v>-1.09815744386021</v>
      </c>
    </row>
    <row r="2607" spans="1:3" x14ac:dyDescent="0.3">
      <c r="A2607" s="45">
        <v>2583</v>
      </c>
      <c r="B2607" s="45">
        <v>2.0981514415032954</v>
      </c>
      <c r="C2607" s="45">
        <v>-1.0981514415032954</v>
      </c>
    </row>
    <row r="2608" spans="1:3" x14ac:dyDescent="0.3">
      <c r="A2608" s="45">
        <v>2584</v>
      </c>
      <c r="B2608" s="45">
        <v>2.0981517240337761</v>
      </c>
      <c r="C2608" s="45">
        <v>-1.0981517240337761</v>
      </c>
    </row>
    <row r="2609" spans="1:3" x14ac:dyDescent="0.3">
      <c r="A2609" s="45">
        <v>2585</v>
      </c>
      <c r="B2609" s="45">
        <v>2.0981514408740516</v>
      </c>
      <c r="C2609" s="45">
        <v>-1.0981514408740516</v>
      </c>
    </row>
    <row r="2610" spans="1:3" x14ac:dyDescent="0.3">
      <c r="A2610" s="45">
        <v>2586</v>
      </c>
      <c r="B2610" s="45">
        <v>2.0981515352606266</v>
      </c>
      <c r="C2610" s="45">
        <v>-1.0981515352606266</v>
      </c>
    </row>
    <row r="2611" spans="1:3" x14ac:dyDescent="0.3">
      <c r="A2611" s="45">
        <v>2587</v>
      </c>
      <c r="B2611" s="45">
        <v>2.0981515352606266</v>
      </c>
      <c r="C2611" s="45">
        <v>-1.0981515352606266</v>
      </c>
    </row>
    <row r="2612" spans="1:3" x14ac:dyDescent="0.3">
      <c r="A2612" s="45">
        <v>2588</v>
      </c>
      <c r="B2612" s="45">
        <v>2.0981528192955903</v>
      </c>
      <c r="C2612" s="45">
        <v>-1.0981528192955903</v>
      </c>
    </row>
    <row r="2613" spans="1:3" x14ac:dyDescent="0.3">
      <c r="A2613" s="45">
        <v>2589</v>
      </c>
      <c r="B2613" s="45">
        <v>2.0981536400812448</v>
      </c>
      <c r="C2613" s="45">
        <v>-1.0981536400812448</v>
      </c>
    </row>
    <row r="2614" spans="1:3" x14ac:dyDescent="0.3">
      <c r="A2614" s="45">
        <v>2590</v>
      </c>
      <c r="B2614" s="45">
        <v>2.0981514465372459</v>
      </c>
      <c r="C2614" s="45">
        <v>-1.0981514465372459</v>
      </c>
    </row>
    <row r="2615" spans="1:3" x14ac:dyDescent="0.3">
      <c r="A2615" s="45">
        <v>2591</v>
      </c>
      <c r="B2615" s="45">
        <v>2.0981514408740516</v>
      </c>
      <c r="C2615" s="45">
        <v>-1.0981514408740516</v>
      </c>
    </row>
    <row r="2616" spans="1:3" x14ac:dyDescent="0.3">
      <c r="A2616" s="45">
        <v>2592</v>
      </c>
      <c r="B2616" s="45">
        <v>2.0981524224944299</v>
      </c>
      <c r="C2616" s="45">
        <v>-1.0981524224944299</v>
      </c>
    </row>
    <row r="2617" spans="1:3" x14ac:dyDescent="0.3">
      <c r="A2617" s="45">
        <v>2593</v>
      </c>
      <c r="B2617" s="45">
        <v>2.0981515352606266</v>
      </c>
      <c r="C2617" s="45">
        <v>-1.0981515352606266</v>
      </c>
    </row>
    <row r="2618" spans="1:3" x14ac:dyDescent="0.3">
      <c r="A2618" s="45">
        <v>2594</v>
      </c>
      <c r="B2618" s="45">
        <v>2.0981514408740516</v>
      </c>
      <c r="C2618" s="45">
        <v>-1.0981514408740516</v>
      </c>
    </row>
    <row r="2619" spans="1:3" x14ac:dyDescent="0.3">
      <c r="A2619" s="45">
        <v>2595</v>
      </c>
      <c r="B2619" s="45">
        <v>2.0981514415819511</v>
      </c>
      <c r="C2619" s="45">
        <v>-1.0981514415819511</v>
      </c>
    </row>
    <row r="2620" spans="1:3" x14ac:dyDescent="0.3">
      <c r="A2620" s="45">
        <v>2596</v>
      </c>
      <c r="B2620" s="45">
        <v>2.0981583310940133</v>
      </c>
      <c r="C2620" s="45">
        <v>-1.0981583310940133</v>
      </c>
    </row>
    <row r="2621" spans="1:3" x14ac:dyDescent="0.3">
      <c r="A2621" s="45">
        <v>2597</v>
      </c>
      <c r="B2621" s="45">
        <v>2.0981647995408239</v>
      </c>
      <c r="C2621" s="45">
        <v>-1.0981647995408239</v>
      </c>
    </row>
    <row r="2622" spans="1:3" x14ac:dyDescent="0.3">
      <c r="A2622" s="45">
        <v>2598</v>
      </c>
      <c r="B2622" s="45">
        <v>2.0981546500175954</v>
      </c>
      <c r="C2622" s="45">
        <v>-1.0981546500175954</v>
      </c>
    </row>
    <row r="2623" spans="1:3" x14ac:dyDescent="0.3">
      <c r="A2623" s="45">
        <v>2599</v>
      </c>
      <c r="B2623" s="45">
        <v>2.0981735273325595</v>
      </c>
      <c r="C2623" s="45">
        <v>-1.0981735273325595</v>
      </c>
    </row>
    <row r="2624" spans="1:3" x14ac:dyDescent="0.3">
      <c r="A2624" s="45">
        <v>2600</v>
      </c>
      <c r="B2624" s="45">
        <v>2.0981520046253004</v>
      </c>
      <c r="C2624" s="45">
        <v>-1.0981520046253004</v>
      </c>
    </row>
    <row r="2625" spans="1:3" x14ac:dyDescent="0.3">
      <c r="A2625" s="45">
        <v>2601</v>
      </c>
      <c r="B2625" s="45">
        <v>2.0981553666004715</v>
      </c>
      <c r="C2625" s="45">
        <v>-1.0981553666004715</v>
      </c>
    </row>
    <row r="2626" spans="1:3" x14ac:dyDescent="0.3">
      <c r="A2626" s="45">
        <v>2602</v>
      </c>
      <c r="B2626" s="45">
        <v>2.0985260045575673</v>
      </c>
      <c r="C2626" s="45">
        <v>0.90147399544243267</v>
      </c>
    </row>
    <row r="2627" spans="1:3" x14ac:dyDescent="0.3">
      <c r="A2627" s="45">
        <v>2603</v>
      </c>
      <c r="B2627" s="45">
        <v>2.0983361129270155</v>
      </c>
      <c r="C2627" s="45">
        <v>0.9016638870729845</v>
      </c>
    </row>
    <row r="2628" spans="1:3" x14ac:dyDescent="0.3">
      <c r="A2628" s="45">
        <v>2604</v>
      </c>
      <c r="B2628" s="45">
        <v>2.0982089142078393</v>
      </c>
      <c r="C2628" s="45">
        <v>0.90179108579216072</v>
      </c>
    </row>
    <row r="2629" spans="1:3" x14ac:dyDescent="0.3">
      <c r="A2629" s="45">
        <v>2605</v>
      </c>
      <c r="B2629" s="45">
        <v>2.0982104615543791</v>
      </c>
      <c r="C2629" s="45">
        <v>0.90178953844562093</v>
      </c>
    </row>
    <row r="2630" spans="1:3" x14ac:dyDescent="0.3">
      <c r="A2630" s="45">
        <v>2606</v>
      </c>
      <c r="B2630" s="45">
        <v>2.0982122757983763</v>
      </c>
      <c r="C2630" s="45">
        <v>0.90178772420162367</v>
      </c>
    </row>
    <row r="2631" spans="1:3" x14ac:dyDescent="0.3">
      <c r="A2631" s="45">
        <v>2607</v>
      </c>
      <c r="B2631" s="45">
        <v>2.0982137669035845</v>
      </c>
      <c r="C2631" s="45">
        <v>0.90178623309641548</v>
      </c>
    </row>
    <row r="2632" spans="1:3" x14ac:dyDescent="0.3">
      <c r="A2632" s="45">
        <v>2608</v>
      </c>
      <c r="B2632" s="45">
        <v>2.0983823293133761</v>
      </c>
      <c r="C2632" s="45">
        <v>0.90161767068662391</v>
      </c>
    </row>
    <row r="2633" spans="1:3" x14ac:dyDescent="0.3">
      <c r="A2633" s="45">
        <v>2609</v>
      </c>
      <c r="B2633" s="45">
        <v>2.0982782539566509</v>
      </c>
      <c r="C2633" s="45">
        <v>0.90172174604334909</v>
      </c>
    </row>
    <row r="2634" spans="1:3" x14ac:dyDescent="0.3">
      <c r="A2634" s="45">
        <v>2610</v>
      </c>
      <c r="B2634" s="45">
        <v>2.0983234893536751</v>
      </c>
      <c r="C2634" s="45">
        <v>0.90167651064632492</v>
      </c>
    </row>
    <row r="2635" spans="1:3" x14ac:dyDescent="0.3">
      <c r="A2635" s="45">
        <v>2611</v>
      </c>
      <c r="B2635" s="45">
        <v>2.0982314760292526</v>
      </c>
      <c r="C2635" s="45">
        <v>0.90176852397074736</v>
      </c>
    </row>
    <row r="2636" spans="1:3" x14ac:dyDescent="0.3">
      <c r="A2636" s="45">
        <v>2612</v>
      </c>
      <c r="B2636" s="45">
        <v>2.0997318325216421</v>
      </c>
      <c r="C2636" s="45">
        <v>0.90026816747835792</v>
      </c>
    </row>
    <row r="2637" spans="1:3" x14ac:dyDescent="0.3">
      <c r="A2637" s="45">
        <v>2613</v>
      </c>
      <c r="B2637" s="45">
        <v>2.0982487126388132</v>
      </c>
      <c r="C2637" s="45">
        <v>0.90175128736118682</v>
      </c>
    </row>
    <row r="2638" spans="1:3" x14ac:dyDescent="0.3">
      <c r="A2638" s="45">
        <v>2614</v>
      </c>
      <c r="B2638" s="45">
        <v>2.0982086466893186</v>
      </c>
      <c r="C2638" s="45">
        <v>0.90179135331068139</v>
      </c>
    </row>
    <row r="2639" spans="1:3" x14ac:dyDescent="0.3">
      <c r="A2639" s="45">
        <v>2615</v>
      </c>
      <c r="B2639" s="45">
        <v>2.0982092054578416</v>
      </c>
      <c r="C2639" s="45">
        <v>0.90179079454215838</v>
      </c>
    </row>
    <row r="2640" spans="1:3" x14ac:dyDescent="0.3">
      <c r="A2640" s="45">
        <v>2616</v>
      </c>
      <c r="B2640" s="45">
        <v>2.098247582161807</v>
      </c>
      <c r="C2640" s="45">
        <v>0.90175241783819304</v>
      </c>
    </row>
    <row r="2641" spans="1:3" x14ac:dyDescent="0.3">
      <c r="A2641" s="45">
        <v>2617</v>
      </c>
      <c r="B2641" s="45">
        <v>2.0982163037058141</v>
      </c>
      <c r="C2641" s="45">
        <v>0.90178369629418587</v>
      </c>
    </row>
    <row r="2642" spans="1:3" x14ac:dyDescent="0.3">
      <c r="A2642" s="45">
        <v>2618</v>
      </c>
      <c r="B2642" s="45">
        <v>2.0986484428224239</v>
      </c>
      <c r="C2642" s="45">
        <v>0.90135155717757609</v>
      </c>
    </row>
    <row r="2643" spans="1:3" x14ac:dyDescent="0.3">
      <c r="A2643" s="45">
        <v>2619</v>
      </c>
      <c r="B2643" s="45">
        <v>2.0982111233930416</v>
      </c>
      <c r="C2643" s="45">
        <v>0.90178887660695839</v>
      </c>
    </row>
    <row r="2644" spans="1:3" x14ac:dyDescent="0.3">
      <c r="A2644" s="45">
        <v>2620</v>
      </c>
      <c r="B2644" s="45">
        <v>2.0982581354582281</v>
      </c>
      <c r="C2644" s="45">
        <v>0.90174186454177185</v>
      </c>
    </row>
    <row r="2645" spans="1:3" x14ac:dyDescent="0.3">
      <c r="A2645" s="45">
        <v>2621</v>
      </c>
      <c r="B2645" s="45">
        <v>2.09823279396978</v>
      </c>
      <c r="C2645" s="45">
        <v>0.90176720603021998</v>
      </c>
    </row>
    <row r="2646" spans="1:3" x14ac:dyDescent="0.3">
      <c r="A2646" s="45">
        <v>2622</v>
      </c>
      <c r="B2646" s="45">
        <v>2.0982340555552601</v>
      </c>
      <c r="C2646" s="45">
        <v>0.9017659444447399</v>
      </c>
    </row>
    <row r="2647" spans="1:3" x14ac:dyDescent="0.3">
      <c r="A2647" s="45">
        <v>2623</v>
      </c>
      <c r="B2647" s="45">
        <v>2.0982257329246385</v>
      </c>
      <c r="C2647" s="45">
        <v>0.90177426707536146</v>
      </c>
    </row>
    <row r="2648" spans="1:3" x14ac:dyDescent="0.3">
      <c r="A2648" s="45">
        <v>2624</v>
      </c>
      <c r="B2648" s="45">
        <v>2.0982160012912283</v>
      </c>
      <c r="C2648" s="45">
        <v>0.90178399870877168</v>
      </c>
    </row>
    <row r="2649" spans="1:3" x14ac:dyDescent="0.3">
      <c r="A2649" s="45">
        <v>2625</v>
      </c>
      <c r="B2649" s="45">
        <v>2.0989326336022303</v>
      </c>
      <c r="C2649" s="45">
        <v>0.90106736639776974</v>
      </c>
    </row>
    <row r="2650" spans="1:3" x14ac:dyDescent="0.3">
      <c r="A2650" s="45">
        <v>2626</v>
      </c>
      <c r="B2650" s="45">
        <v>2.0986928422672193</v>
      </c>
      <c r="C2650" s="45">
        <v>0.90130715773278069</v>
      </c>
    </row>
    <row r="2651" spans="1:3" x14ac:dyDescent="0.3">
      <c r="A2651" s="45">
        <v>2627</v>
      </c>
      <c r="B2651" s="45">
        <v>2.0982148686523305</v>
      </c>
      <c r="C2651" s="45">
        <v>0.90178513134766947</v>
      </c>
    </row>
    <row r="2652" spans="1:3" x14ac:dyDescent="0.3">
      <c r="A2652" s="45">
        <v>2628</v>
      </c>
      <c r="B2652" s="45">
        <v>2.0985176607843532</v>
      </c>
      <c r="C2652" s="45">
        <v>0.9014823392156468</v>
      </c>
    </row>
    <row r="2653" spans="1:3" x14ac:dyDescent="0.3">
      <c r="A2653" s="45">
        <v>2629</v>
      </c>
      <c r="B2653" s="45">
        <v>2.0982139452613819</v>
      </c>
      <c r="C2653" s="45">
        <v>0.90178605473861806</v>
      </c>
    </row>
    <row r="2654" spans="1:3" x14ac:dyDescent="0.3">
      <c r="A2654" s="45">
        <v>2630</v>
      </c>
      <c r="B2654" s="45">
        <v>2.0982237825204568</v>
      </c>
      <c r="C2654" s="45">
        <v>0.90177621747954317</v>
      </c>
    </row>
    <row r="2655" spans="1:3" x14ac:dyDescent="0.3">
      <c r="A2655" s="45">
        <v>2631</v>
      </c>
      <c r="B2655" s="45">
        <v>2.098240862715036</v>
      </c>
      <c r="C2655" s="45">
        <v>0.90175913728496404</v>
      </c>
    </row>
    <row r="2656" spans="1:3" x14ac:dyDescent="0.3">
      <c r="A2656" s="45">
        <v>2632</v>
      </c>
      <c r="B2656" s="45">
        <v>2.0982163780352421</v>
      </c>
      <c r="C2656" s="45">
        <v>0.90178362196475792</v>
      </c>
    </row>
    <row r="2657" spans="1:3" x14ac:dyDescent="0.3">
      <c r="A2657" s="45">
        <v>2633</v>
      </c>
      <c r="B2657" s="45">
        <v>2.0982290319312589</v>
      </c>
      <c r="C2657" s="45">
        <v>0.90177096806874113</v>
      </c>
    </row>
    <row r="2658" spans="1:3" x14ac:dyDescent="0.3">
      <c r="A2658" s="45">
        <v>2634</v>
      </c>
      <c r="B2658" s="45">
        <v>2.0983522690770275</v>
      </c>
      <c r="C2658" s="45">
        <v>0.90164773092297246</v>
      </c>
    </row>
    <row r="2659" spans="1:3" x14ac:dyDescent="0.3">
      <c r="A2659" s="45">
        <v>2635</v>
      </c>
      <c r="B2659" s="45">
        <v>2.0982114829145502</v>
      </c>
      <c r="C2659" s="45">
        <v>0.90178851708544983</v>
      </c>
    </row>
    <row r="2660" spans="1:3" x14ac:dyDescent="0.3">
      <c r="A2660" s="45">
        <v>2636</v>
      </c>
      <c r="B2660" s="45">
        <v>2.0982080728189434</v>
      </c>
      <c r="C2660" s="45">
        <v>0.90179192718105661</v>
      </c>
    </row>
    <row r="2661" spans="1:3" x14ac:dyDescent="0.3">
      <c r="A2661" s="45">
        <v>2637</v>
      </c>
      <c r="B2661" s="45">
        <v>2.0982575125068341</v>
      </c>
      <c r="C2661" s="45">
        <v>0.90174248749316588</v>
      </c>
    </row>
    <row r="2662" spans="1:3" x14ac:dyDescent="0.3">
      <c r="A2662" s="45">
        <v>2638</v>
      </c>
      <c r="B2662" s="45">
        <v>2.0982455631664623</v>
      </c>
      <c r="C2662" s="45">
        <v>0.90175443683353773</v>
      </c>
    </row>
    <row r="2663" spans="1:3" x14ac:dyDescent="0.3">
      <c r="A2663" s="45">
        <v>2639</v>
      </c>
      <c r="B2663" s="45">
        <v>2.0982090520456564</v>
      </c>
      <c r="C2663" s="45">
        <v>0.90179094795434356</v>
      </c>
    </row>
    <row r="2664" spans="1:3" x14ac:dyDescent="0.3">
      <c r="A2664" s="45">
        <v>2640</v>
      </c>
      <c r="B2664" s="45">
        <v>2.0982443172636747</v>
      </c>
      <c r="C2664" s="45">
        <v>0.90175568273632534</v>
      </c>
    </row>
    <row r="2665" spans="1:3" x14ac:dyDescent="0.3">
      <c r="A2665" s="45">
        <v>2641</v>
      </c>
      <c r="B2665" s="45">
        <v>2.0982112819624876</v>
      </c>
      <c r="C2665" s="45">
        <v>0.90178871803751237</v>
      </c>
    </row>
    <row r="2666" spans="1:3" x14ac:dyDescent="0.3">
      <c r="A2666" s="45">
        <v>2642</v>
      </c>
      <c r="B2666" s="45">
        <v>2.0981520071935007</v>
      </c>
      <c r="C2666" s="45">
        <v>-1.0981520071935007</v>
      </c>
    </row>
    <row r="2667" spans="1:3" x14ac:dyDescent="0.3">
      <c r="A2667" s="45">
        <v>2643</v>
      </c>
      <c r="B2667" s="45">
        <v>2.0981514408740516</v>
      </c>
      <c r="C2667" s="45">
        <v>-1.0981514408740516</v>
      </c>
    </row>
    <row r="2668" spans="1:3" x14ac:dyDescent="0.3">
      <c r="A2668" s="45">
        <v>2644</v>
      </c>
      <c r="B2668" s="45">
        <v>2.0981704464024173</v>
      </c>
      <c r="C2668" s="45">
        <v>-1.0981704464024173</v>
      </c>
    </row>
    <row r="2669" spans="1:3" x14ac:dyDescent="0.3">
      <c r="A2669" s="45">
        <v>2645</v>
      </c>
      <c r="B2669" s="45">
        <v>2.0981526035278804</v>
      </c>
      <c r="C2669" s="45">
        <v>-1.0981526035278804</v>
      </c>
    </row>
    <row r="2670" spans="1:3" x14ac:dyDescent="0.3">
      <c r="A2670" s="45">
        <v>2646</v>
      </c>
      <c r="B2670" s="45">
        <v>2.0981573872282651</v>
      </c>
      <c r="C2670" s="45">
        <v>-1.0981573872282651</v>
      </c>
    </row>
    <row r="2671" spans="1:3" x14ac:dyDescent="0.3">
      <c r="A2671" s="45">
        <v>2647</v>
      </c>
      <c r="B2671" s="45">
        <v>2.0981562077456877</v>
      </c>
      <c r="C2671" s="45">
        <v>-1.0981562077456877</v>
      </c>
    </row>
    <row r="2672" spans="1:3" x14ac:dyDescent="0.3">
      <c r="A2672" s="45">
        <v>2648</v>
      </c>
      <c r="B2672" s="45">
        <v>2.0981522563740582</v>
      </c>
      <c r="C2672" s="45">
        <v>-1.0981522563740582</v>
      </c>
    </row>
    <row r="2673" spans="1:3" x14ac:dyDescent="0.3">
      <c r="A2673" s="45">
        <v>2649</v>
      </c>
      <c r="B2673" s="45">
        <v>2.0981519411228979</v>
      </c>
      <c r="C2673" s="45">
        <v>-1.0981519411228979</v>
      </c>
    </row>
    <row r="2674" spans="1:3" x14ac:dyDescent="0.3">
      <c r="A2674" s="45">
        <v>2650</v>
      </c>
      <c r="B2674" s="45">
        <v>2.0981514970529411</v>
      </c>
      <c r="C2674" s="45">
        <v>-1.0981514970529411</v>
      </c>
    </row>
    <row r="2675" spans="1:3" x14ac:dyDescent="0.3">
      <c r="A2675" s="45">
        <v>2651</v>
      </c>
      <c r="B2675" s="45">
        <v>2.0981517787779893</v>
      </c>
      <c r="C2675" s="45">
        <v>-1.0981517787779893</v>
      </c>
    </row>
    <row r="2676" spans="1:3" x14ac:dyDescent="0.3">
      <c r="A2676" s="45">
        <v>2652</v>
      </c>
      <c r="B2676" s="45">
        <v>2.0981524992846503</v>
      </c>
      <c r="C2676" s="45">
        <v>-1.0981524992846503</v>
      </c>
    </row>
    <row r="2677" spans="1:3" x14ac:dyDescent="0.3">
      <c r="A2677" s="45">
        <v>2653</v>
      </c>
      <c r="B2677" s="45">
        <v>2.0981519420667638</v>
      </c>
      <c r="C2677" s="45">
        <v>-1.0981519420667638</v>
      </c>
    </row>
    <row r="2678" spans="1:3" x14ac:dyDescent="0.3">
      <c r="A2678" s="45">
        <v>2654</v>
      </c>
      <c r="B2678" s="45">
        <v>2.0981579657624474</v>
      </c>
      <c r="C2678" s="45">
        <v>-1.0981579657624474</v>
      </c>
    </row>
    <row r="2679" spans="1:3" x14ac:dyDescent="0.3">
      <c r="A2679" s="45">
        <v>2655</v>
      </c>
      <c r="B2679" s="45">
        <v>2.0981514697563437</v>
      </c>
      <c r="C2679" s="45">
        <v>-1.0981514697563437</v>
      </c>
    </row>
    <row r="2680" spans="1:3" x14ac:dyDescent="0.3">
      <c r="A2680" s="45">
        <v>2656</v>
      </c>
      <c r="B2680" s="45">
        <v>2.0981633524597938</v>
      </c>
      <c r="C2680" s="45">
        <v>-1.0981633524597938</v>
      </c>
    </row>
    <row r="2681" spans="1:3" x14ac:dyDescent="0.3">
      <c r="A2681" s="45">
        <v>2657</v>
      </c>
      <c r="B2681" s="45">
        <v>2.0981579176808158</v>
      </c>
      <c r="C2681" s="45">
        <v>-1.0981579176808158</v>
      </c>
    </row>
    <row r="2682" spans="1:3" x14ac:dyDescent="0.3">
      <c r="A2682" s="45">
        <v>2658</v>
      </c>
      <c r="B2682" s="45">
        <v>2.0981620525301308</v>
      </c>
      <c r="C2682" s="45">
        <v>-1.0981620525301308</v>
      </c>
    </row>
    <row r="2683" spans="1:3" x14ac:dyDescent="0.3">
      <c r="A2683" s="45">
        <v>2659</v>
      </c>
      <c r="B2683" s="45">
        <v>2.0981514934608576</v>
      </c>
      <c r="C2683" s="45">
        <v>-1.0981514934608576</v>
      </c>
    </row>
    <row r="2684" spans="1:3" x14ac:dyDescent="0.3">
      <c r="A2684" s="45">
        <v>2660</v>
      </c>
      <c r="B2684" s="45">
        <v>2.0981529814941036</v>
      </c>
      <c r="C2684" s="45">
        <v>-1.0981529814941036</v>
      </c>
    </row>
    <row r="2685" spans="1:3" x14ac:dyDescent="0.3">
      <c r="A2685" s="45">
        <v>2661</v>
      </c>
      <c r="B2685" s="45">
        <v>2.0981514946743993</v>
      </c>
      <c r="C2685" s="45">
        <v>-1.0981514946743993</v>
      </c>
    </row>
    <row r="2686" spans="1:3" x14ac:dyDescent="0.3">
      <c r="A2686" s="45">
        <v>2662</v>
      </c>
      <c r="B2686" s="45">
        <v>2.0982097151453454</v>
      </c>
      <c r="C2686" s="45">
        <v>0.90179028485465462</v>
      </c>
    </row>
    <row r="2687" spans="1:3" x14ac:dyDescent="0.3">
      <c r="A2687" s="45">
        <v>2663</v>
      </c>
      <c r="B2687" s="45">
        <v>2.098211923791196</v>
      </c>
      <c r="C2687" s="45">
        <v>0.90178807620880397</v>
      </c>
    </row>
    <row r="2688" spans="1:3" x14ac:dyDescent="0.3">
      <c r="A2688" s="45">
        <v>2664</v>
      </c>
      <c r="B2688" s="45">
        <v>2.0982106757647108</v>
      </c>
      <c r="C2688" s="45">
        <v>0.90178932423528924</v>
      </c>
    </row>
    <row r="2689" spans="1:3" x14ac:dyDescent="0.3">
      <c r="A2689" s="45">
        <v>2665</v>
      </c>
      <c r="B2689" s="45">
        <v>2.0982100144856255</v>
      </c>
      <c r="C2689" s="45">
        <v>0.9017899855143745</v>
      </c>
    </row>
    <row r="2690" spans="1:3" x14ac:dyDescent="0.3">
      <c r="A2690" s="45">
        <v>2666</v>
      </c>
      <c r="B2690" s="45">
        <v>2.0982211790690473</v>
      </c>
      <c r="C2690" s="45">
        <v>0.90177882093095274</v>
      </c>
    </row>
    <row r="2691" spans="1:3" x14ac:dyDescent="0.3">
      <c r="A2691" s="45">
        <v>2667</v>
      </c>
      <c r="B2691" s="45">
        <v>2.0982416527872991</v>
      </c>
      <c r="C2691" s="45">
        <v>0.90175834721270087</v>
      </c>
    </row>
    <row r="2692" spans="1:3" x14ac:dyDescent="0.3">
      <c r="A2692" s="45">
        <v>2668</v>
      </c>
      <c r="B2692" s="45">
        <v>2.0982141135597319</v>
      </c>
      <c r="C2692" s="45">
        <v>0.90178588644026814</v>
      </c>
    </row>
    <row r="2693" spans="1:3" x14ac:dyDescent="0.3">
      <c r="A2693" s="45">
        <v>2669</v>
      </c>
      <c r="B2693" s="45">
        <v>2.0982481116039824</v>
      </c>
      <c r="C2693" s="45">
        <v>0.90175188839601761</v>
      </c>
    </row>
    <row r="2694" spans="1:3" x14ac:dyDescent="0.3">
      <c r="A2694" s="45">
        <v>2670</v>
      </c>
      <c r="B2694" s="45">
        <v>2.0982223015950976</v>
      </c>
      <c r="C2694" s="45">
        <v>0.90177769840490241</v>
      </c>
    </row>
    <row r="2695" spans="1:3" x14ac:dyDescent="0.3">
      <c r="A2695" s="45">
        <v>2671</v>
      </c>
      <c r="B2695" s="45">
        <v>2.0981550743008799</v>
      </c>
      <c r="C2695" s="45">
        <v>-1.0981550743008799</v>
      </c>
    </row>
    <row r="2696" spans="1:3" x14ac:dyDescent="0.3">
      <c r="A2696" s="45">
        <v>2672</v>
      </c>
      <c r="B2696" s="45">
        <v>2.09815786520188</v>
      </c>
      <c r="C2696" s="45">
        <v>-1.09815786520188</v>
      </c>
    </row>
    <row r="2697" spans="1:3" x14ac:dyDescent="0.3">
      <c r="A2697" s="45">
        <v>2673</v>
      </c>
      <c r="B2697" s="45">
        <v>2.0981702370165611</v>
      </c>
      <c r="C2697" s="45">
        <v>-1.0981702370165611</v>
      </c>
    </row>
    <row r="2698" spans="1:3" x14ac:dyDescent="0.3">
      <c r="A2698" s="45">
        <v>2674</v>
      </c>
      <c r="B2698" s="45">
        <v>2.0981670599644526</v>
      </c>
      <c r="C2698" s="45">
        <v>-1.0981670599644526</v>
      </c>
    </row>
    <row r="2699" spans="1:3" x14ac:dyDescent="0.3">
      <c r="A2699" s="45">
        <v>2675</v>
      </c>
      <c r="B2699" s="45">
        <v>2.0981870283882218</v>
      </c>
      <c r="C2699" s="45">
        <v>-1.0981870283882218</v>
      </c>
    </row>
    <row r="2700" spans="1:3" x14ac:dyDescent="0.3">
      <c r="A2700" s="45">
        <v>2676</v>
      </c>
      <c r="B2700" s="45">
        <v>2.0981557381060298</v>
      </c>
      <c r="C2700" s="45">
        <v>-1.0981557381060298</v>
      </c>
    </row>
    <row r="2701" spans="1:3" x14ac:dyDescent="0.3">
      <c r="A2701" s="45">
        <v>2677</v>
      </c>
      <c r="B2701" s="45">
        <v>2.0981799725872401</v>
      </c>
      <c r="C2701" s="45">
        <v>-1.0981799725872401</v>
      </c>
    </row>
    <row r="2702" spans="1:3" x14ac:dyDescent="0.3">
      <c r="A2702" s="45">
        <v>2678</v>
      </c>
      <c r="B2702" s="45">
        <v>2.0981613587249135</v>
      </c>
      <c r="C2702" s="45">
        <v>-1.0981613587249135</v>
      </c>
    </row>
    <row r="2703" spans="1:3" x14ac:dyDescent="0.3">
      <c r="A2703" s="45">
        <v>2679</v>
      </c>
      <c r="B2703" s="45">
        <v>2.0981514486609441</v>
      </c>
      <c r="C2703" s="45">
        <v>-1.0981514486609441</v>
      </c>
    </row>
    <row r="2704" spans="1:3" x14ac:dyDescent="0.3">
      <c r="A2704" s="45">
        <v>2680</v>
      </c>
      <c r="B2704" s="45">
        <v>2.0981516277594698</v>
      </c>
      <c r="C2704" s="45">
        <v>-1.0981516277594698</v>
      </c>
    </row>
    <row r="2705" spans="1:3" x14ac:dyDescent="0.3">
      <c r="A2705" s="45">
        <v>2681</v>
      </c>
      <c r="B2705" s="45">
        <v>2.0981519293245761</v>
      </c>
      <c r="C2705" s="45">
        <v>-1.0981519293245761</v>
      </c>
    </row>
    <row r="2706" spans="1:3" x14ac:dyDescent="0.3">
      <c r="A2706" s="45">
        <v>2682</v>
      </c>
      <c r="B2706" s="45">
        <v>2.0981518302186726</v>
      </c>
      <c r="C2706" s="45">
        <v>-1.0981518302186726</v>
      </c>
    </row>
    <row r="2707" spans="1:3" x14ac:dyDescent="0.3">
      <c r="A2707" s="45">
        <v>2683</v>
      </c>
      <c r="B2707" s="45">
        <v>2.0981674677144562</v>
      </c>
      <c r="C2707" s="45">
        <v>-1.0981674677144562</v>
      </c>
    </row>
    <row r="2708" spans="1:3" x14ac:dyDescent="0.3">
      <c r="A2708" s="45">
        <v>2684</v>
      </c>
      <c r="B2708" s="45">
        <v>2.0981515767907193</v>
      </c>
      <c r="C2708" s="45">
        <v>-1.0981515767907193</v>
      </c>
    </row>
    <row r="2709" spans="1:3" x14ac:dyDescent="0.3">
      <c r="A2709" s="45">
        <v>2685</v>
      </c>
      <c r="B2709" s="45">
        <v>2.098152088096279</v>
      </c>
      <c r="C2709" s="45">
        <v>-1.098152088096279</v>
      </c>
    </row>
    <row r="2710" spans="1:3" x14ac:dyDescent="0.3">
      <c r="A2710" s="45">
        <v>2686</v>
      </c>
      <c r="B2710" s="45">
        <v>2.0981514522004407</v>
      </c>
      <c r="C2710" s="45">
        <v>-1.0981514522004407</v>
      </c>
    </row>
    <row r="2711" spans="1:3" x14ac:dyDescent="0.3">
      <c r="A2711" s="45">
        <v>2687</v>
      </c>
      <c r="B2711" s="45">
        <v>2.0981514408740516</v>
      </c>
      <c r="C2711" s="45">
        <v>-1.0981514408740516</v>
      </c>
    </row>
    <row r="2712" spans="1:3" x14ac:dyDescent="0.3">
      <c r="A2712" s="45">
        <v>2688</v>
      </c>
      <c r="B2712" s="45">
        <v>2.0981514408740516</v>
      </c>
      <c r="C2712" s="45">
        <v>-1.0981514408740516</v>
      </c>
    </row>
    <row r="2713" spans="1:3" x14ac:dyDescent="0.3">
      <c r="A2713" s="45">
        <v>2689</v>
      </c>
      <c r="B2713" s="45">
        <v>2.0981515246893299</v>
      </c>
      <c r="C2713" s="45">
        <v>-1.0981515246893299</v>
      </c>
    </row>
    <row r="2714" spans="1:3" x14ac:dyDescent="0.3">
      <c r="A2714" s="45">
        <v>2690</v>
      </c>
      <c r="B2714" s="45">
        <v>2.0981514424921071</v>
      </c>
      <c r="C2714" s="45">
        <v>-1.0981514424921071</v>
      </c>
    </row>
    <row r="2715" spans="1:3" x14ac:dyDescent="0.3">
      <c r="A2715" s="45">
        <v>2691</v>
      </c>
      <c r="B2715" s="45">
        <v>2.098157518897537</v>
      </c>
      <c r="C2715" s="45">
        <v>-1.098157518897537</v>
      </c>
    </row>
    <row r="2716" spans="1:3" x14ac:dyDescent="0.3">
      <c r="A2716" s="45">
        <v>2692</v>
      </c>
      <c r="B2716" s="45">
        <v>2.0981514713681757</v>
      </c>
      <c r="C2716" s="45">
        <v>-1.0981514713681757</v>
      </c>
    </row>
    <row r="2717" spans="1:3" x14ac:dyDescent="0.3">
      <c r="A2717" s="45">
        <v>2693</v>
      </c>
      <c r="B2717" s="45">
        <v>2.0981518453879437</v>
      </c>
      <c r="C2717" s="45">
        <v>-1.0981518453879437</v>
      </c>
    </row>
    <row r="2718" spans="1:3" x14ac:dyDescent="0.3">
      <c r="A2718" s="45">
        <v>2694</v>
      </c>
      <c r="B2718" s="45">
        <v>2.0981518939296109</v>
      </c>
      <c r="C2718" s="45">
        <v>-1.0981518939296109</v>
      </c>
    </row>
    <row r="2719" spans="1:3" x14ac:dyDescent="0.3">
      <c r="A2719" s="45">
        <v>2695</v>
      </c>
      <c r="B2719" s="45">
        <v>2.0981514427617829</v>
      </c>
      <c r="C2719" s="45">
        <v>-1.0981514427617829</v>
      </c>
    </row>
    <row r="2720" spans="1:3" x14ac:dyDescent="0.3">
      <c r="A2720" s="45">
        <v>2696</v>
      </c>
      <c r="B2720" s="45">
        <v>2.0981517089319239</v>
      </c>
      <c r="C2720" s="45">
        <v>-1.0981517089319239</v>
      </c>
    </row>
    <row r="2721" spans="1:3" x14ac:dyDescent="0.3">
      <c r="A2721" s="45">
        <v>2697</v>
      </c>
      <c r="B2721" s="45">
        <v>2.098154640578938</v>
      </c>
      <c r="C2721" s="45">
        <v>-1.098154640578938</v>
      </c>
    </row>
    <row r="2722" spans="1:3" x14ac:dyDescent="0.3">
      <c r="A2722" s="45">
        <v>2698</v>
      </c>
      <c r="B2722" s="45">
        <v>2.09816636462266</v>
      </c>
      <c r="C2722" s="45">
        <v>-1.09816636462266</v>
      </c>
    </row>
    <row r="2723" spans="1:3" x14ac:dyDescent="0.3">
      <c r="A2723" s="45">
        <v>2699</v>
      </c>
      <c r="B2723" s="45">
        <v>2.0981516249986623</v>
      </c>
      <c r="C2723" s="45">
        <v>-1.0981516249986623</v>
      </c>
    </row>
    <row r="2724" spans="1:3" x14ac:dyDescent="0.3">
      <c r="A2724" s="45">
        <v>2700</v>
      </c>
      <c r="B2724" s="45">
        <v>2.0981514408740516</v>
      </c>
      <c r="C2724" s="45">
        <v>-1.0981514408740516</v>
      </c>
    </row>
    <row r="2725" spans="1:3" x14ac:dyDescent="0.3">
      <c r="A2725" s="45">
        <v>2701</v>
      </c>
      <c r="B2725" s="45">
        <v>2.098151837337312</v>
      </c>
      <c r="C2725" s="45">
        <v>-1.098151837337312</v>
      </c>
    </row>
    <row r="2726" spans="1:3" x14ac:dyDescent="0.3">
      <c r="A2726" s="45">
        <v>2702</v>
      </c>
      <c r="B2726" s="45">
        <v>2.0981775915074281</v>
      </c>
      <c r="C2726" s="45">
        <v>1.9018224084925719</v>
      </c>
    </row>
    <row r="2727" spans="1:3" x14ac:dyDescent="0.3">
      <c r="A2727" s="45">
        <v>2703</v>
      </c>
      <c r="B2727" s="45">
        <v>2.0981709279262888</v>
      </c>
      <c r="C2727" s="45">
        <v>1.9018290720737112</v>
      </c>
    </row>
    <row r="2728" spans="1:3" x14ac:dyDescent="0.3">
      <c r="A2728" s="45">
        <v>2704</v>
      </c>
      <c r="B2728" s="45">
        <v>2.0982101965168769</v>
      </c>
      <c r="C2728" s="45">
        <v>1.9017898034831231</v>
      </c>
    </row>
    <row r="2729" spans="1:3" x14ac:dyDescent="0.3">
      <c r="A2729" s="45">
        <v>2705</v>
      </c>
      <c r="B2729" s="45">
        <v>2.0981548536938885</v>
      </c>
      <c r="C2729" s="45">
        <v>1.9018451463061115</v>
      </c>
    </row>
    <row r="2730" spans="1:3" x14ac:dyDescent="0.3">
      <c r="A2730" s="45">
        <v>2706</v>
      </c>
      <c r="B2730" s="45">
        <v>2.0981574095378193</v>
      </c>
      <c r="C2730" s="45">
        <v>1.9018425904621807</v>
      </c>
    </row>
    <row r="2731" spans="1:3" x14ac:dyDescent="0.3">
      <c r="A2731" s="45">
        <v>2707</v>
      </c>
      <c r="B2731" s="45">
        <v>2.0982150369301098</v>
      </c>
      <c r="C2731" s="45">
        <v>0.9017849630698902</v>
      </c>
    </row>
    <row r="2732" spans="1:3" x14ac:dyDescent="0.3">
      <c r="A2732" s="45">
        <v>2708</v>
      </c>
      <c r="B2732" s="45">
        <v>2.098350131008738</v>
      </c>
      <c r="C2732" s="45">
        <v>0.90164986899126198</v>
      </c>
    </row>
    <row r="2733" spans="1:3" x14ac:dyDescent="0.3">
      <c r="A2733" s="45">
        <v>2709</v>
      </c>
      <c r="B2733" s="45">
        <v>2.0982835152625432</v>
      </c>
      <c r="C2733" s="45">
        <v>0.9017164847374568</v>
      </c>
    </row>
    <row r="2734" spans="1:3" x14ac:dyDescent="0.3">
      <c r="A2734" s="45">
        <v>2710</v>
      </c>
      <c r="B2734" s="45">
        <v>2.0982089823279786</v>
      </c>
      <c r="C2734" s="45">
        <v>0.90179101767202141</v>
      </c>
    </row>
    <row r="2735" spans="1:3" x14ac:dyDescent="0.3">
      <c r="A2735" s="45">
        <v>2711</v>
      </c>
      <c r="B2735" s="45">
        <v>2.0982385976354521</v>
      </c>
      <c r="C2735" s="45">
        <v>0.90176140236454794</v>
      </c>
    </row>
    <row r="2736" spans="1:3" x14ac:dyDescent="0.3">
      <c r="A2736" s="45">
        <v>2712</v>
      </c>
      <c r="B2736" s="45">
        <v>2.0982084783673982</v>
      </c>
      <c r="C2736" s="45">
        <v>0.90179152163260179</v>
      </c>
    </row>
    <row r="2737" spans="1:3" x14ac:dyDescent="0.3">
      <c r="A2737" s="45">
        <v>2713</v>
      </c>
      <c r="B2737" s="45">
        <v>2.0982258449529225</v>
      </c>
      <c r="C2737" s="45">
        <v>0.90177415504707747</v>
      </c>
    </row>
    <row r="2738" spans="1:3" x14ac:dyDescent="0.3">
      <c r="A2738" s="45">
        <v>2714</v>
      </c>
      <c r="B2738" s="45">
        <v>2.0982093421296018</v>
      </c>
      <c r="C2738" s="45">
        <v>0.90179065787039825</v>
      </c>
    </row>
    <row r="2739" spans="1:3" x14ac:dyDescent="0.3">
      <c r="A2739" s="45">
        <v>2715</v>
      </c>
      <c r="B2739" s="45">
        <v>2.0982173355398501</v>
      </c>
      <c r="C2739" s="45">
        <v>0.90178266446014987</v>
      </c>
    </row>
    <row r="2740" spans="1:3" x14ac:dyDescent="0.3">
      <c r="A2740" s="45">
        <v>2716</v>
      </c>
      <c r="B2740" s="45">
        <v>2.0983013016952303</v>
      </c>
      <c r="C2740" s="45">
        <v>0.90169869830476967</v>
      </c>
    </row>
    <row r="2741" spans="1:3" x14ac:dyDescent="0.3">
      <c r="A2741" s="45">
        <v>2717</v>
      </c>
      <c r="B2741" s="45">
        <v>2.098219387938165</v>
      </c>
      <c r="C2741" s="45">
        <v>0.90178061206183502</v>
      </c>
    </row>
    <row r="2742" spans="1:3" x14ac:dyDescent="0.3">
      <c r="A2742" s="45">
        <v>2718</v>
      </c>
      <c r="B2742" s="45">
        <v>2.0982194581051448</v>
      </c>
      <c r="C2742" s="45">
        <v>0.90178054189485524</v>
      </c>
    </row>
    <row r="2743" spans="1:3" x14ac:dyDescent="0.3">
      <c r="A2743" s="45">
        <v>2719</v>
      </c>
      <c r="B2743" s="45">
        <v>2.0982101021303023</v>
      </c>
      <c r="C2743" s="45">
        <v>0.90178989786969765</v>
      </c>
    </row>
    <row r="2744" spans="1:3" x14ac:dyDescent="0.3">
      <c r="A2744" s="45">
        <v>2720</v>
      </c>
      <c r="B2744" s="45">
        <v>2.0982130753074091</v>
      </c>
      <c r="C2744" s="45">
        <v>0.90178692469259092</v>
      </c>
    </row>
    <row r="2745" spans="1:3" x14ac:dyDescent="0.3">
      <c r="A2745" s="45">
        <v>2721</v>
      </c>
      <c r="B2745" s="45">
        <v>2.0982183367926357</v>
      </c>
      <c r="C2745" s="45">
        <v>0.9017816632073643</v>
      </c>
    </row>
    <row r="2746" spans="1:3" x14ac:dyDescent="0.3">
      <c r="A2746" s="45">
        <v>2722</v>
      </c>
      <c r="B2746" s="45">
        <v>2.0989793999083726</v>
      </c>
      <c r="C2746" s="45">
        <v>0.90102060009162743</v>
      </c>
    </row>
    <row r="2747" spans="1:3" x14ac:dyDescent="0.3">
      <c r="A2747" s="45">
        <v>2723</v>
      </c>
      <c r="B2747" s="45">
        <v>2.0982944591876818</v>
      </c>
      <c r="C2747" s="45">
        <v>0.90170554081231824</v>
      </c>
    </row>
    <row r="2748" spans="1:3" x14ac:dyDescent="0.3">
      <c r="A2748" s="45">
        <v>2724</v>
      </c>
      <c r="B2748" s="45">
        <v>2.0982307539128726</v>
      </c>
      <c r="C2748" s="45">
        <v>0.90176924608712739</v>
      </c>
    </row>
    <row r="2749" spans="1:3" x14ac:dyDescent="0.3">
      <c r="A2749" s="45">
        <v>2725</v>
      </c>
      <c r="B2749" s="45">
        <v>2.098319567075182</v>
      </c>
      <c r="C2749" s="45">
        <v>0.90168043292481803</v>
      </c>
    </row>
    <row r="2750" spans="1:3" x14ac:dyDescent="0.3">
      <c r="A2750" s="45">
        <v>2726</v>
      </c>
      <c r="B2750" s="45">
        <v>2.098233298102997</v>
      </c>
      <c r="C2750" s="45">
        <v>0.90176670189700303</v>
      </c>
    </row>
    <row r="2751" spans="1:3" x14ac:dyDescent="0.3">
      <c r="A2751" s="45">
        <v>2727</v>
      </c>
      <c r="B2751" s="45">
        <v>2.0982113263241775</v>
      </c>
      <c r="C2751" s="45">
        <v>0.90178867367582249</v>
      </c>
    </row>
    <row r="2752" spans="1:3" x14ac:dyDescent="0.3">
      <c r="A2752" s="45">
        <v>2728</v>
      </c>
      <c r="B2752" s="45">
        <v>2.0984307552894532</v>
      </c>
      <c r="C2752" s="45">
        <v>0.90156924471054678</v>
      </c>
    </row>
    <row r="2753" spans="1:3" x14ac:dyDescent="0.3">
      <c r="A2753" s="45">
        <v>2729</v>
      </c>
      <c r="B2753" s="45">
        <v>2.0982657392406958</v>
      </c>
      <c r="C2753" s="45">
        <v>0.90173426075930418</v>
      </c>
    </row>
    <row r="2754" spans="1:3" x14ac:dyDescent="0.3">
      <c r="A2754" s="45">
        <v>2730</v>
      </c>
      <c r="B2754" s="45">
        <v>2.0982105872772969</v>
      </c>
      <c r="C2754" s="45">
        <v>0.90178941272270308</v>
      </c>
    </row>
    <row r="2755" spans="1:3" x14ac:dyDescent="0.3">
      <c r="A2755" s="45">
        <v>2731</v>
      </c>
      <c r="B2755" s="45">
        <v>2.0982478809022185</v>
      </c>
      <c r="C2755" s="45">
        <v>0.90175211909778152</v>
      </c>
    </row>
    <row r="2756" spans="1:3" x14ac:dyDescent="0.3">
      <c r="A2756" s="45">
        <v>2732</v>
      </c>
      <c r="B2756" s="45">
        <v>2.0982105098803054</v>
      </c>
      <c r="C2756" s="45">
        <v>0.90178949011969456</v>
      </c>
    </row>
    <row r="2757" spans="1:3" x14ac:dyDescent="0.3">
      <c r="A2757" s="45">
        <v>2733</v>
      </c>
      <c r="B2757" s="45">
        <v>2.0982184081488864</v>
      </c>
      <c r="C2757" s="45">
        <v>0.90178159185111362</v>
      </c>
    </row>
    <row r="2758" spans="1:3" x14ac:dyDescent="0.3">
      <c r="A2758" s="45">
        <v>2734</v>
      </c>
      <c r="B2758" s="45">
        <v>2.0982123417349494</v>
      </c>
      <c r="C2758" s="45">
        <v>0.90178765826505058</v>
      </c>
    </row>
    <row r="2759" spans="1:3" x14ac:dyDescent="0.3">
      <c r="A2759" s="45">
        <v>2735</v>
      </c>
      <c r="B2759" s="45">
        <v>3.3782032912678819</v>
      </c>
      <c r="C2759" s="45">
        <v>-0.37820329126788188</v>
      </c>
    </row>
    <row r="2760" spans="1:3" x14ac:dyDescent="0.3">
      <c r="A2760" s="45">
        <v>2736</v>
      </c>
      <c r="B2760" s="45">
        <v>2.098705377559448</v>
      </c>
      <c r="C2760" s="45">
        <v>0.90129462244055203</v>
      </c>
    </row>
    <row r="2761" spans="1:3" x14ac:dyDescent="0.3">
      <c r="A2761" s="45">
        <v>2737</v>
      </c>
      <c r="B2761" s="45">
        <v>2.0982210415343236</v>
      </c>
      <c r="C2761" s="45">
        <v>0.90177895846567635</v>
      </c>
    </row>
    <row r="2762" spans="1:3" x14ac:dyDescent="0.3">
      <c r="A2762" s="45">
        <v>2738</v>
      </c>
      <c r="B2762" s="45">
        <v>2.0982907898907084</v>
      </c>
      <c r="C2762" s="45">
        <v>0.90170921010929161</v>
      </c>
    </row>
    <row r="2763" spans="1:3" x14ac:dyDescent="0.3">
      <c r="A2763" s="45">
        <v>2739</v>
      </c>
      <c r="B2763" s="45">
        <v>2.0982352221733249</v>
      </c>
      <c r="C2763" s="45">
        <v>0.90176477782667508</v>
      </c>
    </row>
    <row r="2764" spans="1:3" x14ac:dyDescent="0.3">
      <c r="A2764" s="45">
        <v>2740</v>
      </c>
      <c r="B2764" s="45">
        <v>2.0983689590260233</v>
      </c>
      <c r="C2764" s="45">
        <v>0.90163104097397673</v>
      </c>
    </row>
    <row r="2765" spans="1:3" x14ac:dyDescent="0.3">
      <c r="A2765" s="45">
        <v>2741</v>
      </c>
      <c r="B2765" s="45">
        <v>2.0982099605504398</v>
      </c>
      <c r="C2765" s="45">
        <v>0.90179003944956015</v>
      </c>
    </row>
    <row r="2766" spans="1:3" x14ac:dyDescent="0.3">
      <c r="A2766" s="45">
        <v>2742</v>
      </c>
      <c r="B2766" s="45">
        <v>2.0981516886388105</v>
      </c>
      <c r="C2766" s="45">
        <v>-1.0981516886388105</v>
      </c>
    </row>
    <row r="2767" spans="1:3" x14ac:dyDescent="0.3">
      <c r="A2767" s="45">
        <v>2743</v>
      </c>
      <c r="B2767" s="45">
        <v>2.0981680000547378</v>
      </c>
      <c r="C2767" s="45">
        <v>-1.0981680000547378</v>
      </c>
    </row>
    <row r="2768" spans="1:3" x14ac:dyDescent="0.3">
      <c r="A2768" s="45">
        <v>2744</v>
      </c>
      <c r="B2768" s="45">
        <v>2.0981514408740516</v>
      </c>
      <c r="C2768" s="45">
        <v>-1.0981514408740516</v>
      </c>
    </row>
    <row r="2769" spans="1:3" x14ac:dyDescent="0.3">
      <c r="A2769" s="45">
        <v>2745</v>
      </c>
      <c r="B2769" s="45">
        <v>2.0981543963536757</v>
      </c>
      <c r="C2769" s="45">
        <v>-1.0981543963536757</v>
      </c>
    </row>
    <row r="2770" spans="1:3" x14ac:dyDescent="0.3">
      <c r="A2770" s="45">
        <v>2746</v>
      </c>
      <c r="B2770" s="45">
        <v>2.0981638361909898</v>
      </c>
      <c r="C2770" s="45">
        <v>-1.0981638361909898</v>
      </c>
    </row>
    <row r="2771" spans="1:3" x14ac:dyDescent="0.3">
      <c r="A2771" s="45">
        <v>2747</v>
      </c>
      <c r="B2771" s="45">
        <v>2.0981665616033376</v>
      </c>
      <c r="C2771" s="45">
        <v>-1.0981665616033376</v>
      </c>
    </row>
    <row r="2772" spans="1:3" x14ac:dyDescent="0.3">
      <c r="A2772" s="45">
        <v>2748</v>
      </c>
      <c r="B2772" s="45">
        <v>2.0981672978186214</v>
      </c>
      <c r="C2772" s="45">
        <v>-1.0981672978186214</v>
      </c>
    </row>
    <row r="2773" spans="1:3" x14ac:dyDescent="0.3">
      <c r="A2773" s="45">
        <v>2749</v>
      </c>
      <c r="B2773" s="45">
        <v>2.0981520411726673</v>
      </c>
      <c r="C2773" s="45">
        <v>-1.0981520411726673</v>
      </c>
    </row>
    <row r="2774" spans="1:3" x14ac:dyDescent="0.3">
      <c r="A2774" s="45">
        <v>2750</v>
      </c>
      <c r="B2774" s="45">
        <v>2.0981520638254456</v>
      </c>
      <c r="C2774" s="45">
        <v>-1.0981520638254456</v>
      </c>
    </row>
    <row r="2775" spans="1:3" x14ac:dyDescent="0.3">
      <c r="A2775" s="45">
        <v>2751</v>
      </c>
      <c r="B2775" s="45">
        <v>2.0981514408740516</v>
      </c>
      <c r="C2775" s="45">
        <v>-1.0981514408740516</v>
      </c>
    </row>
    <row r="2776" spans="1:3" x14ac:dyDescent="0.3">
      <c r="A2776" s="45">
        <v>2752</v>
      </c>
      <c r="B2776" s="45">
        <v>2.0981514408740516</v>
      </c>
      <c r="C2776" s="45">
        <v>-1.0981514408740516</v>
      </c>
    </row>
    <row r="2777" spans="1:3" x14ac:dyDescent="0.3">
      <c r="A2777" s="45">
        <v>2753</v>
      </c>
      <c r="B2777" s="45">
        <v>2.0981579299510704</v>
      </c>
      <c r="C2777" s="45">
        <v>-1.0981579299510704</v>
      </c>
    </row>
    <row r="2778" spans="1:3" x14ac:dyDescent="0.3">
      <c r="A2778" s="45">
        <v>2754</v>
      </c>
      <c r="B2778" s="45">
        <v>2.0981622009435812</v>
      </c>
      <c r="C2778" s="45">
        <v>-1.0981622009435812</v>
      </c>
    </row>
    <row r="2779" spans="1:3" x14ac:dyDescent="0.3">
      <c r="A2779" s="45">
        <v>2755</v>
      </c>
      <c r="B2779" s="45">
        <v>2.0981514408740516</v>
      </c>
      <c r="C2779" s="45">
        <v>-1.0981514408740516</v>
      </c>
    </row>
    <row r="2780" spans="1:3" x14ac:dyDescent="0.3">
      <c r="A2780" s="45">
        <v>2756</v>
      </c>
      <c r="B2780" s="45">
        <v>2.0981808894853953</v>
      </c>
      <c r="C2780" s="45">
        <v>-1.0981808894853953</v>
      </c>
    </row>
    <row r="2781" spans="1:3" x14ac:dyDescent="0.3">
      <c r="A2781" s="45">
        <v>2757</v>
      </c>
      <c r="B2781" s="45">
        <v>2.0981573759018763</v>
      </c>
      <c r="C2781" s="45">
        <v>-1.0981573759018763</v>
      </c>
    </row>
    <row r="2782" spans="1:3" x14ac:dyDescent="0.3">
      <c r="A2782" s="45">
        <v>2758</v>
      </c>
      <c r="B2782" s="45">
        <v>2.0981518184203507</v>
      </c>
      <c r="C2782" s="45">
        <v>-1.0981518184203507</v>
      </c>
    </row>
    <row r="2783" spans="1:3" x14ac:dyDescent="0.3">
      <c r="A2783" s="45">
        <v>2759</v>
      </c>
      <c r="B2783" s="45">
        <v>2.098158066811604</v>
      </c>
      <c r="C2783" s="45">
        <v>-1.098158066811604</v>
      </c>
    </row>
    <row r="2784" spans="1:3" x14ac:dyDescent="0.3">
      <c r="A2784" s="45">
        <v>2760</v>
      </c>
      <c r="B2784" s="45">
        <v>2.0981573872282651</v>
      </c>
      <c r="C2784" s="45">
        <v>-1.0981573872282651</v>
      </c>
    </row>
    <row r="2785" spans="1:3" x14ac:dyDescent="0.3">
      <c r="A2785" s="45">
        <v>2761</v>
      </c>
      <c r="B2785" s="45">
        <v>2.0981514408740516</v>
      </c>
      <c r="C2785" s="45">
        <v>-1.0981514408740516</v>
      </c>
    </row>
    <row r="2786" spans="1:3" x14ac:dyDescent="0.3">
      <c r="A2786" s="45">
        <v>2762</v>
      </c>
      <c r="B2786" s="45">
        <v>2.0981518486240547</v>
      </c>
      <c r="C2786" s="45">
        <v>-1.0981518486240547</v>
      </c>
    </row>
    <row r="2787" spans="1:3" x14ac:dyDescent="0.3">
      <c r="A2787" s="45">
        <v>2763</v>
      </c>
      <c r="B2787" s="45">
        <v>2.0981518765043967</v>
      </c>
      <c r="C2787" s="45">
        <v>-1.0981518765043967</v>
      </c>
    </row>
    <row r="2788" spans="1:3" x14ac:dyDescent="0.3">
      <c r="A2788" s="45">
        <v>2764</v>
      </c>
      <c r="B2788" s="45">
        <v>2.0981515702363622</v>
      </c>
      <c r="C2788" s="45">
        <v>-1.0981515702363622</v>
      </c>
    </row>
    <row r="2789" spans="1:3" x14ac:dyDescent="0.3">
      <c r="A2789" s="45">
        <v>2765</v>
      </c>
      <c r="B2789" s="45">
        <v>2.0981520779834315</v>
      </c>
      <c r="C2789" s="45">
        <v>-1.0981520779834315</v>
      </c>
    </row>
    <row r="2790" spans="1:3" x14ac:dyDescent="0.3">
      <c r="A2790" s="45">
        <v>2766</v>
      </c>
      <c r="B2790" s="45">
        <v>2.0981514408740516</v>
      </c>
      <c r="C2790" s="45">
        <v>-1.0981514408740516</v>
      </c>
    </row>
    <row r="2791" spans="1:3" x14ac:dyDescent="0.3">
      <c r="A2791" s="45">
        <v>2767</v>
      </c>
      <c r="B2791" s="45">
        <v>2.0981525735129494</v>
      </c>
      <c r="C2791" s="45">
        <v>-1.0981525735129494</v>
      </c>
    </row>
    <row r="2792" spans="1:3" x14ac:dyDescent="0.3">
      <c r="A2792" s="45">
        <v>2768</v>
      </c>
      <c r="B2792" s="45">
        <v>2.0981519222455831</v>
      </c>
      <c r="C2792" s="45">
        <v>-1.0981519222455831</v>
      </c>
    </row>
    <row r="2793" spans="1:3" x14ac:dyDescent="0.3">
      <c r="A2793" s="45">
        <v>2769</v>
      </c>
      <c r="B2793" s="45">
        <v>2.098159547332449</v>
      </c>
      <c r="C2793" s="45">
        <v>-1.098159547332449</v>
      </c>
    </row>
    <row r="2794" spans="1:3" x14ac:dyDescent="0.3">
      <c r="A2794" s="45">
        <v>2770</v>
      </c>
      <c r="B2794" s="45">
        <v>2.0981515824539136</v>
      </c>
      <c r="C2794" s="45">
        <v>-1.0981515824539136</v>
      </c>
    </row>
    <row r="2795" spans="1:3" x14ac:dyDescent="0.3">
      <c r="A2795" s="45">
        <v>2771</v>
      </c>
      <c r="B2795" s="45">
        <v>2.098157336967414</v>
      </c>
      <c r="C2795" s="45">
        <v>-1.098157336967414</v>
      </c>
    </row>
    <row r="2796" spans="1:3" x14ac:dyDescent="0.3">
      <c r="A2796" s="45">
        <v>2772</v>
      </c>
      <c r="B2796" s="45">
        <v>2.0981514408740516</v>
      </c>
      <c r="C2796" s="45">
        <v>-1.0981514408740516</v>
      </c>
    </row>
    <row r="2797" spans="1:3" x14ac:dyDescent="0.3">
      <c r="A2797" s="45">
        <v>2773</v>
      </c>
      <c r="B2797" s="45">
        <v>2.0981514408740516</v>
      </c>
      <c r="C2797" s="45">
        <v>-1.0981514408740516</v>
      </c>
    </row>
    <row r="2798" spans="1:3" x14ac:dyDescent="0.3">
      <c r="A2798" s="45">
        <v>2774</v>
      </c>
      <c r="B2798" s="45">
        <v>2.0981515477267778</v>
      </c>
      <c r="C2798" s="45">
        <v>-1.0981515477267778</v>
      </c>
    </row>
    <row r="2799" spans="1:3" x14ac:dyDescent="0.3">
      <c r="A2799" s="45">
        <v>2775</v>
      </c>
      <c r="B2799" s="45">
        <v>2.0981595109261986</v>
      </c>
      <c r="C2799" s="45">
        <v>-1.0981595109261986</v>
      </c>
    </row>
    <row r="2800" spans="1:3" x14ac:dyDescent="0.3">
      <c r="A2800" s="45">
        <v>2776</v>
      </c>
      <c r="B2800" s="45">
        <v>2.0981531398323985</v>
      </c>
      <c r="C2800" s="45">
        <v>-1.0981531398323985</v>
      </c>
    </row>
    <row r="2801" spans="1:3" x14ac:dyDescent="0.3">
      <c r="A2801" s="45">
        <v>2777</v>
      </c>
      <c r="B2801" s="45">
        <v>2.0981559040106608</v>
      </c>
      <c r="C2801" s="45">
        <v>-1.0981559040106608</v>
      </c>
    </row>
    <row r="2802" spans="1:3" x14ac:dyDescent="0.3">
      <c r="A2802" s="45">
        <v>2778</v>
      </c>
      <c r="B2802" s="45">
        <v>2.0981516296472011</v>
      </c>
      <c r="C2802" s="45">
        <v>-1.0981516296472011</v>
      </c>
    </row>
    <row r="2803" spans="1:3" x14ac:dyDescent="0.3">
      <c r="A2803" s="45">
        <v>2779</v>
      </c>
      <c r="B2803" s="45">
        <v>2.0981659077617922</v>
      </c>
      <c r="C2803" s="45">
        <v>-1.0981659077617922</v>
      </c>
    </row>
    <row r="2804" spans="1:3" x14ac:dyDescent="0.3">
      <c r="A2804" s="45">
        <v>2780</v>
      </c>
      <c r="B2804" s="45">
        <v>2.0981526414712834</v>
      </c>
      <c r="C2804" s="45">
        <v>-1.0981526414712834</v>
      </c>
    </row>
    <row r="2805" spans="1:3" x14ac:dyDescent="0.3">
      <c r="A2805" s="45">
        <v>2781</v>
      </c>
      <c r="B2805" s="45">
        <v>2.0981514408740516</v>
      </c>
      <c r="C2805" s="45">
        <v>-1.0981514408740516</v>
      </c>
    </row>
    <row r="2806" spans="1:3" x14ac:dyDescent="0.3">
      <c r="A2806" s="45">
        <v>2782</v>
      </c>
      <c r="B2806" s="45">
        <v>2.0982110629856341</v>
      </c>
      <c r="C2806" s="45">
        <v>0.90178893701436591</v>
      </c>
    </row>
    <row r="2807" spans="1:3" x14ac:dyDescent="0.3">
      <c r="A2807" s="45">
        <v>2783</v>
      </c>
      <c r="B2807" s="45">
        <v>2.0982193992079221</v>
      </c>
      <c r="C2807" s="45">
        <v>0.90178060079207789</v>
      </c>
    </row>
    <row r="2808" spans="1:3" x14ac:dyDescent="0.3">
      <c r="A2808" s="45">
        <v>2784</v>
      </c>
      <c r="B2808" s="45">
        <v>2.0982162844509529</v>
      </c>
      <c r="C2808" s="45">
        <v>0.90178371554904713</v>
      </c>
    </row>
    <row r="2809" spans="1:3" x14ac:dyDescent="0.3">
      <c r="A2809" s="45">
        <v>2785</v>
      </c>
      <c r="B2809" s="45">
        <v>2.098218832888473</v>
      </c>
      <c r="C2809" s="45">
        <v>0.901781167111527</v>
      </c>
    </row>
    <row r="2810" spans="1:3" x14ac:dyDescent="0.3">
      <c r="A2810" s="45">
        <v>2786</v>
      </c>
      <c r="B2810" s="45">
        <v>2.0982107231939646</v>
      </c>
      <c r="C2810" s="45">
        <v>0.90178927680603538</v>
      </c>
    </row>
    <row r="2811" spans="1:3" x14ac:dyDescent="0.3">
      <c r="A2811" s="45">
        <v>2787</v>
      </c>
      <c r="B2811" s="45">
        <v>2.0982181759579124</v>
      </c>
      <c r="C2811" s="45">
        <v>0.90178182404208762</v>
      </c>
    </row>
    <row r="2812" spans="1:3" x14ac:dyDescent="0.3">
      <c r="A2812" s="45">
        <v>2788</v>
      </c>
      <c r="B2812" s="45">
        <v>2.0982192293120874</v>
      </c>
      <c r="C2812" s="45">
        <v>0.90178077068791263</v>
      </c>
    </row>
    <row r="2813" spans="1:3" x14ac:dyDescent="0.3">
      <c r="A2813" s="45">
        <v>2789</v>
      </c>
      <c r="B2813" s="45">
        <v>2.0982094886175657</v>
      </c>
      <c r="C2813" s="45">
        <v>0.90179051138243427</v>
      </c>
    </row>
    <row r="2814" spans="1:3" x14ac:dyDescent="0.3">
      <c r="A2814" s="45">
        <v>2790</v>
      </c>
      <c r="B2814" s="45">
        <v>2.0982087335249675</v>
      </c>
      <c r="C2814" s="45">
        <v>0.90179126647503249</v>
      </c>
    </row>
    <row r="2815" spans="1:3" x14ac:dyDescent="0.3">
      <c r="A2815" s="45">
        <v>2791</v>
      </c>
      <c r="B2815" s="45">
        <v>2.0982110931893376</v>
      </c>
      <c r="C2815" s="45">
        <v>0.90178890681066237</v>
      </c>
    </row>
    <row r="2816" spans="1:3" x14ac:dyDescent="0.3">
      <c r="A2816" s="45">
        <v>2792</v>
      </c>
      <c r="B2816" s="45">
        <v>2.0982094886175657</v>
      </c>
      <c r="C2816" s="45">
        <v>0.90179051138243427</v>
      </c>
    </row>
    <row r="2817" spans="1:3" x14ac:dyDescent="0.3">
      <c r="A2817" s="45">
        <v>2793</v>
      </c>
      <c r="B2817" s="45">
        <v>2.0982123768467553</v>
      </c>
      <c r="C2817" s="45">
        <v>0.90178762315324468</v>
      </c>
    </row>
    <row r="2818" spans="1:3" x14ac:dyDescent="0.3">
      <c r="A2818" s="45">
        <v>2794</v>
      </c>
      <c r="B2818" s="45">
        <v>2.0982140573997201</v>
      </c>
      <c r="C2818" s="45">
        <v>0.90178594260027989</v>
      </c>
    </row>
    <row r="2819" spans="1:3" x14ac:dyDescent="0.3">
      <c r="A2819" s="45">
        <v>2795</v>
      </c>
      <c r="B2819" s="45">
        <v>2.0982363887913897</v>
      </c>
      <c r="C2819" s="45">
        <v>0.90176361120861026</v>
      </c>
    </row>
    <row r="2820" spans="1:3" x14ac:dyDescent="0.3">
      <c r="A2820" s="45">
        <v>2796</v>
      </c>
      <c r="B2820" s="45">
        <v>2.0982104999022959</v>
      </c>
      <c r="C2820" s="45">
        <v>0.90178950009770409</v>
      </c>
    </row>
    <row r="2821" spans="1:3" x14ac:dyDescent="0.3">
      <c r="A2821" s="45">
        <v>2797</v>
      </c>
      <c r="B2821" s="45">
        <v>2.098216850770402</v>
      </c>
      <c r="C2821" s="45">
        <v>0.90178314922959801</v>
      </c>
    </row>
    <row r="2822" spans="1:3" x14ac:dyDescent="0.3">
      <c r="A2822" s="45">
        <v>2798</v>
      </c>
      <c r="B2822" s="45">
        <v>2.0982095708046757</v>
      </c>
      <c r="C2822" s="45">
        <v>0.90179042919532426</v>
      </c>
    </row>
    <row r="2823" spans="1:3" x14ac:dyDescent="0.3">
      <c r="A2823" s="45">
        <v>2799</v>
      </c>
      <c r="B2823" s="45">
        <v>2.0982088656661722</v>
      </c>
      <c r="C2823" s="45">
        <v>0.90179113433382785</v>
      </c>
    </row>
    <row r="2824" spans="1:3" x14ac:dyDescent="0.3">
      <c r="A2824" s="45">
        <v>2800</v>
      </c>
      <c r="B2824" s="45">
        <v>2.0982174934297126</v>
      </c>
      <c r="C2824" s="45">
        <v>0.90178250657028736</v>
      </c>
    </row>
    <row r="2825" spans="1:3" x14ac:dyDescent="0.3">
      <c r="A2825" s="45">
        <v>2801</v>
      </c>
      <c r="B2825" s="45">
        <v>2.0982267613607579</v>
      </c>
      <c r="C2825" s="45">
        <v>0.90177323863924208</v>
      </c>
    </row>
    <row r="2826" spans="1:3" x14ac:dyDescent="0.3">
      <c r="A2826" s="45">
        <v>2802</v>
      </c>
      <c r="B2826" s="45">
        <v>2.0982268746246477</v>
      </c>
      <c r="C2826" s="45">
        <v>0.90177312537535226</v>
      </c>
    </row>
    <row r="2827" spans="1:3" x14ac:dyDescent="0.3">
      <c r="A2827" s="45">
        <v>2803</v>
      </c>
      <c r="B2827" s="45">
        <v>2.0982091110712666</v>
      </c>
      <c r="C2827" s="45">
        <v>0.90179088892873338</v>
      </c>
    </row>
    <row r="2828" spans="1:3" x14ac:dyDescent="0.3">
      <c r="A2828" s="45">
        <v>2804</v>
      </c>
      <c r="B2828" s="45">
        <v>2.098223901447541</v>
      </c>
      <c r="C2828" s="45">
        <v>0.90177609855245899</v>
      </c>
    </row>
    <row r="2829" spans="1:3" x14ac:dyDescent="0.3">
      <c r="A2829" s="45">
        <v>2805</v>
      </c>
      <c r="B2829" s="45">
        <v>2.0982165676106774</v>
      </c>
      <c r="C2829" s="45">
        <v>0.90178343238932257</v>
      </c>
    </row>
    <row r="2830" spans="1:3" x14ac:dyDescent="0.3">
      <c r="A2830" s="45">
        <v>2806</v>
      </c>
      <c r="B2830" s="45">
        <v>2.0982137360134328</v>
      </c>
      <c r="C2830" s="45">
        <v>0.90178626398656725</v>
      </c>
    </row>
    <row r="2831" spans="1:3" x14ac:dyDescent="0.3">
      <c r="A2831" s="45">
        <v>2807</v>
      </c>
      <c r="B2831" s="45">
        <v>2.0982149252842754</v>
      </c>
      <c r="C2831" s="45">
        <v>0.90178507471572456</v>
      </c>
    </row>
    <row r="2832" spans="1:3" x14ac:dyDescent="0.3">
      <c r="A2832" s="45">
        <v>2808</v>
      </c>
      <c r="B2832" s="45">
        <v>2.0982227971246155</v>
      </c>
      <c r="C2832" s="45">
        <v>0.90177720287538454</v>
      </c>
    </row>
    <row r="2833" spans="1:3" x14ac:dyDescent="0.3">
      <c r="A2833" s="45">
        <v>2809</v>
      </c>
      <c r="B2833" s="45">
        <v>2.0982082112525866</v>
      </c>
      <c r="C2833" s="45">
        <v>0.90179178874741339</v>
      </c>
    </row>
    <row r="2834" spans="1:3" x14ac:dyDescent="0.3">
      <c r="A2834" s="45">
        <v>2810</v>
      </c>
      <c r="B2834" s="45">
        <v>2.0982094319856208</v>
      </c>
      <c r="C2834" s="45">
        <v>0.90179056801437918</v>
      </c>
    </row>
    <row r="2835" spans="1:3" x14ac:dyDescent="0.3">
      <c r="A2835" s="45">
        <v>2811</v>
      </c>
      <c r="B2835" s="45">
        <v>2.0982127166384248</v>
      </c>
      <c r="C2835" s="45">
        <v>0.90178728336157521</v>
      </c>
    </row>
    <row r="2836" spans="1:3" x14ac:dyDescent="0.3">
      <c r="A2836" s="45">
        <v>2812</v>
      </c>
      <c r="B2836" s="45">
        <v>2.0982082257251946</v>
      </c>
      <c r="C2836" s="45">
        <v>0.90179177427480539</v>
      </c>
    </row>
    <row r="2837" spans="1:3" x14ac:dyDescent="0.3">
      <c r="A2837" s="45">
        <v>2813</v>
      </c>
      <c r="B2837" s="45">
        <v>2.0982156048676144</v>
      </c>
      <c r="C2837" s="45">
        <v>0.90178439513238562</v>
      </c>
    </row>
    <row r="2838" spans="1:3" x14ac:dyDescent="0.3">
      <c r="A2838" s="45">
        <v>2814</v>
      </c>
      <c r="B2838" s="45">
        <v>2.0982236894822615</v>
      </c>
      <c r="C2838" s="45">
        <v>0.90177631051773854</v>
      </c>
    </row>
    <row r="2839" spans="1:3" x14ac:dyDescent="0.3">
      <c r="A2839" s="45">
        <v>2815</v>
      </c>
      <c r="B2839" s="45">
        <v>2.0982124523560151</v>
      </c>
      <c r="C2839" s="45">
        <v>0.90178754764398494</v>
      </c>
    </row>
    <row r="2840" spans="1:3" x14ac:dyDescent="0.3">
      <c r="A2840" s="45">
        <v>2816</v>
      </c>
      <c r="B2840" s="45">
        <v>2.0982884901806904</v>
      </c>
      <c r="C2840" s="45">
        <v>0.90171150981930959</v>
      </c>
    </row>
    <row r="2841" spans="1:3" x14ac:dyDescent="0.3">
      <c r="A2841" s="45">
        <v>2817</v>
      </c>
      <c r="B2841" s="45">
        <v>2.0982316128307037</v>
      </c>
      <c r="C2841" s="45">
        <v>0.9017683871692963</v>
      </c>
    </row>
    <row r="2842" spans="1:3" x14ac:dyDescent="0.3">
      <c r="A2842" s="45">
        <v>2818</v>
      </c>
      <c r="B2842" s="45">
        <v>2.098225062402411</v>
      </c>
      <c r="C2842" s="45">
        <v>0.90177493759758898</v>
      </c>
    </row>
    <row r="2843" spans="1:3" x14ac:dyDescent="0.3">
      <c r="A2843" s="45">
        <v>2819</v>
      </c>
      <c r="B2843" s="45">
        <v>2.0982114877252207</v>
      </c>
      <c r="C2843" s="45">
        <v>0.9017885122747793</v>
      </c>
    </row>
    <row r="2844" spans="1:3" x14ac:dyDescent="0.3">
      <c r="A2844" s="45">
        <v>2820</v>
      </c>
      <c r="B2844" s="45">
        <v>2.0982107911522982</v>
      </c>
      <c r="C2844" s="45">
        <v>0.90178920884770175</v>
      </c>
    </row>
    <row r="2845" spans="1:3" x14ac:dyDescent="0.3">
      <c r="A2845" s="45">
        <v>2821</v>
      </c>
      <c r="B2845" s="45">
        <v>2.0982284603191048</v>
      </c>
      <c r="C2845" s="45">
        <v>0.90177153968089518</v>
      </c>
    </row>
    <row r="2846" spans="1:3" x14ac:dyDescent="0.3">
      <c r="A2846" s="45">
        <v>2822</v>
      </c>
      <c r="B2846" s="45">
        <v>2.0982080728189434</v>
      </c>
      <c r="C2846" s="45">
        <v>0.90179192718105661</v>
      </c>
    </row>
    <row r="2847" spans="1:3" x14ac:dyDescent="0.3">
      <c r="A2847" s="45">
        <v>2823</v>
      </c>
      <c r="B2847" s="45">
        <v>2.0982080728189434</v>
      </c>
      <c r="C2847" s="45">
        <v>0.90179192718105661</v>
      </c>
    </row>
    <row r="2848" spans="1:3" x14ac:dyDescent="0.3">
      <c r="A2848" s="45">
        <v>2824</v>
      </c>
      <c r="B2848" s="45">
        <v>2.0982216644857177</v>
      </c>
      <c r="C2848" s="45">
        <v>0.90177833551428233</v>
      </c>
    </row>
    <row r="2849" spans="1:3" x14ac:dyDescent="0.3">
      <c r="A2849" s="45">
        <v>2825</v>
      </c>
      <c r="B2849" s="45">
        <v>2.0982176566865407</v>
      </c>
      <c r="C2849" s="45">
        <v>0.9017823433134593</v>
      </c>
    </row>
    <row r="2850" spans="1:3" x14ac:dyDescent="0.3">
      <c r="A2850" s="45">
        <v>2826</v>
      </c>
      <c r="B2850" s="45">
        <v>2.0982099605504398</v>
      </c>
      <c r="C2850" s="45">
        <v>0.90179003944956015</v>
      </c>
    </row>
    <row r="2851" spans="1:3" x14ac:dyDescent="0.3">
      <c r="A2851" s="45">
        <v>2827</v>
      </c>
      <c r="B2851" s="45">
        <v>2.0982124617946729</v>
      </c>
      <c r="C2851" s="45">
        <v>0.90178753820532709</v>
      </c>
    </row>
    <row r="2852" spans="1:3" x14ac:dyDescent="0.3">
      <c r="A2852" s="45">
        <v>2828</v>
      </c>
      <c r="B2852" s="45">
        <v>2.0982195407877842</v>
      </c>
      <c r="C2852" s="45">
        <v>0.90178045921221583</v>
      </c>
    </row>
    <row r="2853" spans="1:3" x14ac:dyDescent="0.3">
      <c r="A2853" s="45">
        <v>2829</v>
      </c>
      <c r="B2853" s="45">
        <v>2.0982082874242085</v>
      </c>
      <c r="C2853" s="45">
        <v>0.90179171257579149</v>
      </c>
    </row>
    <row r="2854" spans="1:3" x14ac:dyDescent="0.3">
      <c r="A2854" s="45">
        <v>2830</v>
      </c>
      <c r="B2854" s="45">
        <v>2.0982117652217505</v>
      </c>
      <c r="C2854" s="45">
        <v>0.90178823477824954</v>
      </c>
    </row>
    <row r="2855" spans="1:3" x14ac:dyDescent="0.3">
      <c r="A2855" s="45">
        <v>2831</v>
      </c>
      <c r="B2855" s="45">
        <v>2.0982080728189434</v>
      </c>
      <c r="C2855" s="45">
        <v>0.90179192718105661</v>
      </c>
    </row>
    <row r="2856" spans="1:3" x14ac:dyDescent="0.3">
      <c r="A2856" s="45">
        <v>2832</v>
      </c>
      <c r="B2856" s="45">
        <v>2.0982141135597319</v>
      </c>
      <c r="C2856" s="45">
        <v>0.90178588644026814</v>
      </c>
    </row>
    <row r="2857" spans="1:3" x14ac:dyDescent="0.3">
      <c r="A2857" s="45">
        <v>2833</v>
      </c>
      <c r="B2857" s="45">
        <v>2.0982164088147037</v>
      </c>
      <c r="C2857" s="45">
        <v>0.90178359118529627</v>
      </c>
    </row>
    <row r="2858" spans="1:3" x14ac:dyDescent="0.3">
      <c r="A2858" s="45">
        <v>2834</v>
      </c>
      <c r="B2858" s="45">
        <v>2.0982127501980958</v>
      </c>
      <c r="C2858" s="45">
        <v>0.90178724980190417</v>
      </c>
    </row>
    <row r="2859" spans="1:3" x14ac:dyDescent="0.3">
      <c r="A2859" s="45">
        <v>2835</v>
      </c>
      <c r="B2859" s="45">
        <v>2.098247715180368</v>
      </c>
      <c r="C2859" s="45">
        <v>0.90175228481963199</v>
      </c>
    </row>
    <row r="2860" spans="1:3" x14ac:dyDescent="0.3">
      <c r="A2860" s="45">
        <v>2836</v>
      </c>
      <c r="B2860" s="45">
        <v>2.0982573986766249</v>
      </c>
      <c r="C2860" s="45">
        <v>0.90174260132337514</v>
      </c>
    </row>
    <row r="2861" spans="1:3" x14ac:dyDescent="0.3">
      <c r="A2861" s="45">
        <v>2837</v>
      </c>
      <c r="B2861" s="45">
        <v>2.0982124775257684</v>
      </c>
      <c r="C2861" s="45">
        <v>0.90178752247423155</v>
      </c>
    </row>
    <row r="2862" spans="1:3" x14ac:dyDescent="0.3">
      <c r="A2862" s="45">
        <v>2838</v>
      </c>
      <c r="B2862" s="45">
        <v>2.0982080728189434</v>
      </c>
      <c r="C2862" s="45">
        <v>0.90179192718105661</v>
      </c>
    </row>
    <row r="2863" spans="1:3" x14ac:dyDescent="0.3">
      <c r="A2863" s="45">
        <v>2839</v>
      </c>
      <c r="B2863" s="45">
        <v>2.0982195407877842</v>
      </c>
      <c r="C2863" s="45">
        <v>0.90178045921221583</v>
      </c>
    </row>
    <row r="2864" spans="1:3" x14ac:dyDescent="0.3">
      <c r="A2864" s="45">
        <v>2840</v>
      </c>
      <c r="B2864" s="45">
        <v>2.0982145450412171</v>
      </c>
      <c r="C2864" s="45">
        <v>0.90178545495878293</v>
      </c>
    </row>
    <row r="2865" spans="1:3" x14ac:dyDescent="0.3">
      <c r="A2865" s="45">
        <v>2841</v>
      </c>
      <c r="B2865" s="45">
        <v>2.0982103380967394</v>
      </c>
      <c r="C2865" s="45">
        <v>0.9017896619032606</v>
      </c>
    </row>
    <row r="2866" spans="1:3" x14ac:dyDescent="0.3">
      <c r="A2866" s="45">
        <v>2842</v>
      </c>
      <c r="B2866" s="45">
        <v>2.0981520071935007</v>
      </c>
      <c r="C2866" s="45">
        <v>-1.0981520071935007</v>
      </c>
    </row>
    <row r="2867" spans="1:3" x14ac:dyDescent="0.3">
      <c r="A2867" s="45">
        <v>2843</v>
      </c>
      <c r="B2867" s="45">
        <v>2.0981514408740516</v>
      </c>
      <c r="C2867" s="45">
        <v>-1.0981514408740516</v>
      </c>
    </row>
    <row r="2868" spans="1:3" x14ac:dyDescent="0.3">
      <c r="A2868" s="45">
        <v>2844</v>
      </c>
      <c r="B2868" s="45">
        <v>2.0981514408740516</v>
      </c>
      <c r="C2868" s="45">
        <v>-1.0981514408740516</v>
      </c>
    </row>
    <row r="2869" spans="1:3" x14ac:dyDescent="0.3">
      <c r="A2869" s="45">
        <v>2845</v>
      </c>
      <c r="B2869" s="45">
        <v>2.0981545298892277</v>
      </c>
      <c r="C2869" s="45">
        <v>-1.0981545298892277</v>
      </c>
    </row>
    <row r="2870" spans="1:3" x14ac:dyDescent="0.3">
      <c r="A2870" s="45">
        <v>2846</v>
      </c>
      <c r="B2870" s="45">
        <v>2.0981693063649334</v>
      </c>
      <c r="C2870" s="45">
        <v>-1.0981693063649334</v>
      </c>
    </row>
    <row r="2871" spans="1:3" x14ac:dyDescent="0.3">
      <c r="A2871" s="45">
        <v>2847</v>
      </c>
      <c r="B2871" s="45">
        <v>2.0981514408740516</v>
      </c>
      <c r="C2871" s="45">
        <v>-1.0981514408740516</v>
      </c>
    </row>
    <row r="2872" spans="1:3" x14ac:dyDescent="0.3">
      <c r="A2872" s="45">
        <v>2848</v>
      </c>
      <c r="B2872" s="45">
        <v>2.0981514408740516</v>
      </c>
      <c r="C2872" s="45">
        <v>-1.0981514408740516</v>
      </c>
    </row>
    <row r="2873" spans="1:3" x14ac:dyDescent="0.3">
      <c r="A2873" s="45">
        <v>2849</v>
      </c>
      <c r="B2873" s="45">
        <v>2.0981515541379414</v>
      </c>
      <c r="C2873" s="45">
        <v>-1.0981515541379414</v>
      </c>
    </row>
    <row r="2874" spans="1:3" x14ac:dyDescent="0.3">
      <c r="A2874" s="45">
        <v>2850</v>
      </c>
      <c r="B2874" s="45">
        <v>2.0981520071935007</v>
      </c>
      <c r="C2874" s="45">
        <v>-1.0981520071935007</v>
      </c>
    </row>
    <row r="2875" spans="1:3" x14ac:dyDescent="0.3">
      <c r="A2875" s="45">
        <v>2851</v>
      </c>
      <c r="B2875" s="45">
        <v>2.0981536424409093</v>
      </c>
      <c r="C2875" s="45">
        <v>-1.0981536424409093</v>
      </c>
    </row>
    <row r="2876" spans="1:3" x14ac:dyDescent="0.3">
      <c r="A2876" s="45">
        <v>2852</v>
      </c>
      <c r="B2876" s="45">
        <v>2.0981514408740516</v>
      </c>
      <c r="C2876" s="45">
        <v>-1.0981514408740516</v>
      </c>
    </row>
    <row r="2877" spans="1:3" x14ac:dyDescent="0.3">
      <c r="A2877" s="45">
        <v>2853</v>
      </c>
      <c r="B2877" s="45">
        <v>2.0981525168810045</v>
      </c>
      <c r="C2877" s="45">
        <v>-1.0981525168810045</v>
      </c>
    </row>
    <row r="2878" spans="1:3" x14ac:dyDescent="0.3">
      <c r="A2878" s="45">
        <v>2854</v>
      </c>
      <c r="B2878" s="45">
        <v>2.0981514408740516</v>
      </c>
      <c r="C2878" s="45">
        <v>-1.0981514408740516</v>
      </c>
    </row>
    <row r="2879" spans="1:3" x14ac:dyDescent="0.3">
      <c r="A2879" s="45">
        <v>2855</v>
      </c>
      <c r="B2879" s="45">
        <v>2.0981750563950716</v>
      </c>
      <c r="C2879" s="45">
        <v>-1.0981750563950716</v>
      </c>
    </row>
    <row r="2880" spans="1:3" x14ac:dyDescent="0.3">
      <c r="A2880" s="45">
        <v>2856</v>
      </c>
      <c r="B2880" s="45">
        <v>2.0981797568464975</v>
      </c>
      <c r="C2880" s="45">
        <v>-1.0981797568464975</v>
      </c>
    </row>
    <row r="2881" spans="1:3" x14ac:dyDescent="0.3">
      <c r="A2881" s="45">
        <v>2857</v>
      </c>
      <c r="B2881" s="45">
        <v>2.0981541969620365</v>
      </c>
      <c r="C2881" s="45">
        <v>-1.0981541969620365</v>
      </c>
    </row>
    <row r="2882" spans="1:3" x14ac:dyDescent="0.3">
      <c r="A2882" s="45">
        <v>2858</v>
      </c>
      <c r="B2882" s="45">
        <v>2.098162618231596</v>
      </c>
      <c r="C2882" s="45">
        <v>-1.098162618231596</v>
      </c>
    </row>
    <row r="2883" spans="1:3" x14ac:dyDescent="0.3">
      <c r="A2883" s="45">
        <v>2859</v>
      </c>
      <c r="B2883" s="45">
        <v>2.0981514408740516</v>
      </c>
      <c r="C2883" s="45">
        <v>-1.0981514408740516</v>
      </c>
    </row>
    <row r="2884" spans="1:3" x14ac:dyDescent="0.3">
      <c r="A2884" s="45">
        <v>2860</v>
      </c>
      <c r="B2884" s="45">
        <v>2.0981524319330873</v>
      </c>
      <c r="C2884" s="45">
        <v>-1.0981524319330873</v>
      </c>
    </row>
    <row r="2885" spans="1:3" x14ac:dyDescent="0.3">
      <c r="A2885" s="45">
        <v>2861</v>
      </c>
      <c r="B2885" s="45">
        <v>2.0981552068983871</v>
      </c>
      <c r="C2885" s="45">
        <v>-1.0981552068983871</v>
      </c>
    </row>
    <row r="2886" spans="1:3" x14ac:dyDescent="0.3">
      <c r="A2886" s="45">
        <v>2862</v>
      </c>
      <c r="B2886" s="45">
        <v>2.098169563096417</v>
      </c>
      <c r="C2886" s="45">
        <v>-1.098169563096417</v>
      </c>
    </row>
    <row r="2887" spans="1:3" x14ac:dyDescent="0.3">
      <c r="A2887" s="45">
        <v>2863</v>
      </c>
      <c r="B2887" s="45">
        <v>2.0981516861305058</v>
      </c>
      <c r="C2887" s="45">
        <v>-1.0981516861305058</v>
      </c>
    </row>
    <row r="2888" spans="1:3" x14ac:dyDescent="0.3">
      <c r="A2888" s="45">
        <v>2864</v>
      </c>
      <c r="B2888" s="45">
        <v>2.0981514635268295</v>
      </c>
      <c r="C2888" s="45">
        <v>-1.0981514635268295</v>
      </c>
    </row>
    <row r="2889" spans="1:3" x14ac:dyDescent="0.3">
      <c r="A2889" s="45">
        <v>2865</v>
      </c>
      <c r="B2889" s="45">
        <v>2.0981523469851697</v>
      </c>
      <c r="C2889" s="45">
        <v>-1.0981523469851697</v>
      </c>
    </row>
    <row r="2890" spans="1:3" x14ac:dyDescent="0.3">
      <c r="A2890" s="45">
        <v>2866</v>
      </c>
      <c r="B2890" s="45">
        <v>2.0981514408740516</v>
      </c>
      <c r="C2890" s="45">
        <v>-1.0981514408740516</v>
      </c>
    </row>
    <row r="2891" spans="1:3" x14ac:dyDescent="0.3">
      <c r="A2891" s="45">
        <v>2867</v>
      </c>
      <c r="B2891" s="45">
        <v>2.0981519505615558</v>
      </c>
      <c r="C2891" s="45">
        <v>-1.0981519505615558</v>
      </c>
    </row>
    <row r="2892" spans="1:3" x14ac:dyDescent="0.3">
      <c r="A2892" s="45">
        <v>2868</v>
      </c>
      <c r="B2892" s="45">
        <v>2.0981628578741418</v>
      </c>
      <c r="C2892" s="45">
        <v>-1.0981628578741418</v>
      </c>
    </row>
    <row r="2893" spans="1:3" x14ac:dyDescent="0.3">
      <c r="A2893" s="45">
        <v>2869</v>
      </c>
      <c r="B2893" s="45">
        <v>2.0981752329357213</v>
      </c>
      <c r="C2893" s="45">
        <v>-1.0981752329357213</v>
      </c>
    </row>
    <row r="2894" spans="1:3" x14ac:dyDescent="0.3">
      <c r="A2894" s="45">
        <v>2870</v>
      </c>
      <c r="B2894" s="45">
        <v>2.0981519420667638</v>
      </c>
      <c r="C2894" s="45">
        <v>-1.0981519420667638</v>
      </c>
    </row>
    <row r="2895" spans="1:3" x14ac:dyDescent="0.3">
      <c r="A2895" s="45">
        <v>2871</v>
      </c>
      <c r="B2895" s="45">
        <v>2.0981599356657852</v>
      </c>
      <c r="C2895" s="45">
        <v>-1.0981599356657852</v>
      </c>
    </row>
    <row r="2896" spans="1:3" x14ac:dyDescent="0.3">
      <c r="A2896" s="45">
        <v>2872</v>
      </c>
      <c r="B2896" s="45">
        <v>2.098154085585878</v>
      </c>
      <c r="C2896" s="45">
        <v>-1.098154085585878</v>
      </c>
    </row>
    <row r="2897" spans="1:3" x14ac:dyDescent="0.3">
      <c r="A2897" s="45">
        <v>2873</v>
      </c>
      <c r="B2897" s="45">
        <v>2.0981514408740516</v>
      </c>
      <c r="C2897" s="45">
        <v>-1.0981514408740516</v>
      </c>
    </row>
    <row r="2898" spans="1:3" x14ac:dyDescent="0.3">
      <c r="A2898" s="45">
        <v>2874</v>
      </c>
      <c r="B2898" s="45">
        <v>2.0981730289714444</v>
      </c>
      <c r="C2898" s="45">
        <v>-1.0981730289714444</v>
      </c>
    </row>
    <row r="2899" spans="1:3" x14ac:dyDescent="0.3">
      <c r="A2899" s="45">
        <v>2875</v>
      </c>
      <c r="B2899" s="45">
        <v>2.0981545103254646</v>
      </c>
      <c r="C2899" s="45">
        <v>-1.0981545103254646</v>
      </c>
    </row>
    <row r="2900" spans="1:3" x14ac:dyDescent="0.3">
      <c r="A2900" s="45">
        <v>2876</v>
      </c>
      <c r="B2900" s="45">
        <v>2.0981514606952323</v>
      </c>
      <c r="C2900" s="45">
        <v>-1.0981514606952323</v>
      </c>
    </row>
    <row r="2901" spans="1:3" x14ac:dyDescent="0.3">
      <c r="A2901" s="45">
        <v>2877</v>
      </c>
      <c r="B2901" s="45">
        <v>2.0981514408740516</v>
      </c>
      <c r="C2901" s="45">
        <v>-1.0981514408740516</v>
      </c>
    </row>
    <row r="2902" spans="1:3" x14ac:dyDescent="0.3">
      <c r="A2902" s="45">
        <v>2878</v>
      </c>
      <c r="B2902" s="45">
        <v>2.0981575760014151</v>
      </c>
      <c r="C2902" s="45">
        <v>-1.0981575760014151</v>
      </c>
    </row>
    <row r="2903" spans="1:3" x14ac:dyDescent="0.3">
      <c r="A2903" s="45">
        <v>2879</v>
      </c>
      <c r="B2903" s="45">
        <v>2.0981526301448943</v>
      </c>
      <c r="C2903" s="45">
        <v>-1.0981526301448943</v>
      </c>
    </row>
    <row r="2904" spans="1:3" x14ac:dyDescent="0.3">
      <c r="A2904" s="45">
        <v>2880</v>
      </c>
      <c r="B2904" s="45">
        <v>2.0981515875103374</v>
      </c>
      <c r="C2904" s="45">
        <v>-1.0981515875103374</v>
      </c>
    </row>
    <row r="2905" spans="1:3" x14ac:dyDescent="0.3">
      <c r="A2905" s="45">
        <v>2881</v>
      </c>
      <c r="B2905" s="45">
        <v>2.0981646549945263</v>
      </c>
      <c r="C2905" s="45">
        <v>-1.0981646549945263</v>
      </c>
    </row>
    <row r="2906" spans="1:3" x14ac:dyDescent="0.3">
      <c r="A2906" s="45">
        <v>2882</v>
      </c>
      <c r="B2906" s="45">
        <v>2.0981514408740516</v>
      </c>
      <c r="C2906" s="45">
        <v>-1.0981514408740516</v>
      </c>
    </row>
    <row r="2907" spans="1:3" x14ac:dyDescent="0.3">
      <c r="A2907" s="45">
        <v>2883</v>
      </c>
      <c r="B2907" s="45">
        <v>2.0981704692075351</v>
      </c>
      <c r="C2907" s="45">
        <v>-1.0981704692075351</v>
      </c>
    </row>
    <row r="2908" spans="1:3" x14ac:dyDescent="0.3">
      <c r="A2908" s="45">
        <v>2884</v>
      </c>
      <c r="B2908" s="45">
        <v>2.0981622462491369</v>
      </c>
      <c r="C2908" s="45">
        <v>-1.0981622462491369</v>
      </c>
    </row>
    <row r="2909" spans="1:3" x14ac:dyDescent="0.3">
      <c r="A2909" s="45">
        <v>2885</v>
      </c>
      <c r="B2909" s="45">
        <v>2.0981516736942694</v>
      </c>
      <c r="C2909" s="45">
        <v>-1.0981516736942694</v>
      </c>
    </row>
    <row r="2910" spans="1:3" x14ac:dyDescent="0.3">
      <c r="A2910" s="45">
        <v>2886</v>
      </c>
      <c r="B2910" s="45">
        <v>2.0981698462561416</v>
      </c>
      <c r="C2910" s="45">
        <v>-1.0981698462561416</v>
      </c>
    </row>
    <row r="2911" spans="1:3" x14ac:dyDescent="0.3">
      <c r="A2911" s="45">
        <v>2887</v>
      </c>
      <c r="B2911" s="45">
        <v>2.0981542724712963</v>
      </c>
      <c r="C2911" s="45">
        <v>-1.0981542724712963</v>
      </c>
    </row>
    <row r="2912" spans="1:3" x14ac:dyDescent="0.3">
      <c r="A2912" s="45">
        <v>2888</v>
      </c>
      <c r="B2912" s="45">
        <v>2.0981515352606266</v>
      </c>
      <c r="C2912" s="45">
        <v>-1.0981515352606266</v>
      </c>
    </row>
    <row r="2913" spans="1:3" x14ac:dyDescent="0.3">
      <c r="A2913" s="45">
        <v>2889</v>
      </c>
      <c r="B2913" s="45">
        <v>2.0981514408740516</v>
      </c>
      <c r="C2913" s="45">
        <v>-1.0981514408740516</v>
      </c>
    </row>
    <row r="2914" spans="1:3" x14ac:dyDescent="0.3">
      <c r="A2914" s="45">
        <v>2890</v>
      </c>
      <c r="B2914" s="45">
        <v>2.0981729987677404</v>
      </c>
      <c r="C2914" s="45">
        <v>-1.0981729987677404</v>
      </c>
    </row>
    <row r="2915" spans="1:3" x14ac:dyDescent="0.3">
      <c r="A2915" s="45">
        <v>2891</v>
      </c>
      <c r="B2915" s="45">
        <v>2.0981520355094729</v>
      </c>
      <c r="C2915" s="45">
        <v>-1.0981520355094729</v>
      </c>
    </row>
    <row r="2916" spans="1:3" x14ac:dyDescent="0.3">
      <c r="A2916" s="45">
        <v>2892</v>
      </c>
      <c r="B2916" s="45">
        <v>2.0981529869261473</v>
      </c>
      <c r="C2916" s="45">
        <v>-1.0981529869261473</v>
      </c>
    </row>
    <row r="2917" spans="1:3" x14ac:dyDescent="0.3">
      <c r="A2917" s="45">
        <v>2893</v>
      </c>
      <c r="B2917" s="45">
        <v>2.0981565892326781</v>
      </c>
      <c r="C2917" s="45">
        <v>-1.0981565892326781</v>
      </c>
    </row>
    <row r="2918" spans="1:3" x14ac:dyDescent="0.3">
      <c r="A2918" s="45">
        <v>2894</v>
      </c>
      <c r="B2918" s="45">
        <v>2.0981517240337761</v>
      </c>
      <c r="C2918" s="45">
        <v>-1.0981517240337761</v>
      </c>
    </row>
    <row r="2919" spans="1:3" x14ac:dyDescent="0.3">
      <c r="A2919" s="45">
        <v>2895</v>
      </c>
      <c r="B2919" s="45">
        <v>2.0981514408740516</v>
      </c>
      <c r="C2919" s="45">
        <v>-1.0981514408740516</v>
      </c>
    </row>
    <row r="2920" spans="1:3" x14ac:dyDescent="0.3">
      <c r="A2920" s="45">
        <v>2896</v>
      </c>
      <c r="B2920" s="45">
        <v>2.0981540459435166</v>
      </c>
      <c r="C2920" s="45">
        <v>-1.0981540459435166</v>
      </c>
    </row>
    <row r="2921" spans="1:3" x14ac:dyDescent="0.3">
      <c r="A2921" s="45">
        <v>2897</v>
      </c>
      <c r="B2921" s="45">
        <v>2.098163239195904</v>
      </c>
      <c r="C2921" s="45">
        <v>-1.098163239195904</v>
      </c>
    </row>
    <row r="2922" spans="1:3" x14ac:dyDescent="0.3">
      <c r="A2922" s="45">
        <v>2898</v>
      </c>
      <c r="B2922" s="45">
        <v>2.0981540365048592</v>
      </c>
      <c r="C2922" s="45">
        <v>-1.0981540365048592</v>
      </c>
    </row>
    <row r="2923" spans="1:3" x14ac:dyDescent="0.3">
      <c r="A2923" s="45">
        <v>2899</v>
      </c>
      <c r="B2923" s="45">
        <v>2.0981538269666631</v>
      </c>
      <c r="C2923" s="45">
        <v>-1.0981538269666631</v>
      </c>
    </row>
    <row r="2924" spans="1:3" x14ac:dyDescent="0.3">
      <c r="A2924" s="45">
        <v>2900</v>
      </c>
      <c r="B2924" s="45">
        <v>2.0981514408740516</v>
      </c>
      <c r="C2924" s="45">
        <v>-1.0981514408740516</v>
      </c>
    </row>
    <row r="2925" spans="1:3" x14ac:dyDescent="0.3">
      <c r="A2925" s="45">
        <v>2901</v>
      </c>
      <c r="B2925" s="45">
        <v>2.0981865011962983</v>
      </c>
      <c r="C2925" s="45">
        <v>-1.0981865011962983</v>
      </c>
    </row>
    <row r="2926" spans="1:3" x14ac:dyDescent="0.3">
      <c r="A2926" s="45">
        <v>2902</v>
      </c>
      <c r="B2926" s="45">
        <v>2.0981518939296109</v>
      </c>
      <c r="C2926" s="45">
        <v>-1.0981518939296109</v>
      </c>
    </row>
    <row r="2927" spans="1:3" x14ac:dyDescent="0.3">
      <c r="A2927" s="45">
        <v>2903</v>
      </c>
      <c r="B2927" s="45">
        <v>2.098151450312709</v>
      </c>
      <c r="C2927" s="45">
        <v>-1.098151450312709</v>
      </c>
    </row>
    <row r="2928" spans="1:3" x14ac:dyDescent="0.3">
      <c r="A2928" s="45">
        <v>2904</v>
      </c>
      <c r="B2928" s="45">
        <v>2.0981518826032217</v>
      </c>
      <c r="C2928" s="45">
        <v>-1.0981518826032217</v>
      </c>
    </row>
    <row r="2929" spans="1:3" x14ac:dyDescent="0.3">
      <c r="A2929" s="45">
        <v>2905</v>
      </c>
      <c r="B2929" s="45">
        <v>2.0981542724712963</v>
      </c>
      <c r="C2929" s="45">
        <v>-1.0981542724712963</v>
      </c>
    </row>
    <row r="2930" spans="1:3" x14ac:dyDescent="0.3">
      <c r="A2930" s="45">
        <v>2906</v>
      </c>
      <c r="B2930" s="45">
        <v>2.0981615051796867</v>
      </c>
      <c r="C2930" s="45">
        <v>-1.0981615051796867</v>
      </c>
    </row>
    <row r="2931" spans="1:3" x14ac:dyDescent="0.3">
      <c r="A2931" s="45">
        <v>2907</v>
      </c>
      <c r="B2931" s="45">
        <v>2.0981567737155289</v>
      </c>
      <c r="C2931" s="45">
        <v>-1.0981567737155289</v>
      </c>
    </row>
    <row r="2932" spans="1:3" x14ac:dyDescent="0.3">
      <c r="A2932" s="45">
        <v>2908</v>
      </c>
      <c r="B2932" s="45">
        <v>2.0981514861796073</v>
      </c>
      <c r="C2932" s="45">
        <v>-1.0981514861796073</v>
      </c>
    </row>
    <row r="2933" spans="1:3" x14ac:dyDescent="0.3">
      <c r="A2933" s="45">
        <v>2909</v>
      </c>
      <c r="B2933" s="45">
        <v>2.098152998252536</v>
      </c>
      <c r="C2933" s="45">
        <v>-1.098152998252536</v>
      </c>
    </row>
    <row r="2934" spans="1:3" x14ac:dyDescent="0.3">
      <c r="A2934" s="45">
        <v>2910</v>
      </c>
      <c r="B2934" s="45">
        <v>2.0981514471664897</v>
      </c>
      <c r="C2934" s="45">
        <v>-1.0981514471664897</v>
      </c>
    </row>
    <row r="2935" spans="1:3" x14ac:dyDescent="0.3">
      <c r="A2935" s="45">
        <v>2911</v>
      </c>
      <c r="B2935" s="45">
        <v>2.0981514427617829</v>
      </c>
      <c r="C2935" s="45">
        <v>-1.0981514427617829</v>
      </c>
    </row>
    <row r="2936" spans="1:3" x14ac:dyDescent="0.3">
      <c r="A2936" s="45">
        <v>2912</v>
      </c>
      <c r="B2936" s="45">
        <v>2.0981721115339371</v>
      </c>
      <c r="C2936" s="45">
        <v>-1.0981721115339371</v>
      </c>
    </row>
    <row r="2937" spans="1:3" x14ac:dyDescent="0.3">
      <c r="A2937" s="45">
        <v>2913</v>
      </c>
      <c r="B2937" s="45">
        <v>2.0981594022901273</v>
      </c>
      <c r="C2937" s="45">
        <v>-1.0981594022901273</v>
      </c>
    </row>
    <row r="2938" spans="1:3" x14ac:dyDescent="0.3">
      <c r="A2938" s="45">
        <v>2914</v>
      </c>
      <c r="B2938" s="45">
        <v>2.0981514522004407</v>
      </c>
      <c r="C2938" s="45">
        <v>-1.0981514522004407</v>
      </c>
    </row>
    <row r="2939" spans="1:3" x14ac:dyDescent="0.3">
      <c r="A2939" s="45">
        <v>2915</v>
      </c>
      <c r="B2939" s="45">
        <v>2.0981514431393293</v>
      </c>
      <c r="C2939" s="45">
        <v>-1.0981514431393293</v>
      </c>
    </row>
    <row r="2940" spans="1:3" x14ac:dyDescent="0.3">
      <c r="A2940" s="45">
        <v>2916</v>
      </c>
      <c r="B2940" s="45">
        <v>2.0981860429923804</v>
      </c>
      <c r="C2940" s="45">
        <v>-1.0981860429923804</v>
      </c>
    </row>
    <row r="2941" spans="1:3" x14ac:dyDescent="0.3">
      <c r="A2941" s="45">
        <v>2917</v>
      </c>
      <c r="B2941" s="45">
        <v>2.0981558795940565</v>
      </c>
      <c r="C2941" s="45">
        <v>-1.0981558795940565</v>
      </c>
    </row>
    <row r="2942" spans="1:3" x14ac:dyDescent="0.3">
      <c r="A2942" s="45">
        <v>2918</v>
      </c>
      <c r="B2942" s="45">
        <v>2.0981638149540105</v>
      </c>
      <c r="C2942" s="45">
        <v>-1.0981638149540105</v>
      </c>
    </row>
    <row r="2943" spans="1:3" x14ac:dyDescent="0.3">
      <c r="A2943" s="45">
        <v>2919</v>
      </c>
      <c r="B2943" s="45">
        <v>2.09816686741584</v>
      </c>
      <c r="C2943" s="45">
        <v>-1.09816686741584</v>
      </c>
    </row>
    <row r="2944" spans="1:3" x14ac:dyDescent="0.3">
      <c r="A2944" s="45">
        <v>2920</v>
      </c>
      <c r="B2944" s="45">
        <v>2.0981562545893673</v>
      </c>
      <c r="C2944" s="45">
        <v>-1.0981562545893673</v>
      </c>
    </row>
    <row r="2945" spans="1:3" x14ac:dyDescent="0.3">
      <c r="A2945" s="45">
        <v>2921</v>
      </c>
      <c r="B2945" s="45">
        <v>2.0981666408880608</v>
      </c>
      <c r="C2945" s="45">
        <v>-1.0981666408880608</v>
      </c>
    </row>
    <row r="2946" spans="1:3" x14ac:dyDescent="0.3">
      <c r="A2946" s="45">
        <v>2922</v>
      </c>
      <c r="B2946" s="45">
        <v>2.0982244960829624</v>
      </c>
      <c r="C2946" s="45">
        <v>0.90177550391703765</v>
      </c>
    </row>
    <row r="2947" spans="1:3" x14ac:dyDescent="0.3">
      <c r="A2947" s="45">
        <v>2923</v>
      </c>
      <c r="B2947" s="45">
        <v>2.0982080728189434</v>
      </c>
      <c r="C2947" s="45">
        <v>0.90179192718105661</v>
      </c>
    </row>
    <row r="2948" spans="1:3" x14ac:dyDescent="0.3">
      <c r="A2948" s="45">
        <v>2924</v>
      </c>
      <c r="B2948" s="45">
        <v>2.0982080728189434</v>
      </c>
      <c r="C2948" s="45">
        <v>0.90179192718105661</v>
      </c>
    </row>
    <row r="2949" spans="1:3" x14ac:dyDescent="0.3">
      <c r="A2949" s="45">
        <v>2925</v>
      </c>
      <c r="B2949" s="45">
        <v>2.0982098850411801</v>
      </c>
      <c r="C2949" s="45">
        <v>0.90179011495881989</v>
      </c>
    </row>
    <row r="2950" spans="1:3" x14ac:dyDescent="0.3">
      <c r="A2950" s="45">
        <v>2926</v>
      </c>
      <c r="B2950" s="45">
        <v>2.0982094580237307</v>
      </c>
      <c r="C2950" s="45">
        <v>0.90179054197626929</v>
      </c>
    </row>
    <row r="2951" spans="1:3" x14ac:dyDescent="0.3">
      <c r="A2951" s="45">
        <v>2927</v>
      </c>
      <c r="B2951" s="45">
        <v>2.0982222308051668</v>
      </c>
      <c r="C2951" s="45">
        <v>0.90177776919483321</v>
      </c>
    </row>
    <row r="2952" spans="1:3" x14ac:dyDescent="0.3">
      <c r="A2952" s="45">
        <v>2928</v>
      </c>
      <c r="B2952" s="45">
        <v>2.0982255343352851</v>
      </c>
      <c r="C2952" s="45">
        <v>0.90177446566471486</v>
      </c>
    </row>
    <row r="2953" spans="1:3" x14ac:dyDescent="0.3">
      <c r="A2953" s="45">
        <v>2929</v>
      </c>
      <c r="B2953" s="45">
        <v>2.0982080728189434</v>
      </c>
      <c r="C2953" s="45">
        <v>0.90179192718105661</v>
      </c>
    </row>
    <row r="2954" spans="1:3" x14ac:dyDescent="0.3">
      <c r="A2954" s="45">
        <v>2930</v>
      </c>
      <c r="B2954" s="45">
        <v>2.0982092447462533</v>
      </c>
      <c r="C2954" s="45">
        <v>0.90179075525374675</v>
      </c>
    </row>
    <row r="2955" spans="1:3" x14ac:dyDescent="0.3">
      <c r="A2955" s="45">
        <v>2931</v>
      </c>
      <c r="B2955" s="45">
        <v>2.0982085938328368</v>
      </c>
      <c r="C2955" s="45">
        <v>0.90179140616716325</v>
      </c>
    </row>
    <row r="2956" spans="1:3" x14ac:dyDescent="0.3">
      <c r="A2956" s="45">
        <v>2932</v>
      </c>
      <c r="B2956" s="45">
        <v>2.0982114707356372</v>
      </c>
      <c r="C2956" s="45">
        <v>0.90178852926436281</v>
      </c>
    </row>
    <row r="2957" spans="1:3" x14ac:dyDescent="0.3">
      <c r="A2957" s="45">
        <v>2933</v>
      </c>
      <c r="B2957" s="45">
        <v>2.0982109592212961</v>
      </c>
      <c r="C2957" s="45">
        <v>0.90178904077870392</v>
      </c>
    </row>
    <row r="2958" spans="1:3" x14ac:dyDescent="0.3">
      <c r="A2958" s="45">
        <v>2934</v>
      </c>
      <c r="B2958" s="45">
        <v>2.0982096358606226</v>
      </c>
      <c r="C2958" s="45">
        <v>0.90179036413937741</v>
      </c>
    </row>
    <row r="2959" spans="1:3" x14ac:dyDescent="0.3">
      <c r="A2959" s="45">
        <v>2935</v>
      </c>
      <c r="B2959" s="45">
        <v>2.098212603374535</v>
      </c>
      <c r="C2959" s="45">
        <v>0.90178739662546503</v>
      </c>
    </row>
    <row r="2960" spans="1:3" x14ac:dyDescent="0.3">
      <c r="A2960" s="45">
        <v>2936</v>
      </c>
      <c r="B2960" s="45">
        <v>2.0982085744161698</v>
      </c>
      <c r="C2960" s="45">
        <v>0.90179142558383019</v>
      </c>
    </row>
    <row r="2961" spans="1:3" x14ac:dyDescent="0.3">
      <c r="A2961" s="45">
        <v>2937</v>
      </c>
      <c r="B2961" s="45">
        <v>2.0982239297635132</v>
      </c>
      <c r="C2961" s="45">
        <v>0.90177607023648676</v>
      </c>
    </row>
    <row r="2962" spans="1:3" x14ac:dyDescent="0.3">
      <c r="A2962" s="45">
        <v>2938</v>
      </c>
      <c r="B2962" s="45">
        <v>2.0982269501339075</v>
      </c>
      <c r="C2962" s="45">
        <v>0.90177304986609252</v>
      </c>
    </row>
    <row r="2963" spans="1:3" x14ac:dyDescent="0.3">
      <c r="A2963" s="45">
        <v>2939</v>
      </c>
      <c r="B2963" s="45">
        <v>2.0982088515081858</v>
      </c>
      <c r="C2963" s="45">
        <v>0.90179114849181419</v>
      </c>
    </row>
    <row r="2964" spans="1:3" x14ac:dyDescent="0.3">
      <c r="A2964" s="45">
        <v>2940</v>
      </c>
      <c r="B2964" s="45">
        <v>2.098209700987359</v>
      </c>
      <c r="C2964" s="45">
        <v>0.90179029901264096</v>
      </c>
    </row>
    <row r="2965" spans="1:3" x14ac:dyDescent="0.3">
      <c r="A2965" s="45">
        <v>2941</v>
      </c>
      <c r="B2965" s="45">
        <v>2.0982121729717536</v>
      </c>
      <c r="C2965" s="45">
        <v>0.90178782702824645</v>
      </c>
    </row>
    <row r="2966" spans="1:3" x14ac:dyDescent="0.3">
      <c r="A2966" s="45">
        <v>2942</v>
      </c>
      <c r="B2966" s="45">
        <v>2.0981514431393293</v>
      </c>
      <c r="C2966" s="45">
        <v>-1.0981514431393293</v>
      </c>
    </row>
    <row r="2967" spans="1:3" x14ac:dyDescent="0.3">
      <c r="A2967" s="45">
        <v>2943</v>
      </c>
      <c r="B2967" s="45">
        <v>2.0981630079487958</v>
      </c>
      <c r="C2967" s="45">
        <v>-1.0981630079487958</v>
      </c>
    </row>
    <row r="2968" spans="1:3" x14ac:dyDescent="0.3">
      <c r="A2968" s="45">
        <v>2944</v>
      </c>
      <c r="B2968" s="45">
        <v>2.0981514408740516</v>
      </c>
      <c r="C2968" s="45">
        <v>-1.0981514408740516</v>
      </c>
    </row>
    <row r="2969" spans="1:3" x14ac:dyDescent="0.3">
      <c r="A2969" s="45">
        <v>2945</v>
      </c>
      <c r="B2969" s="45">
        <v>2.0981520071935007</v>
      </c>
      <c r="C2969" s="45">
        <v>-1.0981520071935007</v>
      </c>
    </row>
    <row r="2970" spans="1:3" x14ac:dyDescent="0.3">
      <c r="A2970" s="45">
        <v>2946</v>
      </c>
      <c r="B2970" s="45">
        <v>2.0981514408740516</v>
      </c>
      <c r="C2970" s="45">
        <v>-1.0981514408740516</v>
      </c>
    </row>
    <row r="2971" spans="1:3" x14ac:dyDescent="0.3">
      <c r="A2971" s="45">
        <v>2947</v>
      </c>
      <c r="B2971" s="45">
        <v>2.0981514975059965</v>
      </c>
      <c r="C2971" s="45">
        <v>-1.0981514975059965</v>
      </c>
    </row>
    <row r="2972" spans="1:3" x14ac:dyDescent="0.3">
      <c r="A2972" s="45">
        <v>2948</v>
      </c>
      <c r="B2972" s="45">
        <v>2.0981538692518487</v>
      </c>
      <c r="C2972" s="45">
        <v>-1.0981538692518487</v>
      </c>
    </row>
    <row r="2973" spans="1:3" x14ac:dyDescent="0.3">
      <c r="A2973" s="45">
        <v>2949</v>
      </c>
      <c r="B2973" s="45">
        <v>2.0981514435923851</v>
      </c>
      <c r="C2973" s="45">
        <v>-1.0981514435923851</v>
      </c>
    </row>
    <row r="2974" spans="1:3" x14ac:dyDescent="0.3">
      <c r="A2974" s="45">
        <v>2950</v>
      </c>
      <c r="B2974" s="45">
        <v>2.0981528566726739</v>
      </c>
      <c r="C2974" s="45">
        <v>-1.0981528566726739</v>
      </c>
    </row>
    <row r="2975" spans="1:3" x14ac:dyDescent="0.3">
      <c r="A2975" s="45">
        <v>2951</v>
      </c>
      <c r="B2975" s="45">
        <v>2.0981514408740516</v>
      </c>
      <c r="C2975" s="45">
        <v>-1.0981514408740516</v>
      </c>
    </row>
    <row r="2976" spans="1:3" x14ac:dyDescent="0.3">
      <c r="A2976" s="45">
        <v>2952</v>
      </c>
      <c r="B2976" s="45">
        <v>2.0981526822462837</v>
      </c>
      <c r="C2976" s="45">
        <v>-1.0981526822462837</v>
      </c>
    </row>
    <row r="2977" spans="1:3" x14ac:dyDescent="0.3">
      <c r="A2977" s="45">
        <v>2953</v>
      </c>
      <c r="B2977" s="45">
        <v>2.0981559855876291</v>
      </c>
      <c r="C2977" s="45">
        <v>-1.0981559855876291</v>
      </c>
    </row>
    <row r="2978" spans="1:3" x14ac:dyDescent="0.3">
      <c r="A2978" s="45">
        <v>2954</v>
      </c>
      <c r="B2978" s="45">
        <v>2.0981515265298682</v>
      </c>
      <c r="C2978" s="45">
        <v>-1.0981515265298682</v>
      </c>
    </row>
    <row r="2979" spans="1:3" x14ac:dyDescent="0.3">
      <c r="A2979" s="45">
        <v>2955</v>
      </c>
      <c r="B2979" s="45">
        <v>2.0981514408740516</v>
      </c>
      <c r="C2979" s="45">
        <v>-1.0981514408740516</v>
      </c>
    </row>
    <row r="2980" spans="1:3" x14ac:dyDescent="0.3">
      <c r="A2980" s="45">
        <v>2956</v>
      </c>
      <c r="B2980" s="45">
        <v>2.0981851840745498</v>
      </c>
      <c r="C2980" s="45">
        <v>-1.0981851840745498</v>
      </c>
    </row>
    <row r="2981" spans="1:3" x14ac:dyDescent="0.3">
      <c r="A2981" s="45">
        <v>2957</v>
      </c>
      <c r="B2981" s="45">
        <v>2.0981609177640701</v>
      </c>
      <c r="C2981" s="45">
        <v>-1.0981609177640701</v>
      </c>
    </row>
    <row r="2982" spans="1:3" x14ac:dyDescent="0.3">
      <c r="A2982" s="45">
        <v>2958</v>
      </c>
      <c r="B2982" s="45">
        <v>2.0981524980036896</v>
      </c>
      <c r="C2982" s="45">
        <v>-1.0981524980036896</v>
      </c>
    </row>
    <row r="2983" spans="1:3" x14ac:dyDescent="0.3">
      <c r="A2983" s="45">
        <v>2959</v>
      </c>
      <c r="B2983" s="45">
        <v>2.0981514408740516</v>
      </c>
      <c r="C2983" s="45">
        <v>-1.0981514408740516</v>
      </c>
    </row>
    <row r="2984" spans="1:3" x14ac:dyDescent="0.3">
      <c r="A2984" s="45">
        <v>2960</v>
      </c>
      <c r="B2984" s="45">
        <v>2.0981514408740516</v>
      </c>
      <c r="C2984" s="45">
        <v>-1.0981514408740516</v>
      </c>
    </row>
    <row r="2985" spans="1:3" x14ac:dyDescent="0.3">
      <c r="A2985" s="45">
        <v>2961</v>
      </c>
      <c r="B2985" s="45">
        <v>2.0981514408740516</v>
      </c>
      <c r="C2985" s="45">
        <v>-1.0981514408740516</v>
      </c>
    </row>
    <row r="2986" spans="1:3" x14ac:dyDescent="0.3">
      <c r="A2986" s="45">
        <v>2962</v>
      </c>
      <c r="B2986" s="45">
        <v>2.0982135208120423</v>
      </c>
      <c r="C2986" s="45">
        <v>0.90178647918795773</v>
      </c>
    </row>
    <row r="2987" spans="1:3" x14ac:dyDescent="0.3">
      <c r="A2987" s="45">
        <v>2963</v>
      </c>
      <c r="B2987" s="45">
        <v>2.0982204185829301</v>
      </c>
      <c r="C2987" s="45">
        <v>0.90177958141706993</v>
      </c>
    </row>
    <row r="2988" spans="1:3" x14ac:dyDescent="0.3">
      <c r="A2988" s="45">
        <v>2964</v>
      </c>
      <c r="B2988" s="45">
        <v>2.0982119521071687</v>
      </c>
      <c r="C2988" s="45">
        <v>0.90178804789283129</v>
      </c>
    </row>
    <row r="2989" spans="1:3" x14ac:dyDescent="0.3">
      <c r="A2989" s="45">
        <v>2965</v>
      </c>
      <c r="B2989" s="45">
        <v>2.0982084770577663</v>
      </c>
      <c r="C2989" s="45">
        <v>0.90179152294223375</v>
      </c>
    </row>
    <row r="2990" spans="1:3" x14ac:dyDescent="0.3">
      <c r="A2990" s="45">
        <v>2966</v>
      </c>
      <c r="B2990" s="45">
        <v>2.0982131696939841</v>
      </c>
      <c r="C2990" s="45">
        <v>0.90178683030601592</v>
      </c>
    </row>
    <row r="2991" spans="1:3" x14ac:dyDescent="0.3">
      <c r="A2991" s="45">
        <v>2967</v>
      </c>
      <c r="B2991" s="45">
        <v>2.0982157917530322</v>
      </c>
      <c r="C2991" s="45">
        <v>0.90178420824696781</v>
      </c>
    </row>
    <row r="2992" spans="1:3" x14ac:dyDescent="0.3">
      <c r="A2992" s="45">
        <v>2968</v>
      </c>
      <c r="B2992" s="45">
        <v>2.0982159559856726</v>
      </c>
      <c r="C2992" s="45">
        <v>0.90178404401432743</v>
      </c>
    </row>
    <row r="2993" spans="1:3" x14ac:dyDescent="0.3">
      <c r="A2993" s="45">
        <v>2969</v>
      </c>
      <c r="B2993" s="45">
        <v>2.0982114707356372</v>
      </c>
      <c r="C2993" s="45">
        <v>0.90178852926436281</v>
      </c>
    </row>
    <row r="2994" spans="1:3" x14ac:dyDescent="0.3">
      <c r="A2994" s="45">
        <v>2970</v>
      </c>
      <c r="B2994" s="45">
        <v>2.098243467784501</v>
      </c>
      <c r="C2994" s="45">
        <v>0.90175653221549901</v>
      </c>
    </row>
    <row r="2995" spans="1:3" x14ac:dyDescent="0.3">
      <c r="A2995" s="45">
        <v>2971</v>
      </c>
      <c r="B2995" s="45">
        <v>2.0982114707356372</v>
      </c>
      <c r="C2995" s="45">
        <v>0.90178852926436281</v>
      </c>
    </row>
    <row r="2996" spans="1:3" x14ac:dyDescent="0.3">
      <c r="A2996" s="45">
        <v>2972</v>
      </c>
      <c r="B2996" s="45">
        <v>2.0982081613063577</v>
      </c>
      <c r="C2996" s="45">
        <v>0.90179183869364232</v>
      </c>
    </row>
    <row r="2997" spans="1:3" x14ac:dyDescent="0.3">
      <c r="A2997" s="45">
        <v>2973</v>
      </c>
      <c r="B2997" s="45">
        <v>2.0982111026279955</v>
      </c>
      <c r="C2997" s="45">
        <v>0.90178889737200452</v>
      </c>
    </row>
    <row r="2998" spans="1:3" x14ac:dyDescent="0.3">
      <c r="A2998" s="45">
        <v>2974</v>
      </c>
      <c r="B2998" s="45">
        <v>2.0982504335137229</v>
      </c>
      <c r="C2998" s="45">
        <v>0.90174956648627713</v>
      </c>
    </row>
    <row r="2999" spans="1:3" x14ac:dyDescent="0.3">
      <c r="A2999" s="45">
        <v>2975</v>
      </c>
      <c r="B2999" s="45">
        <v>2.0982092054578416</v>
      </c>
      <c r="C2999" s="45">
        <v>0.90179079454215838</v>
      </c>
    </row>
    <row r="3000" spans="1:3" x14ac:dyDescent="0.3">
      <c r="A3000" s="45">
        <v>2976</v>
      </c>
      <c r="B3000" s="45">
        <v>2.0982081436088746</v>
      </c>
      <c r="C3000" s="45">
        <v>0.90179185639112536</v>
      </c>
    </row>
    <row r="3001" spans="1:3" x14ac:dyDescent="0.3">
      <c r="A3001" s="45">
        <v>2977</v>
      </c>
      <c r="B3001" s="45">
        <v>2.0982485242081523</v>
      </c>
      <c r="C3001" s="45">
        <v>0.90175147579184767</v>
      </c>
    </row>
    <row r="3002" spans="1:3" x14ac:dyDescent="0.3">
      <c r="A3002" s="45">
        <v>2978</v>
      </c>
      <c r="B3002" s="45">
        <v>2.0982157558861338</v>
      </c>
      <c r="C3002" s="45">
        <v>0.90178424411386615</v>
      </c>
    </row>
    <row r="3003" spans="1:3" x14ac:dyDescent="0.3">
      <c r="A3003" s="45">
        <v>2979</v>
      </c>
      <c r="B3003" s="45">
        <v>2.0982247603653716</v>
      </c>
      <c r="C3003" s="45">
        <v>0.90177523963462836</v>
      </c>
    </row>
    <row r="3004" spans="1:3" x14ac:dyDescent="0.3">
      <c r="A3004" s="45">
        <v>2980</v>
      </c>
      <c r="B3004" s="45">
        <v>2.0982088656661722</v>
      </c>
      <c r="C3004" s="45">
        <v>0.90179113433382785</v>
      </c>
    </row>
    <row r="3005" spans="1:3" x14ac:dyDescent="0.3">
      <c r="A3005" s="45">
        <v>2981</v>
      </c>
      <c r="B3005" s="45">
        <v>2.0982132640805586</v>
      </c>
      <c r="C3005" s="45">
        <v>0.90178673591944136</v>
      </c>
    </row>
    <row r="3006" spans="1:3" x14ac:dyDescent="0.3">
      <c r="A3006" s="45">
        <v>2982</v>
      </c>
      <c r="B3006" s="45">
        <v>2.0982244536090038</v>
      </c>
      <c r="C3006" s="45">
        <v>0.90177554639099622</v>
      </c>
    </row>
    <row r="3007" spans="1:3" x14ac:dyDescent="0.3">
      <c r="A3007" s="45">
        <v>2983</v>
      </c>
      <c r="B3007" s="45">
        <v>2.0982092394370082</v>
      </c>
      <c r="C3007" s="45">
        <v>0.90179076056299179</v>
      </c>
    </row>
    <row r="3008" spans="1:3" x14ac:dyDescent="0.3">
      <c r="A3008" s="45">
        <v>2984</v>
      </c>
      <c r="B3008" s="45">
        <v>2.0982344290868751</v>
      </c>
      <c r="C3008" s="45">
        <v>0.90176557091312493</v>
      </c>
    </row>
    <row r="3009" spans="1:3" x14ac:dyDescent="0.3">
      <c r="A3009" s="45">
        <v>2985</v>
      </c>
      <c r="B3009" s="45">
        <v>2.0982082721633897</v>
      </c>
      <c r="C3009" s="45">
        <v>0.90179172783661032</v>
      </c>
    </row>
    <row r="3010" spans="1:3" x14ac:dyDescent="0.3">
      <c r="A3010" s="45">
        <v>2986</v>
      </c>
      <c r="B3010" s="45">
        <v>2.0982203336350129</v>
      </c>
      <c r="C3010" s="45">
        <v>0.90177966636498708</v>
      </c>
    </row>
    <row r="3011" spans="1:3" x14ac:dyDescent="0.3">
      <c r="A3011" s="45">
        <v>2987</v>
      </c>
      <c r="B3011" s="45">
        <v>2.0982111875759126</v>
      </c>
      <c r="C3011" s="45">
        <v>0.90178881242408737</v>
      </c>
    </row>
    <row r="3012" spans="1:3" x14ac:dyDescent="0.3">
      <c r="A3012" s="45">
        <v>2988</v>
      </c>
      <c r="B3012" s="45">
        <v>2.0982139629942678</v>
      </c>
      <c r="C3012" s="45">
        <v>0.90178603700573223</v>
      </c>
    </row>
    <row r="3013" spans="1:3" x14ac:dyDescent="0.3">
      <c r="A3013" s="45">
        <v>2989</v>
      </c>
      <c r="B3013" s="45">
        <v>2.0982080728189434</v>
      </c>
      <c r="C3013" s="45">
        <v>0.90179192718105661</v>
      </c>
    </row>
    <row r="3014" spans="1:3" x14ac:dyDescent="0.3">
      <c r="A3014" s="45">
        <v>2990</v>
      </c>
      <c r="B3014" s="45">
        <v>2.0982514160779666</v>
      </c>
      <c r="C3014" s="45">
        <v>0.90174858392203339</v>
      </c>
    </row>
    <row r="3015" spans="1:3" x14ac:dyDescent="0.3">
      <c r="A3015" s="45">
        <v>2991</v>
      </c>
      <c r="B3015" s="45">
        <v>2.0982080728189434</v>
      </c>
      <c r="C3015" s="45">
        <v>0.90179192718105661</v>
      </c>
    </row>
    <row r="3016" spans="1:3" x14ac:dyDescent="0.3">
      <c r="A3016" s="45">
        <v>2992</v>
      </c>
      <c r="B3016" s="45">
        <v>2.0982099383418342</v>
      </c>
      <c r="C3016" s="45">
        <v>0.90179006165816578</v>
      </c>
    </row>
    <row r="3017" spans="1:3" x14ac:dyDescent="0.3">
      <c r="A3017" s="45">
        <v>2993</v>
      </c>
      <c r="B3017" s="45">
        <v>2.0982106212564635</v>
      </c>
      <c r="C3017" s="45">
        <v>0.90178937874353648</v>
      </c>
    </row>
    <row r="3018" spans="1:3" x14ac:dyDescent="0.3">
      <c r="A3018" s="45">
        <v>2994</v>
      </c>
      <c r="B3018" s="45">
        <v>2.0982082427147781</v>
      </c>
      <c r="C3018" s="45">
        <v>0.90179175728522187</v>
      </c>
    </row>
    <row r="3019" spans="1:3" x14ac:dyDescent="0.3">
      <c r="A3019" s="45">
        <v>2995</v>
      </c>
      <c r="B3019" s="45">
        <v>2.0984106717140634</v>
      </c>
      <c r="C3019" s="45">
        <v>0.90158932828593663</v>
      </c>
    </row>
    <row r="3020" spans="1:3" x14ac:dyDescent="0.3">
      <c r="A3020" s="45">
        <v>2996</v>
      </c>
      <c r="B3020" s="45">
        <v>2.0982108817634102</v>
      </c>
      <c r="C3020" s="45">
        <v>0.9017891182365898</v>
      </c>
    </row>
    <row r="3021" spans="1:3" x14ac:dyDescent="0.3">
      <c r="A3021" s="45">
        <v>2997</v>
      </c>
      <c r="B3021" s="45">
        <v>2.0982488154581547</v>
      </c>
      <c r="C3021" s="45">
        <v>0.90175118454184533</v>
      </c>
    </row>
    <row r="3022" spans="1:3" x14ac:dyDescent="0.3">
      <c r="A3022" s="45">
        <v>2998</v>
      </c>
      <c r="B3022" s="45">
        <v>2.0982101851904882</v>
      </c>
      <c r="C3022" s="45">
        <v>0.90178981480951181</v>
      </c>
    </row>
    <row r="3023" spans="1:3" x14ac:dyDescent="0.3">
      <c r="A3023" s="45">
        <v>2999</v>
      </c>
      <c r="B3023" s="45">
        <v>2.0982097882005544</v>
      </c>
      <c r="C3023" s="45">
        <v>0.90179021179944563</v>
      </c>
    </row>
    <row r="3024" spans="1:3" x14ac:dyDescent="0.3">
      <c r="A3024" s="45">
        <v>3000</v>
      </c>
      <c r="B3024" s="45">
        <v>2.09821876996409</v>
      </c>
      <c r="C3024" s="45">
        <v>0.90178123003591004</v>
      </c>
    </row>
    <row r="3025" spans="1:3" x14ac:dyDescent="0.3">
      <c r="A3025" s="45">
        <v>3001</v>
      </c>
      <c r="B3025" s="45">
        <v>2.0982080728189434</v>
      </c>
      <c r="C3025" s="45">
        <v>0.90179192718105661</v>
      </c>
    </row>
    <row r="3026" spans="1:3" x14ac:dyDescent="0.3">
      <c r="A3026" s="45">
        <v>3002</v>
      </c>
      <c r="B3026" s="45">
        <v>2.0983319268196201</v>
      </c>
      <c r="C3026" s="45">
        <v>0.90166807318037989</v>
      </c>
    </row>
    <row r="3027" spans="1:3" x14ac:dyDescent="0.3">
      <c r="A3027" s="45">
        <v>3003</v>
      </c>
      <c r="B3027" s="45">
        <v>2.098212890013079</v>
      </c>
      <c r="C3027" s="45">
        <v>0.90178710998692102</v>
      </c>
    </row>
    <row r="3028" spans="1:3" x14ac:dyDescent="0.3">
      <c r="A3028" s="45">
        <v>3004</v>
      </c>
      <c r="B3028" s="45">
        <v>2.0982087335249675</v>
      </c>
      <c r="C3028" s="45">
        <v>0.90179126647503249</v>
      </c>
    </row>
    <row r="3029" spans="1:3" x14ac:dyDescent="0.3">
      <c r="A3029" s="45">
        <v>3005</v>
      </c>
      <c r="B3029" s="45">
        <v>2.0982153302026814</v>
      </c>
      <c r="C3029" s="45">
        <v>0.90178466979731864</v>
      </c>
    </row>
    <row r="3030" spans="1:3" x14ac:dyDescent="0.3">
      <c r="A3030" s="45">
        <v>3006</v>
      </c>
      <c r="B3030" s="45">
        <v>2.0982196802305921</v>
      </c>
      <c r="C3030" s="45">
        <v>0.90178031976940787</v>
      </c>
    </row>
    <row r="3031" spans="1:3" x14ac:dyDescent="0.3">
      <c r="A3031" s="45">
        <v>3007</v>
      </c>
      <c r="B3031" s="45">
        <v>2.0982124617946729</v>
      </c>
      <c r="C3031" s="45">
        <v>0.90178753820532709</v>
      </c>
    </row>
    <row r="3032" spans="1:3" x14ac:dyDescent="0.3">
      <c r="A3032" s="45">
        <v>3008</v>
      </c>
      <c r="B3032" s="45">
        <v>2.0982533783748574</v>
      </c>
      <c r="C3032" s="45">
        <v>0.90174662162514263</v>
      </c>
    </row>
    <row r="3033" spans="1:3" x14ac:dyDescent="0.3">
      <c r="A3033" s="45">
        <v>3009</v>
      </c>
      <c r="B3033" s="45">
        <v>2.0982087335249675</v>
      </c>
      <c r="C3033" s="45">
        <v>0.90179126647503249</v>
      </c>
    </row>
    <row r="3034" spans="1:3" x14ac:dyDescent="0.3">
      <c r="A3034" s="45">
        <v>3010</v>
      </c>
      <c r="B3034" s="45">
        <v>2.0982192610259767</v>
      </c>
      <c r="C3034" s="45">
        <v>0.90178073897402333</v>
      </c>
    </row>
    <row r="3035" spans="1:3" x14ac:dyDescent="0.3">
      <c r="A3035" s="45">
        <v>3011</v>
      </c>
      <c r="B3035" s="45">
        <v>2.0982409193469809</v>
      </c>
      <c r="C3035" s="45">
        <v>0.90175908065301913</v>
      </c>
    </row>
    <row r="3036" spans="1:3" x14ac:dyDescent="0.3">
      <c r="A3036" s="45">
        <v>3012</v>
      </c>
      <c r="B3036" s="45">
        <v>2.0982214757125681</v>
      </c>
      <c r="C3036" s="45">
        <v>0.90177852428743188</v>
      </c>
    </row>
    <row r="3037" spans="1:3" x14ac:dyDescent="0.3">
      <c r="A3037" s="45">
        <v>3013</v>
      </c>
      <c r="B3037" s="45">
        <v>2.0982177710395065</v>
      </c>
      <c r="C3037" s="45">
        <v>0.90178222896049354</v>
      </c>
    </row>
    <row r="3038" spans="1:3" x14ac:dyDescent="0.3">
      <c r="A3038" s="45">
        <v>3014</v>
      </c>
      <c r="B3038" s="45">
        <v>2.0982403303747539</v>
      </c>
      <c r="C3038" s="45">
        <v>0.90175966962524612</v>
      </c>
    </row>
    <row r="3039" spans="1:3" x14ac:dyDescent="0.3">
      <c r="A3039" s="45">
        <v>3015</v>
      </c>
      <c r="B3039" s="45">
        <v>2.0982154938690023</v>
      </c>
      <c r="C3039" s="45">
        <v>0.9017845061309977</v>
      </c>
    </row>
    <row r="3040" spans="1:3" x14ac:dyDescent="0.3">
      <c r="A3040" s="45">
        <v>3016</v>
      </c>
      <c r="B3040" s="45">
        <v>2.0982098717160165</v>
      </c>
      <c r="C3040" s="45">
        <v>0.90179012828398353</v>
      </c>
    </row>
    <row r="3041" spans="1:3" x14ac:dyDescent="0.3">
      <c r="A3041" s="45">
        <v>3017</v>
      </c>
      <c r="B3041" s="45">
        <v>2.0982095519120927</v>
      </c>
      <c r="C3041" s="45">
        <v>0.90179044808790731</v>
      </c>
    </row>
    <row r="3042" spans="1:3" x14ac:dyDescent="0.3">
      <c r="A3042" s="45">
        <v>3018</v>
      </c>
      <c r="B3042" s="45">
        <v>2.098211380639361</v>
      </c>
      <c r="C3042" s="45">
        <v>0.90178861936063903</v>
      </c>
    </row>
    <row r="3043" spans="1:3" x14ac:dyDescent="0.3">
      <c r="A3043" s="45">
        <v>3019</v>
      </c>
      <c r="B3043" s="45">
        <v>2.0982084773328356</v>
      </c>
      <c r="C3043" s="45">
        <v>0.90179152266716445</v>
      </c>
    </row>
    <row r="3044" spans="1:3" x14ac:dyDescent="0.3">
      <c r="A3044" s="45">
        <v>3020</v>
      </c>
      <c r="B3044" s="45">
        <v>2.0982200976685759</v>
      </c>
      <c r="C3044" s="45">
        <v>0.90177990233142413</v>
      </c>
    </row>
    <row r="3045" spans="1:3" x14ac:dyDescent="0.3">
      <c r="A3045" s="45">
        <v>3021</v>
      </c>
      <c r="B3045" s="45">
        <v>2.0982083964300573</v>
      </c>
      <c r="C3045" s="45">
        <v>0.9017916035699427</v>
      </c>
    </row>
    <row r="3046" spans="1:3" x14ac:dyDescent="0.3">
      <c r="A3046" s="45">
        <v>3022</v>
      </c>
      <c r="B3046" s="45">
        <v>2.0982171465150028</v>
      </c>
      <c r="C3046" s="45">
        <v>0.9017828534849972</v>
      </c>
    </row>
    <row r="3047" spans="1:3" x14ac:dyDescent="0.3">
      <c r="A3047" s="45">
        <v>3023</v>
      </c>
      <c r="B3047" s="45">
        <v>2.0982085711800584</v>
      </c>
      <c r="C3047" s="45">
        <v>0.90179142881994157</v>
      </c>
    </row>
    <row r="3048" spans="1:3" x14ac:dyDescent="0.3">
      <c r="A3048" s="45">
        <v>3024</v>
      </c>
      <c r="B3048" s="45">
        <v>2.0982097717772903</v>
      </c>
      <c r="C3048" s="45">
        <v>0.90179022822270971</v>
      </c>
    </row>
    <row r="3049" spans="1:3" x14ac:dyDescent="0.3">
      <c r="A3049" s="45">
        <v>3025</v>
      </c>
      <c r="B3049" s="45">
        <v>2.0982909933126543</v>
      </c>
      <c r="C3049" s="45">
        <v>0.90170900668734566</v>
      </c>
    </row>
    <row r="3050" spans="1:3" x14ac:dyDescent="0.3">
      <c r="A3050" s="45">
        <v>3026</v>
      </c>
      <c r="B3050" s="45">
        <v>2.0983225826115151</v>
      </c>
      <c r="C3050" s="45">
        <v>0.90167741738848495</v>
      </c>
    </row>
    <row r="3051" spans="1:3" x14ac:dyDescent="0.3">
      <c r="A3051" s="45">
        <v>3027</v>
      </c>
      <c r="B3051" s="45">
        <v>2.0982326133283968</v>
      </c>
      <c r="C3051" s="45">
        <v>0.90176738667160317</v>
      </c>
    </row>
    <row r="3052" spans="1:3" x14ac:dyDescent="0.3">
      <c r="A3052" s="45">
        <v>3028</v>
      </c>
      <c r="B3052" s="45">
        <v>2.0982258779024177</v>
      </c>
      <c r="C3052" s="45">
        <v>0.90177412209758234</v>
      </c>
    </row>
    <row r="3053" spans="1:3" x14ac:dyDescent="0.3">
      <c r="A3053" s="45">
        <v>3029</v>
      </c>
      <c r="B3053" s="45">
        <v>2.0982465938678589</v>
      </c>
      <c r="C3053" s="45">
        <v>0.90175340613214106</v>
      </c>
    </row>
    <row r="3054" spans="1:3" x14ac:dyDescent="0.3">
      <c r="A3054" s="45">
        <v>3030</v>
      </c>
      <c r="B3054" s="45">
        <v>2.0982135529034776</v>
      </c>
      <c r="C3054" s="45">
        <v>0.90178644709652245</v>
      </c>
    </row>
    <row r="3055" spans="1:3" x14ac:dyDescent="0.3">
      <c r="A3055" s="45">
        <v>3031</v>
      </c>
      <c r="B3055" s="45">
        <v>2.0982118590689733</v>
      </c>
      <c r="C3055" s="45">
        <v>0.90178814093102666</v>
      </c>
    </row>
    <row r="3056" spans="1:3" x14ac:dyDescent="0.3">
      <c r="A3056" s="45">
        <v>3032</v>
      </c>
      <c r="B3056" s="45">
        <v>2.0982080728189434</v>
      </c>
      <c r="C3056" s="45">
        <v>0.90179192718105661</v>
      </c>
    </row>
    <row r="3057" spans="1:3" x14ac:dyDescent="0.3">
      <c r="A3057" s="45">
        <v>3033</v>
      </c>
      <c r="B3057" s="45">
        <v>2.0982234767079544</v>
      </c>
      <c r="C3057" s="45">
        <v>0.90177652329204561</v>
      </c>
    </row>
    <row r="3058" spans="1:3" x14ac:dyDescent="0.3">
      <c r="A3058" s="45">
        <v>3034</v>
      </c>
      <c r="B3058" s="45">
        <v>2.0982344255506331</v>
      </c>
      <c r="C3058" s="45">
        <v>0.90176557444936689</v>
      </c>
    </row>
    <row r="3059" spans="1:3" x14ac:dyDescent="0.3">
      <c r="A3059" s="45">
        <v>3035</v>
      </c>
      <c r="B3059" s="45">
        <v>2.0982151721995552</v>
      </c>
      <c r="C3059" s="45">
        <v>0.90178482780044478</v>
      </c>
    </row>
    <row r="3060" spans="1:3" x14ac:dyDescent="0.3">
      <c r="A3060" s="45">
        <v>3036</v>
      </c>
      <c r="B3060" s="45">
        <v>2.0982130489773301</v>
      </c>
      <c r="C3060" s="45">
        <v>0.90178695102266992</v>
      </c>
    </row>
    <row r="3061" spans="1:3" x14ac:dyDescent="0.3">
      <c r="A3061" s="45">
        <v>3037</v>
      </c>
      <c r="B3061" s="45">
        <v>2.0982232116704522</v>
      </c>
      <c r="C3061" s="45">
        <v>0.90177678832954777</v>
      </c>
    </row>
    <row r="3062" spans="1:3" x14ac:dyDescent="0.3">
      <c r="A3062" s="45">
        <v>3038</v>
      </c>
      <c r="B3062" s="45">
        <v>2.0982721801805613</v>
      </c>
      <c r="C3062" s="45">
        <v>0.90172781981943873</v>
      </c>
    </row>
    <row r="3063" spans="1:3" x14ac:dyDescent="0.3">
      <c r="A3063" s="45">
        <v>3039</v>
      </c>
      <c r="B3063" s="45">
        <v>2.0982083559786679</v>
      </c>
      <c r="C3063" s="45">
        <v>0.90179164402133205</v>
      </c>
    </row>
    <row r="3064" spans="1:3" x14ac:dyDescent="0.3">
      <c r="A3064" s="45">
        <v>3040</v>
      </c>
      <c r="B3064" s="45">
        <v>2.0982130076699894</v>
      </c>
      <c r="C3064" s="45">
        <v>0.90178699233001058</v>
      </c>
    </row>
    <row r="3065" spans="1:3" x14ac:dyDescent="0.3">
      <c r="A3065" s="45">
        <v>3041</v>
      </c>
      <c r="B3065" s="45">
        <v>2.0982123202148104</v>
      </c>
      <c r="C3065" s="45">
        <v>0.90178767978518959</v>
      </c>
    </row>
    <row r="3066" spans="1:3" x14ac:dyDescent="0.3">
      <c r="A3066" s="45">
        <v>3042</v>
      </c>
      <c r="B3066" s="45">
        <v>2.0982140089384682</v>
      </c>
      <c r="C3066" s="45">
        <v>0.90178599106153179</v>
      </c>
    </row>
    <row r="3067" spans="1:3" x14ac:dyDescent="0.3">
      <c r="A3067" s="45">
        <v>3043</v>
      </c>
      <c r="B3067" s="45">
        <v>2.0982239297635132</v>
      </c>
      <c r="C3067" s="45">
        <v>0.90177607023648676</v>
      </c>
    </row>
    <row r="3068" spans="1:3" x14ac:dyDescent="0.3">
      <c r="A3068" s="45">
        <v>3044</v>
      </c>
      <c r="B3068" s="45">
        <v>2.0982137397888958</v>
      </c>
      <c r="C3068" s="45">
        <v>0.9017862602111042</v>
      </c>
    </row>
    <row r="3069" spans="1:3" x14ac:dyDescent="0.3">
      <c r="A3069" s="45">
        <v>3045</v>
      </c>
      <c r="B3069" s="45">
        <v>2.0982133631864621</v>
      </c>
      <c r="C3069" s="45">
        <v>0.90178663681353788</v>
      </c>
    </row>
    <row r="3070" spans="1:3" x14ac:dyDescent="0.3">
      <c r="A3070" s="45">
        <v>3046</v>
      </c>
      <c r="B3070" s="45">
        <v>2.0982265951459995</v>
      </c>
      <c r="C3070" s="45">
        <v>0.90177340485400048</v>
      </c>
    </row>
    <row r="3071" spans="1:3" x14ac:dyDescent="0.3">
      <c r="A3071" s="45">
        <v>3047</v>
      </c>
      <c r="B3071" s="45">
        <v>2.0982595218655877</v>
      </c>
      <c r="C3071" s="45">
        <v>0.90174047813441227</v>
      </c>
    </row>
    <row r="3072" spans="1:3" x14ac:dyDescent="0.3">
      <c r="A3072" s="45">
        <v>3048</v>
      </c>
      <c r="B3072" s="45">
        <v>2.0982358224719406</v>
      </c>
      <c r="C3072" s="45">
        <v>0.90176417752805937</v>
      </c>
    </row>
    <row r="3073" spans="1:3" x14ac:dyDescent="0.3">
      <c r="A3073" s="45">
        <v>3049</v>
      </c>
      <c r="B3073" s="45">
        <v>2.0982456764303521</v>
      </c>
      <c r="C3073" s="45">
        <v>0.90175432356964791</v>
      </c>
    </row>
    <row r="3074" spans="1:3" x14ac:dyDescent="0.3">
      <c r="A3074" s="45">
        <v>3050</v>
      </c>
      <c r="B3074" s="45">
        <v>2.0982118482819363</v>
      </c>
      <c r="C3074" s="45">
        <v>0.9017881517180637</v>
      </c>
    </row>
    <row r="3075" spans="1:3" x14ac:dyDescent="0.3">
      <c r="A3075" s="45">
        <v>3051</v>
      </c>
      <c r="B3075" s="45">
        <v>2.0982114707356372</v>
      </c>
      <c r="C3075" s="45">
        <v>0.90178852926436281</v>
      </c>
    </row>
    <row r="3076" spans="1:3" x14ac:dyDescent="0.3">
      <c r="A3076" s="45">
        <v>3052</v>
      </c>
      <c r="B3076" s="45">
        <v>2.0981648221936018</v>
      </c>
      <c r="C3076" s="45">
        <v>-1.0981648221936018</v>
      </c>
    </row>
    <row r="3077" spans="1:3" x14ac:dyDescent="0.3">
      <c r="A3077" s="45">
        <v>3053</v>
      </c>
      <c r="B3077" s="45">
        <v>2.0981515258219687</v>
      </c>
      <c r="C3077" s="45">
        <v>-1.0981515258219687</v>
      </c>
    </row>
    <row r="3078" spans="1:3" x14ac:dyDescent="0.3">
      <c r="A3078" s="45">
        <v>3054</v>
      </c>
      <c r="B3078" s="45">
        <v>2.0981516674018312</v>
      </c>
      <c r="C3078" s="45">
        <v>-1.0981516674018312</v>
      </c>
    </row>
    <row r="3079" spans="1:3" x14ac:dyDescent="0.3">
      <c r="A3079" s="45">
        <v>3055</v>
      </c>
      <c r="B3079" s="45">
        <v>2.0981514408740516</v>
      </c>
      <c r="C3079" s="45">
        <v>-1.0981514408740516</v>
      </c>
    </row>
    <row r="3080" spans="1:3" x14ac:dyDescent="0.3">
      <c r="A3080" s="45">
        <v>3056</v>
      </c>
      <c r="B3080" s="45">
        <v>2.0981514437056488</v>
      </c>
      <c r="C3080" s="45">
        <v>-1.0981514437056488</v>
      </c>
    </row>
    <row r="3081" spans="1:3" x14ac:dyDescent="0.3">
      <c r="A3081" s="45">
        <v>3057</v>
      </c>
      <c r="B3081" s="45">
        <v>2.0981514408740516</v>
      </c>
      <c r="C3081" s="45">
        <v>-1.0981514408740516</v>
      </c>
    </row>
    <row r="3082" spans="1:3" x14ac:dyDescent="0.3">
      <c r="A3082" s="45">
        <v>3058</v>
      </c>
      <c r="B3082" s="45">
        <v>2.0981514408740516</v>
      </c>
      <c r="C3082" s="45">
        <v>-1.0981514408740516</v>
      </c>
    </row>
    <row r="3083" spans="1:3" x14ac:dyDescent="0.3">
      <c r="A3083" s="45">
        <v>3059</v>
      </c>
      <c r="B3083" s="45">
        <v>2.098151450312709</v>
      </c>
      <c r="C3083" s="45">
        <v>-1.098151450312709</v>
      </c>
    </row>
    <row r="3084" spans="1:3" x14ac:dyDescent="0.3">
      <c r="A3084" s="45">
        <v>3060</v>
      </c>
      <c r="B3084" s="45">
        <v>2.0981531436078615</v>
      </c>
      <c r="C3084" s="45">
        <v>-1.0981531436078615</v>
      </c>
    </row>
    <row r="3085" spans="1:3" x14ac:dyDescent="0.3">
      <c r="A3085" s="45">
        <v>3061</v>
      </c>
      <c r="B3085" s="45">
        <v>2.0981515271090587</v>
      </c>
      <c r="C3085" s="45">
        <v>-1.0981515271090587</v>
      </c>
    </row>
    <row r="3086" spans="1:3" x14ac:dyDescent="0.3">
      <c r="A3086" s="45">
        <v>3062</v>
      </c>
      <c r="B3086" s="45">
        <v>2.0981514408740516</v>
      </c>
      <c r="C3086" s="45">
        <v>-1.0981514408740516</v>
      </c>
    </row>
    <row r="3087" spans="1:3" x14ac:dyDescent="0.3">
      <c r="A3087" s="45">
        <v>3063</v>
      </c>
      <c r="B3087" s="45">
        <v>2.0981892936660174</v>
      </c>
      <c r="C3087" s="45">
        <v>-1.0981892936660174</v>
      </c>
    </row>
    <row r="3088" spans="1:3" x14ac:dyDescent="0.3">
      <c r="A3088" s="45">
        <v>3064</v>
      </c>
      <c r="B3088" s="45">
        <v>2.0981625218579354</v>
      </c>
      <c r="C3088" s="45">
        <v>-1.0981625218579354</v>
      </c>
    </row>
    <row r="3089" spans="1:3" x14ac:dyDescent="0.3">
      <c r="A3089" s="45">
        <v>3065</v>
      </c>
      <c r="B3089" s="45">
        <v>2.0981578372634542</v>
      </c>
      <c r="C3089" s="45">
        <v>-1.0981578372634542</v>
      </c>
    </row>
    <row r="3090" spans="1:3" x14ac:dyDescent="0.3">
      <c r="A3090" s="45">
        <v>3066</v>
      </c>
      <c r="B3090" s="45">
        <v>2.0981514635268295</v>
      </c>
      <c r="C3090" s="45">
        <v>-1.0981514635268295</v>
      </c>
    </row>
    <row r="3091" spans="1:3" x14ac:dyDescent="0.3">
      <c r="A3091" s="45">
        <v>3067</v>
      </c>
      <c r="B3091" s="45">
        <v>2.0981582286171609</v>
      </c>
      <c r="C3091" s="45">
        <v>-1.0981582286171609</v>
      </c>
    </row>
    <row r="3092" spans="1:3" x14ac:dyDescent="0.3">
      <c r="A3092" s="45">
        <v>3068</v>
      </c>
      <c r="B3092" s="45">
        <v>2.0981528566726739</v>
      </c>
      <c r="C3092" s="45">
        <v>-1.0981528566726739</v>
      </c>
    </row>
    <row r="3093" spans="1:3" x14ac:dyDescent="0.3">
      <c r="A3093" s="45">
        <v>3069</v>
      </c>
      <c r="B3093" s="45">
        <v>2.098151480516413</v>
      </c>
      <c r="C3093" s="45">
        <v>-1.098151480516413</v>
      </c>
    </row>
    <row r="3094" spans="1:3" x14ac:dyDescent="0.3">
      <c r="A3094" s="45">
        <v>3070</v>
      </c>
      <c r="B3094" s="45">
        <v>2.0981594259782814</v>
      </c>
      <c r="C3094" s="45">
        <v>-1.0981594259782814</v>
      </c>
    </row>
    <row r="3095" spans="1:3" x14ac:dyDescent="0.3">
      <c r="A3095" s="45">
        <v>3071</v>
      </c>
      <c r="B3095" s="45">
        <v>2.0981533323810111</v>
      </c>
      <c r="C3095" s="45">
        <v>-1.0981533323810111</v>
      </c>
    </row>
    <row r="3096" spans="1:3" x14ac:dyDescent="0.3">
      <c r="A3096" s="45">
        <v>3072</v>
      </c>
      <c r="B3096" s="45">
        <v>2.0981852926191107</v>
      </c>
      <c r="C3096" s="45">
        <v>-1.0981852926191107</v>
      </c>
    </row>
    <row r="3097" spans="1:3" x14ac:dyDescent="0.3">
      <c r="A3097" s="45">
        <v>3073</v>
      </c>
      <c r="B3097" s="45">
        <v>2.098151450312709</v>
      </c>
      <c r="C3097" s="45">
        <v>-1.098151450312709</v>
      </c>
    </row>
    <row r="3098" spans="1:3" x14ac:dyDescent="0.3">
      <c r="A3098" s="45">
        <v>3074</v>
      </c>
      <c r="B3098" s="45">
        <v>2.0981514539196247</v>
      </c>
      <c r="C3098" s="45">
        <v>-1.0981514539196247</v>
      </c>
    </row>
    <row r="3099" spans="1:3" x14ac:dyDescent="0.3">
      <c r="A3099" s="45">
        <v>3075</v>
      </c>
      <c r="B3099" s="45">
        <v>2.0981514907101633</v>
      </c>
      <c r="C3099" s="45">
        <v>-1.0981514907101633</v>
      </c>
    </row>
    <row r="3100" spans="1:3" x14ac:dyDescent="0.3">
      <c r="A3100" s="45">
        <v>3076</v>
      </c>
      <c r="B3100" s="45">
        <v>2.0981563338740901</v>
      </c>
      <c r="C3100" s="45">
        <v>-1.0981563338740901</v>
      </c>
    </row>
    <row r="3101" spans="1:3" x14ac:dyDescent="0.3">
      <c r="A3101" s="45">
        <v>3077</v>
      </c>
      <c r="B3101" s="45">
        <v>2.0981599696449522</v>
      </c>
      <c r="C3101" s="45">
        <v>-1.0981599696449522</v>
      </c>
    </row>
    <row r="3102" spans="1:3" x14ac:dyDescent="0.3">
      <c r="A3102" s="45">
        <v>3078</v>
      </c>
      <c r="B3102" s="45">
        <v>2.0981517111628794</v>
      </c>
      <c r="C3102" s="45">
        <v>-1.0981517111628794</v>
      </c>
    </row>
    <row r="3103" spans="1:3" x14ac:dyDescent="0.3">
      <c r="A3103" s="45">
        <v>3079</v>
      </c>
      <c r="B3103" s="45">
        <v>2.0981515078885198</v>
      </c>
      <c r="C3103" s="45">
        <v>-1.0981515078885198</v>
      </c>
    </row>
    <row r="3104" spans="1:3" x14ac:dyDescent="0.3">
      <c r="A3104" s="45">
        <v>3080</v>
      </c>
      <c r="B3104" s="45">
        <v>2.0981519175677765</v>
      </c>
      <c r="C3104" s="45">
        <v>-1.0981519175677765</v>
      </c>
    </row>
    <row r="3105" spans="1:3" x14ac:dyDescent="0.3">
      <c r="A3105" s="45">
        <v>3081</v>
      </c>
      <c r="B3105" s="45">
        <v>2.0981514515208572</v>
      </c>
      <c r="C3105" s="45">
        <v>-1.0981514515208572</v>
      </c>
    </row>
    <row r="3106" spans="1:3" x14ac:dyDescent="0.3">
      <c r="A3106" s="45">
        <v>3082</v>
      </c>
      <c r="B3106" s="45">
        <v>2.0981515599710319</v>
      </c>
      <c r="C3106" s="45">
        <v>-1.0981515599710319</v>
      </c>
    </row>
    <row r="3107" spans="1:3" x14ac:dyDescent="0.3">
      <c r="A3107" s="45">
        <v>3083</v>
      </c>
      <c r="B3107" s="45">
        <v>2.0981514408740516</v>
      </c>
      <c r="C3107" s="45">
        <v>-1.0981514408740516</v>
      </c>
    </row>
    <row r="3108" spans="1:3" x14ac:dyDescent="0.3">
      <c r="A3108" s="45">
        <v>3084</v>
      </c>
      <c r="B3108" s="45">
        <v>2.0981515994434972</v>
      </c>
      <c r="C3108" s="45">
        <v>-1.0981515994434972</v>
      </c>
    </row>
    <row r="3109" spans="1:3" x14ac:dyDescent="0.3">
      <c r="A3109" s="45">
        <v>3085</v>
      </c>
      <c r="B3109" s="45">
        <v>2.0981579984040097</v>
      </c>
      <c r="C3109" s="45">
        <v>-1.0981579984040097</v>
      </c>
    </row>
    <row r="3110" spans="1:3" x14ac:dyDescent="0.3">
      <c r="A3110" s="45">
        <v>3086</v>
      </c>
      <c r="B3110" s="45">
        <v>2.0981528226935069</v>
      </c>
      <c r="C3110" s="45">
        <v>-1.0981528226935069</v>
      </c>
    </row>
    <row r="3111" spans="1:3" x14ac:dyDescent="0.3">
      <c r="A3111" s="45">
        <v>3087</v>
      </c>
      <c r="B3111" s="45">
        <v>2.0981515824539136</v>
      </c>
      <c r="C3111" s="45">
        <v>-1.0981515824539136</v>
      </c>
    </row>
    <row r="3112" spans="1:3" x14ac:dyDescent="0.3">
      <c r="A3112" s="45">
        <v>3088</v>
      </c>
      <c r="B3112" s="45">
        <v>2.098151794823707</v>
      </c>
      <c r="C3112" s="45">
        <v>-1.098151794823707</v>
      </c>
    </row>
    <row r="3113" spans="1:3" x14ac:dyDescent="0.3">
      <c r="A3113" s="45">
        <v>3089</v>
      </c>
      <c r="B3113" s="45">
        <v>2.0981515506528985</v>
      </c>
      <c r="C3113" s="45">
        <v>-1.0981515506528985</v>
      </c>
    </row>
    <row r="3114" spans="1:3" x14ac:dyDescent="0.3">
      <c r="A3114" s="45">
        <v>3090</v>
      </c>
      <c r="B3114" s="45">
        <v>2.0981647018102674</v>
      </c>
      <c r="C3114" s="45">
        <v>-1.0981647018102674</v>
      </c>
    </row>
    <row r="3115" spans="1:3" x14ac:dyDescent="0.3">
      <c r="A3115" s="45">
        <v>3091</v>
      </c>
      <c r="B3115" s="45">
        <v>2.0981543182802471</v>
      </c>
      <c r="C3115" s="45">
        <v>-1.0981543182802471</v>
      </c>
    </row>
    <row r="3116" spans="1:3" x14ac:dyDescent="0.3">
      <c r="A3116" s="45">
        <v>3092</v>
      </c>
      <c r="B3116" s="45">
        <v>2.0981604566796785</v>
      </c>
      <c r="C3116" s="45">
        <v>-1.0981604566796785</v>
      </c>
    </row>
    <row r="3117" spans="1:3" x14ac:dyDescent="0.3">
      <c r="A3117" s="45">
        <v>3093</v>
      </c>
      <c r="B3117" s="45">
        <v>2.0981521109375603</v>
      </c>
      <c r="C3117" s="45">
        <v>-1.0981521109375603</v>
      </c>
    </row>
    <row r="3118" spans="1:3" x14ac:dyDescent="0.3">
      <c r="A3118" s="45">
        <v>3094</v>
      </c>
      <c r="B3118" s="45">
        <v>2.0981643246415147</v>
      </c>
      <c r="C3118" s="45">
        <v>-1.0981643246415147</v>
      </c>
    </row>
    <row r="3119" spans="1:3" x14ac:dyDescent="0.3">
      <c r="A3119" s="45">
        <v>3095</v>
      </c>
      <c r="B3119" s="45">
        <v>2.0981514550320379</v>
      </c>
      <c r="C3119" s="45">
        <v>-1.0981514550320379</v>
      </c>
    </row>
    <row r="3120" spans="1:3" x14ac:dyDescent="0.3">
      <c r="A3120" s="45">
        <v>3096</v>
      </c>
      <c r="B3120" s="45">
        <v>2.0981516306593897</v>
      </c>
      <c r="C3120" s="45">
        <v>-1.0981516306593897</v>
      </c>
    </row>
    <row r="3121" spans="1:3" x14ac:dyDescent="0.3">
      <c r="A3121" s="45">
        <v>3097</v>
      </c>
      <c r="B3121" s="45">
        <v>2.0981536919938613</v>
      </c>
      <c r="C3121" s="45">
        <v>-1.0981536919938613</v>
      </c>
    </row>
    <row r="3122" spans="1:3" x14ac:dyDescent="0.3">
      <c r="A3122" s="45">
        <v>3098</v>
      </c>
      <c r="B3122" s="45">
        <v>2.0981611532526006</v>
      </c>
      <c r="C3122" s="45">
        <v>-1.0981611532526006</v>
      </c>
    </row>
    <row r="3123" spans="1:3" x14ac:dyDescent="0.3">
      <c r="A3123" s="45">
        <v>3099</v>
      </c>
      <c r="B3123" s="45">
        <v>2.0981534841569478</v>
      </c>
      <c r="C3123" s="45">
        <v>-1.0981534841569478</v>
      </c>
    </row>
    <row r="3124" spans="1:3" x14ac:dyDescent="0.3">
      <c r="A3124" s="45">
        <v>3100</v>
      </c>
      <c r="B3124" s="45">
        <v>2.0981593127143916</v>
      </c>
      <c r="C3124" s="45">
        <v>-1.0981593127143916</v>
      </c>
    </row>
    <row r="3125" spans="1:3" x14ac:dyDescent="0.3">
      <c r="A3125" s="45">
        <v>3101</v>
      </c>
      <c r="B3125" s="45">
        <v>2.0981600630876613</v>
      </c>
      <c r="C3125" s="45">
        <v>-1.0981600630876613</v>
      </c>
    </row>
    <row r="3126" spans="1:3" x14ac:dyDescent="0.3">
      <c r="A3126" s="45">
        <v>3102</v>
      </c>
      <c r="B3126" s="45">
        <v>2.0981582367074387</v>
      </c>
      <c r="C3126" s="45">
        <v>-1.0981582367074387</v>
      </c>
    </row>
    <row r="3127" spans="1:3" x14ac:dyDescent="0.3">
      <c r="A3127" s="45">
        <v>3103</v>
      </c>
      <c r="B3127" s="45">
        <v>2.0981735910434973</v>
      </c>
      <c r="C3127" s="45">
        <v>-1.0981735910434973</v>
      </c>
    </row>
    <row r="3128" spans="1:3" x14ac:dyDescent="0.3">
      <c r="A3128" s="45">
        <v>3104</v>
      </c>
      <c r="B3128" s="45">
        <v>2.0981515928134158</v>
      </c>
      <c r="C3128" s="45">
        <v>-1.0981515928134158</v>
      </c>
    </row>
    <row r="3129" spans="1:3" x14ac:dyDescent="0.3">
      <c r="A3129" s="45">
        <v>3105</v>
      </c>
      <c r="B3129" s="45">
        <v>2.0981682180877259</v>
      </c>
      <c r="C3129" s="45">
        <v>-1.0981682180877259</v>
      </c>
    </row>
    <row r="3130" spans="1:3" x14ac:dyDescent="0.3">
      <c r="A3130" s="45">
        <v>3106</v>
      </c>
      <c r="B3130" s="45">
        <v>2.0981754307278671</v>
      </c>
      <c r="C3130" s="45">
        <v>-1.0981754307278671</v>
      </c>
    </row>
    <row r="3131" spans="1:3" x14ac:dyDescent="0.3">
      <c r="A3131" s="45">
        <v>3107</v>
      </c>
      <c r="B3131" s="45">
        <v>2.0981537627837921</v>
      </c>
      <c r="C3131" s="45">
        <v>-1.0981537627837921</v>
      </c>
    </row>
    <row r="3132" spans="1:3" x14ac:dyDescent="0.3">
      <c r="A3132" s="45">
        <v>3108</v>
      </c>
      <c r="B3132" s="45">
        <v>2.0981626327621608</v>
      </c>
      <c r="C3132" s="45">
        <v>-1.0981626327621608</v>
      </c>
    </row>
    <row r="3133" spans="1:3" x14ac:dyDescent="0.3">
      <c r="A3133" s="45">
        <v>3109</v>
      </c>
      <c r="B3133" s="45">
        <v>2.0981514703226631</v>
      </c>
      <c r="C3133" s="45">
        <v>-1.0981514703226631</v>
      </c>
    </row>
    <row r="3134" spans="1:3" x14ac:dyDescent="0.3">
      <c r="A3134" s="45">
        <v>3110</v>
      </c>
      <c r="B3134" s="45">
        <v>2.0981656159567108</v>
      </c>
      <c r="C3134" s="45">
        <v>-1.0981656159567108</v>
      </c>
    </row>
    <row r="3135" spans="1:3" x14ac:dyDescent="0.3">
      <c r="A3135" s="45">
        <v>3111</v>
      </c>
      <c r="B3135" s="45">
        <v>2.0981514635268295</v>
      </c>
      <c r="C3135" s="45">
        <v>-1.0981514635268295</v>
      </c>
    </row>
    <row r="3136" spans="1:3" x14ac:dyDescent="0.3">
      <c r="A3136" s="45">
        <v>3112</v>
      </c>
      <c r="B3136" s="45">
        <v>2.098166527624171</v>
      </c>
      <c r="C3136" s="45">
        <v>-1.098166527624171</v>
      </c>
    </row>
    <row r="3137" spans="1:3" x14ac:dyDescent="0.3">
      <c r="A3137" s="45">
        <v>3113</v>
      </c>
      <c r="B3137" s="45">
        <v>2.098154123168896</v>
      </c>
      <c r="C3137" s="45">
        <v>-1.098154123168896</v>
      </c>
    </row>
    <row r="3138" spans="1:3" x14ac:dyDescent="0.3">
      <c r="A3138" s="45">
        <v>3114</v>
      </c>
      <c r="B3138" s="45">
        <v>2.0981538440698819</v>
      </c>
      <c r="C3138" s="45">
        <v>-1.0981538440698819</v>
      </c>
    </row>
    <row r="3139" spans="1:3" x14ac:dyDescent="0.3">
      <c r="A3139" s="45">
        <v>3115</v>
      </c>
      <c r="B3139" s="45">
        <v>2.0981514408740516</v>
      </c>
      <c r="C3139" s="45">
        <v>-1.0981514408740516</v>
      </c>
    </row>
    <row r="3140" spans="1:3" x14ac:dyDescent="0.3">
      <c r="A3140" s="45">
        <v>3116</v>
      </c>
      <c r="B3140" s="45">
        <v>2.0981531398323985</v>
      </c>
      <c r="C3140" s="45">
        <v>-1.0981531398323985</v>
      </c>
    </row>
    <row r="3141" spans="1:3" x14ac:dyDescent="0.3">
      <c r="A3141" s="45">
        <v>3117</v>
      </c>
      <c r="B3141" s="45">
        <v>2.0981839098557895</v>
      </c>
      <c r="C3141" s="45">
        <v>-1.0981839098557895</v>
      </c>
    </row>
    <row r="3142" spans="1:3" x14ac:dyDescent="0.3">
      <c r="A3142" s="45">
        <v>3118</v>
      </c>
      <c r="B3142" s="45">
        <v>2.0981514975059965</v>
      </c>
      <c r="C3142" s="45">
        <v>-1.0981514975059965</v>
      </c>
    </row>
    <row r="3143" spans="1:3" x14ac:dyDescent="0.3">
      <c r="A3143" s="45">
        <v>3119</v>
      </c>
      <c r="B3143" s="45">
        <v>2.0981516164330807</v>
      </c>
      <c r="C3143" s="45">
        <v>-1.0981516164330807</v>
      </c>
    </row>
    <row r="3144" spans="1:3" x14ac:dyDescent="0.3">
      <c r="A3144" s="45">
        <v>3120</v>
      </c>
      <c r="B3144" s="45">
        <v>2.0981514691900238</v>
      </c>
      <c r="C3144" s="45">
        <v>-1.0981514691900238</v>
      </c>
    </row>
    <row r="3145" spans="1:3" x14ac:dyDescent="0.3">
      <c r="A3145" s="45">
        <v>3121</v>
      </c>
      <c r="B3145" s="45">
        <v>2.0981514464501201</v>
      </c>
      <c r="C3145" s="45">
        <v>-1.0981514464501201</v>
      </c>
    </row>
    <row r="3146" spans="1:3" x14ac:dyDescent="0.3">
      <c r="A3146" s="45">
        <v>3122</v>
      </c>
      <c r="B3146" s="45">
        <v>2.0981518184203507</v>
      </c>
      <c r="C3146" s="45">
        <v>-1.0981518184203507</v>
      </c>
    </row>
    <row r="3147" spans="1:3" x14ac:dyDescent="0.3">
      <c r="A3147" s="45">
        <v>3123</v>
      </c>
      <c r="B3147" s="45">
        <v>2.0981844524600186</v>
      </c>
      <c r="C3147" s="45">
        <v>-1.0981844524600186</v>
      </c>
    </row>
    <row r="3148" spans="1:3" x14ac:dyDescent="0.3">
      <c r="A3148" s="45">
        <v>3124</v>
      </c>
      <c r="B3148" s="45">
        <v>2.0981900375832456</v>
      </c>
      <c r="C3148" s="45">
        <v>-1.0981900375832456</v>
      </c>
    </row>
    <row r="3149" spans="1:3" x14ac:dyDescent="0.3">
      <c r="A3149" s="45">
        <v>3125</v>
      </c>
      <c r="B3149" s="45">
        <v>2.09815144271459</v>
      </c>
      <c r="C3149" s="45">
        <v>-1.09815144271459</v>
      </c>
    </row>
    <row r="3150" spans="1:3" x14ac:dyDescent="0.3">
      <c r="A3150" s="45">
        <v>3126</v>
      </c>
      <c r="B3150" s="45">
        <v>2.0981514408740516</v>
      </c>
      <c r="C3150" s="45">
        <v>-1.0981514408740516</v>
      </c>
    </row>
    <row r="3151" spans="1:3" x14ac:dyDescent="0.3">
      <c r="A3151" s="45">
        <v>3127</v>
      </c>
      <c r="B3151" s="45">
        <v>2.0981537967629591</v>
      </c>
      <c r="C3151" s="45">
        <v>-1.0981537967629591</v>
      </c>
    </row>
    <row r="3152" spans="1:3" x14ac:dyDescent="0.3">
      <c r="A3152" s="45">
        <v>3128</v>
      </c>
      <c r="B3152" s="45">
        <v>2.0981514408740516</v>
      </c>
      <c r="C3152" s="45">
        <v>-1.0981514408740516</v>
      </c>
    </row>
    <row r="3153" spans="1:3" x14ac:dyDescent="0.3">
      <c r="A3153" s="45">
        <v>3129</v>
      </c>
      <c r="B3153" s="45">
        <v>2.0982129469416675</v>
      </c>
      <c r="C3153" s="45">
        <v>1.9017870530583325</v>
      </c>
    </row>
    <row r="3154" spans="1:3" x14ac:dyDescent="0.3">
      <c r="A3154" s="45">
        <v>3130</v>
      </c>
      <c r="B3154" s="45">
        <v>2.0981518939296109</v>
      </c>
      <c r="C3154" s="45">
        <v>1.9018481060703891</v>
      </c>
    </row>
    <row r="3155" spans="1:3" x14ac:dyDescent="0.3">
      <c r="A3155" s="45">
        <v>3131</v>
      </c>
      <c r="B3155" s="45">
        <v>2.0981535645719851</v>
      </c>
      <c r="C3155" s="45">
        <v>1.9018464354280149</v>
      </c>
    </row>
    <row r="3156" spans="1:3" x14ac:dyDescent="0.3">
      <c r="A3156" s="45">
        <v>3132</v>
      </c>
      <c r="B3156" s="45">
        <v>2.0981603500458701</v>
      </c>
      <c r="C3156" s="45">
        <v>1.9018396499541299</v>
      </c>
    </row>
    <row r="3157" spans="1:3" x14ac:dyDescent="0.3">
      <c r="A3157" s="45">
        <v>3133</v>
      </c>
      <c r="B3157" s="45">
        <v>2.0981514597513664</v>
      </c>
      <c r="C3157" s="45">
        <v>1.9018485402486336</v>
      </c>
    </row>
    <row r="3158" spans="1:3" x14ac:dyDescent="0.3">
      <c r="A3158" s="45">
        <v>3134</v>
      </c>
      <c r="B3158" s="45">
        <v>2.098212603374535</v>
      </c>
      <c r="C3158" s="45">
        <v>1.901787396625465</v>
      </c>
    </row>
    <row r="3159" spans="1:3" x14ac:dyDescent="0.3">
      <c r="A3159" s="45">
        <v>3135</v>
      </c>
      <c r="B3159" s="45">
        <v>2.0981641830616522</v>
      </c>
      <c r="C3159" s="45">
        <v>1.9018358169383478</v>
      </c>
    </row>
    <row r="3160" spans="1:3" x14ac:dyDescent="0.3">
      <c r="A3160" s="45">
        <v>3136</v>
      </c>
      <c r="B3160" s="45">
        <v>2.0981632483065775</v>
      </c>
      <c r="C3160" s="45">
        <v>1.9018367516934225</v>
      </c>
    </row>
    <row r="3161" spans="1:3" x14ac:dyDescent="0.3">
      <c r="A3161" s="45">
        <v>3137</v>
      </c>
      <c r="B3161" s="45">
        <v>2.0982238164996234</v>
      </c>
      <c r="C3161" s="45">
        <v>1.9017761835003766</v>
      </c>
    </row>
    <row r="3162" spans="1:3" x14ac:dyDescent="0.3">
      <c r="A3162" s="45">
        <v>3138</v>
      </c>
      <c r="B3162" s="45">
        <v>2.098153328605548</v>
      </c>
      <c r="C3162" s="45">
        <v>1.901846671394452</v>
      </c>
    </row>
    <row r="3163" spans="1:3" x14ac:dyDescent="0.3">
      <c r="A3163" s="45">
        <v>3139</v>
      </c>
      <c r="B3163" s="45">
        <v>2.0981514408740516</v>
      </c>
      <c r="C3163" s="45">
        <v>1.9018485591259484</v>
      </c>
    </row>
    <row r="3164" spans="1:3" x14ac:dyDescent="0.3">
      <c r="A3164" s="45">
        <v>3140</v>
      </c>
      <c r="B3164" s="45">
        <v>2.0981544989990759</v>
      </c>
      <c r="C3164" s="45">
        <v>1.9018455010009241</v>
      </c>
    </row>
    <row r="3165" spans="1:3" x14ac:dyDescent="0.3">
      <c r="A3165" s="45">
        <v>3141</v>
      </c>
      <c r="B3165" s="45">
        <v>2.0981519845407224</v>
      </c>
      <c r="C3165" s="45">
        <v>1.9018480154592776</v>
      </c>
    </row>
    <row r="3166" spans="1:3" x14ac:dyDescent="0.3">
      <c r="A3166" s="45">
        <v>3142</v>
      </c>
      <c r="B3166" s="45">
        <v>2.0981806629576161</v>
      </c>
      <c r="C3166" s="45">
        <v>1.9018193370423839</v>
      </c>
    </row>
    <row r="3167" spans="1:3" x14ac:dyDescent="0.3">
      <c r="A3167" s="45">
        <v>3143</v>
      </c>
      <c r="B3167" s="45">
        <v>2.0981523675786042</v>
      </c>
      <c r="C3167" s="45">
        <v>1.9018476324213958</v>
      </c>
    </row>
    <row r="3168" spans="1:3" x14ac:dyDescent="0.3">
      <c r="A3168" s="45">
        <v>3144</v>
      </c>
      <c r="B3168" s="45">
        <v>2.0981514408740516</v>
      </c>
      <c r="C3168" s="45">
        <v>1.9018485591259484</v>
      </c>
    </row>
    <row r="3169" spans="1:3" x14ac:dyDescent="0.3">
      <c r="A3169" s="45">
        <v>3145</v>
      </c>
      <c r="B3169" s="45">
        <v>2.0981941413605001</v>
      </c>
      <c r="C3169" s="45">
        <v>1.9018058586394999</v>
      </c>
    </row>
    <row r="3170" spans="1:3" x14ac:dyDescent="0.3">
      <c r="A3170" s="45">
        <v>3146</v>
      </c>
      <c r="B3170" s="45">
        <v>2.0981514408740516</v>
      </c>
      <c r="C3170" s="45">
        <v>1.9018485591259484</v>
      </c>
    </row>
    <row r="3171" spans="1:3" x14ac:dyDescent="0.3">
      <c r="A3171" s="45">
        <v>3147</v>
      </c>
      <c r="B3171" s="45">
        <v>2.0981573872282651</v>
      </c>
      <c r="C3171" s="45">
        <v>1.9018426127717349</v>
      </c>
    </row>
    <row r="3172" spans="1:3" x14ac:dyDescent="0.3">
      <c r="A3172" s="45">
        <v>3148</v>
      </c>
      <c r="B3172" s="45">
        <v>2.0982179975672861</v>
      </c>
      <c r="C3172" s="45">
        <v>0.90178200243271389</v>
      </c>
    </row>
    <row r="3173" spans="1:3" x14ac:dyDescent="0.3">
      <c r="A3173" s="45">
        <v>3149</v>
      </c>
      <c r="B3173" s="45">
        <v>2.0982257231084351</v>
      </c>
      <c r="C3173" s="45">
        <v>0.90177427689156486</v>
      </c>
    </row>
    <row r="3174" spans="1:3" x14ac:dyDescent="0.3">
      <c r="A3174" s="45">
        <v>3150</v>
      </c>
      <c r="B3174" s="45">
        <v>2.0982103380967394</v>
      </c>
      <c r="C3174" s="45">
        <v>0.9017896619032606</v>
      </c>
    </row>
    <row r="3175" spans="1:3" x14ac:dyDescent="0.3">
      <c r="A3175" s="45">
        <v>3151</v>
      </c>
      <c r="B3175" s="45">
        <v>2.0982086391383925</v>
      </c>
      <c r="C3175" s="45">
        <v>0.90179136086160749</v>
      </c>
    </row>
    <row r="3176" spans="1:3" x14ac:dyDescent="0.3">
      <c r="A3176" s="45">
        <v>3152</v>
      </c>
      <c r="B3176" s="45">
        <v>2.098208299346723</v>
      </c>
      <c r="C3176" s="45">
        <v>0.90179170065327696</v>
      </c>
    </row>
    <row r="3177" spans="1:3" x14ac:dyDescent="0.3">
      <c r="A3177" s="45">
        <v>3153</v>
      </c>
      <c r="B3177" s="45">
        <v>2.098211444993844</v>
      </c>
      <c r="C3177" s="45">
        <v>0.90178855500615596</v>
      </c>
    </row>
    <row r="3178" spans="1:3" x14ac:dyDescent="0.3">
      <c r="A3178" s="45">
        <v>3154</v>
      </c>
      <c r="B3178" s="45">
        <v>2.0983414882424518</v>
      </c>
      <c r="C3178" s="45">
        <v>0.90165851175754819</v>
      </c>
    </row>
    <row r="3179" spans="1:3" x14ac:dyDescent="0.3">
      <c r="A3179" s="45">
        <v>3155</v>
      </c>
      <c r="B3179" s="45">
        <v>2.0982153945203903</v>
      </c>
      <c r="C3179" s="45">
        <v>0.9017846054796097</v>
      </c>
    </row>
    <row r="3180" spans="1:3" x14ac:dyDescent="0.3">
      <c r="A3180" s="45">
        <v>3156</v>
      </c>
      <c r="B3180" s="45">
        <v>2.0982581946952426</v>
      </c>
      <c r="C3180" s="45">
        <v>0.90174180530475745</v>
      </c>
    </row>
    <row r="3181" spans="1:3" x14ac:dyDescent="0.3">
      <c r="A3181" s="45">
        <v>3157</v>
      </c>
      <c r="B3181" s="45">
        <v>2.0982091024906691</v>
      </c>
      <c r="C3181" s="45">
        <v>0.90179089750933095</v>
      </c>
    </row>
    <row r="3182" spans="1:3" x14ac:dyDescent="0.3">
      <c r="A3182" s="45">
        <v>3158</v>
      </c>
      <c r="B3182" s="45">
        <v>2.0982086391383925</v>
      </c>
      <c r="C3182" s="45">
        <v>0.90179136086160749</v>
      </c>
    </row>
    <row r="3183" spans="1:3" x14ac:dyDescent="0.3">
      <c r="A3183" s="45">
        <v>3159</v>
      </c>
      <c r="B3183" s="45">
        <v>2.0982160012912283</v>
      </c>
      <c r="C3183" s="45">
        <v>0.90178399870877168</v>
      </c>
    </row>
    <row r="3184" spans="1:3" x14ac:dyDescent="0.3">
      <c r="A3184" s="45">
        <v>3160</v>
      </c>
      <c r="B3184" s="45">
        <v>2.0982270339491862</v>
      </c>
      <c r="C3184" s="45">
        <v>0.90177296605081381</v>
      </c>
    </row>
    <row r="3185" spans="1:3" x14ac:dyDescent="0.3">
      <c r="A3185" s="45">
        <v>3161</v>
      </c>
      <c r="B3185" s="45">
        <v>2.0982089411754319</v>
      </c>
      <c r="C3185" s="45">
        <v>0.90179105882456811</v>
      </c>
    </row>
    <row r="3186" spans="1:3" x14ac:dyDescent="0.3">
      <c r="A3186" s="45">
        <v>3162</v>
      </c>
      <c r="B3186" s="45">
        <v>2.098210961048133</v>
      </c>
      <c r="C3186" s="45">
        <v>0.90178903895186702</v>
      </c>
    </row>
    <row r="3187" spans="1:3" x14ac:dyDescent="0.3">
      <c r="A3187" s="45">
        <v>3163</v>
      </c>
      <c r="B3187" s="45">
        <v>2.0982234483919817</v>
      </c>
      <c r="C3187" s="45">
        <v>0.90177655160801828</v>
      </c>
    </row>
    <row r="3188" spans="1:3" x14ac:dyDescent="0.3">
      <c r="A3188" s="45">
        <v>3164</v>
      </c>
      <c r="B3188" s="45">
        <v>2.0982143894589509</v>
      </c>
      <c r="C3188" s="45">
        <v>0.90178561054104911</v>
      </c>
    </row>
    <row r="3189" spans="1:3" x14ac:dyDescent="0.3">
      <c r="A3189" s="45">
        <v>3165</v>
      </c>
      <c r="B3189" s="45">
        <v>2.0982119011384182</v>
      </c>
      <c r="C3189" s="45">
        <v>0.90178809886158184</v>
      </c>
    </row>
    <row r="3190" spans="1:3" x14ac:dyDescent="0.3">
      <c r="A3190" s="45">
        <v>3166</v>
      </c>
      <c r="B3190" s="45">
        <v>2.098243562171076</v>
      </c>
      <c r="C3190" s="45">
        <v>0.90175643782892401</v>
      </c>
    </row>
    <row r="3191" spans="1:3" x14ac:dyDescent="0.3">
      <c r="A3191" s="45">
        <v>3167</v>
      </c>
      <c r="B3191" s="45">
        <v>2.0982421811552547</v>
      </c>
      <c r="C3191" s="45">
        <v>0.90175781884474526</v>
      </c>
    </row>
    <row r="3192" spans="1:3" x14ac:dyDescent="0.3">
      <c r="A3192" s="45">
        <v>3168</v>
      </c>
      <c r="B3192" s="45">
        <v>2.0982172283167011</v>
      </c>
      <c r="C3192" s="45">
        <v>0.9017827716832989</v>
      </c>
    </row>
    <row r="3193" spans="1:3" x14ac:dyDescent="0.3">
      <c r="A3193" s="45">
        <v>3169</v>
      </c>
      <c r="B3193" s="45">
        <v>2.0982217777496075</v>
      </c>
      <c r="C3193" s="45">
        <v>0.9017782222503925</v>
      </c>
    </row>
    <row r="3194" spans="1:3" x14ac:dyDescent="0.3">
      <c r="A3194" s="45">
        <v>3170</v>
      </c>
      <c r="B3194" s="45">
        <v>2.0982097788562832</v>
      </c>
      <c r="C3194" s="45">
        <v>0.90179022114371676</v>
      </c>
    </row>
    <row r="3195" spans="1:3" x14ac:dyDescent="0.3">
      <c r="A3195" s="45">
        <v>3171</v>
      </c>
      <c r="B3195" s="45">
        <v>2.098215010232193</v>
      </c>
      <c r="C3195" s="45">
        <v>0.90178498976780697</v>
      </c>
    </row>
    <row r="3196" spans="1:3" x14ac:dyDescent="0.3">
      <c r="A3196" s="45">
        <v>3172</v>
      </c>
      <c r="B3196" s="45">
        <v>2.098213064520372</v>
      </c>
      <c r="C3196" s="45">
        <v>0.90178693547962796</v>
      </c>
    </row>
    <row r="3197" spans="1:3" x14ac:dyDescent="0.3">
      <c r="A3197" s="45">
        <v>3173</v>
      </c>
      <c r="B3197" s="45">
        <v>2.0982165676106774</v>
      </c>
      <c r="C3197" s="45">
        <v>0.90178343238932257</v>
      </c>
    </row>
    <row r="3198" spans="1:3" x14ac:dyDescent="0.3">
      <c r="A3198" s="45">
        <v>3174</v>
      </c>
      <c r="B3198" s="45">
        <v>2.0982097717772903</v>
      </c>
      <c r="C3198" s="45">
        <v>0.90179022822270971</v>
      </c>
    </row>
    <row r="3199" spans="1:3" x14ac:dyDescent="0.3">
      <c r="A3199" s="45">
        <v>3175</v>
      </c>
      <c r="B3199" s="45">
        <v>2.0982087146476522</v>
      </c>
      <c r="C3199" s="45">
        <v>0.90179128535234776</v>
      </c>
    </row>
    <row r="3200" spans="1:3" x14ac:dyDescent="0.3">
      <c r="A3200" s="45">
        <v>3176</v>
      </c>
      <c r="B3200" s="45">
        <v>2.0982134868328752</v>
      </c>
      <c r="C3200" s="45">
        <v>0.90178651316712477</v>
      </c>
    </row>
    <row r="3201" spans="1:3" x14ac:dyDescent="0.3">
      <c r="A3201" s="45">
        <v>3177</v>
      </c>
      <c r="B3201" s="45">
        <v>2.0982164781918171</v>
      </c>
      <c r="C3201" s="45">
        <v>0.90178352180818289</v>
      </c>
    </row>
    <row r="3202" spans="1:3" x14ac:dyDescent="0.3">
      <c r="A3202" s="45">
        <v>3178</v>
      </c>
      <c r="B3202" s="45">
        <v>2.0982179267773549</v>
      </c>
      <c r="C3202" s="45">
        <v>0.90178207322264514</v>
      </c>
    </row>
    <row r="3203" spans="1:3" x14ac:dyDescent="0.3">
      <c r="A3203" s="45">
        <v>3179</v>
      </c>
      <c r="B3203" s="45">
        <v>2.0982486968007463</v>
      </c>
      <c r="C3203" s="45">
        <v>0.90175130319925367</v>
      </c>
    </row>
    <row r="3204" spans="1:3" x14ac:dyDescent="0.3">
      <c r="A3204" s="45">
        <v>3180</v>
      </c>
      <c r="B3204" s="45">
        <v>2.0982160932507199</v>
      </c>
      <c r="C3204" s="45">
        <v>0.90178390674928011</v>
      </c>
    </row>
    <row r="3205" spans="1:3" x14ac:dyDescent="0.3">
      <c r="A3205" s="45">
        <v>3181</v>
      </c>
      <c r="B3205" s="45">
        <v>2.0982192576280596</v>
      </c>
      <c r="C3205" s="45">
        <v>0.90178074237194039</v>
      </c>
    </row>
    <row r="3206" spans="1:3" x14ac:dyDescent="0.3">
      <c r="A3206" s="45">
        <v>3182</v>
      </c>
      <c r="B3206" s="45">
        <v>2.0982131696939841</v>
      </c>
      <c r="C3206" s="45">
        <v>0.90178683030601592</v>
      </c>
    </row>
    <row r="3207" spans="1:3" x14ac:dyDescent="0.3">
      <c r="A3207" s="45">
        <v>3183</v>
      </c>
      <c r="B3207" s="45">
        <v>2.0982085744161698</v>
      </c>
      <c r="C3207" s="45">
        <v>0.90179142558383019</v>
      </c>
    </row>
    <row r="3208" spans="1:3" x14ac:dyDescent="0.3">
      <c r="A3208" s="45">
        <v>3184</v>
      </c>
      <c r="B3208" s="45">
        <v>2.0982131696939841</v>
      </c>
      <c r="C3208" s="45">
        <v>0.90178683030601592</v>
      </c>
    </row>
    <row r="3209" spans="1:3" x14ac:dyDescent="0.3">
      <c r="A3209" s="45">
        <v>3185</v>
      </c>
      <c r="B3209" s="45">
        <v>2.0982121555870639</v>
      </c>
      <c r="C3209" s="45">
        <v>0.90178784441293613</v>
      </c>
    </row>
    <row r="3210" spans="1:3" x14ac:dyDescent="0.3">
      <c r="A3210" s="45">
        <v>3186</v>
      </c>
      <c r="B3210" s="45">
        <v>2.0982080728189434</v>
      </c>
      <c r="C3210" s="45">
        <v>0.90179192718105661</v>
      </c>
    </row>
    <row r="3211" spans="1:3" x14ac:dyDescent="0.3">
      <c r="A3211" s="45">
        <v>3187</v>
      </c>
      <c r="B3211" s="45">
        <v>2.0982093116427381</v>
      </c>
      <c r="C3211" s="45">
        <v>0.90179068835726195</v>
      </c>
    </row>
    <row r="3212" spans="1:3" x14ac:dyDescent="0.3">
      <c r="A3212" s="45">
        <v>3188</v>
      </c>
      <c r="B3212" s="45">
        <v>2.0982173000504978</v>
      </c>
      <c r="C3212" s="45">
        <v>0.90178269994950222</v>
      </c>
    </row>
    <row r="3213" spans="1:3" x14ac:dyDescent="0.3">
      <c r="A3213" s="45">
        <v>3189</v>
      </c>
      <c r="B3213" s="45">
        <v>2.0981882516382315</v>
      </c>
      <c r="C3213" s="45">
        <v>-1.0981882516382315</v>
      </c>
    </row>
    <row r="3214" spans="1:3" x14ac:dyDescent="0.3">
      <c r="A3214" s="45">
        <v>3190</v>
      </c>
      <c r="B3214" s="45">
        <v>2.0981584220483493</v>
      </c>
      <c r="C3214" s="45">
        <v>-1.0981584220483493</v>
      </c>
    </row>
    <row r="3215" spans="1:3" x14ac:dyDescent="0.3">
      <c r="A3215" s="45">
        <v>3191</v>
      </c>
      <c r="B3215" s="45">
        <v>2.0981514408740516</v>
      </c>
      <c r="C3215" s="45">
        <v>-1.0981514408740516</v>
      </c>
    </row>
    <row r="3216" spans="1:3" x14ac:dyDescent="0.3">
      <c r="A3216" s="45">
        <v>3192</v>
      </c>
      <c r="B3216" s="45">
        <v>2.0981537212536994</v>
      </c>
      <c r="C3216" s="45">
        <v>-1.0981537212536994</v>
      </c>
    </row>
    <row r="3217" spans="1:3" x14ac:dyDescent="0.3">
      <c r="A3217" s="45">
        <v>3193</v>
      </c>
      <c r="B3217" s="45">
        <v>2.0981520185198894</v>
      </c>
      <c r="C3217" s="45">
        <v>-1.0981520185198894</v>
      </c>
    </row>
    <row r="3218" spans="1:3" x14ac:dyDescent="0.3">
      <c r="A3218" s="45">
        <v>3194</v>
      </c>
      <c r="B3218" s="45">
        <v>2.0981580894643819</v>
      </c>
      <c r="C3218" s="45">
        <v>-1.0981580894643819</v>
      </c>
    </row>
    <row r="3219" spans="1:3" x14ac:dyDescent="0.3">
      <c r="A3219" s="45">
        <v>3195</v>
      </c>
      <c r="B3219" s="45">
        <v>2.0981514408740516</v>
      </c>
      <c r="C3219" s="45">
        <v>-1.0981514408740516</v>
      </c>
    </row>
    <row r="3220" spans="1:3" x14ac:dyDescent="0.3">
      <c r="A3220" s="45">
        <v>3196</v>
      </c>
      <c r="B3220" s="45">
        <v>2.0981849346243164</v>
      </c>
      <c r="C3220" s="45">
        <v>-1.0981849346243164</v>
      </c>
    </row>
    <row r="3221" spans="1:3" x14ac:dyDescent="0.3">
      <c r="A3221" s="45">
        <v>3197</v>
      </c>
      <c r="B3221" s="45">
        <v>2.0981514748532186</v>
      </c>
      <c r="C3221" s="45">
        <v>-1.0981514748532186</v>
      </c>
    </row>
    <row r="3222" spans="1:3" x14ac:dyDescent="0.3">
      <c r="A3222" s="45">
        <v>3198</v>
      </c>
      <c r="B3222" s="45">
        <v>2.0981579252317419</v>
      </c>
      <c r="C3222" s="45">
        <v>-1.0981579252317419</v>
      </c>
    </row>
    <row r="3223" spans="1:3" x14ac:dyDescent="0.3">
      <c r="A3223" s="45">
        <v>3199</v>
      </c>
      <c r="B3223" s="45">
        <v>2.0981516485245164</v>
      </c>
      <c r="C3223" s="45">
        <v>-1.0981516485245164</v>
      </c>
    </row>
    <row r="3224" spans="1:3" x14ac:dyDescent="0.3">
      <c r="A3224" s="45">
        <v>3200</v>
      </c>
      <c r="B3224" s="45">
        <v>2.0981809800965072</v>
      </c>
      <c r="C3224" s="45">
        <v>-1.0981809800965072</v>
      </c>
    </row>
    <row r="3225" spans="1:3" x14ac:dyDescent="0.3">
      <c r="A3225" s="45">
        <v>3201</v>
      </c>
      <c r="B3225" s="45">
        <v>2.0981514420066905</v>
      </c>
      <c r="C3225" s="45">
        <v>-1.0981514420066905</v>
      </c>
    </row>
    <row r="3226" spans="1:3" x14ac:dyDescent="0.3">
      <c r="A3226" s="45">
        <v>3202</v>
      </c>
      <c r="B3226" s="45">
        <v>2.0981521487733628</v>
      </c>
      <c r="C3226" s="45">
        <v>-1.0981521487733628</v>
      </c>
    </row>
    <row r="3227" spans="1:3" x14ac:dyDescent="0.3">
      <c r="A3227" s="45">
        <v>3203</v>
      </c>
      <c r="B3227" s="45">
        <v>2.0981823166104068</v>
      </c>
      <c r="C3227" s="45">
        <v>-1.0981823166104068</v>
      </c>
    </row>
    <row r="3228" spans="1:3" x14ac:dyDescent="0.3">
      <c r="A3228" s="45">
        <v>3204</v>
      </c>
      <c r="B3228" s="45">
        <v>2.0981655988602745</v>
      </c>
      <c r="C3228" s="45">
        <v>-1.0981655988602745</v>
      </c>
    </row>
    <row r="3229" spans="1:3" x14ac:dyDescent="0.3">
      <c r="A3229" s="45">
        <v>3205</v>
      </c>
      <c r="B3229" s="45">
        <v>2.0981514408740516</v>
      </c>
      <c r="C3229" s="45">
        <v>-1.0981514408740516</v>
      </c>
    </row>
    <row r="3230" spans="1:3" x14ac:dyDescent="0.3">
      <c r="A3230" s="45">
        <v>3206</v>
      </c>
      <c r="B3230" s="45">
        <v>2.0981533734391711</v>
      </c>
      <c r="C3230" s="45">
        <v>-1.0981533734391711</v>
      </c>
    </row>
    <row r="3231" spans="1:3" x14ac:dyDescent="0.3">
      <c r="A3231" s="45">
        <v>3207</v>
      </c>
      <c r="B3231" s="45">
        <v>2.0981514408740516</v>
      </c>
      <c r="C3231" s="45">
        <v>-1.0981514408740516</v>
      </c>
    </row>
    <row r="3232" spans="1:3" x14ac:dyDescent="0.3">
      <c r="A3232" s="45">
        <v>3208</v>
      </c>
      <c r="B3232" s="45">
        <v>2.0981776975030471</v>
      </c>
      <c r="C3232" s="45">
        <v>-1.0981776975030471</v>
      </c>
    </row>
    <row r="3233" spans="1:3" x14ac:dyDescent="0.3">
      <c r="A3233" s="45">
        <v>3209</v>
      </c>
      <c r="B3233" s="45">
        <v>2.0982100549370148</v>
      </c>
      <c r="C3233" s="45">
        <v>0.90178994506298515</v>
      </c>
    </row>
    <row r="3234" spans="1:3" x14ac:dyDescent="0.3">
      <c r="A3234" s="45">
        <v>3210</v>
      </c>
      <c r="B3234" s="45">
        <v>2.0982190158990739</v>
      </c>
      <c r="C3234" s="45">
        <v>0.90178098410092611</v>
      </c>
    </row>
    <row r="3235" spans="1:3" x14ac:dyDescent="0.3">
      <c r="A3235" s="45">
        <v>3211</v>
      </c>
      <c r="B3235" s="45">
        <v>2.0982226649834108</v>
      </c>
      <c r="C3235" s="45">
        <v>0.90177733501658919</v>
      </c>
    </row>
    <row r="3236" spans="1:3" x14ac:dyDescent="0.3">
      <c r="A3236" s="45">
        <v>3212</v>
      </c>
      <c r="B3236" s="45">
        <v>2.0982192539346722</v>
      </c>
      <c r="C3236" s="45">
        <v>0.90178074606532777</v>
      </c>
    </row>
    <row r="3237" spans="1:3" x14ac:dyDescent="0.3">
      <c r="A3237" s="45">
        <v>3213</v>
      </c>
      <c r="B3237" s="45">
        <v>2.0982229387044775</v>
      </c>
      <c r="C3237" s="45">
        <v>0.90177706129552249</v>
      </c>
    </row>
    <row r="3238" spans="1:3" x14ac:dyDescent="0.3">
      <c r="A3238" s="45">
        <v>3214</v>
      </c>
      <c r="B3238" s="45">
        <v>2.0982081388895462</v>
      </c>
      <c r="C3238" s="45">
        <v>0.90179186111045384</v>
      </c>
    </row>
    <row r="3239" spans="1:3" x14ac:dyDescent="0.3">
      <c r="A3239" s="45">
        <v>3215</v>
      </c>
      <c r="B3239" s="45">
        <v>2.0982092809671014</v>
      </c>
      <c r="C3239" s="45">
        <v>0.90179071903289865</v>
      </c>
    </row>
    <row r="3240" spans="1:3" x14ac:dyDescent="0.3">
      <c r="A3240" s="45">
        <v>3216</v>
      </c>
      <c r="B3240" s="45">
        <v>2.0982082718397783</v>
      </c>
      <c r="C3240" s="45">
        <v>0.90179172816022168</v>
      </c>
    </row>
    <row r="3241" spans="1:3" x14ac:dyDescent="0.3">
      <c r="A3241" s="45">
        <v>3217</v>
      </c>
      <c r="B3241" s="45">
        <v>2.0982081011349161</v>
      </c>
      <c r="C3241" s="45">
        <v>0.90179189886508393</v>
      </c>
    </row>
    <row r="3242" spans="1:3" x14ac:dyDescent="0.3">
      <c r="A3242" s="45">
        <v>3218</v>
      </c>
      <c r="B3242" s="45">
        <v>2.0982171465150028</v>
      </c>
      <c r="C3242" s="45">
        <v>0.9017828534849972</v>
      </c>
    </row>
    <row r="3243" spans="1:3" x14ac:dyDescent="0.3">
      <c r="A3243" s="45">
        <v>3219</v>
      </c>
      <c r="B3243" s="45">
        <v>2.0982092620897865</v>
      </c>
      <c r="C3243" s="45">
        <v>0.90179073791021347</v>
      </c>
    </row>
    <row r="3244" spans="1:3" x14ac:dyDescent="0.3">
      <c r="A3244" s="45">
        <v>3220</v>
      </c>
      <c r="B3244" s="45">
        <v>2.0982081351140831</v>
      </c>
      <c r="C3244" s="45">
        <v>0.90179186488591689</v>
      </c>
    </row>
    <row r="3245" spans="1:3" x14ac:dyDescent="0.3">
      <c r="A3245" s="45">
        <v>3221</v>
      </c>
      <c r="B3245" s="45">
        <v>2.0982085485272806</v>
      </c>
      <c r="C3245" s="45">
        <v>0.90179145147271944</v>
      </c>
    </row>
    <row r="3246" spans="1:3" x14ac:dyDescent="0.3">
      <c r="A3246" s="45">
        <v>3222</v>
      </c>
      <c r="B3246" s="45">
        <v>2.0982100124630563</v>
      </c>
      <c r="C3246" s="45">
        <v>0.90178998753694373</v>
      </c>
    </row>
    <row r="3247" spans="1:3" x14ac:dyDescent="0.3">
      <c r="A3247" s="45">
        <v>3223</v>
      </c>
      <c r="B3247" s="45">
        <v>2.098222117541277</v>
      </c>
      <c r="C3247" s="45">
        <v>0.90177788245872303</v>
      </c>
    </row>
    <row r="3248" spans="1:3" x14ac:dyDescent="0.3">
      <c r="A3248" s="45">
        <v>3224</v>
      </c>
      <c r="B3248" s="45">
        <v>2.0982134619878932</v>
      </c>
      <c r="C3248" s="45">
        <v>0.90178653801210684</v>
      </c>
    </row>
    <row r="3249" spans="1:3" x14ac:dyDescent="0.3">
      <c r="A3249" s="45">
        <v>3225</v>
      </c>
      <c r="B3249" s="45">
        <v>2.0982092243351564</v>
      </c>
      <c r="C3249" s="45">
        <v>0.90179077566484356</v>
      </c>
    </row>
    <row r="3250" spans="1:3" x14ac:dyDescent="0.3">
      <c r="A3250" s="45">
        <v>3226</v>
      </c>
      <c r="B3250" s="45">
        <v>2.0982094036696486</v>
      </c>
      <c r="C3250" s="45">
        <v>0.90179059633035141</v>
      </c>
    </row>
    <row r="3251" spans="1:3" x14ac:dyDescent="0.3">
      <c r="A3251" s="45">
        <v>3227</v>
      </c>
      <c r="B3251" s="45">
        <v>2.098210432483314</v>
      </c>
      <c r="C3251" s="45">
        <v>0.90178956751668604</v>
      </c>
    </row>
    <row r="3252" spans="1:3" x14ac:dyDescent="0.3">
      <c r="A3252" s="45">
        <v>3228</v>
      </c>
      <c r="B3252" s="45">
        <v>2.0982222308051668</v>
      </c>
      <c r="C3252" s="45">
        <v>0.90177776919483321</v>
      </c>
    </row>
    <row r="3253" spans="1:3" x14ac:dyDescent="0.3">
      <c r="A3253" s="45">
        <v>3229</v>
      </c>
      <c r="B3253" s="45">
        <v>2.0982093996245097</v>
      </c>
      <c r="C3253" s="45">
        <v>0.9017906003754903</v>
      </c>
    </row>
    <row r="3254" spans="1:3" x14ac:dyDescent="0.3">
      <c r="A3254" s="45">
        <v>3230</v>
      </c>
      <c r="B3254" s="45">
        <v>2.0982125269214094</v>
      </c>
      <c r="C3254" s="45">
        <v>0.90178747307859064</v>
      </c>
    </row>
    <row r="3255" spans="1:3" x14ac:dyDescent="0.3">
      <c r="A3255" s="45">
        <v>3231</v>
      </c>
      <c r="B3255" s="45">
        <v>2.0982136706688812</v>
      </c>
      <c r="C3255" s="45">
        <v>0.9017863293311188</v>
      </c>
    </row>
    <row r="3256" spans="1:3" x14ac:dyDescent="0.3">
      <c r="A3256" s="45">
        <v>3232</v>
      </c>
      <c r="B3256" s="45">
        <v>2.0982426183053278</v>
      </c>
      <c r="C3256" s="45">
        <v>0.90175738169467223</v>
      </c>
    </row>
    <row r="3257" spans="1:3" x14ac:dyDescent="0.3">
      <c r="A3257" s="45">
        <v>3233</v>
      </c>
      <c r="B3257" s="45">
        <v>2.09822574198575</v>
      </c>
      <c r="C3257" s="45">
        <v>0.90177425801425004</v>
      </c>
    </row>
    <row r="3258" spans="1:3" x14ac:dyDescent="0.3">
      <c r="A3258" s="45">
        <v>3234</v>
      </c>
      <c r="B3258" s="45">
        <v>2.0982187196245832</v>
      </c>
      <c r="C3258" s="45">
        <v>0.90178128037541683</v>
      </c>
    </row>
    <row r="3259" spans="1:3" x14ac:dyDescent="0.3">
      <c r="A3259" s="45">
        <v>3235</v>
      </c>
      <c r="B3259" s="45">
        <v>2.0982082952409074</v>
      </c>
      <c r="C3259" s="45">
        <v>0.90179170475909265</v>
      </c>
    </row>
    <row r="3260" spans="1:3" x14ac:dyDescent="0.3">
      <c r="A3260" s="45">
        <v>3236</v>
      </c>
      <c r="B3260" s="45">
        <v>2.0982098888166432</v>
      </c>
      <c r="C3260" s="45">
        <v>0.90179011118335684</v>
      </c>
    </row>
    <row r="3261" spans="1:3" x14ac:dyDescent="0.3">
      <c r="A3261" s="45">
        <v>3237</v>
      </c>
      <c r="B3261" s="45">
        <v>2.0982084126106129</v>
      </c>
      <c r="C3261" s="45">
        <v>0.90179158738938714</v>
      </c>
    </row>
    <row r="3262" spans="1:3" x14ac:dyDescent="0.3">
      <c r="A3262" s="45">
        <v>3238</v>
      </c>
      <c r="B3262" s="45">
        <v>2.0982085188197805</v>
      </c>
      <c r="C3262" s="45">
        <v>0.90179148118021946</v>
      </c>
    </row>
    <row r="3263" spans="1:3" x14ac:dyDescent="0.3">
      <c r="A3263" s="45">
        <v>3239</v>
      </c>
      <c r="B3263" s="45">
        <v>2.0982150506835819</v>
      </c>
      <c r="C3263" s="45">
        <v>0.90178494931641806</v>
      </c>
    </row>
    <row r="3264" spans="1:3" x14ac:dyDescent="0.3">
      <c r="A3264" s="45">
        <v>3240</v>
      </c>
      <c r="B3264" s="45">
        <v>2.098211424943174</v>
      </c>
      <c r="C3264" s="45">
        <v>0.90178857505682597</v>
      </c>
    </row>
    <row r="3265" spans="1:3" x14ac:dyDescent="0.3">
      <c r="A3265" s="45">
        <v>3241</v>
      </c>
      <c r="B3265" s="45">
        <v>2.098208393733298</v>
      </c>
      <c r="C3265" s="45">
        <v>0.90179160626670196</v>
      </c>
    </row>
    <row r="3266" spans="1:3" x14ac:dyDescent="0.3">
      <c r="A3266" s="45">
        <v>3242</v>
      </c>
      <c r="B3266" s="45">
        <v>2.098216740837803</v>
      </c>
      <c r="C3266" s="45">
        <v>0.90178325916219704</v>
      </c>
    </row>
    <row r="3267" spans="1:3" x14ac:dyDescent="0.3">
      <c r="A3267" s="45">
        <v>3243</v>
      </c>
      <c r="B3267" s="45">
        <v>2.0982235357184407</v>
      </c>
      <c r="C3267" s="45">
        <v>0.90177646428155933</v>
      </c>
    </row>
    <row r="3268" spans="1:3" x14ac:dyDescent="0.3">
      <c r="A3268" s="45">
        <v>3244</v>
      </c>
      <c r="B3268" s="45">
        <v>2.0982096797503798</v>
      </c>
      <c r="C3268" s="45">
        <v>0.90179032024962025</v>
      </c>
    </row>
    <row r="3269" spans="1:3" x14ac:dyDescent="0.3">
      <c r="A3269" s="45">
        <v>3245</v>
      </c>
      <c r="B3269" s="45">
        <v>2.0982097363823247</v>
      </c>
      <c r="C3269" s="45">
        <v>0.90179026361767534</v>
      </c>
    </row>
    <row r="3270" spans="1:3" x14ac:dyDescent="0.3">
      <c r="A3270" s="45">
        <v>3246</v>
      </c>
      <c r="B3270" s="45">
        <v>2.0982105106893334</v>
      </c>
      <c r="C3270" s="45">
        <v>0.9017894893106666</v>
      </c>
    </row>
    <row r="3271" spans="1:3" x14ac:dyDescent="0.3">
      <c r="A3271" s="45">
        <v>3247</v>
      </c>
      <c r="B3271" s="45">
        <v>2.0982144269231604</v>
      </c>
      <c r="C3271" s="45">
        <v>0.9017855730768396</v>
      </c>
    </row>
    <row r="3272" spans="1:3" x14ac:dyDescent="0.3">
      <c r="A3272" s="45">
        <v>3248</v>
      </c>
      <c r="B3272" s="45">
        <v>2.0982113914509144</v>
      </c>
      <c r="C3272" s="45">
        <v>0.9017886085490856</v>
      </c>
    </row>
    <row r="3273" spans="1:3" x14ac:dyDescent="0.3">
      <c r="A3273" s="45">
        <v>3249</v>
      </c>
      <c r="B3273" s="45">
        <v>2.0982085211551742</v>
      </c>
      <c r="C3273" s="45">
        <v>0.9017914788448258</v>
      </c>
    </row>
    <row r="3274" spans="1:3" x14ac:dyDescent="0.3">
      <c r="A3274" s="45">
        <v>3250</v>
      </c>
      <c r="B3274" s="45">
        <v>2.098210863229319</v>
      </c>
      <c r="C3274" s="45">
        <v>0.90178913677068095</v>
      </c>
    </row>
    <row r="3275" spans="1:3" x14ac:dyDescent="0.3">
      <c r="A3275" s="45">
        <v>3251</v>
      </c>
      <c r="B3275" s="45">
        <v>2.0982089517467282</v>
      </c>
      <c r="C3275" s="45">
        <v>0.90179104825327183</v>
      </c>
    </row>
    <row r="3276" spans="1:3" x14ac:dyDescent="0.3">
      <c r="A3276" s="45">
        <v>3252</v>
      </c>
      <c r="B3276" s="45">
        <v>2.098214151314362</v>
      </c>
      <c r="C3276" s="45">
        <v>0.90178584868563805</v>
      </c>
    </row>
    <row r="3277" spans="1:3" x14ac:dyDescent="0.3">
      <c r="A3277" s="45">
        <v>3253</v>
      </c>
      <c r="B3277" s="45">
        <v>2.0982238290845001</v>
      </c>
      <c r="C3277" s="45">
        <v>0.90177617091549989</v>
      </c>
    </row>
    <row r="3278" spans="1:3" x14ac:dyDescent="0.3">
      <c r="A3278" s="45">
        <v>3254</v>
      </c>
      <c r="B3278" s="45">
        <v>2.0982091063519377</v>
      </c>
      <c r="C3278" s="45">
        <v>0.90179089364806231</v>
      </c>
    </row>
    <row r="3279" spans="1:3" x14ac:dyDescent="0.3">
      <c r="A3279" s="45">
        <v>3255</v>
      </c>
      <c r="B3279" s="45">
        <v>2.0982087850745583</v>
      </c>
      <c r="C3279" s="45">
        <v>0.90179121492544168</v>
      </c>
    </row>
    <row r="3280" spans="1:3" x14ac:dyDescent="0.3">
      <c r="A3280" s="45">
        <v>3256</v>
      </c>
      <c r="B3280" s="45">
        <v>2.0982505467776127</v>
      </c>
      <c r="C3280" s="45">
        <v>0.90174945322238731</v>
      </c>
    </row>
    <row r="3281" spans="1:3" x14ac:dyDescent="0.3">
      <c r="A3281" s="45">
        <v>3257</v>
      </c>
      <c r="B3281" s="45">
        <v>2.0982239637426803</v>
      </c>
      <c r="C3281" s="45">
        <v>0.90177603625731972</v>
      </c>
    </row>
    <row r="3282" spans="1:3" x14ac:dyDescent="0.3">
      <c r="A3282" s="45">
        <v>3258</v>
      </c>
      <c r="B3282" s="45">
        <v>2.0982116403483122</v>
      </c>
      <c r="C3282" s="45">
        <v>0.9017883596516878</v>
      </c>
    </row>
    <row r="3283" spans="1:3" x14ac:dyDescent="0.3">
      <c r="A3283" s="45">
        <v>3259</v>
      </c>
      <c r="B3283" s="45">
        <v>2.0982110257703557</v>
      </c>
      <c r="C3283" s="45">
        <v>0.90178897422964432</v>
      </c>
    </row>
    <row r="3284" spans="1:3" x14ac:dyDescent="0.3">
      <c r="A3284" s="45">
        <v>3260</v>
      </c>
      <c r="B3284" s="45">
        <v>2.0982115657788141</v>
      </c>
      <c r="C3284" s="45">
        <v>0.90178843422118593</v>
      </c>
    </row>
    <row r="3285" spans="1:3" x14ac:dyDescent="0.3">
      <c r="A3285" s="45">
        <v>3261</v>
      </c>
      <c r="B3285" s="45">
        <v>2.0982133056106518</v>
      </c>
      <c r="C3285" s="45">
        <v>0.90178669438934822</v>
      </c>
    </row>
    <row r="3286" spans="1:3" x14ac:dyDescent="0.3">
      <c r="A3286" s="45">
        <v>3262</v>
      </c>
      <c r="B3286" s="45">
        <v>2.0982083302368748</v>
      </c>
      <c r="C3286" s="45">
        <v>0.90179166976312519</v>
      </c>
    </row>
    <row r="3287" spans="1:3" x14ac:dyDescent="0.3">
      <c r="A3287" s="45">
        <v>3263</v>
      </c>
      <c r="B3287" s="45">
        <v>2.0982097949871039</v>
      </c>
      <c r="C3287" s="45">
        <v>0.90179020501289608</v>
      </c>
    </row>
    <row r="3288" spans="1:3" x14ac:dyDescent="0.3">
      <c r="A3288" s="45">
        <v>3264</v>
      </c>
      <c r="B3288" s="45">
        <v>2.0982149628878868</v>
      </c>
      <c r="C3288" s="45">
        <v>0.90178503711211322</v>
      </c>
    </row>
    <row r="3289" spans="1:3" x14ac:dyDescent="0.3">
      <c r="A3289" s="45">
        <v>3265</v>
      </c>
      <c r="B3289" s="45">
        <v>2.0982097717772903</v>
      </c>
      <c r="C3289" s="45">
        <v>0.90179022822270971</v>
      </c>
    </row>
    <row r="3290" spans="1:3" x14ac:dyDescent="0.3">
      <c r="A3290" s="45">
        <v>3266</v>
      </c>
      <c r="B3290" s="45">
        <v>2.0982443172636747</v>
      </c>
      <c r="C3290" s="45">
        <v>0.90175568273632534</v>
      </c>
    </row>
    <row r="3291" spans="1:3" x14ac:dyDescent="0.3">
      <c r="A3291" s="45">
        <v>3267</v>
      </c>
      <c r="B3291" s="45">
        <v>2.0982257891790375</v>
      </c>
      <c r="C3291" s="45">
        <v>0.90177421082096254</v>
      </c>
    </row>
    <row r="3292" spans="1:3" x14ac:dyDescent="0.3">
      <c r="A3292" s="45">
        <v>3268</v>
      </c>
      <c r="B3292" s="45">
        <v>2.0982092620897865</v>
      </c>
      <c r="C3292" s="45">
        <v>0.90179073791021347</v>
      </c>
    </row>
    <row r="3293" spans="1:3" x14ac:dyDescent="0.3">
      <c r="A3293" s="45">
        <v>3269</v>
      </c>
      <c r="B3293" s="45">
        <v>2.0982239297635132</v>
      </c>
      <c r="C3293" s="45">
        <v>0.90177607023648676</v>
      </c>
    </row>
    <row r="3294" spans="1:3" x14ac:dyDescent="0.3">
      <c r="A3294" s="45">
        <v>3270</v>
      </c>
      <c r="B3294" s="45">
        <v>2.0982089222981171</v>
      </c>
      <c r="C3294" s="45">
        <v>0.90179107770188294</v>
      </c>
    </row>
    <row r="3295" spans="1:3" x14ac:dyDescent="0.3">
      <c r="A3295" s="45">
        <v>3271</v>
      </c>
      <c r="B3295" s="45">
        <v>2.0982090166846916</v>
      </c>
      <c r="C3295" s="45">
        <v>0.90179098331530838</v>
      </c>
    </row>
    <row r="3296" spans="1:3" x14ac:dyDescent="0.3">
      <c r="A3296" s="45">
        <v>3272</v>
      </c>
      <c r="B3296" s="45">
        <v>2.098225062402411</v>
      </c>
      <c r="C3296" s="45">
        <v>0.90177493759758898</v>
      </c>
    </row>
    <row r="3297" spans="1:3" x14ac:dyDescent="0.3">
      <c r="A3297" s="45">
        <v>3273</v>
      </c>
      <c r="B3297" s="45">
        <v>2.0982388975865485</v>
      </c>
      <c r="C3297" s="45">
        <v>0.90176110241345153</v>
      </c>
    </row>
    <row r="3298" spans="1:3" x14ac:dyDescent="0.3">
      <c r="A3298" s="45">
        <v>3274</v>
      </c>
      <c r="B3298" s="45">
        <v>2.0982122635828655</v>
      </c>
      <c r="C3298" s="45">
        <v>0.9017877364171345</v>
      </c>
    </row>
    <row r="3299" spans="1:3" x14ac:dyDescent="0.3">
      <c r="A3299" s="45">
        <v>3275</v>
      </c>
      <c r="B3299" s="45">
        <v>2.0982088218220856</v>
      </c>
      <c r="C3299" s="45">
        <v>0.90179117817791443</v>
      </c>
    </row>
    <row r="3300" spans="1:3" x14ac:dyDescent="0.3">
      <c r="A3300" s="45">
        <v>3276</v>
      </c>
      <c r="B3300" s="45">
        <v>2.0982082301299014</v>
      </c>
      <c r="C3300" s="45">
        <v>0.90179176987009857</v>
      </c>
    </row>
    <row r="3301" spans="1:3" x14ac:dyDescent="0.3">
      <c r="A3301" s="45">
        <v>3277</v>
      </c>
      <c r="B3301" s="45">
        <v>2.0982176121554388</v>
      </c>
      <c r="C3301" s="45">
        <v>0.90178238784456122</v>
      </c>
    </row>
    <row r="3302" spans="1:3" x14ac:dyDescent="0.3">
      <c r="A3302" s="45">
        <v>3278</v>
      </c>
      <c r="B3302" s="45">
        <v>2.0982129431662044</v>
      </c>
      <c r="C3302" s="45">
        <v>0.90178705683379556</v>
      </c>
    </row>
    <row r="3303" spans="1:3" x14ac:dyDescent="0.3">
      <c r="A3303" s="45">
        <v>3279</v>
      </c>
      <c r="B3303" s="45">
        <v>2.0982099983050699</v>
      </c>
      <c r="C3303" s="45">
        <v>0.90179000169493007</v>
      </c>
    </row>
    <row r="3304" spans="1:3" x14ac:dyDescent="0.3">
      <c r="A3304" s="45">
        <v>3280</v>
      </c>
      <c r="B3304" s="45">
        <v>2.0982161575172835</v>
      </c>
      <c r="C3304" s="45">
        <v>0.90178384248271648</v>
      </c>
    </row>
    <row r="3305" spans="1:3" x14ac:dyDescent="0.3">
      <c r="A3305" s="45">
        <v>3281</v>
      </c>
      <c r="B3305" s="45">
        <v>2.0982097717772903</v>
      </c>
      <c r="C3305" s="45">
        <v>0.90179022822270971</v>
      </c>
    </row>
    <row r="3306" spans="1:3" x14ac:dyDescent="0.3">
      <c r="A3306" s="45">
        <v>3282</v>
      </c>
      <c r="B3306" s="45">
        <v>2.0982203053190402</v>
      </c>
      <c r="C3306" s="45">
        <v>0.90177969468095975</v>
      </c>
    </row>
    <row r="3307" spans="1:3" x14ac:dyDescent="0.3">
      <c r="A3307" s="45">
        <v>3283</v>
      </c>
      <c r="B3307" s="45">
        <v>2.0982095717386464</v>
      </c>
      <c r="C3307" s="45">
        <v>0.90179042826135358</v>
      </c>
    </row>
    <row r="3308" spans="1:3" x14ac:dyDescent="0.3">
      <c r="A3308" s="45">
        <v>3284</v>
      </c>
      <c r="B3308" s="45">
        <v>2.098210762836326</v>
      </c>
      <c r="C3308" s="45">
        <v>0.90178923716367398</v>
      </c>
    </row>
    <row r="3309" spans="1:3" x14ac:dyDescent="0.3">
      <c r="A3309" s="45">
        <v>3285</v>
      </c>
      <c r="B3309" s="45">
        <v>2.098208978930062</v>
      </c>
      <c r="C3309" s="45">
        <v>0.90179102106993803</v>
      </c>
    </row>
    <row r="3310" spans="1:3" x14ac:dyDescent="0.3">
      <c r="A3310" s="45">
        <v>3286</v>
      </c>
      <c r="B3310" s="45">
        <v>2.0982149266550429</v>
      </c>
      <c r="C3310" s="45">
        <v>0.90178507334495706</v>
      </c>
    </row>
    <row r="3311" spans="1:3" x14ac:dyDescent="0.3">
      <c r="A3311" s="45">
        <v>3287</v>
      </c>
      <c r="B3311" s="45">
        <v>2.0982090733166365</v>
      </c>
      <c r="C3311" s="45">
        <v>0.90179092668336347</v>
      </c>
    </row>
    <row r="3312" spans="1:3" x14ac:dyDescent="0.3">
      <c r="A3312" s="45">
        <v>3288</v>
      </c>
      <c r="B3312" s="45">
        <v>2.0982080728189434</v>
      </c>
      <c r="C3312" s="45">
        <v>0.90179192718105661</v>
      </c>
    </row>
    <row r="3313" spans="1:3" x14ac:dyDescent="0.3">
      <c r="A3313" s="45">
        <v>3289</v>
      </c>
      <c r="B3313" s="45">
        <v>2.0982082228369654</v>
      </c>
      <c r="C3313" s="45">
        <v>0.9017917771630346</v>
      </c>
    </row>
    <row r="3314" spans="1:3" x14ac:dyDescent="0.3">
      <c r="A3314" s="45">
        <v>3290</v>
      </c>
      <c r="B3314" s="45">
        <v>2.0982267851461747</v>
      </c>
      <c r="C3314" s="45">
        <v>0.90177321485382533</v>
      </c>
    </row>
    <row r="3315" spans="1:3" x14ac:dyDescent="0.3">
      <c r="A3315" s="45">
        <v>3291</v>
      </c>
      <c r="B3315" s="45">
        <v>2.0982200787912606</v>
      </c>
      <c r="C3315" s="45">
        <v>0.9017799212087394</v>
      </c>
    </row>
    <row r="3316" spans="1:3" x14ac:dyDescent="0.3">
      <c r="A3316" s="45">
        <v>3292</v>
      </c>
      <c r="B3316" s="45">
        <v>2.0982160012912283</v>
      </c>
      <c r="C3316" s="45">
        <v>0.90178399870877168</v>
      </c>
    </row>
    <row r="3317" spans="1:3" x14ac:dyDescent="0.3">
      <c r="A3317" s="45">
        <v>3293</v>
      </c>
      <c r="B3317" s="45">
        <v>2.0983134867361684</v>
      </c>
      <c r="C3317" s="45">
        <v>0.90168651326383165</v>
      </c>
    </row>
    <row r="3318" spans="1:3" x14ac:dyDescent="0.3">
      <c r="A3318" s="45">
        <v>3294</v>
      </c>
      <c r="B3318" s="45">
        <v>2.098247966877901</v>
      </c>
      <c r="C3318" s="45">
        <v>0.90175203312209895</v>
      </c>
    </row>
    <row r="3319" spans="1:3" x14ac:dyDescent="0.3">
      <c r="A3319" s="45">
        <v>3295</v>
      </c>
      <c r="B3319" s="45">
        <v>2.0982184553421739</v>
      </c>
      <c r="C3319" s="45">
        <v>0.90178154465782612</v>
      </c>
    </row>
    <row r="3320" spans="1:3" x14ac:dyDescent="0.3">
      <c r="A3320" s="45">
        <v>3296</v>
      </c>
      <c r="B3320" s="45">
        <v>2.0982096916835395</v>
      </c>
      <c r="C3320" s="45">
        <v>0.90179030831646045</v>
      </c>
    </row>
    <row r="3321" spans="1:3" x14ac:dyDescent="0.3">
      <c r="A3321" s="45">
        <v>3297</v>
      </c>
      <c r="B3321" s="45">
        <v>2.098233028629326</v>
      </c>
      <c r="C3321" s="45">
        <v>0.90176697137067396</v>
      </c>
    </row>
    <row r="3322" spans="1:3" x14ac:dyDescent="0.3">
      <c r="A3322" s="45">
        <v>3298</v>
      </c>
      <c r="B3322" s="45">
        <v>2.0982081140058124</v>
      </c>
      <c r="C3322" s="45">
        <v>0.90179188599418758</v>
      </c>
    </row>
    <row r="3323" spans="1:3" x14ac:dyDescent="0.3">
      <c r="A3323" s="45">
        <v>3299</v>
      </c>
      <c r="B3323" s="45">
        <v>2.0982090525515904</v>
      </c>
      <c r="C3323" s="45">
        <v>0.9017909474484096</v>
      </c>
    </row>
    <row r="3324" spans="1:3" x14ac:dyDescent="0.3">
      <c r="A3324" s="45">
        <v>3300</v>
      </c>
      <c r="B3324" s="45">
        <v>2.0982172471940159</v>
      </c>
      <c r="C3324" s="45">
        <v>0.90178275280598408</v>
      </c>
    </row>
    <row r="3325" spans="1:3" x14ac:dyDescent="0.3">
      <c r="A3325" s="45">
        <v>3301</v>
      </c>
      <c r="B3325" s="45">
        <v>2.0982285547056794</v>
      </c>
      <c r="C3325" s="45">
        <v>0.90177144529432063</v>
      </c>
    </row>
    <row r="3326" spans="1:3" x14ac:dyDescent="0.3">
      <c r="A3326" s="45">
        <v>3302</v>
      </c>
      <c r="B3326" s="45">
        <v>2.0982270256431677</v>
      </c>
      <c r="C3326" s="45">
        <v>0.90177297435683235</v>
      </c>
    </row>
    <row r="3327" spans="1:3" x14ac:dyDescent="0.3">
      <c r="A3327" s="45">
        <v>3303</v>
      </c>
      <c r="B3327" s="45">
        <v>2.098209994259931</v>
      </c>
      <c r="C3327" s="45">
        <v>0.90179000574006896</v>
      </c>
    </row>
    <row r="3328" spans="1:3" x14ac:dyDescent="0.3">
      <c r="A3328" s="45">
        <v>3304</v>
      </c>
      <c r="B3328" s="45">
        <v>2.0982170710057431</v>
      </c>
      <c r="C3328" s="45">
        <v>0.90178292899425694</v>
      </c>
    </row>
    <row r="3329" spans="1:3" x14ac:dyDescent="0.3">
      <c r="A3329" s="45">
        <v>3305</v>
      </c>
      <c r="B3329" s="45">
        <v>2.0982106306951214</v>
      </c>
      <c r="C3329" s="45">
        <v>0.90178936930487863</v>
      </c>
    </row>
    <row r="3330" spans="1:3" x14ac:dyDescent="0.3">
      <c r="A3330" s="45">
        <v>3306</v>
      </c>
      <c r="B3330" s="45">
        <v>2.0982092196158275</v>
      </c>
      <c r="C3330" s="45">
        <v>0.90179078038417249</v>
      </c>
    </row>
    <row r="3331" spans="1:3" x14ac:dyDescent="0.3">
      <c r="A3331" s="45">
        <v>3307</v>
      </c>
      <c r="B3331" s="45">
        <v>2.0982507355507622</v>
      </c>
      <c r="C3331" s="45">
        <v>0.90174926444923775</v>
      </c>
    </row>
    <row r="3332" spans="1:3" x14ac:dyDescent="0.3">
      <c r="A3332" s="45">
        <v>3308</v>
      </c>
      <c r="B3332" s="45">
        <v>2.0982118558328624</v>
      </c>
      <c r="C3332" s="45">
        <v>0.9017881441671376</v>
      </c>
    </row>
    <row r="3333" spans="1:3" x14ac:dyDescent="0.3">
      <c r="A3333" s="45">
        <v>3309</v>
      </c>
      <c r="B3333" s="45">
        <v>2.0982206936523768</v>
      </c>
      <c r="C3333" s="45">
        <v>0.90177930634762316</v>
      </c>
    </row>
    <row r="3334" spans="1:3" x14ac:dyDescent="0.3">
      <c r="A3334" s="45">
        <v>3310</v>
      </c>
      <c r="B3334" s="45">
        <v>2.0982417283747652</v>
      </c>
      <c r="C3334" s="45">
        <v>0.90175827162523481</v>
      </c>
    </row>
    <row r="3335" spans="1:3" x14ac:dyDescent="0.3">
      <c r="A3335" s="45">
        <v>3311</v>
      </c>
      <c r="B3335" s="45">
        <v>2.0982081163819779</v>
      </c>
      <c r="C3335" s="45">
        <v>0.90179188361802209</v>
      </c>
    </row>
    <row r="3336" spans="1:3" x14ac:dyDescent="0.3">
      <c r="A3336" s="45">
        <v>3312</v>
      </c>
      <c r="B3336" s="45">
        <v>2.0982136454023208</v>
      </c>
      <c r="C3336" s="45">
        <v>0.9017863545976792</v>
      </c>
    </row>
    <row r="3337" spans="1:3" x14ac:dyDescent="0.3">
      <c r="A3337" s="45">
        <v>3313</v>
      </c>
      <c r="B3337" s="45">
        <v>2.0982080954717217</v>
      </c>
      <c r="C3337" s="45">
        <v>0.90179190452827829</v>
      </c>
    </row>
    <row r="3338" spans="1:3" x14ac:dyDescent="0.3">
      <c r="A3338" s="45">
        <v>3314</v>
      </c>
      <c r="B3338" s="45">
        <v>2.0982171622460988</v>
      </c>
      <c r="C3338" s="45">
        <v>0.90178283775390122</v>
      </c>
    </row>
    <row r="3339" spans="1:3" x14ac:dyDescent="0.3">
      <c r="A3339" s="45">
        <v>3315</v>
      </c>
      <c r="B3339" s="45">
        <v>2.0982707926979116</v>
      </c>
      <c r="C3339" s="45">
        <v>0.90172920730208839</v>
      </c>
    </row>
    <row r="3340" spans="1:3" x14ac:dyDescent="0.3">
      <c r="A3340" s="45">
        <v>3316</v>
      </c>
      <c r="B3340" s="45">
        <v>2.0982137360134328</v>
      </c>
      <c r="C3340" s="45">
        <v>0.90178626398656725</v>
      </c>
    </row>
    <row r="3341" spans="1:3" x14ac:dyDescent="0.3">
      <c r="A3341" s="45">
        <v>3317</v>
      </c>
      <c r="B3341" s="45">
        <v>2.0982081219382414</v>
      </c>
      <c r="C3341" s="45">
        <v>0.90179187806175864</v>
      </c>
    </row>
    <row r="3342" spans="1:3" x14ac:dyDescent="0.3">
      <c r="A3342" s="45">
        <v>3318</v>
      </c>
      <c r="B3342" s="45">
        <v>2.0982115786060085</v>
      </c>
      <c r="C3342" s="45">
        <v>0.90178842139399151</v>
      </c>
    </row>
    <row r="3343" spans="1:3" x14ac:dyDescent="0.3">
      <c r="A3343" s="45">
        <v>3319</v>
      </c>
      <c r="B3343" s="45">
        <v>2.0982225705968358</v>
      </c>
      <c r="C3343" s="45">
        <v>0.90177742940316419</v>
      </c>
    </row>
    <row r="3344" spans="1:3" x14ac:dyDescent="0.3">
      <c r="A3344" s="45">
        <v>3320</v>
      </c>
      <c r="B3344" s="45">
        <v>2.098212603374535</v>
      </c>
      <c r="C3344" s="45">
        <v>0.90178739662546503</v>
      </c>
    </row>
    <row r="3345" spans="1:3" x14ac:dyDescent="0.3">
      <c r="A3345" s="45">
        <v>3321</v>
      </c>
      <c r="B3345" s="45">
        <v>2.0982086391383925</v>
      </c>
      <c r="C3345" s="45">
        <v>0.90179136086160749</v>
      </c>
    </row>
    <row r="3346" spans="1:3" x14ac:dyDescent="0.3">
      <c r="A3346" s="45">
        <v>3322</v>
      </c>
      <c r="B3346" s="45">
        <v>2.0982122635828655</v>
      </c>
      <c r="C3346" s="45">
        <v>0.9017877364171345</v>
      </c>
    </row>
    <row r="3347" spans="1:3" x14ac:dyDescent="0.3">
      <c r="A3347" s="45">
        <v>3323</v>
      </c>
      <c r="B3347" s="45">
        <v>2.0982089308787146</v>
      </c>
      <c r="C3347" s="45">
        <v>0.90179106912128537</v>
      </c>
    </row>
    <row r="3348" spans="1:3" x14ac:dyDescent="0.3">
      <c r="A3348" s="45">
        <v>3324</v>
      </c>
      <c r="B3348" s="45">
        <v>2.0982227404926705</v>
      </c>
      <c r="C3348" s="45">
        <v>0.90177725950732945</v>
      </c>
    </row>
    <row r="3349" spans="1:3" x14ac:dyDescent="0.3">
      <c r="A3349" s="45">
        <v>3325</v>
      </c>
      <c r="B3349" s="45">
        <v>2.0982090166846916</v>
      </c>
      <c r="C3349" s="45">
        <v>0.90179098331530838</v>
      </c>
    </row>
    <row r="3350" spans="1:3" x14ac:dyDescent="0.3">
      <c r="A3350" s="45">
        <v>3326</v>
      </c>
      <c r="B3350" s="45">
        <v>2.0982151518120551</v>
      </c>
      <c r="C3350" s="45">
        <v>0.90178484818794491</v>
      </c>
    </row>
    <row r="3351" spans="1:3" x14ac:dyDescent="0.3">
      <c r="A3351" s="45">
        <v>3327</v>
      </c>
      <c r="B3351" s="45">
        <v>2.0982088515081858</v>
      </c>
      <c r="C3351" s="45">
        <v>0.90179114849181419</v>
      </c>
    </row>
    <row r="3352" spans="1:3" x14ac:dyDescent="0.3">
      <c r="A3352" s="45">
        <v>3328</v>
      </c>
      <c r="B3352" s="45">
        <v>2.0982087807182546</v>
      </c>
      <c r="C3352" s="45">
        <v>0.90179121928174544</v>
      </c>
    </row>
    <row r="3353" spans="1:3" x14ac:dyDescent="0.3">
      <c r="A3353" s="45">
        <v>3329</v>
      </c>
      <c r="B3353" s="45">
        <v>2.0982343437489352</v>
      </c>
      <c r="C3353" s="45">
        <v>0.90176565625106475</v>
      </c>
    </row>
    <row r="3354" spans="1:3" x14ac:dyDescent="0.3">
      <c r="A3354" s="45">
        <v>3330</v>
      </c>
      <c r="B3354" s="45">
        <v>2.0982175869856854</v>
      </c>
      <c r="C3354" s="45">
        <v>0.90178241301431461</v>
      </c>
    </row>
    <row r="3355" spans="1:3" x14ac:dyDescent="0.3">
      <c r="A3355" s="45">
        <v>3331</v>
      </c>
      <c r="B3355" s="45">
        <v>2.0982116217541567</v>
      </c>
      <c r="C3355" s="45">
        <v>0.90178837824584335</v>
      </c>
    </row>
    <row r="3356" spans="1:3" x14ac:dyDescent="0.3">
      <c r="A3356" s="45">
        <v>3332</v>
      </c>
      <c r="B3356" s="45">
        <v>2.0982106325828527</v>
      </c>
      <c r="C3356" s="45">
        <v>0.90178936741714733</v>
      </c>
    </row>
    <row r="3357" spans="1:3" x14ac:dyDescent="0.3">
      <c r="A3357" s="45">
        <v>3333</v>
      </c>
      <c r="B3357" s="45">
        <v>2.0982080728189434</v>
      </c>
      <c r="C3357" s="45">
        <v>0.90179192718105661</v>
      </c>
    </row>
    <row r="3358" spans="1:3" x14ac:dyDescent="0.3">
      <c r="A3358" s="45">
        <v>3334</v>
      </c>
      <c r="B3358" s="45">
        <v>2.0982106617078529</v>
      </c>
      <c r="C3358" s="45">
        <v>0.90178933829214714</v>
      </c>
    </row>
    <row r="3359" spans="1:3" x14ac:dyDescent="0.3">
      <c r="A3359" s="45">
        <v>3335</v>
      </c>
      <c r="B3359" s="45">
        <v>2.0982299443657308</v>
      </c>
      <c r="C3359" s="45">
        <v>0.90177005563426915</v>
      </c>
    </row>
    <row r="3360" spans="1:3" x14ac:dyDescent="0.3">
      <c r="A3360" s="45">
        <v>3336</v>
      </c>
      <c r="B3360" s="45">
        <v>2.0982082540411673</v>
      </c>
      <c r="C3360" s="45">
        <v>0.90179174595883271</v>
      </c>
    </row>
    <row r="3361" spans="1:3" x14ac:dyDescent="0.3">
      <c r="A3361" s="45">
        <v>3337</v>
      </c>
      <c r="B3361" s="45">
        <v>2.0982080728189434</v>
      </c>
      <c r="C3361" s="45">
        <v>0.90179192718105661</v>
      </c>
    </row>
    <row r="3362" spans="1:3" x14ac:dyDescent="0.3">
      <c r="A3362" s="45">
        <v>3338</v>
      </c>
      <c r="B3362" s="45">
        <v>2.0982138492773226</v>
      </c>
      <c r="C3362" s="45">
        <v>0.90178615072267743</v>
      </c>
    </row>
    <row r="3363" spans="1:3" x14ac:dyDescent="0.3">
      <c r="A3363" s="45">
        <v>3339</v>
      </c>
      <c r="B3363" s="45">
        <v>2.0982093073953423</v>
      </c>
      <c r="C3363" s="45">
        <v>0.90179069260465772</v>
      </c>
    </row>
    <row r="3364" spans="1:3" x14ac:dyDescent="0.3">
      <c r="A3364" s="45">
        <v>3340</v>
      </c>
      <c r="B3364" s="45">
        <v>2.0982105363085464</v>
      </c>
      <c r="C3364" s="45">
        <v>0.90178946369145363</v>
      </c>
    </row>
    <row r="3365" spans="1:3" x14ac:dyDescent="0.3">
      <c r="A3365" s="45">
        <v>3341</v>
      </c>
      <c r="B3365" s="45">
        <v>2.0982296873445772</v>
      </c>
      <c r="C3365" s="45">
        <v>0.90177031265542285</v>
      </c>
    </row>
    <row r="3366" spans="1:3" x14ac:dyDescent="0.3">
      <c r="A3366" s="45">
        <v>3342</v>
      </c>
      <c r="B3366" s="45">
        <v>2.0982080728189434</v>
      </c>
      <c r="C3366" s="45">
        <v>0.90179192718105661</v>
      </c>
    </row>
    <row r="3367" spans="1:3" x14ac:dyDescent="0.3">
      <c r="A3367" s="45">
        <v>3343</v>
      </c>
      <c r="B3367" s="45">
        <v>2.0982090166846916</v>
      </c>
      <c r="C3367" s="45">
        <v>0.90179098331530838</v>
      </c>
    </row>
    <row r="3368" spans="1:3" x14ac:dyDescent="0.3">
      <c r="A3368" s="45">
        <v>3344</v>
      </c>
      <c r="B3368" s="45">
        <v>2.0982485242081523</v>
      </c>
      <c r="C3368" s="45">
        <v>0.90175147579184767</v>
      </c>
    </row>
    <row r="3369" spans="1:3" x14ac:dyDescent="0.3">
      <c r="A3369" s="45">
        <v>3345</v>
      </c>
      <c r="B3369" s="45">
        <v>2.0982088908359255</v>
      </c>
      <c r="C3369" s="45">
        <v>0.90179110916407446</v>
      </c>
    </row>
    <row r="3370" spans="1:3" x14ac:dyDescent="0.3">
      <c r="A3370" s="45">
        <v>3346</v>
      </c>
      <c r="B3370" s="45">
        <v>2.098225062402411</v>
      </c>
      <c r="C3370" s="45">
        <v>0.90177493759758898</v>
      </c>
    </row>
    <row r="3371" spans="1:3" x14ac:dyDescent="0.3">
      <c r="A3371" s="45">
        <v>3347</v>
      </c>
      <c r="B3371" s="45">
        <v>2.0982137360134328</v>
      </c>
      <c r="C3371" s="45">
        <v>0.90178626398656725</v>
      </c>
    </row>
    <row r="3372" spans="1:3" x14ac:dyDescent="0.3">
      <c r="A3372" s="45">
        <v>3348</v>
      </c>
      <c r="B3372" s="45">
        <v>2.0982190877322249</v>
      </c>
      <c r="C3372" s="45">
        <v>0.90178091226777513</v>
      </c>
    </row>
    <row r="3373" spans="1:3" x14ac:dyDescent="0.3">
      <c r="A3373" s="45">
        <v>3349</v>
      </c>
      <c r="B3373" s="45">
        <v>2.0982082375664195</v>
      </c>
      <c r="C3373" s="45">
        <v>0.9017917624335805</v>
      </c>
    </row>
    <row r="3374" spans="1:3" x14ac:dyDescent="0.3">
      <c r="A3374" s="45">
        <v>3350</v>
      </c>
      <c r="B3374" s="45">
        <v>2.0982383142775158</v>
      </c>
      <c r="C3374" s="45">
        <v>0.90176168572248416</v>
      </c>
    </row>
    <row r="3375" spans="1:3" x14ac:dyDescent="0.3">
      <c r="A3375" s="45">
        <v>3351</v>
      </c>
      <c r="B3375" s="45">
        <v>2.0982105808050746</v>
      </c>
      <c r="C3375" s="45">
        <v>0.90178941919492539</v>
      </c>
    </row>
    <row r="3376" spans="1:3" x14ac:dyDescent="0.3">
      <c r="A3376" s="45">
        <v>3352</v>
      </c>
      <c r="B3376" s="45">
        <v>2.0982086957703374</v>
      </c>
      <c r="C3376" s="45">
        <v>0.90179130422966258</v>
      </c>
    </row>
    <row r="3377" spans="1:3" x14ac:dyDescent="0.3">
      <c r="A3377" s="45">
        <v>3353</v>
      </c>
      <c r="B3377" s="45">
        <v>2.0982123315411996</v>
      </c>
      <c r="C3377" s="45">
        <v>0.90178766845880043</v>
      </c>
    </row>
    <row r="3378" spans="1:3" x14ac:dyDescent="0.3">
      <c r="A3378" s="45">
        <v>3354</v>
      </c>
      <c r="B3378" s="45">
        <v>2.0983298315004615</v>
      </c>
      <c r="C3378" s="45">
        <v>0.90167016849953852</v>
      </c>
    </row>
    <row r="3379" spans="1:3" x14ac:dyDescent="0.3">
      <c r="A3379" s="45">
        <v>3355</v>
      </c>
      <c r="B3379" s="45">
        <v>2.0982091677032115</v>
      </c>
      <c r="C3379" s="45">
        <v>0.90179083229678847</v>
      </c>
    </row>
    <row r="3380" spans="1:3" x14ac:dyDescent="0.3">
      <c r="A3380" s="45">
        <v>3356</v>
      </c>
      <c r="B3380" s="45">
        <v>2.0982229589301724</v>
      </c>
      <c r="C3380" s="45">
        <v>0.90177704106982759</v>
      </c>
    </row>
    <row r="3381" spans="1:3" x14ac:dyDescent="0.3">
      <c r="A3381" s="45">
        <v>3357</v>
      </c>
      <c r="B3381" s="45">
        <v>2.0982088656661722</v>
      </c>
      <c r="C3381" s="45">
        <v>0.90179113433382785</v>
      </c>
    </row>
    <row r="3382" spans="1:3" x14ac:dyDescent="0.3">
      <c r="A3382" s="45">
        <v>3358</v>
      </c>
      <c r="B3382" s="45">
        <v>2.0982086391383925</v>
      </c>
      <c r="C3382" s="45">
        <v>0.90179136086160749</v>
      </c>
    </row>
    <row r="3383" spans="1:3" x14ac:dyDescent="0.3">
      <c r="A3383" s="45">
        <v>3359</v>
      </c>
      <c r="B3383" s="45">
        <v>2.0982097661140959</v>
      </c>
      <c r="C3383" s="45">
        <v>0.90179023388590407</v>
      </c>
    </row>
    <row r="3384" spans="1:3" x14ac:dyDescent="0.3">
      <c r="A3384" s="45">
        <v>3360</v>
      </c>
      <c r="B3384" s="45">
        <v>2.0982116123154992</v>
      </c>
      <c r="C3384" s="45">
        <v>0.90178838768450076</v>
      </c>
    </row>
    <row r="3385" spans="1:3" x14ac:dyDescent="0.3">
      <c r="A3385" s="45">
        <v>3361</v>
      </c>
      <c r="B3385" s="45">
        <v>2.0982088530812955</v>
      </c>
      <c r="C3385" s="45">
        <v>0.90179114691870454</v>
      </c>
    </row>
    <row r="3386" spans="1:3" x14ac:dyDescent="0.3">
      <c r="A3386" s="45">
        <v>3362</v>
      </c>
      <c r="B3386" s="45">
        <v>2.0982156954787259</v>
      </c>
      <c r="C3386" s="45">
        <v>0.90178430452127412</v>
      </c>
    </row>
    <row r="3387" spans="1:3" x14ac:dyDescent="0.3">
      <c r="A3387" s="45">
        <v>3363</v>
      </c>
      <c r="B3387" s="45">
        <v>2.0982748985139161</v>
      </c>
      <c r="C3387" s="45">
        <v>0.90172510148608387</v>
      </c>
    </row>
    <row r="3388" spans="1:3" x14ac:dyDescent="0.3">
      <c r="A3388" s="45">
        <v>3364</v>
      </c>
      <c r="B3388" s="45">
        <v>2.0982088766271936</v>
      </c>
      <c r="C3388" s="45">
        <v>0.90179112337280642</v>
      </c>
    </row>
    <row r="3389" spans="1:3" x14ac:dyDescent="0.3">
      <c r="A3389" s="45">
        <v>3365</v>
      </c>
      <c r="B3389" s="45">
        <v>2.0982114329810071</v>
      </c>
      <c r="C3389" s="45">
        <v>0.9017885670189929</v>
      </c>
    </row>
    <row r="3390" spans="1:3" x14ac:dyDescent="0.3">
      <c r="A3390" s="45">
        <v>3366</v>
      </c>
      <c r="B3390" s="45">
        <v>2.0982103380967394</v>
      </c>
      <c r="C3390" s="45">
        <v>0.9017896619032606</v>
      </c>
    </row>
    <row r="3391" spans="1:3" x14ac:dyDescent="0.3">
      <c r="A3391" s="45">
        <v>3367</v>
      </c>
      <c r="B3391" s="45">
        <v>2.098276597472263</v>
      </c>
      <c r="C3391" s="45">
        <v>0.90172340252773697</v>
      </c>
    </row>
    <row r="3392" spans="1:3" x14ac:dyDescent="0.3">
      <c r="A3392" s="45">
        <v>3368</v>
      </c>
      <c r="B3392" s="45">
        <v>2.0982186441153234</v>
      </c>
      <c r="C3392" s="45">
        <v>0.90178135588467656</v>
      </c>
    </row>
    <row r="3393" spans="1:3" x14ac:dyDescent="0.3">
      <c r="A3393" s="45">
        <v>3369</v>
      </c>
      <c r="B3393" s="45">
        <v>2.0982106778884084</v>
      </c>
      <c r="C3393" s="45">
        <v>0.90178932211159157</v>
      </c>
    </row>
    <row r="3394" spans="1:3" x14ac:dyDescent="0.3">
      <c r="A3394" s="45">
        <v>3370</v>
      </c>
      <c r="B3394" s="45">
        <v>2.0982102814647945</v>
      </c>
      <c r="C3394" s="45">
        <v>0.90178971853520551</v>
      </c>
    </row>
    <row r="3395" spans="1:3" x14ac:dyDescent="0.3">
      <c r="A3395" s="45">
        <v>3371</v>
      </c>
      <c r="B3395" s="45">
        <v>2.0982181155505044</v>
      </c>
      <c r="C3395" s="45">
        <v>0.90178188444949559</v>
      </c>
    </row>
    <row r="3396" spans="1:3" x14ac:dyDescent="0.3">
      <c r="A3396" s="45">
        <v>3372</v>
      </c>
      <c r="B3396" s="45">
        <v>2.0982298761177272</v>
      </c>
      <c r="C3396" s="45">
        <v>0.90177012388227284</v>
      </c>
    </row>
    <row r="3397" spans="1:3" x14ac:dyDescent="0.3">
      <c r="A3397" s="45">
        <v>3373</v>
      </c>
      <c r="B3397" s="45">
        <v>2.0982100549370148</v>
      </c>
      <c r="C3397" s="45">
        <v>0.90178994506298515</v>
      </c>
    </row>
    <row r="3398" spans="1:3" x14ac:dyDescent="0.3">
      <c r="A3398" s="45">
        <v>3374</v>
      </c>
      <c r="B3398" s="45">
        <v>2.0982082143988059</v>
      </c>
      <c r="C3398" s="45">
        <v>0.90179178560119411</v>
      </c>
    </row>
    <row r="3399" spans="1:3" x14ac:dyDescent="0.3">
      <c r="A3399" s="45">
        <v>3375</v>
      </c>
      <c r="B3399" s="45">
        <v>2.0982117943467506</v>
      </c>
      <c r="C3399" s="45">
        <v>0.90178820565324935</v>
      </c>
    </row>
    <row r="3400" spans="1:3" x14ac:dyDescent="0.3">
      <c r="A3400" s="45">
        <v>3376</v>
      </c>
      <c r="B3400" s="45">
        <v>2.0982080728189434</v>
      </c>
      <c r="C3400" s="45">
        <v>0.90179192718105661</v>
      </c>
    </row>
    <row r="3401" spans="1:3" x14ac:dyDescent="0.3">
      <c r="A3401" s="45">
        <v>3377</v>
      </c>
      <c r="B3401" s="45">
        <v>2.0982080798979368</v>
      </c>
      <c r="C3401" s="45">
        <v>0.90179192010206322</v>
      </c>
    </row>
    <row r="3402" spans="1:3" x14ac:dyDescent="0.3">
      <c r="A3402" s="45">
        <v>3378</v>
      </c>
      <c r="B3402" s="45">
        <v>2.0982086674543647</v>
      </c>
      <c r="C3402" s="45">
        <v>0.90179133254563526</v>
      </c>
    </row>
    <row r="3403" spans="1:3" x14ac:dyDescent="0.3">
      <c r="A3403" s="45">
        <v>3379</v>
      </c>
      <c r="B3403" s="45">
        <v>2.0982123974401898</v>
      </c>
      <c r="C3403" s="45">
        <v>0.90178760255981016</v>
      </c>
    </row>
    <row r="3404" spans="1:3" x14ac:dyDescent="0.3">
      <c r="A3404" s="45">
        <v>3380</v>
      </c>
      <c r="B3404" s="45">
        <v>2.098210139884932</v>
      </c>
      <c r="C3404" s="45">
        <v>0.90178986011506801</v>
      </c>
    </row>
    <row r="3405" spans="1:3" x14ac:dyDescent="0.3">
      <c r="A3405" s="45">
        <v>3381</v>
      </c>
      <c r="B3405" s="45">
        <v>2.0982105835018339</v>
      </c>
      <c r="C3405" s="45">
        <v>0.90178941649816613</v>
      </c>
    </row>
    <row r="3406" spans="1:3" x14ac:dyDescent="0.3">
      <c r="A3406" s="45">
        <v>3382</v>
      </c>
      <c r="B3406" s="45">
        <v>2.0982093470377037</v>
      </c>
      <c r="C3406" s="45">
        <v>0.90179065296229632</v>
      </c>
    </row>
    <row r="3407" spans="1:3" x14ac:dyDescent="0.3">
      <c r="A3407" s="45">
        <v>3383</v>
      </c>
      <c r="B3407" s="45">
        <v>2.0982084935133916</v>
      </c>
      <c r="C3407" s="45">
        <v>0.90179150648660844</v>
      </c>
    </row>
    <row r="3408" spans="1:3" x14ac:dyDescent="0.3">
      <c r="A3408" s="45">
        <v>3384</v>
      </c>
      <c r="B3408" s="45">
        <v>2.0982147068467736</v>
      </c>
      <c r="C3408" s="45">
        <v>0.90178529315322642</v>
      </c>
    </row>
    <row r="3409" spans="1:3" x14ac:dyDescent="0.3">
      <c r="A3409" s="45">
        <v>3385</v>
      </c>
      <c r="B3409" s="45">
        <v>2.0982080790484576</v>
      </c>
      <c r="C3409" s="45">
        <v>0.90179192095154237</v>
      </c>
    </row>
    <row r="3410" spans="1:3" x14ac:dyDescent="0.3">
      <c r="A3410" s="45">
        <v>3386</v>
      </c>
      <c r="B3410" s="45">
        <v>2.0982080728189434</v>
      </c>
      <c r="C3410" s="45">
        <v>0.90179192718105661</v>
      </c>
    </row>
    <row r="3411" spans="1:3" x14ac:dyDescent="0.3">
      <c r="A3411" s="45">
        <v>3387</v>
      </c>
      <c r="B3411" s="45">
        <v>2.0982109044161881</v>
      </c>
      <c r="C3411" s="45">
        <v>0.90178909558381193</v>
      </c>
    </row>
    <row r="3412" spans="1:3" x14ac:dyDescent="0.3">
      <c r="A3412" s="45">
        <v>3388</v>
      </c>
      <c r="B3412" s="45">
        <v>2.0982176247403155</v>
      </c>
      <c r="C3412" s="45">
        <v>0.90178237525968452</v>
      </c>
    </row>
    <row r="3413" spans="1:3" x14ac:dyDescent="0.3">
      <c r="A3413" s="45">
        <v>3389</v>
      </c>
      <c r="B3413" s="45">
        <v>2.0982102248328496</v>
      </c>
      <c r="C3413" s="45">
        <v>0.90178977516715042</v>
      </c>
    </row>
    <row r="3414" spans="1:3" x14ac:dyDescent="0.3">
      <c r="A3414" s="45">
        <v>3390</v>
      </c>
      <c r="B3414" s="45">
        <v>2.0982162844509529</v>
      </c>
      <c r="C3414" s="45">
        <v>0.90178371554904713</v>
      </c>
    </row>
    <row r="3415" spans="1:3" x14ac:dyDescent="0.3">
      <c r="A3415" s="45">
        <v>3391</v>
      </c>
      <c r="B3415" s="45">
        <v>2.0982094319856208</v>
      </c>
      <c r="C3415" s="45">
        <v>0.90179056801437918</v>
      </c>
    </row>
    <row r="3416" spans="1:3" x14ac:dyDescent="0.3">
      <c r="A3416" s="45">
        <v>3392</v>
      </c>
      <c r="B3416" s="45">
        <v>2.0982777301111608</v>
      </c>
      <c r="C3416" s="45">
        <v>0.90172226988883919</v>
      </c>
    </row>
    <row r="3417" spans="1:3" x14ac:dyDescent="0.3">
      <c r="A3417" s="45">
        <v>3393</v>
      </c>
      <c r="B3417" s="45">
        <v>2.0982080728189434</v>
      </c>
      <c r="C3417" s="45">
        <v>0.90179192718105661</v>
      </c>
    </row>
    <row r="3418" spans="1:3" x14ac:dyDescent="0.3">
      <c r="A3418" s="45">
        <v>3394</v>
      </c>
      <c r="B3418" s="45">
        <v>2.0982113574717474</v>
      </c>
      <c r="C3418" s="45">
        <v>0.90178864252825264</v>
      </c>
    </row>
    <row r="3419" spans="1:3" x14ac:dyDescent="0.3">
      <c r="A3419" s="45">
        <v>3395</v>
      </c>
      <c r="B3419" s="45">
        <v>2.0982320641701433</v>
      </c>
      <c r="C3419" s="45">
        <v>0.9017679358298567</v>
      </c>
    </row>
    <row r="3420" spans="1:3" x14ac:dyDescent="0.3">
      <c r="A3420" s="45">
        <v>3396</v>
      </c>
      <c r="B3420" s="45">
        <v>2.0982556436526529</v>
      </c>
      <c r="C3420" s="45">
        <v>0.90174435634734706</v>
      </c>
    </row>
    <row r="3421" spans="1:3" x14ac:dyDescent="0.3">
      <c r="A3421" s="45">
        <v>3397</v>
      </c>
      <c r="B3421" s="45">
        <v>2.098210526869889</v>
      </c>
      <c r="C3421" s="45">
        <v>0.90178947313011104</v>
      </c>
    </row>
    <row r="3422" spans="1:3" x14ac:dyDescent="0.3">
      <c r="A3422" s="45">
        <v>3398</v>
      </c>
      <c r="B3422" s="45">
        <v>2.0982148686523305</v>
      </c>
      <c r="C3422" s="45">
        <v>0.90178513134766947</v>
      </c>
    </row>
    <row r="3423" spans="1:3" x14ac:dyDescent="0.3">
      <c r="A3423" s="45">
        <v>3399</v>
      </c>
      <c r="B3423" s="45">
        <v>2.0982143448068404</v>
      </c>
      <c r="C3423" s="45">
        <v>0.90178565519315956</v>
      </c>
    </row>
    <row r="3424" spans="1:3" x14ac:dyDescent="0.3">
      <c r="A3424" s="45">
        <v>3400</v>
      </c>
      <c r="B3424" s="45">
        <v>2.0982101965168769</v>
      </c>
      <c r="C3424" s="45">
        <v>0.9017898034831231</v>
      </c>
    </row>
    <row r="3425" spans="1:3" x14ac:dyDescent="0.3">
      <c r="A3425" s="45">
        <v>3401</v>
      </c>
      <c r="B3425" s="45">
        <v>2.0982083050099178</v>
      </c>
      <c r="C3425" s="45">
        <v>0.90179169499008216</v>
      </c>
    </row>
    <row r="3426" spans="1:3" x14ac:dyDescent="0.3">
      <c r="A3426" s="45">
        <v>3402</v>
      </c>
      <c r="B3426" s="45">
        <v>2.098209127344814</v>
      </c>
      <c r="C3426" s="45">
        <v>0.90179087265518598</v>
      </c>
    </row>
    <row r="3427" spans="1:3" x14ac:dyDescent="0.3">
      <c r="A3427" s="45">
        <v>3403</v>
      </c>
      <c r="B3427" s="45">
        <v>2.0982136038722281</v>
      </c>
      <c r="C3427" s="45">
        <v>0.90178639612777189</v>
      </c>
    </row>
    <row r="3428" spans="1:3" x14ac:dyDescent="0.3">
      <c r="A3428" s="45">
        <v>3404</v>
      </c>
      <c r="B3428" s="45">
        <v>2.0982080728189434</v>
      </c>
      <c r="C3428" s="45">
        <v>0.90179192718105661</v>
      </c>
    </row>
    <row r="3429" spans="1:3" x14ac:dyDescent="0.3">
      <c r="A3429" s="45">
        <v>3405</v>
      </c>
      <c r="B3429" s="45">
        <v>2.0982205318468199</v>
      </c>
      <c r="C3429" s="45">
        <v>0.90177946815318011</v>
      </c>
    </row>
    <row r="3430" spans="1:3" x14ac:dyDescent="0.3">
      <c r="A3430" s="45">
        <v>3406</v>
      </c>
      <c r="B3430" s="45">
        <v>2.0982293502496674</v>
      </c>
      <c r="C3430" s="45">
        <v>0.90177064975033261</v>
      </c>
    </row>
    <row r="3431" spans="1:3" x14ac:dyDescent="0.3">
      <c r="A3431" s="45">
        <v>3407</v>
      </c>
      <c r="B3431" s="45">
        <v>2.0982082483779729</v>
      </c>
      <c r="C3431" s="45">
        <v>0.90179175162202707</v>
      </c>
    </row>
    <row r="3432" spans="1:3" x14ac:dyDescent="0.3">
      <c r="A3432" s="45">
        <v>3408</v>
      </c>
      <c r="B3432" s="45">
        <v>2.0982120936870308</v>
      </c>
      <c r="C3432" s="45">
        <v>0.90178790631296923</v>
      </c>
    </row>
    <row r="3433" spans="1:3" x14ac:dyDescent="0.3">
      <c r="A3433" s="45">
        <v>3409</v>
      </c>
      <c r="B3433" s="45">
        <v>2.0982709342777737</v>
      </c>
      <c r="C3433" s="45">
        <v>0.90172906572222633</v>
      </c>
    </row>
    <row r="3434" spans="1:3" x14ac:dyDescent="0.3">
      <c r="A3434" s="45">
        <v>3410</v>
      </c>
      <c r="B3434" s="45">
        <v>2.098221437957938</v>
      </c>
      <c r="C3434" s="45">
        <v>0.90177856204206197</v>
      </c>
    </row>
    <row r="3435" spans="1:3" x14ac:dyDescent="0.3">
      <c r="A3435" s="45">
        <v>3411</v>
      </c>
      <c r="B3435" s="45">
        <v>2.0982128865342595</v>
      </c>
      <c r="C3435" s="45">
        <v>0.90178711346574048</v>
      </c>
    </row>
    <row r="3436" spans="1:3" x14ac:dyDescent="0.3">
      <c r="A3436" s="45">
        <v>3412</v>
      </c>
      <c r="B3436" s="45">
        <v>2.0982100926916449</v>
      </c>
      <c r="C3436" s="45">
        <v>0.90178990730835507</v>
      </c>
    </row>
    <row r="3437" spans="1:3" x14ac:dyDescent="0.3">
      <c r="A3437" s="45">
        <v>3413</v>
      </c>
      <c r="B3437" s="45">
        <v>2.0982080728189434</v>
      </c>
      <c r="C3437" s="45">
        <v>0.90179192718105661</v>
      </c>
    </row>
    <row r="3438" spans="1:3" x14ac:dyDescent="0.3">
      <c r="A3438" s="45">
        <v>3414</v>
      </c>
      <c r="B3438" s="45">
        <v>2.098225062402411</v>
      </c>
      <c r="C3438" s="45">
        <v>0.90177493759758898</v>
      </c>
    </row>
    <row r="3439" spans="1:3" x14ac:dyDescent="0.3">
      <c r="A3439" s="45">
        <v>3415</v>
      </c>
      <c r="B3439" s="45">
        <v>2.0982100549370148</v>
      </c>
      <c r="C3439" s="45">
        <v>0.90178994506298515</v>
      </c>
    </row>
    <row r="3440" spans="1:3" x14ac:dyDescent="0.3">
      <c r="A3440" s="45">
        <v>3416</v>
      </c>
      <c r="B3440" s="45">
        <v>2.0982080728189434</v>
      </c>
      <c r="C3440" s="45">
        <v>0.90179192718105661</v>
      </c>
    </row>
    <row r="3441" spans="1:3" x14ac:dyDescent="0.3">
      <c r="A3441" s="45">
        <v>3417</v>
      </c>
      <c r="B3441" s="45">
        <v>2.0982191726801425</v>
      </c>
      <c r="C3441" s="45">
        <v>0.90178082731985754</v>
      </c>
    </row>
    <row r="3442" spans="1:3" x14ac:dyDescent="0.3">
      <c r="A3442" s="45">
        <v>3418</v>
      </c>
      <c r="B3442" s="45">
        <v>2.0982080731520725</v>
      </c>
      <c r="C3442" s="45">
        <v>0.90179192684792753</v>
      </c>
    </row>
    <row r="3443" spans="1:3" x14ac:dyDescent="0.3">
      <c r="A3443" s="45">
        <v>3419</v>
      </c>
      <c r="B3443" s="45">
        <v>2.0982085683484613</v>
      </c>
      <c r="C3443" s="45">
        <v>0.90179143165153874</v>
      </c>
    </row>
    <row r="3444" spans="1:3" x14ac:dyDescent="0.3">
      <c r="A3444" s="45">
        <v>3420</v>
      </c>
      <c r="B3444" s="45">
        <v>2.0982117796371549</v>
      </c>
      <c r="C3444" s="45">
        <v>0.90178822036284512</v>
      </c>
    </row>
    <row r="3445" spans="1:3" x14ac:dyDescent="0.3">
      <c r="A3445" s="45">
        <v>3421</v>
      </c>
      <c r="B3445" s="45">
        <v>2.0982295929580026</v>
      </c>
      <c r="C3445" s="45">
        <v>0.9017704070419974</v>
      </c>
    </row>
    <row r="3446" spans="1:3" x14ac:dyDescent="0.3">
      <c r="A3446" s="45">
        <v>3422</v>
      </c>
      <c r="B3446" s="45">
        <v>2.0982087240863097</v>
      </c>
      <c r="C3446" s="45">
        <v>0.90179127591369035</v>
      </c>
    </row>
    <row r="3447" spans="1:3" x14ac:dyDescent="0.3">
      <c r="A3447" s="45">
        <v>3423</v>
      </c>
      <c r="B3447" s="45">
        <v>2.0982132263259285</v>
      </c>
      <c r="C3447" s="45">
        <v>0.90178677367407145</v>
      </c>
    </row>
    <row r="3448" spans="1:3" x14ac:dyDescent="0.3">
      <c r="A3448" s="45">
        <v>3424</v>
      </c>
      <c r="B3448" s="45">
        <v>2.0982307255969004</v>
      </c>
      <c r="C3448" s="45">
        <v>0.90176927440309962</v>
      </c>
    </row>
    <row r="3449" spans="1:3" x14ac:dyDescent="0.3">
      <c r="A3449" s="45">
        <v>3425</v>
      </c>
      <c r="B3449" s="45">
        <v>2.0982101021303023</v>
      </c>
      <c r="C3449" s="45">
        <v>0.90178989786969765</v>
      </c>
    </row>
    <row r="3450" spans="1:3" x14ac:dyDescent="0.3">
      <c r="A3450" s="45">
        <v>3426</v>
      </c>
      <c r="B3450" s="45">
        <v>2.0982097549764802</v>
      </c>
      <c r="C3450" s="45">
        <v>0.90179024502351979</v>
      </c>
    </row>
    <row r="3451" spans="1:3" x14ac:dyDescent="0.3">
      <c r="A3451" s="45">
        <v>3427</v>
      </c>
      <c r="B3451" s="45">
        <v>2.0982126788837947</v>
      </c>
      <c r="C3451" s="45">
        <v>0.9017873211162053</v>
      </c>
    </row>
    <row r="3452" spans="1:3" x14ac:dyDescent="0.3">
      <c r="A3452" s="45">
        <v>3428</v>
      </c>
      <c r="B3452" s="45">
        <v>2.0982080728189434</v>
      </c>
      <c r="C3452" s="45">
        <v>0.90179192718105661</v>
      </c>
    </row>
    <row r="3453" spans="1:3" x14ac:dyDescent="0.3">
      <c r="A3453" s="45">
        <v>3429</v>
      </c>
      <c r="B3453" s="45">
        <v>2.0982096301974282</v>
      </c>
      <c r="C3453" s="45">
        <v>0.90179036980257177</v>
      </c>
    </row>
    <row r="3454" spans="1:3" x14ac:dyDescent="0.3">
      <c r="A3454" s="45">
        <v>3430</v>
      </c>
      <c r="B3454" s="45">
        <v>2.098225062402411</v>
      </c>
      <c r="C3454" s="45">
        <v>0.90177493759758898</v>
      </c>
    </row>
    <row r="3455" spans="1:3" x14ac:dyDescent="0.3">
      <c r="A3455" s="45">
        <v>3431</v>
      </c>
      <c r="B3455" s="45">
        <v>2.098212914567072</v>
      </c>
      <c r="C3455" s="45">
        <v>0.90178708543292796</v>
      </c>
    </row>
    <row r="3456" spans="1:3" x14ac:dyDescent="0.3">
      <c r="A3456" s="45">
        <v>3432</v>
      </c>
      <c r="B3456" s="45">
        <v>2.0982080728189434</v>
      </c>
      <c r="C3456" s="45">
        <v>0.90179192718105661</v>
      </c>
    </row>
    <row r="3457" spans="1:3" x14ac:dyDescent="0.3">
      <c r="A3457" s="45">
        <v>3433</v>
      </c>
      <c r="B3457" s="45">
        <v>2.0982135378016258</v>
      </c>
      <c r="C3457" s="45">
        <v>0.90178646219837422</v>
      </c>
    </row>
    <row r="3458" spans="1:3" x14ac:dyDescent="0.3">
      <c r="A3458" s="45">
        <v>3434</v>
      </c>
      <c r="B3458" s="45">
        <v>2.0982082218503777</v>
      </c>
      <c r="C3458" s="45">
        <v>0.9017917781496223</v>
      </c>
    </row>
    <row r="3459" spans="1:3" x14ac:dyDescent="0.3">
      <c r="A3459" s="45">
        <v>3435</v>
      </c>
      <c r="B3459" s="45">
        <v>2.0982112158918853</v>
      </c>
      <c r="C3459" s="45">
        <v>0.90178878410811469</v>
      </c>
    </row>
    <row r="3460" spans="1:3" x14ac:dyDescent="0.3">
      <c r="A3460" s="45">
        <v>3436</v>
      </c>
      <c r="B3460" s="45">
        <v>2.0982148686523305</v>
      </c>
      <c r="C3460" s="45">
        <v>0.90178513134766947</v>
      </c>
    </row>
    <row r="3461" spans="1:3" x14ac:dyDescent="0.3">
      <c r="A3461" s="45">
        <v>3437</v>
      </c>
      <c r="B3461" s="45">
        <v>2.0982114141036923</v>
      </c>
      <c r="C3461" s="45">
        <v>0.90178858589630773</v>
      </c>
    </row>
    <row r="3462" spans="1:3" x14ac:dyDescent="0.3">
      <c r="A3462" s="45">
        <v>3438</v>
      </c>
      <c r="B3462" s="45">
        <v>2.0982086391383925</v>
      </c>
      <c r="C3462" s="45">
        <v>0.90179136086160749</v>
      </c>
    </row>
    <row r="3463" spans="1:3" x14ac:dyDescent="0.3">
      <c r="A3463" s="45">
        <v>3439</v>
      </c>
      <c r="B3463" s="45">
        <v>2.0982104513606292</v>
      </c>
      <c r="C3463" s="45">
        <v>0.90178954863937077</v>
      </c>
    </row>
    <row r="3464" spans="1:3" x14ac:dyDescent="0.3">
      <c r="A3464" s="45">
        <v>3440</v>
      </c>
      <c r="B3464" s="45">
        <v>2.0982277118335664</v>
      </c>
      <c r="C3464" s="45">
        <v>0.90177228816643362</v>
      </c>
    </row>
    <row r="3465" spans="1:3" x14ac:dyDescent="0.3">
      <c r="A3465" s="45">
        <v>3441</v>
      </c>
      <c r="B3465" s="45">
        <v>2.0982110281003559</v>
      </c>
      <c r="C3465" s="45">
        <v>0.90178897189964413</v>
      </c>
    </row>
    <row r="3466" spans="1:3" x14ac:dyDescent="0.3">
      <c r="A3466" s="45">
        <v>3442</v>
      </c>
      <c r="B3466" s="45">
        <v>2.0982095452495106</v>
      </c>
      <c r="C3466" s="45">
        <v>0.90179045475048936</v>
      </c>
    </row>
    <row r="3467" spans="1:3" x14ac:dyDescent="0.3">
      <c r="A3467" s="45">
        <v>3443</v>
      </c>
      <c r="B3467" s="45">
        <v>2.0982080728189434</v>
      </c>
      <c r="C3467" s="45">
        <v>0.90179192718105661</v>
      </c>
    </row>
    <row r="3468" spans="1:3" x14ac:dyDescent="0.3">
      <c r="A3468" s="45">
        <v>3444</v>
      </c>
      <c r="B3468" s="45">
        <v>2.0982564931318262</v>
      </c>
      <c r="C3468" s="45">
        <v>0.90174350686817384</v>
      </c>
    </row>
    <row r="3469" spans="1:3" x14ac:dyDescent="0.3">
      <c r="A3469" s="45">
        <v>3445</v>
      </c>
      <c r="B3469" s="45">
        <v>2.0983151071947894</v>
      </c>
      <c r="C3469" s="45">
        <v>0.90168489280521058</v>
      </c>
    </row>
    <row r="3470" spans="1:3" x14ac:dyDescent="0.3">
      <c r="A3470" s="45">
        <v>3446</v>
      </c>
      <c r="B3470" s="45">
        <v>2.0982080728189434</v>
      </c>
      <c r="C3470" s="45">
        <v>0.90179192718105661</v>
      </c>
    </row>
    <row r="3471" spans="1:3" x14ac:dyDescent="0.3">
      <c r="A3471" s="45">
        <v>3447</v>
      </c>
      <c r="B3471" s="45">
        <v>2.0982127166384248</v>
      </c>
      <c r="C3471" s="45">
        <v>0.90178728336157521</v>
      </c>
    </row>
    <row r="3472" spans="1:3" x14ac:dyDescent="0.3">
      <c r="A3472" s="45">
        <v>3448</v>
      </c>
      <c r="B3472" s="45">
        <v>2.0982124901106451</v>
      </c>
      <c r="C3472" s="45">
        <v>0.90178750988935485</v>
      </c>
    </row>
    <row r="3473" spans="1:3" x14ac:dyDescent="0.3">
      <c r="A3473" s="45">
        <v>3449</v>
      </c>
      <c r="B3473" s="45">
        <v>2.0982136011754688</v>
      </c>
      <c r="C3473" s="45">
        <v>0.90178639882453115</v>
      </c>
    </row>
    <row r="3474" spans="1:3" x14ac:dyDescent="0.3">
      <c r="A3474" s="45">
        <v>3450</v>
      </c>
      <c r="B3474" s="45">
        <v>2.0982480691300234</v>
      </c>
      <c r="C3474" s="45">
        <v>0.90175193086997663</v>
      </c>
    </row>
    <row r="3475" spans="1:3" x14ac:dyDescent="0.3">
      <c r="A3475" s="45">
        <v>3451</v>
      </c>
      <c r="B3475" s="45">
        <v>2.0982375214302875</v>
      </c>
      <c r="C3475" s="45">
        <v>0.90176247856971248</v>
      </c>
    </row>
    <row r="3476" spans="1:3" x14ac:dyDescent="0.3">
      <c r="A3476" s="45">
        <v>3452</v>
      </c>
      <c r="B3476" s="45">
        <v>2.098208769827496</v>
      </c>
      <c r="C3476" s="45">
        <v>0.90179123017250395</v>
      </c>
    </row>
    <row r="3477" spans="1:3" x14ac:dyDescent="0.3">
      <c r="A3477" s="45">
        <v>3453</v>
      </c>
      <c r="B3477" s="45">
        <v>2.098238201013626</v>
      </c>
      <c r="C3477" s="45">
        <v>0.90176179898637399</v>
      </c>
    </row>
    <row r="3478" spans="1:3" x14ac:dyDescent="0.3">
      <c r="A3478" s="45">
        <v>3454</v>
      </c>
      <c r="B3478" s="45">
        <v>2.0982241185366628</v>
      </c>
      <c r="C3478" s="45">
        <v>0.9017758814633372</v>
      </c>
    </row>
    <row r="3479" spans="1:3" x14ac:dyDescent="0.3">
      <c r="A3479" s="45">
        <v>3455</v>
      </c>
      <c r="B3479" s="45">
        <v>2.0982084773328356</v>
      </c>
      <c r="C3479" s="45">
        <v>0.90179152266716445</v>
      </c>
    </row>
    <row r="3480" spans="1:3" x14ac:dyDescent="0.3">
      <c r="A3480" s="45">
        <v>3456</v>
      </c>
      <c r="B3480" s="45">
        <v>2.0982084409265855</v>
      </c>
      <c r="C3480" s="45">
        <v>0.90179155907341446</v>
      </c>
    </row>
    <row r="3481" spans="1:3" x14ac:dyDescent="0.3">
      <c r="A3481" s="45">
        <v>3457</v>
      </c>
      <c r="B3481" s="45">
        <v>2.0982597777846301</v>
      </c>
      <c r="C3481" s="45">
        <v>0.90174022221536987</v>
      </c>
    </row>
    <row r="3482" spans="1:3" x14ac:dyDescent="0.3">
      <c r="A3482" s="45">
        <v>3458</v>
      </c>
      <c r="B3482" s="45">
        <v>2.0982308388607902</v>
      </c>
      <c r="C3482" s="45">
        <v>0.9017691611392098</v>
      </c>
    </row>
    <row r="3483" spans="1:3" x14ac:dyDescent="0.3">
      <c r="A3483" s="45">
        <v>3459</v>
      </c>
      <c r="B3483" s="45">
        <v>2.0982218544169848</v>
      </c>
      <c r="C3483" s="45">
        <v>0.90177814558301517</v>
      </c>
    </row>
    <row r="3484" spans="1:3" x14ac:dyDescent="0.3">
      <c r="A3484" s="45">
        <v>3460</v>
      </c>
      <c r="B3484" s="45">
        <v>2.0982229103885053</v>
      </c>
      <c r="C3484" s="45">
        <v>0.90177708961149472</v>
      </c>
    </row>
    <row r="3485" spans="1:3" x14ac:dyDescent="0.3">
      <c r="A3485" s="45">
        <v>3461</v>
      </c>
      <c r="B3485" s="45">
        <v>2.0982590415693463</v>
      </c>
      <c r="C3485" s="45">
        <v>0.90174095843065372</v>
      </c>
    </row>
    <row r="3486" spans="1:3" x14ac:dyDescent="0.3">
      <c r="A3486" s="45">
        <v>3462</v>
      </c>
      <c r="B3486" s="45">
        <v>2.0982301592774513</v>
      </c>
      <c r="C3486" s="45">
        <v>0.90176984072254873</v>
      </c>
    </row>
    <row r="3487" spans="1:3" x14ac:dyDescent="0.3">
      <c r="A3487" s="45">
        <v>3463</v>
      </c>
      <c r="B3487" s="45">
        <v>2.0982658374027334</v>
      </c>
      <c r="C3487" s="45">
        <v>0.90173416259726658</v>
      </c>
    </row>
    <row r="3488" spans="1:3" x14ac:dyDescent="0.3">
      <c r="A3488" s="45">
        <v>3464</v>
      </c>
      <c r="B3488" s="45">
        <v>2.0982099869786808</v>
      </c>
      <c r="C3488" s="45">
        <v>0.90179001302131923</v>
      </c>
    </row>
    <row r="3489" spans="1:3" x14ac:dyDescent="0.3">
      <c r="A3489" s="45">
        <v>3465</v>
      </c>
      <c r="B3489" s="45">
        <v>2.0982093887188151</v>
      </c>
      <c r="C3489" s="45">
        <v>0.90179061128118487</v>
      </c>
    </row>
    <row r="3490" spans="1:3" x14ac:dyDescent="0.3">
      <c r="A3490" s="45">
        <v>3466</v>
      </c>
      <c r="B3490" s="45">
        <v>2.0982097717772903</v>
      </c>
      <c r="C3490" s="45">
        <v>0.90179022822270971</v>
      </c>
    </row>
    <row r="3491" spans="1:3" x14ac:dyDescent="0.3">
      <c r="A3491" s="45">
        <v>3467</v>
      </c>
      <c r="B3491" s="45">
        <v>2.0982234443468428</v>
      </c>
      <c r="C3491" s="45">
        <v>0.90177655565315717</v>
      </c>
    </row>
    <row r="3492" spans="1:3" x14ac:dyDescent="0.3">
      <c r="A3492" s="45">
        <v>3468</v>
      </c>
      <c r="B3492" s="45">
        <v>2.0982086391383925</v>
      </c>
      <c r="C3492" s="45">
        <v>0.90179136086160749</v>
      </c>
    </row>
    <row r="3493" spans="1:3" x14ac:dyDescent="0.3">
      <c r="A3493" s="45">
        <v>3469</v>
      </c>
      <c r="B3493" s="45">
        <v>2.0982204072565409</v>
      </c>
      <c r="C3493" s="45">
        <v>0.90177959274345909</v>
      </c>
    </row>
    <row r="3494" spans="1:3" x14ac:dyDescent="0.3">
      <c r="A3494" s="45">
        <v>3470</v>
      </c>
      <c r="B3494" s="45">
        <v>2.0982156574544204</v>
      </c>
      <c r="C3494" s="45">
        <v>0.9017843425455796</v>
      </c>
    </row>
    <row r="3495" spans="1:3" x14ac:dyDescent="0.3">
      <c r="A3495" s="45">
        <v>3471</v>
      </c>
      <c r="B3495" s="45">
        <v>2.0982363887913897</v>
      </c>
      <c r="C3495" s="45">
        <v>0.90176361120861026</v>
      </c>
    </row>
    <row r="3496" spans="1:3" x14ac:dyDescent="0.3">
      <c r="A3496" s="45">
        <v>3472</v>
      </c>
      <c r="B3496" s="45">
        <v>2.09827297302779</v>
      </c>
      <c r="C3496" s="45">
        <v>0.90172702697220997</v>
      </c>
    </row>
    <row r="3497" spans="1:3" x14ac:dyDescent="0.3">
      <c r="A3497" s="45">
        <v>3473</v>
      </c>
      <c r="B3497" s="45">
        <v>2.0982092337738139</v>
      </c>
      <c r="C3497" s="45">
        <v>0.90179076622618615</v>
      </c>
    </row>
    <row r="3498" spans="1:3" x14ac:dyDescent="0.3">
      <c r="A3498" s="45">
        <v>3474</v>
      </c>
      <c r="B3498" s="45">
        <v>2.0982080728189434</v>
      </c>
      <c r="C3498" s="45">
        <v>0.90179192718105661</v>
      </c>
    </row>
    <row r="3499" spans="1:3" x14ac:dyDescent="0.3">
      <c r="A3499" s="45">
        <v>3475</v>
      </c>
      <c r="B3499" s="45">
        <v>2.0982086391383925</v>
      </c>
      <c r="C3499" s="45">
        <v>0.90179136086160749</v>
      </c>
    </row>
    <row r="3500" spans="1:3" x14ac:dyDescent="0.3">
      <c r="A3500" s="45">
        <v>3476</v>
      </c>
      <c r="B3500" s="45">
        <v>2.0982156237449292</v>
      </c>
      <c r="C3500" s="45">
        <v>0.9017843762550708</v>
      </c>
    </row>
    <row r="3501" spans="1:3" x14ac:dyDescent="0.3">
      <c r="A3501" s="45">
        <v>3477</v>
      </c>
      <c r="B3501" s="45">
        <v>2.0982103380967394</v>
      </c>
      <c r="C3501" s="45">
        <v>0.9017896619032606</v>
      </c>
    </row>
    <row r="3502" spans="1:3" x14ac:dyDescent="0.3">
      <c r="A3502" s="45">
        <v>3478</v>
      </c>
      <c r="B3502" s="45">
        <v>2.098216756383827</v>
      </c>
      <c r="C3502" s="45">
        <v>0.90178324361617301</v>
      </c>
    </row>
    <row r="3503" spans="1:3" x14ac:dyDescent="0.3">
      <c r="A3503" s="45">
        <v>3479</v>
      </c>
      <c r="B3503" s="45">
        <v>2.0982153500238621</v>
      </c>
      <c r="C3503" s="45">
        <v>0.90178464997613794</v>
      </c>
    </row>
    <row r="3504" spans="1:3" x14ac:dyDescent="0.3">
      <c r="A3504" s="45">
        <v>3480</v>
      </c>
      <c r="B3504" s="45">
        <v>2.0982238542542535</v>
      </c>
      <c r="C3504" s="45">
        <v>0.90177614574574649</v>
      </c>
    </row>
    <row r="3505" spans="1:3" x14ac:dyDescent="0.3">
      <c r="A3505" s="45">
        <v>3481</v>
      </c>
      <c r="B3505" s="45">
        <v>2.0982322357820977</v>
      </c>
      <c r="C3505" s="45">
        <v>0.90176776421790228</v>
      </c>
    </row>
    <row r="3506" spans="1:3" x14ac:dyDescent="0.3">
      <c r="A3506" s="45">
        <v>3482</v>
      </c>
      <c r="B3506" s="45">
        <v>2.0982187196245832</v>
      </c>
      <c r="C3506" s="45">
        <v>0.90178128037541683</v>
      </c>
    </row>
    <row r="3507" spans="1:3" x14ac:dyDescent="0.3">
      <c r="A3507" s="45">
        <v>3483</v>
      </c>
      <c r="B3507" s="45">
        <v>2.0982297817311522</v>
      </c>
      <c r="C3507" s="45">
        <v>0.90177021826884785</v>
      </c>
    </row>
    <row r="3508" spans="1:3" x14ac:dyDescent="0.3">
      <c r="A3508" s="45">
        <v>3484</v>
      </c>
      <c r="B3508" s="45">
        <v>2.0982420181757626</v>
      </c>
      <c r="C3508" s="45">
        <v>0.90175798182423739</v>
      </c>
    </row>
    <row r="3509" spans="1:3" x14ac:dyDescent="0.3">
      <c r="A3509" s="45">
        <v>3485</v>
      </c>
      <c r="B3509" s="45">
        <v>2.098216137207896</v>
      </c>
      <c r="C3509" s="45">
        <v>0.90178386279210399</v>
      </c>
    </row>
    <row r="3510" spans="1:3" x14ac:dyDescent="0.3">
      <c r="A3510" s="45">
        <v>3486</v>
      </c>
      <c r="B3510" s="45">
        <v>2.0982084160428522</v>
      </c>
      <c r="C3510" s="45">
        <v>0.90179158395714776</v>
      </c>
    </row>
    <row r="3511" spans="1:3" x14ac:dyDescent="0.3">
      <c r="A3511" s="45">
        <v>3487</v>
      </c>
      <c r="B3511" s="45">
        <v>2.0982393336525238</v>
      </c>
      <c r="C3511" s="45">
        <v>0.9017606663474762</v>
      </c>
    </row>
    <row r="3512" spans="1:3" x14ac:dyDescent="0.3">
      <c r="A3512" s="45">
        <v>3488</v>
      </c>
      <c r="B3512" s="45">
        <v>2.0982237881836512</v>
      </c>
      <c r="C3512" s="45">
        <v>0.90177621181634882</v>
      </c>
    </row>
    <row r="3513" spans="1:3" x14ac:dyDescent="0.3">
      <c r="A3513" s="45">
        <v>3489</v>
      </c>
      <c r="B3513" s="45">
        <v>2.0982200787912606</v>
      </c>
      <c r="C3513" s="45">
        <v>0.9017799212087394</v>
      </c>
    </row>
    <row r="3514" spans="1:3" x14ac:dyDescent="0.3">
      <c r="A3514" s="45">
        <v>3490</v>
      </c>
      <c r="B3514" s="45">
        <v>2.0982152650759449</v>
      </c>
      <c r="C3514" s="45">
        <v>0.90178473492405509</v>
      </c>
    </row>
    <row r="3515" spans="1:3" x14ac:dyDescent="0.3">
      <c r="A3515" s="45">
        <v>3491</v>
      </c>
      <c r="B3515" s="45">
        <v>2.0982236466037887</v>
      </c>
      <c r="C3515" s="45">
        <v>0.90177635339621132</v>
      </c>
    </row>
    <row r="3516" spans="1:3" x14ac:dyDescent="0.3">
      <c r="A3516" s="45">
        <v>3492</v>
      </c>
      <c r="B3516" s="45">
        <v>2.0982410326108707</v>
      </c>
      <c r="C3516" s="45">
        <v>0.90175896738912931</v>
      </c>
    </row>
    <row r="3517" spans="1:3" x14ac:dyDescent="0.3">
      <c r="A3517" s="45">
        <v>3493</v>
      </c>
      <c r="B3517" s="45">
        <v>2.0982110567263135</v>
      </c>
      <c r="C3517" s="45">
        <v>0.90178894327368653</v>
      </c>
    </row>
    <row r="3518" spans="1:3" x14ac:dyDescent="0.3">
      <c r="A3518" s="45">
        <v>3494</v>
      </c>
      <c r="B3518" s="45">
        <v>2.0982080728189434</v>
      </c>
      <c r="C3518" s="45">
        <v>0.90179192718105661</v>
      </c>
    </row>
    <row r="3519" spans="1:3" x14ac:dyDescent="0.3">
      <c r="A3519" s="45">
        <v>3495</v>
      </c>
      <c r="B3519" s="45">
        <v>2.0982080728189434</v>
      </c>
      <c r="C3519" s="45">
        <v>0.90179192718105661</v>
      </c>
    </row>
    <row r="3520" spans="1:3" x14ac:dyDescent="0.3">
      <c r="A3520" s="45">
        <v>3496</v>
      </c>
      <c r="B3520" s="45">
        <v>2.0982119577703631</v>
      </c>
      <c r="C3520" s="45">
        <v>0.90178804222963693</v>
      </c>
    </row>
    <row r="3521" spans="1:3" x14ac:dyDescent="0.3">
      <c r="A3521" s="45">
        <v>3497</v>
      </c>
      <c r="B3521" s="45">
        <v>2.0982218910134973</v>
      </c>
      <c r="C3521" s="45">
        <v>0.90177810898650268</v>
      </c>
    </row>
    <row r="3522" spans="1:3" x14ac:dyDescent="0.3">
      <c r="A3522" s="45">
        <v>3498</v>
      </c>
      <c r="B3522" s="45">
        <v>2.0982130020984795</v>
      </c>
      <c r="C3522" s="45">
        <v>0.9017869979015205</v>
      </c>
    </row>
    <row r="3523" spans="1:3" x14ac:dyDescent="0.3">
      <c r="A3523" s="45">
        <v>3499</v>
      </c>
      <c r="B3523" s="45">
        <v>2.0982094457145775</v>
      </c>
      <c r="C3523" s="45">
        <v>0.90179055428542254</v>
      </c>
    </row>
    <row r="3524" spans="1:3" x14ac:dyDescent="0.3">
      <c r="A3524" s="45">
        <v>3500</v>
      </c>
      <c r="B3524" s="45">
        <v>2.0982111875759126</v>
      </c>
      <c r="C3524" s="45">
        <v>0.90178881242408737</v>
      </c>
    </row>
    <row r="3525" spans="1:3" x14ac:dyDescent="0.3">
      <c r="A3525" s="45">
        <v>3501</v>
      </c>
      <c r="B3525" s="45">
        <v>2.0982116406314719</v>
      </c>
      <c r="C3525" s="45">
        <v>0.90178835936852808</v>
      </c>
    </row>
    <row r="3526" spans="1:3" x14ac:dyDescent="0.3">
      <c r="A3526" s="45">
        <v>3502</v>
      </c>
      <c r="B3526" s="45">
        <v>2.0982084503652429</v>
      </c>
      <c r="C3526" s="45">
        <v>0.90179154963475705</v>
      </c>
    </row>
    <row r="3527" spans="1:3" x14ac:dyDescent="0.3">
      <c r="A3527" s="45">
        <v>3503</v>
      </c>
      <c r="B3527" s="45">
        <v>2.0982111309439677</v>
      </c>
      <c r="C3527" s="45">
        <v>0.90178886905603228</v>
      </c>
    </row>
    <row r="3528" spans="1:3" x14ac:dyDescent="0.3">
      <c r="A3528" s="45">
        <v>3504</v>
      </c>
      <c r="B3528" s="45">
        <v>2.0982123541939774</v>
      </c>
      <c r="C3528" s="45">
        <v>0.90178764580602255</v>
      </c>
    </row>
    <row r="3529" spans="1:3" x14ac:dyDescent="0.3">
      <c r="A3529" s="45">
        <v>3505</v>
      </c>
      <c r="B3529" s="45">
        <v>2.0982080728189434</v>
      </c>
      <c r="C3529" s="45">
        <v>0.90179192718105661</v>
      </c>
    </row>
    <row r="3530" spans="1:3" x14ac:dyDescent="0.3">
      <c r="A3530" s="45">
        <v>3506</v>
      </c>
      <c r="B3530" s="45">
        <v>2.0982102021800717</v>
      </c>
      <c r="C3530" s="45">
        <v>0.9017897978199283</v>
      </c>
    </row>
    <row r="3531" spans="1:3" x14ac:dyDescent="0.3">
      <c r="A3531" s="45">
        <v>3507</v>
      </c>
      <c r="B3531" s="45">
        <v>2.0982089222981171</v>
      </c>
      <c r="C3531" s="45">
        <v>0.90179107770188294</v>
      </c>
    </row>
    <row r="3532" spans="1:3" x14ac:dyDescent="0.3">
      <c r="A3532" s="45">
        <v>3508</v>
      </c>
      <c r="B3532" s="45">
        <v>2.098210564624519</v>
      </c>
      <c r="C3532" s="45">
        <v>0.90178943537548095</v>
      </c>
    </row>
    <row r="3533" spans="1:3" x14ac:dyDescent="0.3">
      <c r="A3533" s="45">
        <v>3509</v>
      </c>
      <c r="B3533" s="45">
        <v>2.0982533783748574</v>
      </c>
      <c r="C3533" s="45">
        <v>0.90174662162514263</v>
      </c>
    </row>
    <row r="3534" spans="1:3" x14ac:dyDescent="0.3">
      <c r="A3534" s="45">
        <v>3510</v>
      </c>
      <c r="B3534" s="45">
        <v>2.0982116595087867</v>
      </c>
      <c r="C3534" s="45">
        <v>0.90178834049121326</v>
      </c>
    </row>
    <row r="3535" spans="1:3" x14ac:dyDescent="0.3">
      <c r="A3535" s="45">
        <v>3511</v>
      </c>
      <c r="B3535" s="45">
        <v>2.0982083874408595</v>
      </c>
      <c r="C3535" s="45">
        <v>0.90179161255914053</v>
      </c>
    </row>
    <row r="3536" spans="1:3" x14ac:dyDescent="0.3">
      <c r="A3536" s="45">
        <v>3512</v>
      </c>
      <c r="B3536" s="45">
        <v>2.0982087524022823</v>
      </c>
      <c r="C3536" s="45">
        <v>0.90179124759771767</v>
      </c>
    </row>
    <row r="3537" spans="1:3" x14ac:dyDescent="0.3">
      <c r="A3537" s="45">
        <v>3513</v>
      </c>
      <c r="B3537" s="45">
        <v>2.0982080728189434</v>
      </c>
      <c r="C3537" s="45">
        <v>0.90179192718105661</v>
      </c>
    </row>
    <row r="3538" spans="1:3" x14ac:dyDescent="0.3">
      <c r="A3538" s="45">
        <v>3514</v>
      </c>
      <c r="B3538" s="45">
        <v>2.0982184890516646</v>
      </c>
      <c r="C3538" s="45">
        <v>0.90178151094833536</v>
      </c>
    </row>
    <row r="3539" spans="1:3" x14ac:dyDescent="0.3">
      <c r="A3539" s="45">
        <v>3515</v>
      </c>
      <c r="B3539" s="45">
        <v>2.0982137360134328</v>
      </c>
      <c r="C3539" s="45">
        <v>0.90178626398656725</v>
      </c>
    </row>
    <row r="3540" spans="1:3" x14ac:dyDescent="0.3">
      <c r="A3540" s="45">
        <v>3516</v>
      </c>
      <c r="B3540" s="45">
        <v>2.0982095830041407</v>
      </c>
      <c r="C3540" s="45">
        <v>0.90179041699585927</v>
      </c>
    </row>
    <row r="3541" spans="1:3" x14ac:dyDescent="0.3">
      <c r="A3541" s="45">
        <v>3517</v>
      </c>
      <c r="B3541" s="45">
        <v>2.0982080728189434</v>
      </c>
      <c r="C3541" s="45">
        <v>0.90179192718105661</v>
      </c>
    </row>
    <row r="3542" spans="1:3" x14ac:dyDescent="0.3">
      <c r="A3542" s="45">
        <v>3518</v>
      </c>
      <c r="B3542" s="45">
        <v>2.0982080728189434</v>
      </c>
      <c r="C3542" s="45">
        <v>0.90179192718105661</v>
      </c>
    </row>
    <row r="3543" spans="1:3" x14ac:dyDescent="0.3">
      <c r="A3543" s="45">
        <v>3519</v>
      </c>
      <c r="B3543" s="45">
        <v>2.0982137620641272</v>
      </c>
      <c r="C3543" s="45">
        <v>0.90178623793587276</v>
      </c>
    </row>
    <row r="3544" spans="1:3" x14ac:dyDescent="0.3">
      <c r="A3544" s="45">
        <v>3520</v>
      </c>
      <c r="B3544" s="45">
        <v>2.0982088373501995</v>
      </c>
      <c r="C3544" s="45">
        <v>0.90179116264980053</v>
      </c>
    </row>
    <row r="3545" spans="1:3" x14ac:dyDescent="0.3">
      <c r="A3545" s="45">
        <v>3521</v>
      </c>
      <c r="B3545" s="45">
        <v>2.0982084975585304</v>
      </c>
      <c r="C3545" s="45">
        <v>0.90179150244146955</v>
      </c>
    </row>
    <row r="3546" spans="1:3" x14ac:dyDescent="0.3">
      <c r="A3546" s="45">
        <v>3522</v>
      </c>
      <c r="B3546" s="45">
        <v>2.0982473915692541</v>
      </c>
      <c r="C3546" s="45">
        <v>0.90175260843074589</v>
      </c>
    </row>
    <row r="3547" spans="1:3" x14ac:dyDescent="0.3">
      <c r="A3547" s="45">
        <v>3523</v>
      </c>
      <c r="B3547" s="45">
        <v>2.0982080728189434</v>
      </c>
      <c r="C3547" s="45">
        <v>0.90179192718105661</v>
      </c>
    </row>
    <row r="3548" spans="1:3" x14ac:dyDescent="0.3">
      <c r="A3548" s="45">
        <v>3524</v>
      </c>
      <c r="B3548" s="45">
        <v>2.0982158030794213</v>
      </c>
      <c r="C3548" s="45">
        <v>0.90178419692057865</v>
      </c>
    </row>
    <row r="3549" spans="1:3" x14ac:dyDescent="0.3">
      <c r="A3549" s="45">
        <v>3525</v>
      </c>
      <c r="B3549" s="45">
        <v>2.0982089562772841</v>
      </c>
      <c r="C3549" s="45">
        <v>0.9017910437227159</v>
      </c>
    </row>
    <row r="3550" spans="1:3" x14ac:dyDescent="0.3">
      <c r="A3550" s="45">
        <v>3526</v>
      </c>
      <c r="B3550" s="45">
        <v>2.0982114707356372</v>
      </c>
      <c r="C3550" s="45">
        <v>0.90178852926436281</v>
      </c>
    </row>
    <row r="3551" spans="1:3" x14ac:dyDescent="0.3">
      <c r="A3551" s="45">
        <v>3527</v>
      </c>
      <c r="B3551" s="45">
        <v>2.0982092054578416</v>
      </c>
      <c r="C3551" s="45">
        <v>0.90179079454215838</v>
      </c>
    </row>
    <row r="3552" spans="1:3" x14ac:dyDescent="0.3">
      <c r="A3552" s="45">
        <v>3528</v>
      </c>
      <c r="B3552" s="45">
        <v>2.0982176530562877</v>
      </c>
      <c r="C3552" s="45">
        <v>0.90178234694371229</v>
      </c>
    </row>
    <row r="3553" spans="1:3" x14ac:dyDescent="0.3">
      <c r="A3553" s="45">
        <v>3529</v>
      </c>
      <c r="B3553" s="45">
        <v>2.0982087249443695</v>
      </c>
      <c r="C3553" s="45">
        <v>0.9017912750556305</v>
      </c>
    </row>
    <row r="3554" spans="1:3" x14ac:dyDescent="0.3">
      <c r="A3554" s="45">
        <v>3530</v>
      </c>
      <c r="B3554" s="45">
        <v>2.0982261950413088</v>
      </c>
      <c r="C3554" s="45">
        <v>0.90177380495869119</v>
      </c>
    </row>
    <row r="3555" spans="1:3" x14ac:dyDescent="0.3">
      <c r="A3555" s="45">
        <v>3531</v>
      </c>
      <c r="B3555" s="45">
        <v>2.0982080728189434</v>
      </c>
      <c r="C3555" s="45">
        <v>0.90179192718105661</v>
      </c>
    </row>
    <row r="3556" spans="1:3" x14ac:dyDescent="0.3">
      <c r="A3556" s="45">
        <v>3532</v>
      </c>
      <c r="B3556" s="45">
        <v>2.0982239297635132</v>
      </c>
      <c r="C3556" s="45">
        <v>0.90177607023648676</v>
      </c>
    </row>
    <row r="3557" spans="1:3" x14ac:dyDescent="0.3">
      <c r="A3557" s="45">
        <v>3533</v>
      </c>
      <c r="B3557" s="45">
        <v>2.0982188092918292</v>
      </c>
      <c r="C3557" s="45">
        <v>0.90178119070817075</v>
      </c>
    </row>
    <row r="3558" spans="1:3" x14ac:dyDescent="0.3">
      <c r="A3558" s="45">
        <v>3534</v>
      </c>
      <c r="B3558" s="45">
        <v>2.0982229103885053</v>
      </c>
      <c r="C3558" s="45">
        <v>0.90177708961149472</v>
      </c>
    </row>
    <row r="3559" spans="1:3" x14ac:dyDescent="0.3">
      <c r="A3559" s="45">
        <v>3535</v>
      </c>
      <c r="B3559" s="45">
        <v>2.0982398999719729</v>
      </c>
      <c r="C3559" s="45">
        <v>0.90176010002802709</v>
      </c>
    </row>
    <row r="3560" spans="1:3" x14ac:dyDescent="0.3">
      <c r="A3560" s="45">
        <v>3536</v>
      </c>
      <c r="B3560" s="45">
        <v>2.0982098567252079</v>
      </c>
      <c r="C3560" s="45">
        <v>0.90179014327479212</v>
      </c>
    </row>
    <row r="3561" spans="1:3" x14ac:dyDescent="0.3">
      <c r="A3561" s="45">
        <v>3537</v>
      </c>
      <c r="B3561" s="45">
        <v>2.0982382765228862</v>
      </c>
      <c r="C3561" s="45">
        <v>0.90176172347711381</v>
      </c>
    </row>
    <row r="3562" spans="1:3" x14ac:dyDescent="0.3">
      <c r="A3562" s="45">
        <v>3538</v>
      </c>
      <c r="B3562" s="45">
        <v>2.09825363007239</v>
      </c>
      <c r="C3562" s="45">
        <v>0.90174636992761004</v>
      </c>
    </row>
    <row r="3563" spans="1:3" x14ac:dyDescent="0.3">
      <c r="A3563" s="45">
        <v>3539</v>
      </c>
      <c r="B3563" s="45">
        <v>2.0982241846072656</v>
      </c>
      <c r="C3563" s="45">
        <v>0.90177581539273444</v>
      </c>
    </row>
    <row r="3564" spans="1:3" x14ac:dyDescent="0.3">
      <c r="A3564" s="45">
        <v>3540</v>
      </c>
      <c r="B3564" s="45">
        <v>2.0982192104347726</v>
      </c>
      <c r="C3564" s="45">
        <v>0.90178078956522745</v>
      </c>
    </row>
    <row r="3565" spans="1:3" x14ac:dyDescent="0.3">
      <c r="A3565" s="45">
        <v>3541</v>
      </c>
      <c r="B3565" s="45">
        <v>2.0982210981662686</v>
      </c>
      <c r="C3565" s="45">
        <v>0.90177890183373144</v>
      </c>
    </row>
    <row r="3566" spans="1:3" x14ac:dyDescent="0.3">
      <c r="A3566" s="45">
        <v>3542</v>
      </c>
      <c r="B3566" s="45">
        <v>2.0982109044161881</v>
      </c>
      <c r="C3566" s="45">
        <v>0.90178909558381193</v>
      </c>
    </row>
    <row r="3567" spans="1:3" x14ac:dyDescent="0.3">
      <c r="A3567" s="45">
        <v>3543</v>
      </c>
      <c r="B3567" s="45">
        <v>2.0982093393151655</v>
      </c>
      <c r="C3567" s="45">
        <v>0.90179066068483449</v>
      </c>
    </row>
    <row r="3568" spans="1:3" x14ac:dyDescent="0.3">
      <c r="A3568" s="45">
        <v>3544</v>
      </c>
      <c r="B3568" s="45">
        <v>2.0982107156430385</v>
      </c>
      <c r="C3568" s="45">
        <v>0.90178928435696148</v>
      </c>
    </row>
    <row r="3569" spans="1:3" x14ac:dyDescent="0.3">
      <c r="A3569" s="45">
        <v>3545</v>
      </c>
      <c r="B3569" s="45">
        <v>2.0982080728189434</v>
      </c>
      <c r="C3569" s="45">
        <v>0.90179192718105661</v>
      </c>
    </row>
    <row r="3570" spans="1:3" x14ac:dyDescent="0.3">
      <c r="A3570" s="45">
        <v>3546</v>
      </c>
      <c r="B3570" s="45">
        <v>2.098208299346723</v>
      </c>
      <c r="C3570" s="45">
        <v>0.90179170065327696</v>
      </c>
    </row>
    <row r="3571" spans="1:3" x14ac:dyDescent="0.3">
      <c r="A3571" s="45">
        <v>3547</v>
      </c>
      <c r="B3571" s="45">
        <v>2.0982093599086</v>
      </c>
      <c r="C3571" s="45">
        <v>0.90179064009139998</v>
      </c>
    </row>
    <row r="3572" spans="1:3" x14ac:dyDescent="0.3">
      <c r="A3572" s="45">
        <v>3548</v>
      </c>
      <c r="B3572" s="45">
        <v>2.0982162330776886</v>
      </c>
      <c r="C3572" s="45">
        <v>0.90178376692231144</v>
      </c>
    </row>
    <row r="3573" spans="1:3" x14ac:dyDescent="0.3">
      <c r="A3573" s="45">
        <v>3549</v>
      </c>
      <c r="B3573" s="45">
        <v>2.098209151522656</v>
      </c>
      <c r="C3573" s="45">
        <v>0.90179084847734403</v>
      </c>
    </row>
    <row r="3574" spans="1:3" x14ac:dyDescent="0.3">
      <c r="A3574" s="45">
        <v>3550</v>
      </c>
      <c r="B3574" s="45">
        <v>2.0982092054578416</v>
      </c>
      <c r="C3574" s="45">
        <v>0.90179079454215838</v>
      </c>
    </row>
    <row r="3575" spans="1:3" x14ac:dyDescent="0.3">
      <c r="A3575" s="45">
        <v>3551</v>
      </c>
      <c r="B3575" s="45">
        <v>2.0982107911522982</v>
      </c>
      <c r="C3575" s="45">
        <v>0.90178920884770175</v>
      </c>
    </row>
    <row r="3576" spans="1:3" x14ac:dyDescent="0.3">
      <c r="A3576" s="45">
        <v>3552</v>
      </c>
      <c r="B3576" s="45">
        <v>2.0982091110712666</v>
      </c>
      <c r="C3576" s="45">
        <v>0.90179088892873338</v>
      </c>
    </row>
    <row r="3577" spans="1:3" x14ac:dyDescent="0.3">
      <c r="A3577" s="45">
        <v>3553</v>
      </c>
      <c r="B3577" s="45">
        <v>2.0982080728189434</v>
      </c>
      <c r="C3577" s="45">
        <v>0.90179192718105661</v>
      </c>
    </row>
    <row r="3578" spans="1:3" x14ac:dyDescent="0.3">
      <c r="A3578" s="45">
        <v>3554</v>
      </c>
      <c r="B3578" s="45">
        <v>2.098211625186396</v>
      </c>
      <c r="C3578" s="45">
        <v>0.90178837481360397</v>
      </c>
    </row>
    <row r="3579" spans="1:3" x14ac:dyDescent="0.3">
      <c r="A3579" s="45">
        <v>3555</v>
      </c>
      <c r="B3579" s="45">
        <v>2.0982156740718509</v>
      </c>
      <c r="C3579" s="45">
        <v>0.90178432592814906</v>
      </c>
    </row>
    <row r="3580" spans="1:3" x14ac:dyDescent="0.3">
      <c r="A3580" s="45">
        <v>3556</v>
      </c>
      <c r="B3580" s="45">
        <v>2.0982080728189434</v>
      </c>
      <c r="C3580" s="45">
        <v>0.90179192718105661</v>
      </c>
    </row>
    <row r="3581" spans="1:3" x14ac:dyDescent="0.3">
      <c r="A3581" s="45">
        <v>3557</v>
      </c>
      <c r="B3581" s="45">
        <v>2.0982083302368748</v>
      </c>
      <c r="C3581" s="45">
        <v>0.90179166976312519</v>
      </c>
    </row>
    <row r="3582" spans="1:3" x14ac:dyDescent="0.3">
      <c r="A3582" s="45">
        <v>3558</v>
      </c>
      <c r="B3582" s="45">
        <v>2.0982080932064435</v>
      </c>
      <c r="C3582" s="45">
        <v>0.90179190679355647</v>
      </c>
    </row>
    <row r="3583" spans="1:3" x14ac:dyDescent="0.3">
      <c r="A3583" s="45">
        <v>3559</v>
      </c>
      <c r="B3583" s="45">
        <v>2.0982329908746959</v>
      </c>
      <c r="C3583" s="45">
        <v>0.90176700912530405</v>
      </c>
    </row>
    <row r="3584" spans="1:3" x14ac:dyDescent="0.3">
      <c r="A3584" s="45">
        <v>3560</v>
      </c>
      <c r="B3584" s="45">
        <v>2.0982100549370148</v>
      </c>
      <c r="C3584" s="45">
        <v>0.90178994506298515</v>
      </c>
    </row>
    <row r="3585" spans="1:3" x14ac:dyDescent="0.3">
      <c r="A3585" s="45">
        <v>3561</v>
      </c>
      <c r="B3585" s="45">
        <v>2.0982128511392939</v>
      </c>
      <c r="C3585" s="45">
        <v>0.9017871488607061</v>
      </c>
    </row>
    <row r="3586" spans="1:3" x14ac:dyDescent="0.3">
      <c r="A3586" s="45">
        <v>3562</v>
      </c>
      <c r="B3586" s="45">
        <v>2.0982094319856208</v>
      </c>
      <c r="C3586" s="45">
        <v>0.90179056801437918</v>
      </c>
    </row>
    <row r="3587" spans="1:3" x14ac:dyDescent="0.3">
      <c r="A3587" s="45">
        <v>3563</v>
      </c>
      <c r="B3587" s="45">
        <v>2.0982357595475576</v>
      </c>
      <c r="C3587" s="45">
        <v>0.90176424045244241</v>
      </c>
    </row>
    <row r="3588" spans="1:3" x14ac:dyDescent="0.3">
      <c r="A3588" s="45">
        <v>3564</v>
      </c>
      <c r="B3588" s="45">
        <v>2.0982111819127183</v>
      </c>
      <c r="C3588" s="45">
        <v>0.90178881808728173</v>
      </c>
    </row>
    <row r="3589" spans="1:3" x14ac:dyDescent="0.3">
      <c r="A3589" s="45">
        <v>3565</v>
      </c>
      <c r="B3589" s="45">
        <v>2.0982083559786679</v>
      </c>
      <c r="C3589" s="45">
        <v>0.90179164402133205</v>
      </c>
    </row>
    <row r="3590" spans="1:3" x14ac:dyDescent="0.3">
      <c r="A3590" s="45">
        <v>3566</v>
      </c>
      <c r="B3590" s="45">
        <v>2.0982253770243271</v>
      </c>
      <c r="C3590" s="45">
        <v>0.9017746229756729</v>
      </c>
    </row>
    <row r="3591" spans="1:3" x14ac:dyDescent="0.3">
      <c r="A3591" s="45">
        <v>3567</v>
      </c>
      <c r="B3591" s="45">
        <v>2.098210762836326</v>
      </c>
      <c r="C3591" s="45">
        <v>0.90178923716367398</v>
      </c>
    </row>
    <row r="3592" spans="1:3" x14ac:dyDescent="0.3">
      <c r="A3592" s="45">
        <v>3568</v>
      </c>
      <c r="B3592" s="45">
        <v>2.0982130564300943</v>
      </c>
      <c r="C3592" s="45">
        <v>0.90178694356990574</v>
      </c>
    </row>
    <row r="3593" spans="1:3" x14ac:dyDescent="0.3">
      <c r="A3593" s="45">
        <v>3569</v>
      </c>
      <c r="B3593" s="45">
        <v>2.0982143023328819</v>
      </c>
      <c r="C3593" s="45">
        <v>0.90178569766711814</v>
      </c>
    </row>
    <row r="3594" spans="1:3" x14ac:dyDescent="0.3">
      <c r="A3594" s="45">
        <v>3570</v>
      </c>
      <c r="B3594" s="45">
        <v>2.0982083446522792</v>
      </c>
      <c r="C3594" s="45">
        <v>0.90179165534772077</v>
      </c>
    </row>
    <row r="3595" spans="1:3" x14ac:dyDescent="0.3">
      <c r="A3595" s="45">
        <v>3571</v>
      </c>
      <c r="B3595" s="45">
        <v>2.0982161995030357</v>
      </c>
      <c r="C3595" s="45">
        <v>0.90178380049696427</v>
      </c>
    </row>
    <row r="3596" spans="1:3" x14ac:dyDescent="0.3">
      <c r="A3596" s="45">
        <v>3572</v>
      </c>
      <c r="B3596" s="45">
        <v>2.0982205696014495</v>
      </c>
      <c r="C3596" s="45">
        <v>0.90177943039855046</v>
      </c>
    </row>
    <row r="3597" spans="1:3" x14ac:dyDescent="0.3">
      <c r="A3597" s="45">
        <v>3573</v>
      </c>
      <c r="B3597" s="45">
        <v>2.0982080728189434</v>
      </c>
      <c r="C3597" s="45">
        <v>0.90179192718105661</v>
      </c>
    </row>
    <row r="3598" spans="1:3" x14ac:dyDescent="0.3">
      <c r="A3598" s="45">
        <v>3574</v>
      </c>
      <c r="B3598" s="45">
        <v>2.0982096585134005</v>
      </c>
      <c r="C3598" s="45">
        <v>0.90179034148659953</v>
      </c>
    </row>
    <row r="3599" spans="1:3" x14ac:dyDescent="0.3">
      <c r="A3599" s="45">
        <v>3575</v>
      </c>
      <c r="B3599" s="45">
        <v>2.0982115390845362</v>
      </c>
      <c r="C3599" s="45">
        <v>0.90178846091546383</v>
      </c>
    </row>
    <row r="3600" spans="1:3" x14ac:dyDescent="0.3">
      <c r="A3600" s="45">
        <v>3576</v>
      </c>
      <c r="B3600" s="45">
        <v>2.0982088260238108</v>
      </c>
      <c r="C3600" s="45">
        <v>0.90179117397618924</v>
      </c>
    </row>
    <row r="3601" spans="1:3" x14ac:dyDescent="0.3">
      <c r="A3601" s="45">
        <v>3577</v>
      </c>
      <c r="B3601" s="45">
        <v>2.0982080728189434</v>
      </c>
      <c r="C3601" s="45">
        <v>0.90179192718105661</v>
      </c>
    </row>
    <row r="3602" spans="1:3" x14ac:dyDescent="0.3">
      <c r="A3602" s="45">
        <v>3578</v>
      </c>
      <c r="B3602" s="45">
        <v>2.098225062402411</v>
      </c>
      <c r="C3602" s="45">
        <v>0.90177493759758898</v>
      </c>
    </row>
    <row r="3603" spans="1:3" x14ac:dyDescent="0.3">
      <c r="A3603" s="45">
        <v>3579</v>
      </c>
      <c r="B3603" s="45">
        <v>2.0982080803698695</v>
      </c>
      <c r="C3603" s="45">
        <v>0.9017919196301305</v>
      </c>
    </row>
    <row r="3604" spans="1:3" x14ac:dyDescent="0.3">
      <c r="A3604" s="45">
        <v>3580</v>
      </c>
      <c r="B3604" s="45">
        <v>2.0982080728189434</v>
      </c>
      <c r="C3604" s="45">
        <v>0.90179192718105661</v>
      </c>
    </row>
    <row r="3605" spans="1:3" x14ac:dyDescent="0.3">
      <c r="A3605" s="45">
        <v>3581</v>
      </c>
      <c r="B3605" s="45">
        <v>2.0982159383668453</v>
      </c>
      <c r="C3605" s="45">
        <v>0.90178406163315472</v>
      </c>
    </row>
    <row r="3606" spans="1:3" x14ac:dyDescent="0.3">
      <c r="A3606" s="45">
        <v>3582</v>
      </c>
      <c r="B3606" s="45">
        <v>2.0982080728189434</v>
      </c>
      <c r="C3606" s="45">
        <v>0.90179192718105661</v>
      </c>
    </row>
    <row r="3607" spans="1:3" x14ac:dyDescent="0.3">
      <c r="A3607" s="45">
        <v>3583</v>
      </c>
      <c r="B3607" s="45">
        <v>2.0983139745558916</v>
      </c>
      <c r="C3607" s="45">
        <v>0.90168602544410836</v>
      </c>
    </row>
    <row r="3608" spans="1:3" x14ac:dyDescent="0.3">
      <c r="A3608" s="45">
        <v>3584</v>
      </c>
      <c r="B3608" s="45">
        <v>2.0982128865342595</v>
      </c>
      <c r="C3608" s="45">
        <v>0.90178711346574048</v>
      </c>
    </row>
    <row r="3609" spans="1:3" x14ac:dyDescent="0.3">
      <c r="A3609" s="45">
        <v>3585</v>
      </c>
      <c r="B3609" s="45">
        <v>2.098216850770402</v>
      </c>
      <c r="C3609" s="45">
        <v>0.90178314922959801</v>
      </c>
    </row>
    <row r="3610" spans="1:3" x14ac:dyDescent="0.3">
      <c r="A3610" s="45">
        <v>3586</v>
      </c>
      <c r="B3610" s="45">
        <v>2.0982188995142907</v>
      </c>
      <c r="C3610" s="45">
        <v>0.90178110048570925</v>
      </c>
    </row>
    <row r="3611" spans="1:3" x14ac:dyDescent="0.3">
      <c r="A3611" s="45">
        <v>3587</v>
      </c>
      <c r="B3611" s="45">
        <v>2.0982134113236155</v>
      </c>
      <c r="C3611" s="45">
        <v>0.9017865886763845</v>
      </c>
    </row>
    <row r="3612" spans="1:3" x14ac:dyDescent="0.3">
      <c r="A3612" s="45">
        <v>3588</v>
      </c>
      <c r="B3612" s="45">
        <v>2.0982231369162849</v>
      </c>
      <c r="C3612" s="45">
        <v>0.90177686308371507</v>
      </c>
    </row>
    <row r="3613" spans="1:3" x14ac:dyDescent="0.3">
      <c r="A3613" s="45">
        <v>3589</v>
      </c>
      <c r="B3613" s="45">
        <v>2.0982083559786679</v>
      </c>
      <c r="C3613" s="45">
        <v>0.90179164402133205</v>
      </c>
    </row>
    <row r="3614" spans="1:3" x14ac:dyDescent="0.3">
      <c r="A3614" s="45">
        <v>3590</v>
      </c>
      <c r="B3614" s="45">
        <v>2.0982236466037887</v>
      </c>
      <c r="C3614" s="45">
        <v>0.90177635339621132</v>
      </c>
    </row>
    <row r="3615" spans="1:3" x14ac:dyDescent="0.3">
      <c r="A3615" s="45">
        <v>3591</v>
      </c>
      <c r="B3615" s="45">
        <v>2.0982081067981104</v>
      </c>
      <c r="C3615" s="45">
        <v>0.90179189320188957</v>
      </c>
    </row>
    <row r="3616" spans="1:3" x14ac:dyDescent="0.3">
      <c r="A3616" s="45">
        <v>3592</v>
      </c>
      <c r="B3616" s="45">
        <v>2.0982505467776127</v>
      </c>
      <c r="C3616" s="45">
        <v>0.90174945322238731</v>
      </c>
    </row>
    <row r="3617" spans="1:3" x14ac:dyDescent="0.3">
      <c r="A3617" s="45">
        <v>3593</v>
      </c>
      <c r="B3617" s="45">
        <v>2.0982235050239266</v>
      </c>
      <c r="C3617" s="45">
        <v>0.90177649497607337</v>
      </c>
    </row>
    <row r="3618" spans="1:3" x14ac:dyDescent="0.3">
      <c r="A3618" s="45">
        <v>3594</v>
      </c>
      <c r="B3618" s="45">
        <v>2.098214094682417</v>
      </c>
      <c r="C3618" s="45">
        <v>0.90178590531758296</v>
      </c>
    </row>
    <row r="3619" spans="1:3" x14ac:dyDescent="0.3">
      <c r="A3619" s="45">
        <v>3595</v>
      </c>
      <c r="B3619" s="45">
        <v>2.0982227617296498</v>
      </c>
      <c r="C3619" s="45">
        <v>0.90177723827035017</v>
      </c>
    </row>
    <row r="3620" spans="1:3" x14ac:dyDescent="0.3">
      <c r="A3620" s="45">
        <v>3596</v>
      </c>
      <c r="B3620" s="45">
        <v>2.0982185497287484</v>
      </c>
      <c r="C3620" s="45">
        <v>0.90178145027125156</v>
      </c>
    </row>
    <row r="3621" spans="1:3" x14ac:dyDescent="0.3">
      <c r="A3621" s="45">
        <v>3597</v>
      </c>
      <c r="B3621" s="45">
        <v>2.0982124489237761</v>
      </c>
      <c r="C3621" s="45">
        <v>0.90178755107622388</v>
      </c>
    </row>
    <row r="3622" spans="1:3" x14ac:dyDescent="0.3">
      <c r="A3622" s="45">
        <v>3598</v>
      </c>
      <c r="B3622" s="45">
        <v>2.0982095452495106</v>
      </c>
      <c r="C3622" s="45">
        <v>0.90179045475048936</v>
      </c>
    </row>
    <row r="3623" spans="1:3" x14ac:dyDescent="0.3">
      <c r="A3623" s="45">
        <v>3599</v>
      </c>
      <c r="B3623" s="45">
        <v>2.0982137926453777</v>
      </c>
      <c r="C3623" s="45">
        <v>0.90178620735462234</v>
      </c>
    </row>
    <row r="3624" spans="1:3" x14ac:dyDescent="0.3">
      <c r="A3624" s="45">
        <v>3600</v>
      </c>
      <c r="B3624" s="45">
        <v>2.0982658374027334</v>
      </c>
      <c r="C3624" s="45">
        <v>0.90173416259726658</v>
      </c>
    </row>
    <row r="3625" spans="1:3" x14ac:dyDescent="0.3">
      <c r="A3625" s="45">
        <v>3601</v>
      </c>
      <c r="B3625" s="45">
        <v>2.098225062402411</v>
      </c>
      <c r="C3625" s="45">
        <v>0.90177493759758898</v>
      </c>
    </row>
    <row r="3626" spans="1:3" x14ac:dyDescent="0.3">
      <c r="A3626" s="45">
        <v>3602</v>
      </c>
      <c r="B3626" s="45">
        <v>2.0982105363085464</v>
      </c>
      <c r="C3626" s="45">
        <v>0.90178946369145363</v>
      </c>
    </row>
    <row r="3627" spans="1:3" x14ac:dyDescent="0.3">
      <c r="A3627" s="45">
        <v>3603</v>
      </c>
      <c r="B3627" s="45">
        <v>2.0982081011349161</v>
      </c>
      <c r="C3627" s="45">
        <v>0.90179189886508393</v>
      </c>
    </row>
    <row r="3628" spans="1:3" x14ac:dyDescent="0.3">
      <c r="A3628" s="45">
        <v>3604</v>
      </c>
      <c r="B3628" s="45">
        <v>2.0982480927266671</v>
      </c>
      <c r="C3628" s="45">
        <v>0.90175190727333288</v>
      </c>
    </row>
    <row r="3629" spans="1:3" x14ac:dyDescent="0.3">
      <c r="A3629" s="45">
        <v>3605</v>
      </c>
      <c r="B3629" s="45">
        <v>2.0982153405852046</v>
      </c>
      <c r="C3629" s="45">
        <v>0.90178465941479535</v>
      </c>
    </row>
    <row r="3630" spans="1:3" x14ac:dyDescent="0.3">
      <c r="A3630" s="45">
        <v>3606</v>
      </c>
      <c r="B3630" s="45">
        <v>2.0982556436526529</v>
      </c>
      <c r="C3630" s="45">
        <v>0.90174435634734706</v>
      </c>
    </row>
    <row r="3631" spans="1:3" x14ac:dyDescent="0.3">
      <c r="A3631" s="45">
        <v>3607</v>
      </c>
      <c r="B3631" s="45">
        <v>2.0982252134209309</v>
      </c>
      <c r="C3631" s="45">
        <v>0.90177478657906907</v>
      </c>
    </row>
    <row r="3632" spans="1:3" x14ac:dyDescent="0.3">
      <c r="A3632" s="45">
        <v>3608</v>
      </c>
      <c r="B3632" s="45">
        <v>2.0982111618341195</v>
      </c>
      <c r="C3632" s="45">
        <v>0.90178883816588051</v>
      </c>
    </row>
    <row r="3633" spans="1:3" x14ac:dyDescent="0.3">
      <c r="A3633" s="45">
        <v>3609</v>
      </c>
      <c r="B3633" s="45">
        <v>2.0982080728189434</v>
      </c>
      <c r="C3633" s="45">
        <v>0.90179192718105661</v>
      </c>
    </row>
    <row r="3634" spans="1:3" x14ac:dyDescent="0.3">
      <c r="A3634" s="45">
        <v>3610</v>
      </c>
      <c r="B3634" s="45">
        <v>2.0982382668916029</v>
      </c>
      <c r="C3634" s="45">
        <v>0.90176173310839713</v>
      </c>
    </row>
    <row r="3635" spans="1:3" x14ac:dyDescent="0.3">
      <c r="A3635" s="45">
        <v>3611</v>
      </c>
      <c r="B3635" s="45">
        <v>2.0982433545206112</v>
      </c>
      <c r="C3635" s="45">
        <v>0.90175664547938883</v>
      </c>
    </row>
    <row r="3636" spans="1:3" x14ac:dyDescent="0.3">
      <c r="A3636" s="45">
        <v>3612</v>
      </c>
      <c r="B3636" s="45">
        <v>2.0982284603191048</v>
      </c>
      <c r="C3636" s="45">
        <v>0.90177153968089518</v>
      </c>
    </row>
    <row r="3637" spans="1:3" x14ac:dyDescent="0.3">
      <c r="A3637" s="45">
        <v>3613</v>
      </c>
      <c r="B3637" s="45">
        <v>2.0982332174024756</v>
      </c>
      <c r="C3637" s="45">
        <v>0.90176678259752441</v>
      </c>
    </row>
    <row r="3638" spans="1:3" x14ac:dyDescent="0.3">
      <c r="A3638" s="45">
        <v>3614</v>
      </c>
      <c r="B3638" s="45">
        <v>2.0982080728189434</v>
      </c>
      <c r="C3638" s="45">
        <v>0.90179192718105661</v>
      </c>
    </row>
    <row r="3639" spans="1:3" x14ac:dyDescent="0.3">
      <c r="A3639" s="45">
        <v>3615</v>
      </c>
      <c r="B3639" s="45">
        <v>2.0982085258745027</v>
      </c>
      <c r="C3639" s="45">
        <v>0.90179147412549732</v>
      </c>
    </row>
    <row r="3640" spans="1:3" x14ac:dyDescent="0.3">
      <c r="A3640" s="45">
        <v>3616</v>
      </c>
      <c r="B3640" s="45">
        <v>2.098211923791196</v>
      </c>
      <c r="C3640" s="45">
        <v>0.90178807620880397</v>
      </c>
    </row>
    <row r="3641" spans="1:3" x14ac:dyDescent="0.3">
      <c r="A3641" s="45">
        <v>3617</v>
      </c>
      <c r="B3641" s="45">
        <v>2.098222117541277</v>
      </c>
      <c r="C3641" s="45">
        <v>0.90177788245872303</v>
      </c>
    </row>
    <row r="3642" spans="1:3" x14ac:dyDescent="0.3">
      <c r="A3642" s="45">
        <v>3618</v>
      </c>
      <c r="B3642" s="45">
        <v>2.0982187869706799</v>
      </c>
      <c r="C3642" s="45">
        <v>0.90178121302932013</v>
      </c>
    </row>
    <row r="3643" spans="1:3" x14ac:dyDescent="0.3">
      <c r="A3643" s="45">
        <v>3619</v>
      </c>
      <c r="B3643" s="45">
        <v>2.0982086391383925</v>
      </c>
      <c r="C3643" s="45">
        <v>0.90179136086160749</v>
      </c>
    </row>
    <row r="3644" spans="1:3" x14ac:dyDescent="0.3">
      <c r="A3644" s="45">
        <v>3620</v>
      </c>
      <c r="B3644" s="45">
        <v>2.0982154349717796</v>
      </c>
      <c r="C3644" s="45">
        <v>0.90178456502822035</v>
      </c>
    </row>
    <row r="3645" spans="1:3" x14ac:dyDescent="0.3">
      <c r="A3645" s="45">
        <v>3621</v>
      </c>
      <c r="B3645" s="45">
        <v>2.0982110122865594</v>
      </c>
      <c r="C3645" s="45">
        <v>0.90178898771344063</v>
      </c>
    </row>
    <row r="3646" spans="1:3" x14ac:dyDescent="0.3">
      <c r="A3646" s="45">
        <v>3622</v>
      </c>
      <c r="B3646" s="45">
        <v>2.0982135849949133</v>
      </c>
      <c r="C3646" s="45">
        <v>0.90178641500508672</v>
      </c>
    </row>
    <row r="3647" spans="1:3" x14ac:dyDescent="0.3">
      <c r="A3647" s="45">
        <v>3623</v>
      </c>
      <c r="B3647" s="45">
        <v>2.0982081288845689</v>
      </c>
      <c r="C3647" s="45">
        <v>0.90179187111543113</v>
      </c>
    </row>
    <row r="3648" spans="1:3" x14ac:dyDescent="0.3">
      <c r="A3648" s="45">
        <v>3624</v>
      </c>
      <c r="B3648" s="45">
        <v>2.0982193992079221</v>
      </c>
      <c r="C3648" s="45">
        <v>0.90178060079207789</v>
      </c>
    </row>
    <row r="3649" spans="1:3" x14ac:dyDescent="0.3">
      <c r="A3649" s="45">
        <v>3625</v>
      </c>
      <c r="B3649" s="45">
        <v>2.0982108666615584</v>
      </c>
      <c r="C3649" s="45">
        <v>0.90178913333844157</v>
      </c>
    </row>
    <row r="3650" spans="1:3" x14ac:dyDescent="0.3">
      <c r="A3650" s="45">
        <v>3626</v>
      </c>
      <c r="B3650" s="45">
        <v>2.0982095830041407</v>
      </c>
      <c r="C3650" s="45">
        <v>0.90179041699585927</v>
      </c>
    </row>
    <row r="3651" spans="1:3" x14ac:dyDescent="0.3">
      <c r="A3651" s="45">
        <v>3627</v>
      </c>
      <c r="B3651" s="45">
        <v>2.0982091063519377</v>
      </c>
      <c r="C3651" s="45">
        <v>0.90179089364806231</v>
      </c>
    </row>
    <row r="3652" spans="1:3" x14ac:dyDescent="0.3">
      <c r="A3652" s="45">
        <v>3628</v>
      </c>
      <c r="B3652" s="45">
        <v>2.0982080728189434</v>
      </c>
      <c r="C3652" s="45">
        <v>0.90179192718105661</v>
      </c>
    </row>
    <row r="3653" spans="1:3" x14ac:dyDescent="0.3">
      <c r="A3653" s="45">
        <v>3629</v>
      </c>
      <c r="B3653" s="45">
        <v>2.0981514408740516</v>
      </c>
      <c r="C3653" s="45">
        <v>-1.0981514408740516</v>
      </c>
    </row>
    <row r="3654" spans="1:3" x14ac:dyDescent="0.3">
      <c r="A3654" s="45">
        <v>3630</v>
      </c>
      <c r="B3654" s="45">
        <v>2.0981514409873157</v>
      </c>
      <c r="C3654" s="45">
        <v>-1.0981514409873157</v>
      </c>
    </row>
    <row r="3655" spans="1:3" x14ac:dyDescent="0.3">
      <c r="A3655" s="45">
        <v>3631</v>
      </c>
      <c r="B3655" s="45">
        <v>2.0981514597513664</v>
      </c>
      <c r="C3655" s="45">
        <v>-1.0981514597513664</v>
      </c>
    </row>
    <row r="3656" spans="1:3" x14ac:dyDescent="0.3">
      <c r="A3656" s="45">
        <v>3632</v>
      </c>
      <c r="B3656" s="45">
        <v>2.098180336413185</v>
      </c>
      <c r="C3656" s="45">
        <v>-1.098180336413185</v>
      </c>
    </row>
    <row r="3657" spans="1:3" x14ac:dyDescent="0.3">
      <c r="A3657" s="45">
        <v>3633</v>
      </c>
      <c r="B3657" s="45">
        <v>2.0981627672630299</v>
      </c>
      <c r="C3657" s="45">
        <v>-1.0981627672630299</v>
      </c>
    </row>
    <row r="3658" spans="1:3" x14ac:dyDescent="0.3">
      <c r="A3658" s="45">
        <v>3634</v>
      </c>
      <c r="B3658" s="45">
        <v>2.0981713979714316</v>
      </c>
      <c r="C3658" s="45">
        <v>-1.0981713979714316</v>
      </c>
    </row>
    <row r="3659" spans="1:3" x14ac:dyDescent="0.3">
      <c r="A3659" s="45">
        <v>3635</v>
      </c>
      <c r="B3659" s="45">
        <v>2.0981538458439779</v>
      </c>
      <c r="C3659" s="45">
        <v>-1.0981538458439779</v>
      </c>
    </row>
    <row r="3660" spans="1:3" x14ac:dyDescent="0.3">
      <c r="A3660" s="45">
        <v>3636</v>
      </c>
      <c r="B3660" s="45">
        <v>2.0981720872631038</v>
      </c>
      <c r="C3660" s="45">
        <v>-1.0981720872631038</v>
      </c>
    </row>
    <row r="3661" spans="1:3" x14ac:dyDescent="0.3">
      <c r="A3661" s="45">
        <v>3637</v>
      </c>
      <c r="B3661" s="45">
        <v>2.0981514408740516</v>
      </c>
      <c r="C3661" s="45">
        <v>-1.0981514408740516</v>
      </c>
    </row>
    <row r="3662" spans="1:3" x14ac:dyDescent="0.3">
      <c r="A3662" s="45">
        <v>3638</v>
      </c>
      <c r="B3662" s="45">
        <v>2.0981689212677082</v>
      </c>
      <c r="C3662" s="45">
        <v>-1.0981689212677082</v>
      </c>
    </row>
    <row r="3663" spans="1:3" x14ac:dyDescent="0.3">
      <c r="A3663" s="45">
        <v>3639</v>
      </c>
      <c r="B3663" s="45">
        <v>2.0981551476922626</v>
      </c>
      <c r="C3663" s="45">
        <v>-1.0981551476922626</v>
      </c>
    </row>
    <row r="3664" spans="1:3" x14ac:dyDescent="0.3">
      <c r="A3664" s="45">
        <v>3640</v>
      </c>
      <c r="B3664" s="45">
        <v>2.0981514431393293</v>
      </c>
      <c r="C3664" s="45">
        <v>-1.0981514431393293</v>
      </c>
    </row>
    <row r="3665" spans="1:3" x14ac:dyDescent="0.3">
      <c r="A3665" s="45">
        <v>3641</v>
      </c>
      <c r="B3665" s="45">
        <v>2.0981545556310208</v>
      </c>
      <c r="C3665" s="45">
        <v>-1.0981545556310208</v>
      </c>
    </row>
    <row r="3666" spans="1:3" x14ac:dyDescent="0.3">
      <c r="A3666" s="45">
        <v>3642</v>
      </c>
      <c r="B3666" s="45">
        <v>2.0981514408740516</v>
      </c>
      <c r="C3666" s="45">
        <v>-1.0981514408740516</v>
      </c>
    </row>
    <row r="3667" spans="1:3" x14ac:dyDescent="0.3">
      <c r="A3667" s="45">
        <v>3643</v>
      </c>
      <c r="B3667" s="45">
        <v>2.0981526544157276</v>
      </c>
      <c r="C3667" s="45">
        <v>-1.0981526544157276</v>
      </c>
    </row>
    <row r="3668" spans="1:3" x14ac:dyDescent="0.3">
      <c r="A3668" s="45">
        <v>3644</v>
      </c>
      <c r="B3668" s="45">
        <v>2.0981514408740516</v>
      </c>
      <c r="C3668" s="45">
        <v>-1.0981514408740516</v>
      </c>
    </row>
    <row r="3669" spans="1:3" x14ac:dyDescent="0.3">
      <c r="A3669" s="45">
        <v>3645</v>
      </c>
      <c r="B3669" s="45">
        <v>2.0981607398394027</v>
      </c>
      <c r="C3669" s="45">
        <v>-1.0981607398394027</v>
      </c>
    </row>
    <row r="3670" spans="1:3" x14ac:dyDescent="0.3">
      <c r="A3670" s="45">
        <v>3646</v>
      </c>
      <c r="B3670" s="45">
        <v>2.0981514975059965</v>
      </c>
      <c r="C3670" s="45">
        <v>-1.0981514975059965</v>
      </c>
    </row>
    <row r="3671" spans="1:3" x14ac:dyDescent="0.3">
      <c r="A3671" s="45">
        <v>3647</v>
      </c>
      <c r="B3671" s="45">
        <v>2.0981541648706008</v>
      </c>
      <c r="C3671" s="45">
        <v>-1.0981541648706008</v>
      </c>
    </row>
    <row r="3672" spans="1:3" x14ac:dyDescent="0.3">
      <c r="A3672" s="45">
        <v>3648</v>
      </c>
      <c r="B3672" s="45">
        <v>2.0981548387907449</v>
      </c>
      <c r="C3672" s="45">
        <v>-1.0981548387907449</v>
      </c>
    </row>
    <row r="3673" spans="1:3" x14ac:dyDescent="0.3">
      <c r="A3673" s="45">
        <v>3649</v>
      </c>
      <c r="B3673" s="45">
        <v>2.0982082894361329</v>
      </c>
      <c r="C3673" s="45">
        <v>0.90179171056386709</v>
      </c>
    </row>
    <row r="3674" spans="1:3" x14ac:dyDescent="0.3">
      <c r="A3674" s="45">
        <v>3650</v>
      </c>
      <c r="B3674" s="45">
        <v>2.0982103380967394</v>
      </c>
      <c r="C3674" s="45">
        <v>0.9017896619032606</v>
      </c>
    </row>
    <row r="3675" spans="1:3" x14ac:dyDescent="0.3">
      <c r="A3675" s="45">
        <v>3651</v>
      </c>
      <c r="B3675" s="45">
        <v>2.0982080728189434</v>
      </c>
      <c r="C3675" s="45">
        <v>0.90179192718105661</v>
      </c>
    </row>
    <row r="3676" spans="1:3" x14ac:dyDescent="0.3">
      <c r="A3676" s="45">
        <v>3652</v>
      </c>
      <c r="B3676" s="45">
        <v>2.0982103380967394</v>
      </c>
      <c r="C3676" s="45">
        <v>0.9017896619032606</v>
      </c>
    </row>
    <row r="3677" spans="1:3" x14ac:dyDescent="0.3">
      <c r="A3677" s="45">
        <v>3653</v>
      </c>
      <c r="B3677" s="45">
        <v>2.0982933982825807</v>
      </c>
      <c r="C3677" s="45">
        <v>0.90170660171741934</v>
      </c>
    </row>
    <row r="3678" spans="1:3" x14ac:dyDescent="0.3">
      <c r="A3678" s="45">
        <v>3654</v>
      </c>
      <c r="B3678" s="45">
        <v>2.0982083559786679</v>
      </c>
      <c r="C3678" s="45">
        <v>0.90179164402133205</v>
      </c>
    </row>
    <row r="3679" spans="1:3" x14ac:dyDescent="0.3">
      <c r="A3679" s="45">
        <v>3655</v>
      </c>
      <c r="B3679" s="45">
        <v>2.0982502069859432</v>
      </c>
      <c r="C3679" s="45">
        <v>0.90174979301405678</v>
      </c>
    </row>
    <row r="3680" spans="1:3" x14ac:dyDescent="0.3">
      <c r="A3680" s="45">
        <v>3656</v>
      </c>
      <c r="B3680" s="45">
        <v>2.098217281173183</v>
      </c>
      <c r="C3680" s="45">
        <v>0.90178271882681704</v>
      </c>
    </row>
    <row r="3681" spans="1:3" x14ac:dyDescent="0.3">
      <c r="A3681" s="45">
        <v>3657</v>
      </c>
      <c r="B3681" s="45">
        <v>2.0982113687981361</v>
      </c>
      <c r="C3681" s="45">
        <v>0.90178863120186392</v>
      </c>
    </row>
    <row r="3682" spans="1:3" x14ac:dyDescent="0.3">
      <c r="A3682" s="45">
        <v>3658</v>
      </c>
      <c r="B3682" s="45">
        <v>2.0982141607530194</v>
      </c>
      <c r="C3682" s="45">
        <v>0.90178583924698064</v>
      </c>
    </row>
    <row r="3683" spans="1:3" x14ac:dyDescent="0.3">
      <c r="A3683" s="45">
        <v>3659</v>
      </c>
      <c r="B3683" s="45">
        <v>2.0982084503652429</v>
      </c>
      <c r="C3683" s="45">
        <v>0.90179154963475705</v>
      </c>
    </row>
    <row r="3684" spans="1:3" x14ac:dyDescent="0.3">
      <c r="A3684" s="45">
        <v>3660</v>
      </c>
      <c r="B3684" s="45">
        <v>2.0982092243351564</v>
      </c>
      <c r="C3684" s="45">
        <v>0.90179077566484356</v>
      </c>
    </row>
    <row r="3685" spans="1:3" x14ac:dyDescent="0.3">
      <c r="A3685" s="45">
        <v>3661</v>
      </c>
      <c r="B3685" s="45">
        <v>2.0982080728189434</v>
      </c>
      <c r="C3685" s="45">
        <v>0.90179192718105661</v>
      </c>
    </row>
    <row r="3686" spans="1:3" x14ac:dyDescent="0.3">
      <c r="A3686" s="45">
        <v>3662</v>
      </c>
      <c r="B3686" s="45">
        <v>2.0982143023328819</v>
      </c>
      <c r="C3686" s="45">
        <v>0.90178569766711814</v>
      </c>
    </row>
    <row r="3687" spans="1:3" x14ac:dyDescent="0.3">
      <c r="A3687" s="45">
        <v>3663</v>
      </c>
      <c r="B3687" s="45">
        <v>2.0982088798241585</v>
      </c>
      <c r="C3687" s="45">
        <v>0.90179112017584151</v>
      </c>
    </row>
    <row r="3688" spans="1:3" x14ac:dyDescent="0.3">
      <c r="A3688" s="45">
        <v>3664</v>
      </c>
      <c r="B3688" s="45">
        <v>2.0982103380967394</v>
      </c>
      <c r="C3688" s="45">
        <v>0.9017896619032606</v>
      </c>
    </row>
    <row r="3689" spans="1:3" x14ac:dyDescent="0.3">
      <c r="A3689" s="45">
        <v>3665</v>
      </c>
      <c r="B3689" s="45">
        <v>2.0982133820637774</v>
      </c>
      <c r="C3689" s="45">
        <v>0.90178661793622261</v>
      </c>
    </row>
    <row r="3690" spans="1:3" x14ac:dyDescent="0.3">
      <c r="A3690" s="45">
        <v>3666</v>
      </c>
      <c r="B3690" s="45">
        <v>2.098216658952524</v>
      </c>
      <c r="C3690" s="45">
        <v>0.90178334104747604</v>
      </c>
    </row>
    <row r="3691" spans="1:3" x14ac:dyDescent="0.3">
      <c r="A3691" s="45">
        <v>3667</v>
      </c>
      <c r="B3691" s="45">
        <v>2.0982080728189434</v>
      </c>
      <c r="C3691" s="45">
        <v>0.90179192718105661</v>
      </c>
    </row>
    <row r="3692" spans="1:3" x14ac:dyDescent="0.3">
      <c r="A3692" s="45">
        <v>3668</v>
      </c>
      <c r="B3692" s="45">
        <v>2.0982098682403696</v>
      </c>
      <c r="C3692" s="45">
        <v>0.90179013175963041</v>
      </c>
    </row>
    <row r="3693" spans="1:3" x14ac:dyDescent="0.3">
      <c r="A3693" s="45">
        <v>3669</v>
      </c>
      <c r="B3693" s="45">
        <v>2.0982100549370148</v>
      </c>
      <c r="C3693" s="45">
        <v>0.90178994506298515</v>
      </c>
    </row>
    <row r="3694" spans="1:3" x14ac:dyDescent="0.3">
      <c r="A3694" s="45">
        <v>3670</v>
      </c>
      <c r="B3694" s="45">
        <v>2.0982297062218924</v>
      </c>
      <c r="C3694" s="45">
        <v>0.90177029377810758</v>
      </c>
    </row>
    <row r="3695" spans="1:3" x14ac:dyDescent="0.3">
      <c r="A3695" s="45">
        <v>3671</v>
      </c>
      <c r="B3695" s="45">
        <v>2.0982134785955013</v>
      </c>
      <c r="C3695" s="45">
        <v>0.90178652140449866</v>
      </c>
    </row>
    <row r="3696" spans="1:3" x14ac:dyDescent="0.3">
      <c r="A3696" s="45">
        <v>3672</v>
      </c>
      <c r="B3696" s="45">
        <v>2.0982085582356143</v>
      </c>
      <c r="C3696" s="45">
        <v>0.90179144176438575</v>
      </c>
    </row>
    <row r="3697" spans="1:3" x14ac:dyDescent="0.3">
      <c r="A3697" s="45">
        <v>3673</v>
      </c>
      <c r="B3697" s="45">
        <v>2.0982089411754319</v>
      </c>
      <c r="C3697" s="45">
        <v>0.90179105882456811</v>
      </c>
    </row>
    <row r="3698" spans="1:3" x14ac:dyDescent="0.3">
      <c r="A3698" s="45">
        <v>3674</v>
      </c>
      <c r="B3698" s="45">
        <v>2.098215788921435</v>
      </c>
      <c r="C3698" s="45">
        <v>0.90178421107856499</v>
      </c>
    </row>
    <row r="3699" spans="1:3" x14ac:dyDescent="0.3">
      <c r="A3699" s="45">
        <v>3675</v>
      </c>
      <c r="B3699" s="45">
        <v>2.0982080728189434</v>
      </c>
      <c r="C3699" s="45">
        <v>0.90179192718105661</v>
      </c>
    </row>
    <row r="3700" spans="1:3" x14ac:dyDescent="0.3">
      <c r="A3700" s="45">
        <v>3676</v>
      </c>
      <c r="B3700" s="45">
        <v>2.0982307255969004</v>
      </c>
      <c r="C3700" s="45">
        <v>0.90176927440309962</v>
      </c>
    </row>
    <row r="3701" spans="1:3" x14ac:dyDescent="0.3">
      <c r="A3701" s="45">
        <v>3677</v>
      </c>
      <c r="B3701" s="45">
        <v>2.0982243545030999</v>
      </c>
      <c r="C3701" s="45">
        <v>0.90177564549690015</v>
      </c>
    </row>
    <row r="3702" spans="1:3" x14ac:dyDescent="0.3">
      <c r="A3702" s="45">
        <v>3678</v>
      </c>
      <c r="B3702" s="45">
        <v>2.0982097175050098</v>
      </c>
      <c r="C3702" s="45">
        <v>0.90179028249499016</v>
      </c>
    </row>
    <row r="3703" spans="1:3" x14ac:dyDescent="0.3">
      <c r="A3703" s="45">
        <v>3679</v>
      </c>
      <c r="B3703" s="45">
        <v>2.0982094886175657</v>
      </c>
      <c r="C3703" s="45">
        <v>0.90179051138243427</v>
      </c>
    </row>
    <row r="3704" spans="1:3" x14ac:dyDescent="0.3">
      <c r="A3704" s="45">
        <v>3680</v>
      </c>
      <c r="B3704" s="45">
        <v>2.0982137926453777</v>
      </c>
      <c r="C3704" s="45">
        <v>0.90178620735462234</v>
      </c>
    </row>
    <row r="3705" spans="1:3" x14ac:dyDescent="0.3">
      <c r="A3705" s="45">
        <v>3681</v>
      </c>
      <c r="B3705" s="45">
        <v>2.098215302830575</v>
      </c>
      <c r="C3705" s="45">
        <v>0.901784697169425</v>
      </c>
    </row>
    <row r="3706" spans="1:3" x14ac:dyDescent="0.3">
      <c r="A3706" s="45">
        <v>3682</v>
      </c>
      <c r="B3706" s="45">
        <v>2.0982148120203856</v>
      </c>
      <c r="C3706" s="45">
        <v>0.90178518797961438</v>
      </c>
    </row>
    <row r="3707" spans="1:3" x14ac:dyDescent="0.3">
      <c r="A3707" s="45">
        <v>3683</v>
      </c>
      <c r="B3707" s="45">
        <v>2.0982302725413411</v>
      </c>
      <c r="C3707" s="45">
        <v>0.90176972745865891</v>
      </c>
    </row>
    <row r="3708" spans="1:3" x14ac:dyDescent="0.3">
      <c r="A3708" s="45">
        <v>3684</v>
      </c>
      <c r="B3708" s="45">
        <v>2.0982142214301032</v>
      </c>
      <c r="C3708" s="45">
        <v>0.90178577856989683</v>
      </c>
    </row>
    <row r="3709" spans="1:3" x14ac:dyDescent="0.3">
      <c r="A3709" s="45">
        <v>3685</v>
      </c>
      <c r="B3709" s="45">
        <v>2.0982301970320814</v>
      </c>
      <c r="C3709" s="45">
        <v>0.90176980296791864</v>
      </c>
    </row>
    <row r="3710" spans="1:3" x14ac:dyDescent="0.3">
      <c r="A3710" s="45">
        <v>3686</v>
      </c>
      <c r="B3710" s="45">
        <v>2.0982113008398025</v>
      </c>
      <c r="C3710" s="45">
        <v>0.90178869916019755</v>
      </c>
    </row>
    <row r="3711" spans="1:3" x14ac:dyDescent="0.3">
      <c r="A3711" s="45">
        <v>3687</v>
      </c>
      <c r="B3711" s="45">
        <v>2.0982088818467277</v>
      </c>
      <c r="C3711" s="45">
        <v>0.90179111815327229</v>
      </c>
    </row>
    <row r="3712" spans="1:3" x14ac:dyDescent="0.3">
      <c r="A3712" s="45">
        <v>3688</v>
      </c>
      <c r="B3712" s="45">
        <v>2.0982082115672087</v>
      </c>
      <c r="C3712" s="45">
        <v>0.90179178843279129</v>
      </c>
    </row>
    <row r="3713" spans="1:3" x14ac:dyDescent="0.3">
      <c r="A3713" s="45">
        <v>3689</v>
      </c>
      <c r="B3713" s="45">
        <v>2.0982132640805586</v>
      </c>
      <c r="C3713" s="45">
        <v>0.90178673591944136</v>
      </c>
    </row>
    <row r="3714" spans="1:3" x14ac:dyDescent="0.3">
      <c r="A3714" s="45">
        <v>3690</v>
      </c>
      <c r="B3714" s="45">
        <v>2.0982184553421739</v>
      </c>
      <c r="C3714" s="45">
        <v>0.90178154465782612</v>
      </c>
    </row>
    <row r="3715" spans="1:3" x14ac:dyDescent="0.3">
      <c r="A3715" s="45">
        <v>3691</v>
      </c>
      <c r="B3715" s="45">
        <v>2.0982193992079221</v>
      </c>
      <c r="C3715" s="45">
        <v>0.90178060079207789</v>
      </c>
    </row>
    <row r="3716" spans="1:3" x14ac:dyDescent="0.3">
      <c r="A3716" s="45">
        <v>3692</v>
      </c>
      <c r="B3716" s="45">
        <v>2.0982239071107354</v>
      </c>
      <c r="C3716" s="45">
        <v>0.90177609288926464</v>
      </c>
    </row>
    <row r="3717" spans="1:3" x14ac:dyDescent="0.3">
      <c r="A3717" s="45">
        <v>3693</v>
      </c>
      <c r="B3717" s="45">
        <v>2.0982227971246155</v>
      </c>
      <c r="C3717" s="45">
        <v>0.90177720287538454</v>
      </c>
    </row>
    <row r="3718" spans="1:3" x14ac:dyDescent="0.3">
      <c r="A3718" s="45">
        <v>3694</v>
      </c>
      <c r="B3718" s="45">
        <v>2.0982245692112995</v>
      </c>
      <c r="C3718" s="45">
        <v>0.90177543078870048</v>
      </c>
    </row>
    <row r="3719" spans="1:3" x14ac:dyDescent="0.3">
      <c r="A3719" s="45">
        <v>3695</v>
      </c>
      <c r="B3719" s="45">
        <v>2.0982122797634211</v>
      </c>
      <c r="C3719" s="45">
        <v>0.90178772023657894</v>
      </c>
    </row>
    <row r="3720" spans="1:3" x14ac:dyDescent="0.3">
      <c r="A3720" s="45">
        <v>3696</v>
      </c>
      <c r="B3720" s="45">
        <v>2.0982081436088746</v>
      </c>
      <c r="C3720" s="45">
        <v>0.90179185639112536</v>
      </c>
    </row>
    <row r="3721" spans="1:3" x14ac:dyDescent="0.3">
      <c r="A3721" s="45">
        <v>3697</v>
      </c>
      <c r="B3721" s="45">
        <v>2.098239220388634</v>
      </c>
      <c r="C3721" s="45">
        <v>0.90176077961136603</v>
      </c>
    </row>
    <row r="3722" spans="1:3" x14ac:dyDescent="0.3">
      <c r="A3722" s="45">
        <v>3698</v>
      </c>
      <c r="B3722" s="45">
        <v>2.098212603374535</v>
      </c>
      <c r="C3722" s="45">
        <v>0.90178739662546503</v>
      </c>
    </row>
    <row r="3723" spans="1:3" x14ac:dyDescent="0.3">
      <c r="A3723" s="45">
        <v>3699</v>
      </c>
      <c r="B3723" s="45">
        <v>2.098214030499546</v>
      </c>
      <c r="C3723" s="45">
        <v>0.90178596950045398</v>
      </c>
    </row>
    <row r="3724" spans="1:3" x14ac:dyDescent="0.3">
      <c r="A3724" s="45">
        <v>3700</v>
      </c>
      <c r="B3724" s="45">
        <v>2.0982085258745027</v>
      </c>
      <c r="C3724" s="45">
        <v>0.90179147412549732</v>
      </c>
    </row>
    <row r="3725" spans="1:3" x14ac:dyDescent="0.3">
      <c r="A3725" s="45">
        <v>3701</v>
      </c>
      <c r="B3725" s="45">
        <v>2.0982200787912606</v>
      </c>
      <c r="C3725" s="45">
        <v>0.9017799212087394</v>
      </c>
    </row>
    <row r="3726" spans="1:3" x14ac:dyDescent="0.3">
      <c r="A3726" s="45">
        <v>3702</v>
      </c>
      <c r="B3726" s="45">
        <v>2.0982082615920934</v>
      </c>
      <c r="C3726" s="45">
        <v>0.90179173840790661</v>
      </c>
    </row>
    <row r="3727" spans="1:3" x14ac:dyDescent="0.3">
      <c r="A3727" s="45">
        <v>3703</v>
      </c>
      <c r="B3727" s="45">
        <v>2.0982132640805586</v>
      </c>
      <c r="C3727" s="45">
        <v>0.90178673591944136</v>
      </c>
    </row>
    <row r="3728" spans="1:3" x14ac:dyDescent="0.3">
      <c r="A3728" s="45">
        <v>3704</v>
      </c>
      <c r="B3728" s="45">
        <v>2.0982213408746042</v>
      </c>
      <c r="C3728" s="45">
        <v>0.90177865912539579</v>
      </c>
    </row>
    <row r="3729" spans="1:3" x14ac:dyDescent="0.3">
      <c r="A3729" s="45">
        <v>3705</v>
      </c>
      <c r="B3729" s="45">
        <v>2.0982286509799857</v>
      </c>
      <c r="C3729" s="45">
        <v>0.90177134902001432</v>
      </c>
    </row>
    <row r="3730" spans="1:3" x14ac:dyDescent="0.3">
      <c r="A3730" s="45">
        <v>3706</v>
      </c>
      <c r="B3730" s="45">
        <v>2.0982100360062796</v>
      </c>
      <c r="C3730" s="45">
        <v>0.90178996399372036</v>
      </c>
    </row>
    <row r="3731" spans="1:3" x14ac:dyDescent="0.3">
      <c r="A3731" s="45">
        <v>3707</v>
      </c>
      <c r="B3731" s="45">
        <v>2.0982201543005203</v>
      </c>
      <c r="C3731" s="45">
        <v>0.90177984569947967</v>
      </c>
    </row>
    <row r="3732" spans="1:3" x14ac:dyDescent="0.3">
      <c r="A3732" s="45">
        <v>3708</v>
      </c>
      <c r="B3732" s="45">
        <v>2.0982567762915507</v>
      </c>
      <c r="C3732" s="45">
        <v>0.90174322370844928</v>
      </c>
    </row>
    <row r="3733" spans="1:3" x14ac:dyDescent="0.3">
      <c r="A3733" s="45">
        <v>3709</v>
      </c>
      <c r="B3733" s="45">
        <v>2.0983213367087274</v>
      </c>
      <c r="C3733" s="45">
        <v>0.90167866329127255</v>
      </c>
    </row>
    <row r="3734" spans="1:3" x14ac:dyDescent="0.3">
      <c r="A3734" s="45">
        <v>3710</v>
      </c>
      <c r="B3734" s="45">
        <v>2.098212744954397</v>
      </c>
      <c r="C3734" s="45">
        <v>0.90178725504560298</v>
      </c>
    </row>
    <row r="3735" spans="1:3" x14ac:dyDescent="0.3">
      <c r="A3735" s="45">
        <v>3711</v>
      </c>
      <c r="B3735" s="45">
        <v>2.0982313790424185</v>
      </c>
      <c r="C3735" s="45">
        <v>0.90176862095758148</v>
      </c>
    </row>
    <row r="3736" spans="1:3" x14ac:dyDescent="0.3">
      <c r="A3736" s="45">
        <v>3712</v>
      </c>
      <c r="B3736" s="45">
        <v>2.0982160012912283</v>
      </c>
      <c r="C3736" s="45">
        <v>0.90178399870877168</v>
      </c>
    </row>
    <row r="3737" spans="1:3" x14ac:dyDescent="0.3">
      <c r="A3737" s="45">
        <v>3713</v>
      </c>
      <c r="B3737" s="45">
        <v>2.0982385030506654</v>
      </c>
      <c r="C3737" s="45">
        <v>0.90176149694933461</v>
      </c>
    </row>
    <row r="3738" spans="1:3" x14ac:dyDescent="0.3">
      <c r="A3738" s="45">
        <v>3714</v>
      </c>
      <c r="B3738" s="45">
        <v>2.0982089222981171</v>
      </c>
      <c r="C3738" s="45">
        <v>0.90179107770188294</v>
      </c>
    </row>
    <row r="3739" spans="1:3" x14ac:dyDescent="0.3">
      <c r="A3739" s="45">
        <v>3715</v>
      </c>
      <c r="B3739" s="45">
        <v>2.0982094036696486</v>
      </c>
      <c r="C3739" s="45">
        <v>0.90179059633035141</v>
      </c>
    </row>
    <row r="3740" spans="1:3" x14ac:dyDescent="0.3">
      <c r="A3740" s="45">
        <v>3716</v>
      </c>
      <c r="B3740" s="45">
        <v>2.0982095290689551</v>
      </c>
      <c r="C3740" s="45">
        <v>0.90179047093104492</v>
      </c>
    </row>
    <row r="3741" spans="1:3" x14ac:dyDescent="0.3">
      <c r="A3741" s="45">
        <v>3717</v>
      </c>
      <c r="B3741" s="45">
        <v>2.098239645128221</v>
      </c>
      <c r="C3741" s="45">
        <v>0.90176035487177897</v>
      </c>
    </row>
    <row r="3742" spans="1:3" x14ac:dyDescent="0.3">
      <c r="A3742" s="45">
        <v>3718</v>
      </c>
      <c r="B3742" s="45">
        <v>2.0982084975585304</v>
      </c>
      <c r="C3742" s="45">
        <v>0.90179150244146955</v>
      </c>
    </row>
    <row r="3743" spans="1:3" x14ac:dyDescent="0.3">
      <c r="A3743" s="45">
        <v>3719</v>
      </c>
      <c r="B3743" s="45">
        <v>2.0982870177501232</v>
      </c>
      <c r="C3743" s="45">
        <v>0.90171298224987684</v>
      </c>
    </row>
    <row r="3744" spans="1:3" x14ac:dyDescent="0.3">
      <c r="A3744" s="45">
        <v>3720</v>
      </c>
      <c r="B3744" s="45">
        <v>2.098270367958325</v>
      </c>
      <c r="C3744" s="45">
        <v>0.901729632041675</v>
      </c>
    </row>
    <row r="3745" spans="1:3" x14ac:dyDescent="0.3">
      <c r="A3745" s="45">
        <v>3721</v>
      </c>
      <c r="B3745" s="45">
        <v>2.0982106298370615</v>
      </c>
      <c r="C3745" s="45">
        <v>0.90178937016293848</v>
      </c>
    </row>
    <row r="3746" spans="1:3" x14ac:dyDescent="0.3">
      <c r="A3746" s="45">
        <v>3722</v>
      </c>
      <c r="B3746" s="45">
        <v>2.0982085258745027</v>
      </c>
      <c r="C3746" s="45">
        <v>0.90179147412549732</v>
      </c>
    </row>
    <row r="3747" spans="1:3" x14ac:dyDescent="0.3">
      <c r="A3747" s="45">
        <v>3723</v>
      </c>
      <c r="B3747" s="45">
        <v>2.0982144155967717</v>
      </c>
      <c r="C3747" s="45">
        <v>0.90178558440322831</v>
      </c>
    </row>
    <row r="3748" spans="1:3" x14ac:dyDescent="0.3">
      <c r="A3748" s="45">
        <v>3724</v>
      </c>
      <c r="B3748" s="45">
        <v>2.0982092306275946</v>
      </c>
      <c r="C3748" s="45">
        <v>0.90179076937240543</v>
      </c>
    </row>
    <row r="3749" spans="1:3" x14ac:dyDescent="0.3">
      <c r="A3749" s="45">
        <v>3725</v>
      </c>
      <c r="B3749" s="45">
        <v>2.0982095156165164</v>
      </c>
      <c r="C3749" s="45">
        <v>0.90179048438348364</v>
      </c>
    </row>
    <row r="3750" spans="1:3" x14ac:dyDescent="0.3">
      <c r="A3750" s="45">
        <v>3726</v>
      </c>
      <c r="B3750" s="45">
        <v>2.0982233634440646</v>
      </c>
      <c r="C3750" s="45">
        <v>0.90177663655593543</v>
      </c>
    </row>
    <row r="3751" spans="1:3" x14ac:dyDescent="0.3">
      <c r="A3751" s="45">
        <v>3727</v>
      </c>
      <c r="B3751" s="45">
        <v>2.0983432566026918</v>
      </c>
      <c r="C3751" s="45">
        <v>0.90165674339730817</v>
      </c>
    </row>
    <row r="3752" spans="1:3" x14ac:dyDescent="0.3">
      <c r="A3752" s="45">
        <v>3728</v>
      </c>
      <c r="B3752" s="45">
        <v>2.0982084975585304</v>
      </c>
      <c r="C3752" s="45">
        <v>0.90179150244146955</v>
      </c>
    </row>
    <row r="3753" spans="1:3" x14ac:dyDescent="0.3">
      <c r="A3753" s="45">
        <v>3729</v>
      </c>
      <c r="B3753" s="45">
        <v>2.0981567133081209</v>
      </c>
      <c r="C3753" s="45">
        <v>-1.0981567133081209</v>
      </c>
    </row>
    <row r="3754" spans="1:3" x14ac:dyDescent="0.3">
      <c r="A3754" s="45">
        <v>3730</v>
      </c>
      <c r="B3754" s="45">
        <v>2.0981555410268617</v>
      </c>
      <c r="C3754" s="45">
        <v>-1.0981555410268617</v>
      </c>
    </row>
    <row r="3755" spans="1:3" x14ac:dyDescent="0.3">
      <c r="A3755" s="45">
        <v>3731</v>
      </c>
      <c r="B3755" s="45">
        <v>2.0981571040685409</v>
      </c>
      <c r="C3755" s="45">
        <v>-1.0981571040685409</v>
      </c>
    </row>
    <row r="3756" spans="1:3" x14ac:dyDescent="0.3">
      <c r="A3756" s="45">
        <v>3732</v>
      </c>
      <c r="B3756" s="45">
        <v>2.0981578248387485</v>
      </c>
      <c r="C3756" s="45">
        <v>-1.0981578248387485</v>
      </c>
    </row>
    <row r="3757" spans="1:3" x14ac:dyDescent="0.3">
      <c r="A3757" s="45">
        <v>3733</v>
      </c>
      <c r="B3757" s="45">
        <v>2.0981601688561469</v>
      </c>
      <c r="C3757" s="45">
        <v>-1.0981601688561469</v>
      </c>
    </row>
    <row r="3758" spans="1:3" x14ac:dyDescent="0.3">
      <c r="A3758" s="45">
        <v>3734</v>
      </c>
      <c r="B3758" s="45">
        <v>2.0981514408740516</v>
      </c>
      <c r="C3758" s="45">
        <v>-1.0981514408740516</v>
      </c>
    </row>
    <row r="3759" spans="1:3" x14ac:dyDescent="0.3">
      <c r="A3759" s="45">
        <v>3735</v>
      </c>
      <c r="B3759" s="45">
        <v>2.0981675621010307</v>
      </c>
      <c r="C3759" s="45">
        <v>-1.0981675621010307</v>
      </c>
    </row>
    <row r="3760" spans="1:3" x14ac:dyDescent="0.3">
      <c r="A3760" s="45">
        <v>3736</v>
      </c>
      <c r="B3760" s="45">
        <v>2.0981589918000374</v>
      </c>
      <c r="C3760" s="45">
        <v>-1.0981589918000374</v>
      </c>
    </row>
    <row r="3761" spans="1:3" x14ac:dyDescent="0.3">
      <c r="A3761" s="45">
        <v>3737</v>
      </c>
      <c r="B3761" s="45">
        <v>2.0981518184203507</v>
      </c>
      <c r="C3761" s="45">
        <v>-1.0981518184203507</v>
      </c>
    </row>
    <row r="3762" spans="1:3" x14ac:dyDescent="0.3">
      <c r="A3762" s="45">
        <v>3738</v>
      </c>
      <c r="B3762" s="45">
        <v>2.0981635762908142</v>
      </c>
      <c r="C3762" s="45">
        <v>-1.0981635762908142</v>
      </c>
    </row>
    <row r="3763" spans="1:3" x14ac:dyDescent="0.3">
      <c r="A3763" s="45">
        <v>3739</v>
      </c>
      <c r="B3763" s="45">
        <v>2.0981616346241321</v>
      </c>
      <c r="C3763" s="45">
        <v>-1.0981616346241321</v>
      </c>
    </row>
    <row r="3764" spans="1:3" x14ac:dyDescent="0.3">
      <c r="A3764" s="45">
        <v>3740</v>
      </c>
      <c r="B3764" s="45">
        <v>2.0981628380529611</v>
      </c>
      <c r="C3764" s="45">
        <v>-1.0981628380529611</v>
      </c>
    </row>
    <row r="3765" spans="1:3" x14ac:dyDescent="0.3">
      <c r="A3765" s="45">
        <v>3741</v>
      </c>
      <c r="B3765" s="45">
        <v>2.0981615779921872</v>
      </c>
      <c r="C3765" s="45">
        <v>-1.0981615779921872</v>
      </c>
    </row>
    <row r="3766" spans="1:3" x14ac:dyDescent="0.3">
      <c r="A3766" s="45">
        <v>3742</v>
      </c>
      <c r="B3766" s="45">
        <v>2.0981514408740516</v>
      </c>
      <c r="C3766" s="45">
        <v>-1.0981514408740516</v>
      </c>
    </row>
    <row r="3767" spans="1:3" x14ac:dyDescent="0.3">
      <c r="A3767" s="45">
        <v>3743</v>
      </c>
      <c r="B3767" s="45">
        <v>2.0981525735129494</v>
      </c>
      <c r="C3767" s="45">
        <v>-1.0981525735129494</v>
      </c>
    </row>
    <row r="3768" spans="1:3" x14ac:dyDescent="0.3">
      <c r="A3768" s="45">
        <v>3744</v>
      </c>
      <c r="B3768" s="45">
        <v>2.0981514408740516</v>
      </c>
      <c r="C3768" s="45">
        <v>-1.0981514408740516</v>
      </c>
    </row>
    <row r="3769" spans="1:3" x14ac:dyDescent="0.3">
      <c r="A3769" s="45">
        <v>3745</v>
      </c>
      <c r="B3769" s="45">
        <v>2.0981514408740516</v>
      </c>
      <c r="C3769" s="45">
        <v>-1.0981514408740516</v>
      </c>
    </row>
    <row r="3770" spans="1:3" x14ac:dyDescent="0.3">
      <c r="A3770" s="45">
        <v>3746</v>
      </c>
      <c r="B3770" s="45">
        <v>2.0981571040685409</v>
      </c>
      <c r="C3770" s="45">
        <v>-1.0981571040685409</v>
      </c>
    </row>
    <row r="3771" spans="1:3" x14ac:dyDescent="0.3">
      <c r="A3771" s="45">
        <v>3747</v>
      </c>
      <c r="B3771" s="45">
        <v>2.0981527867155654</v>
      </c>
      <c r="C3771" s="45">
        <v>-1.0981527867155654</v>
      </c>
    </row>
    <row r="3772" spans="1:3" x14ac:dyDescent="0.3">
      <c r="A3772" s="45">
        <v>3748</v>
      </c>
      <c r="B3772" s="45">
        <v>2.0981520071935007</v>
      </c>
      <c r="C3772" s="45">
        <v>-1.0981520071935007</v>
      </c>
    </row>
    <row r="3773" spans="1:3" x14ac:dyDescent="0.3">
      <c r="A3773" s="45">
        <v>3749</v>
      </c>
      <c r="B3773" s="45">
        <v>2.098210066263404</v>
      </c>
      <c r="C3773" s="45">
        <v>0.90178993373659599</v>
      </c>
    </row>
    <row r="3774" spans="1:3" x14ac:dyDescent="0.3">
      <c r="A3774" s="45">
        <v>3750</v>
      </c>
      <c r="B3774" s="45">
        <v>2.0982109044161881</v>
      </c>
      <c r="C3774" s="45">
        <v>0.90178909558381193</v>
      </c>
    </row>
    <row r="3775" spans="1:3" x14ac:dyDescent="0.3">
      <c r="A3775" s="45">
        <v>3751</v>
      </c>
      <c r="B3775" s="45">
        <v>2.0982083276626957</v>
      </c>
      <c r="C3775" s="45">
        <v>0.90179167233730428</v>
      </c>
    </row>
    <row r="3776" spans="1:3" x14ac:dyDescent="0.3">
      <c r="A3776" s="45">
        <v>3752</v>
      </c>
      <c r="B3776" s="45">
        <v>2.0982265348329783</v>
      </c>
      <c r="C3776" s="45">
        <v>0.90177346516702173</v>
      </c>
    </row>
    <row r="3777" spans="1:3" x14ac:dyDescent="0.3">
      <c r="A3777" s="45">
        <v>3753</v>
      </c>
      <c r="B3777" s="45">
        <v>2.0982154349717796</v>
      </c>
      <c r="C3777" s="45">
        <v>0.90178456502822035</v>
      </c>
    </row>
    <row r="3778" spans="1:3" x14ac:dyDescent="0.3">
      <c r="A3778" s="45">
        <v>3754</v>
      </c>
      <c r="B3778" s="45">
        <v>2.0982099643259029</v>
      </c>
      <c r="C3778" s="45">
        <v>0.9017900356740971</v>
      </c>
    </row>
    <row r="3779" spans="1:3" x14ac:dyDescent="0.3">
      <c r="A3779" s="45">
        <v>3755</v>
      </c>
      <c r="B3779" s="45">
        <v>2.0982193992079221</v>
      </c>
      <c r="C3779" s="45">
        <v>0.90178060079207789</v>
      </c>
    </row>
    <row r="3780" spans="1:3" x14ac:dyDescent="0.3">
      <c r="A3780" s="45">
        <v>3756</v>
      </c>
      <c r="B3780" s="45">
        <v>2.0982248564680663</v>
      </c>
      <c r="C3780" s="45">
        <v>0.90177514353193367</v>
      </c>
    </row>
    <row r="3781" spans="1:3" x14ac:dyDescent="0.3">
      <c r="A3781" s="45">
        <v>3757</v>
      </c>
      <c r="B3781" s="45">
        <v>2.0982087020627755</v>
      </c>
      <c r="C3781" s="45">
        <v>0.90179129793722446</v>
      </c>
    </row>
    <row r="3782" spans="1:3" x14ac:dyDescent="0.3">
      <c r="A3782" s="45">
        <v>3758</v>
      </c>
      <c r="B3782" s="45">
        <v>2.0982128946245373</v>
      </c>
      <c r="C3782" s="45">
        <v>0.90178710537546269</v>
      </c>
    </row>
    <row r="3783" spans="1:3" x14ac:dyDescent="0.3">
      <c r="A3783" s="45">
        <v>3759</v>
      </c>
      <c r="B3783" s="45">
        <v>2.0982093942309912</v>
      </c>
      <c r="C3783" s="45">
        <v>0.90179060576900882</v>
      </c>
    </row>
    <row r="3784" spans="1:3" x14ac:dyDescent="0.3">
      <c r="A3784" s="45">
        <v>3760</v>
      </c>
      <c r="B3784" s="45">
        <v>2.0982138743369583</v>
      </c>
      <c r="C3784" s="45">
        <v>0.90178612566304173</v>
      </c>
    </row>
    <row r="3785" spans="1:3" x14ac:dyDescent="0.3">
      <c r="A3785" s="45">
        <v>3761</v>
      </c>
      <c r="B3785" s="45">
        <v>2.0982086478597122</v>
      </c>
      <c r="C3785" s="45">
        <v>0.90179135214028783</v>
      </c>
    </row>
    <row r="3786" spans="1:3" x14ac:dyDescent="0.3">
      <c r="A3786" s="45">
        <v>3762</v>
      </c>
      <c r="B3786" s="45">
        <v>2.0982080728189434</v>
      </c>
      <c r="C3786" s="45">
        <v>0.90179192718105661</v>
      </c>
    </row>
    <row r="3787" spans="1:3" x14ac:dyDescent="0.3">
      <c r="A3787" s="45">
        <v>3763</v>
      </c>
      <c r="B3787" s="45">
        <v>2.0982116066523049</v>
      </c>
      <c r="C3787" s="45">
        <v>0.90178839334769512</v>
      </c>
    </row>
    <row r="3788" spans="1:3" x14ac:dyDescent="0.3">
      <c r="A3788" s="45">
        <v>3764</v>
      </c>
      <c r="B3788" s="45">
        <v>2.0982080728189434</v>
      </c>
      <c r="C3788" s="45">
        <v>0.90179192718105661</v>
      </c>
    </row>
    <row r="3789" spans="1:3" x14ac:dyDescent="0.3">
      <c r="A3789" s="45">
        <v>3765</v>
      </c>
      <c r="B3789" s="45">
        <v>2.0982080728189434</v>
      </c>
      <c r="C3789" s="45">
        <v>0.90179192718105661</v>
      </c>
    </row>
    <row r="3790" spans="1:3" x14ac:dyDescent="0.3">
      <c r="A3790" s="45">
        <v>3766</v>
      </c>
      <c r="B3790" s="45">
        <v>2.0982156938606704</v>
      </c>
      <c r="C3790" s="45">
        <v>0.90178430613932958</v>
      </c>
    </row>
    <row r="3791" spans="1:3" x14ac:dyDescent="0.3">
      <c r="A3791" s="45">
        <v>3767</v>
      </c>
      <c r="B3791" s="45">
        <v>2.0982095736221154</v>
      </c>
      <c r="C3791" s="45">
        <v>0.90179042637788465</v>
      </c>
    </row>
    <row r="3792" spans="1:3" x14ac:dyDescent="0.3">
      <c r="A3792" s="45">
        <v>3768</v>
      </c>
      <c r="B3792" s="45">
        <v>2.0982175586697132</v>
      </c>
      <c r="C3792" s="45">
        <v>0.90178244133028684</v>
      </c>
    </row>
    <row r="3793" spans="1:3" x14ac:dyDescent="0.3">
      <c r="A3793" s="45">
        <v>3769</v>
      </c>
      <c r="B3793" s="45">
        <v>2.0982124067201062</v>
      </c>
      <c r="C3793" s="45">
        <v>0.90178759327989377</v>
      </c>
    </row>
    <row r="3794" spans="1:3" x14ac:dyDescent="0.3">
      <c r="A3794" s="45">
        <v>3770</v>
      </c>
      <c r="B3794" s="45">
        <v>2.0982080728189434</v>
      </c>
      <c r="C3794" s="45">
        <v>0.90179192718105661</v>
      </c>
    </row>
    <row r="3795" spans="1:3" x14ac:dyDescent="0.3">
      <c r="A3795" s="45">
        <v>3771</v>
      </c>
      <c r="B3795" s="45">
        <v>2.0982080728189434</v>
      </c>
      <c r="C3795" s="45">
        <v>0.90179192718105661</v>
      </c>
    </row>
    <row r="3796" spans="1:3" x14ac:dyDescent="0.3">
      <c r="A3796" s="45">
        <v>3772</v>
      </c>
      <c r="B3796" s="45">
        <v>2.0982341235135937</v>
      </c>
      <c r="C3796" s="45">
        <v>0.90176587648640627</v>
      </c>
    </row>
    <row r="3797" spans="1:3" x14ac:dyDescent="0.3">
      <c r="A3797" s="45">
        <v>3773</v>
      </c>
      <c r="B3797" s="45">
        <v>2.0982138492773226</v>
      </c>
      <c r="C3797" s="45">
        <v>0.90178615072267743</v>
      </c>
    </row>
    <row r="3798" spans="1:3" x14ac:dyDescent="0.3">
      <c r="A3798" s="45">
        <v>3774</v>
      </c>
      <c r="B3798" s="45">
        <v>2.0982127166384248</v>
      </c>
      <c r="C3798" s="45">
        <v>0.90178728336157521</v>
      </c>
    </row>
    <row r="3799" spans="1:3" x14ac:dyDescent="0.3">
      <c r="A3799" s="45">
        <v>3775</v>
      </c>
      <c r="B3799" s="45">
        <v>2.0982080728189434</v>
      </c>
      <c r="C3799" s="45">
        <v>0.90179192718105661</v>
      </c>
    </row>
    <row r="3800" spans="1:3" x14ac:dyDescent="0.3">
      <c r="A3800" s="45">
        <v>3776</v>
      </c>
      <c r="B3800" s="45">
        <v>2.0982082143988059</v>
      </c>
      <c r="C3800" s="45">
        <v>0.90179178560119411</v>
      </c>
    </row>
    <row r="3801" spans="1:3" x14ac:dyDescent="0.3">
      <c r="A3801" s="45">
        <v>3777</v>
      </c>
      <c r="B3801" s="45">
        <v>2.0982118742382445</v>
      </c>
      <c r="C3801" s="45">
        <v>0.90178812576175549</v>
      </c>
    </row>
    <row r="3802" spans="1:3" x14ac:dyDescent="0.3">
      <c r="A3802" s="45">
        <v>3778</v>
      </c>
      <c r="B3802" s="45">
        <v>2.0982325378191371</v>
      </c>
      <c r="C3802" s="45">
        <v>0.9017674621808629</v>
      </c>
    </row>
    <row r="3803" spans="1:3" x14ac:dyDescent="0.3">
      <c r="A3803" s="45">
        <v>3779</v>
      </c>
      <c r="B3803" s="45">
        <v>2.0982109280128318</v>
      </c>
      <c r="C3803" s="45">
        <v>0.90178907198716818</v>
      </c>
    </row>
    <row r="3804" spans="1:3" x14ac:dyDescent="0.3">
      <c r="A3804" s="45">
        <v>3780</v>
      </c>
      <c r="B3804" s="45">
        <v>2.0982103267703502</v>
      </c>
      <c r="C3804" s="45">
        <v>0.90178967322964976</v>
      </c>
    </row>
    <row r="3805" spans="1:3" x14ac:dyDescent="0.3">
      <c r="A3805" s="45">
        <v>3781</v>
      </c>
      <c r="B3805" s="45">
        <v>2.0982193992079221</v>
      </c>
      <c r="C3805" s="45">
        <v>0.90178060079207789</v>
      </c>
    </row>
    <row r="3806" spans="1:3" x14ac:dyDescent="0.3">
      <c r="A3806" s="45">
        <v>3782</v>
      </c>
      <c r="B3806" s="45">
        <v>2.0982135472402832</v>
      </c>
      <c r="C3806" s="45">
        <v>0.90178645275971681</v>
      </c>
    </row>
    <row r="3807" spans="1:3" x14ac:dyDescent="0.3">
      <c r="A3807" s="45">
        <v>3783</v>
      </c>
      <c r="B3807" s="45">
        <v>2.0982090638779791</v>
      </c>
      <c r="C3807" s="45">
        <v>0.90179093612202088</v>
      </c>
    </row>
    <row r="3808" spans="1:3" x14ac:dyDescent="0.3">
      <c r="A3808" s="45">
        <v>3784</v>
      </c>
      <c r="B3808" s="45">
        <v>2.0982244488896749</v>
      </c>
      <c r="C3808" s="45">
        <v>0.90177555111032515</v>
      </c>
    </row>
    <row r="3809" spans="1:3" x14ac:dyDescent="0.3">
      <c r="A3809" s="45">
        <v>3785</v>
      </c>
      <c r="B3809" s="45">
        <v>2.0982165676106774</v>
      </c>
      <c r="C3809" s="45">
        <v>0.90178343238932257</v>
      </c>
    </row>
    <row r="3810" spans="1:3" x14ac:dyDescent="0.3">
      <c r="A3810" s="45">
        <v>3786</v>
      </c>
      <c r="B3810" s="45">
        <v>2.0982368135309764</v>
      </c>
      <c r="C3810" s="45">
        <v>0.90176318646902365</v>
      </c>
    </row>
    <row r="3811" spans="1:3" x14ac:dyDescent="0.3">
      <c r="A3811" s="45">
        <v>3787</v>
      </c>
      <c r="B3811" s="45">
        <v>2.0982142834555666</v>
      </c>
      <c r="C3811" s="45">
        <v>0.9017857165444334</v>
      </c>
    </row>
    <row r="3812" spans="1:3" x14ac:dyDescent="0.3">
      <c r="A3812" s="45">
        <v>3788</v>
      </c>
      <c r="B3812" s="45">
        <v>2.0982082346245003</v>
      </c>
      <c r="C3812" s="45">
        <v>0.90179176537549965</v>
      </c>
    </row>
    <row r="3813" spans="1:3" x14ac:dyDescent="0.3">
      <c r="A3813" s="45">
        <v>3789</v>
      </c>
      <c r="B3813" s="45">
        <v>2.0981518184203507</v>
      </c>
      <c r="C3813" s="45">
        <v>-1.0981518184203507</v>
      </c>
    </row>
    <row r="3814" spans="1:3" x14ac:dyDescent="0.3">
      <c r="A3814" s="45">
        <v>3790</v>
      </c>
      <c r="B3814" s="45">
        <v>2.0981532913826735</v>
      </c>
      <c r="C3814" s="45">
        <v>-1.0981532913826735</v>
      </c>
    </row>
    <row r="3815" spans="1:3" x14ac:dyDescent="0.3">
      <c r="A3815" s="45">
        <v>3791</v>
      </c>
      <c r="B3815" s="45">
        <v>2.0981514408740516</v>
      </c>
      <c r="C3815" s="45">
        <v>-1.0981514408740516</v>
      </c>
    </row>
    <row r="3816" spans="1:3" x14ac:dyDescent="0.3">
      <c r="A3816" s="45">
        <v>3792</v>
      </c>
      <c r="B3816" s="45">
        <v>2.0981514408740516</v>
      </c>
      <c r="C3816" s="45">
        <v>-1.0981514408740516</v>
      </c>
    </row>
    <row r="3817" spans="1:3" x14ac:dyDescent="0.3">
      <c r="A3817" s="45">
        <v>3793</v>
      </c>
      <c r="B3817" s="45">
        <v>2.0981515994434972</v>
      </c>
      <c r="C3817" s="45">
        <v>-1.0981515994434972</v>
      </c>
    </row>
    <row r="3818" spans="1:3" x14ac:dyDescent="0.3">
      <c r="A3818" s="45">
        <v>3794</v>
      </c>
      <c r="B3818" s="45">
        <v>2.0981852258743188</v>
      </c>
      <c r="C3818" s="45">
        <v>-1.0981852258743188</v>
      </c>
    </row>
    <row r="3819" spans="1:3" x14ac:dyDescent="0.3">
      <c r="A3819" s="45">
        <v>3795</v>
      </c>
      <c r="B3819" s="45">
        <v>2.0981520071935007</v>
      </c>
      <c r="C3819" s="45">
        <v>-1.0981520071935007</v>
      </c>
    </row>
    <row r="3820" spans="1:3" x14ac:dyDescent="0.3">
      <c r="A3820" s="45">
        <v>3796</v>
      </c>
      <c r="B3820" s="45">
        <v>2.0981523847397998</v>
      </c>
      <c r="C3820" s="45">
        <v>-1.0981523847397998</v>
      </c>
    </row>
    <row r="3821" spans="1:3" x14ac:dyDescent="0.3">
      <c r="A3821" s="45">
        <v>3797</v>
      </c>
      <c r="B3821" s="45">
        <v>2.0981514433910271</v>
      </c>
      <c r="C3821" s="45">
        <v>-1.0981514433910271</v>
      </c>
    </row>
    <row r="3822" spans="1:3" x14ac:dyDescent="0.3">
      <c r="A3822" s="45">
        <v>3798</v>
      </c>
      <c r="B3822" s="45">
        <v>2.0982022208513049</v>
      </c>
      <c r="C3822" s="45">
        <v>-1.0982022208513049</v>
      </c>
    </row>
    <row r="3823" spans="1:3" x14ac:dyDescent="0.3">
      <c r="A3823" s="45">
        <v>3799</v>
      </c>
      <c r="B3823" s="45">
        <v>2.0981522701275304</v>
      </c>
      <c r="C3823" s="45">
        <v>-1.0981522701275304</v>
      </c>
    </row>
    <row r="3824" spans="1:3" x14ac:dyDescent="0.3">
      <c r="A3824" s="45">
        <v>3800</v>
      </c>
      <c r="B3824" s="45">
        <v>2.0981537174782363</v>
      </c>
      <c r="C3824" s="45">
        <v>-1.0981537174782363</v>
      </c>
    </row>
    <row r="3825" spans="1:3" x14ac:dyDescent="0.3">
      <c r="A3825" s="45">
        <v>3801</v>
      </c>
      <c r="B3825" s="45">
        <v>2.0981537087260267</v>
      </c>
      <c r="C3825" s="45">
        <v>-1.0981537087260267</v>
      </c>
    </row>
    <row r="3826" spans="1:3" x14ac:dyDescent="0.3">
      <c r="A3826" s="45">
        <v>3802</v>
      </c>
      <c r="B3826" s="45">
        <v>2.0981562659157564</v>
      </c>
      <c r="C3826" s="45">
        <v>-1.0981562659157564</v>
      </c>
    </row>
    <row r="3827" spans="1:3" x14ac:dyDescent="0.3">
      <c r="A3827" s="45">
        <v>3803</v>
      </c>
      <c r="B3827" s="45">
        <v>2.0981514408740516</v>
      </c>
      <c r="C3827" s="45">
        <v>-1.0981514408740516</v>
      </c>
    </row>
    <row r="3828" spans="1:3" x14ac:dyDescent="0.3">
      <c r="A3828" s="45">
        <v>3804</v>
      </c>
      <c r="B3828" s="45">
        <v>2.0981625690512229</v>
      </c>
      <c r="C3828" s="45">
        <v>-1.0981625690512229</v>
      </c>
    </row>
    <row r="3829" spans="1:3" x14ac:dyDescent="0.3">
      <c r="A3829" s="45">
        <v>3805</v>
      </c>
      <c r="B3829" s="45">
        <v>2.0981514408740516</v>
      </c>
      <c r="C3829" s="45">
        <v>-1.0981514408740516</v>
      </c>
    </row>
    <row r="3830" spans="1:3" x14ac:dyDescent="0.3">
      <c r="A3830" s="45">
        <v>3806</v>
      </c>
      <c r="B3830" s="45">
        <v>2.0981514420066905</v>
      </c>
      <c r="C3830" s="45">
        <v>-1.0981514420066905</v>
      </c>
    </row>
    <row r="3831" spans="1:3" x14ac:dyDescent="0.3">
      <c r="A3831" s="45">
        <v>3807</v>
      </c>
      <c r="B3831" s="45">
        <v>2.0981514786286817</v>
      </c>
      <c r="C3831" s="45">
        <v>-1.0981514786286817</v>
      </c>
    </row>
    <row r="3832" spans="1:3" x14ac:dyDescent="0.3">
      <c r="A3832" s="45">
        <v>3808</v>
      </c>
      <c r="B3832" s="45">
        <v>2.0981686192306688</v>
      </c>
      <c r="C3832" s="45">
        <v>-1.0981686192306688</v>
      </c>
    </row>
    <row r="3833" spans="1:3" x14ac:dyDescent="0.3">
      <c r="A3833" s="45">
        <v>3809</v>
      </c>
      <c r="B3833" s="45">
        <v>2.0982080728189434</v>
      </c>
      <c r="C3833" s="45">
        <v>0.90179192718105661</v>
      </c>
    </row>
    <row r="3834" spans="1:3" x14ac:dyDescent="0.3">
      <c r="A3834" s="45">
        <v>3810</v>
      </c>
      <c r="B3834" s="45">
        <v>2.0982087807182546</v>
      </c>
      <c r="C3834" s="45">
        <v>0.90179121928174544</v>
      </c>
    </row>
    <row r="3835" spans="1:3" x14ac:dyDescent="0.3">
      <c r="A3835" s="45">
        <v>3811</v>
      </c>
      <c r="B3835" s="45">
        <v>2.0982203808283</v>
      </c>
      <c r="C3835" s="45">
        <v>0.90177961917170002</v>
      </c>
    </row>
    <row r="3836" spans="1:3" x14ac:dyDescent="0.3">
      <c r="A3836" s="45">
        <v>3812</v>
      </c>
      <c r="B3836" s="45">
        <v>2.0983383262921951</v>
      </c>
      <c r="C3836" s="45">
        <v>0.90166167370780492</v>
      </c>
    </row>
    <row r="3837" spans="1:3" x14ac:dyDescent="0.3">
      <c r="A3837" s="45">
        <v>3813</v>
      </c>
      <c r="B3837" s="45">
        <v>2.0982134811696809</v>
      </c>
      <c r="C3837" s="45">
        <v>0.90178651883031913</v>
      </c>
    </row>
    <row r="3838" spans="1:3" x14ac:dyDescent="0.3">
      <c r="A3838" s="45">
        <v>3814</v>
      </c>
      <c r="B3838" s="45">
        <v>2.0982086119011236</v>
      </c>
      <c r="C3838" s="45">
        <v>0.90179138809887638</v>
      </c>
    </row>
    <row r="3839" spans="1:3" x14ac:dyDescent="0.3">
      <c r="A3839" s="45">
        <v>3815</v>
      </c>
      <c r="B3839" s="45">
        <v>2.0982308011061601</v>
      </c>
      <c r="C3839" s="45">
        <v>0.90176919889383989</v>
      </c>
    </row>
    <row r="3840" spans="1:3" x14ac:dyDescent="0.3">
      <c r="A3840" s="45">
        <v>3816</v>
      </c>
      <c r="B3840" s="45">
        <v>2.0982080733852628</v>
      </c>
      <c r="C3840" s="45">
        <v>0.90179192661473717</v>
      </c>
    </row>
    <row r="3841" spans="1:3" x14ac:dyDescent="0.3">
      <c r="A3841" s="45">
        <v>3817</v>
      </c>
      <c r="B3841" s="45">
        <v>2.0982189676725018</v>
      </c>
      <c r="C3841" s="45">
        <v>0.90178103232749818</v>
      </c>
    </row>
    <row r="3842" spans="1:3" x14ac:dyDescent="0.3">
      <c r="A3842" s="45">
        <v>3818</v>
      </c>
      <c r="B3842" s="45">
        <v>2.0982121786349484</v>
      </c>
      <c r="C3842" s="45">
        <v>0.90178782136505165</v>
      </c>
    </row>
    <row r="3843" spans="1:3" x14ac:dyDescent="0.3">
      <c r="A3843" s="45">
        <v>3819</v>
      </c>
      <c r="B3843" s="45">
        <v>2.0982805617084055</v>
      </c>
      <c r="C3843" s="45">
        <v>0.90171943829159451</v>
      </c>
    </row>
    <row r="3844" spans="1:3" x14ac:dyDescent="0.3">
      <c r="A3844" s="45">
        <v>3820</v>
      </c>
      <c r="B3844" s="45">
        <v>2.0982116972634168</v>
      </c>
      <c r="C3844" s="45">
        <v>0.90178830273658317</v>
      </c>
    </row>
    <row r="3845" spans="1:3" x14ac:dyDescent="0.3">
      <c r="A3845" s="45">
        <v>3821</v>
      </c>
      <c r="B3845" s="45">
        <v>2.0982326133283968</v>
      </c>
      <c r="C3845" s="45">
        <v>0.90176738667160317</v>
      </c>
    </row>
    <row r="3846" spans="1:3" x14ac:dyDescent="0.3">
      <c r="A3846" s="45">
        <v>3822</v>
      </c>
      <c r="B3846" s="45">
        <v>2.0982106455272973</v>
      </c>
      <c r="C3846" s="45">
        <v>0.9017893544727027</v>
      </c>
    </row>
    <row r="3847" spans="1:3" x14ac:dyDescent="0.3">
      <c r="A3847" s="45">
        <v>3823</v>
      </c>
      <c r="B3847" s="45">
        <v>2.0982137473398219</v>
      </c>
      <c r="C3847" s="45">
        <v>0.90178625266017809</v>
      </c>
    </row>
    <row r="3848" spans="1:3" x14ac:dyDescent="0.3">
      <c r="A3848" s="45">
        <v>3824</v>
      </c>
      <c r="B3848" s="45">
        <v>2.0982114707356372</v>
      </c>
      <c r="C3848" s="45">
        <v>0.90178852926436281</v>
      </c>
    </row>
    <row r="3849" spans="1:3" x14ac:dyDescent="0.3">
      <c r="A3849" s="45">
        <v>3825</v>
      </c>
      <c r="B3849" s="45">
        <v>2.098212603374535</v>
      </c>
      <c r="C3849" s="45">
        <v>0.90178739662546503</v>
      </c>
    </row>
    <row r="3850" spans="1:3" x14ac:dyDescent="0.3">
      <c r="A3850" s="45">
        <v>3826</v>
      </c>
      <c r="B3850" s="45">
        <v>2.0982111422703569</v>
      </c>
      <c r="C3850" s="45">
        <v>0.90178885772964312</v>
      </c>
    </row>
    <row r="3851" spans="1:3" x14ac:dyDescent="0.3">
      <c r="A3851" s="45">
        <v>3827</v>
      </c>
      <c r="B3851" s="45">
        <v>2.098218927275048</v>
      </c>
      <c r="C3851" s="45">
        <v>0.901781072724952</v>
      </c>
    </row>
    <row r="3852" spans="1:3" x14ac:dyDescent="0.3">
      <c r="A3852" s="45">
        <v>3828</v>
      </c>
      <c r="B3852" s="45">
        <v>2.0982378989765866</v>
      </c>
      <c r="C3852" s="45">
        <v>0.90176210102341336</v>
      </c>
    </row>
    <row r="3853" spans="1:3" x14ac:dyDescent="0.3">
      <c r="A3853" s="45">
        <v>3829</v>
      </c>
      <c r="B3853" s="45">
        <v>2.0982080728189434</v>
      </c>
      <c r="C3853" s="45">
        <v>0.90179192718105661</v>
      </c>
    </row>
    <row r="3854" spans="1:3" x14ac:dyDescent="0.3">
      <c r="A3854" s="45">
        <v>3830</v>
      </c>
      <c r="B3854" s="45">
        <v>2.0982081860828332</v>
      </c>
      <c r="C3854" s="45">
        <v>0.90179181391716678</v>
      </c>
    </row>
    <row r="3855" spans="1:3" x14ac:dyDescent="0.3">
      <c r="A3855" s="45">
        <v>3831</v>
      </c>
      <c r="B3855" s="45">
        <v>2.0982788627500586</v>
      </c>
      <c r="C3855" s="45">
        <v>0.90172113724994141</v>
      </c>
    </row>
    <row r="3856" spans="1:3" x14ac:dyDescent="0.3">
      <c r="A3856" s="45">
        <v>3832</v>
      </c>
      <c r="B3856" s="45">
        <v>2.0982114831946648</v>
      </c>
      <c r="C3856" s="45">
        <v>0.90178851680533523</v>
      </c>
    </row>
    <row r="3857" spans="1:3" x14ac:dyDescent="0.3">
      <c r="A3857" s="45">
        <v>3833</v>
      </c>
      <c r="B3857" s="45">
        <v>2.0982107156430385</v>
      </c>
      <c r="C3857" s="45">
        <v>0.90178928435696148</v>
      </c>
    </row>
    <row r="3858" spans="1:3" x14ac:dyDescent="0.3">
      <c r="A3858" s="45">
        <v>3834</v>
      </c>
      <c r="B3858" s="45">
        <v>2.0982175114764257</v>
      </c>
      <c r="C3858" s="45">
        <v>0.90178248852357434</v>
      </c>
    </row>
    <row r="3859" spans="1:3" x14ac:dyDescent="0.3">
      <c r="A3859" s="45">
        <v>3835</v>
      </c>
      <c r="B3859" s="45">
        <v>2.0982131885712989</v>
      </c>
      <c r="C3859" s="45">
        <v>0.9017868114287011</v>
      </c>
    </row>
    <row r="3860" spans="1:3" x14ac:dyDescent="0.3">
      <c r="A3860" s="45">
        <v>3836</v>
      </c>
      <c r="B3860" s="45">
        <v>2.0982420519858787</v>
      </c>
      <c r="C3860" s="45">
        <v>0.90175794801412135</v>
      </c>
    </row>
    <row r="3861" spans="1:3" x14ac:dyDescent="0.3">
      <c r="A3861" s="45">
        <v>3837</v>
      </c>
      <c r="B3861" s="45">
        <v>2.0982151518120551</v>
      </c>
      <c r="C3861" s="45">
        <v>0.90178484818794491</v>
      </c>
    </row>
    <row r="3862" spans="1:3" x14ac:dyDescent="0.3">
      <c r="A3862" s="45">
        <v>3838</v>
      </c>
      <c r="B3862" s="45">
        <v>2.0982092620897865</v>
      </c>
      <c r="C3862" s="45">
        <v>0.90179073791021347</v>
      </c>
    </row>
    <row r="3863" spans="1:3" x14ac:dyDescent="0.3">
      <c r="A3863" s="45">
        <v>3839</v>
      </c>
      <c r="B3863" s="45">
        <v>2.0982085394661696</v>
      </c>
      <c r="C3863" s="45">
        <v>0.90179146053383041</v>
      </c>
    </row>
    <row r="3864" spans="1:3" x14ac:dyDescent="0.3">
      <c r="A3864" s="45">
        <v>3840</v>
      </c>
      <c r="B3864" s="45">
        <v>2.0982087807182546</v>
      </c>
      <c r="C3864" s="45">
        <v>0.90179121928174544</v>
      </c>
    </row>
    <row r="3865" spans="1:3" x14ac:dyDescent="0.3">
      <c r="A3865" s="45">
        <v>3841</v>
      </c>
      <c r="B3865" s="45">
        <v>2.1018325172920314</v>
      </c>
      <c r="C3865" s="45">
        <v>0.89816748270796865</v>
      </c>
    </row>
    <row r="3866" spans="1:3" x14ac:dyDescent="0.3">
      <c r="A3866" s="45">
        <v>3842</v>
      </c>
      <c r="B3866" s="45">
        <v>2.0981563791796463</v>
      </c>
      <c r="C3866" s="45">
        <v>-1.0981563791796463</v>
      </c>
    </row>
    <row r="3867" spans="1:3" x14ac:dyDescent="0.3">
      <c r="A3867" s="45">
        <v>3843</v>
      </c>
      <c r="B3867" s="45">
        <v>2.0981638659227611</v>
      </c>
      <c r="C3867" s="45">
        <v>-1.0981638659227611</v>
      </c>
    </row>
    <row r="3868" spans="1:3" x14ac:dyDescent="0.3">
      <c r="A3868" s="45">
        <v>3844</v>
      </c>
      <c r="B3868" s="45">
        <v>2.0981635034783137</v>
      </c>
      <c r="C3868" s="45">
        <v>-1.0981635034783137</v>
      </c>
    </row>
    <row r="3869" spans="1:3" x14ac:dyDescent="0.3">
      <c r="A3869" s="45">
        <v>3845</v>
      </c>
      <c r="B3869" s="45">
        <v>2.0981749373524119</v>
      </c>
      <c r="C3869" s="45">
        <v>-1.0981749373524119</v>
      </c>
    </row>
    <row r="3870" spans="1:3" x14ac:dyDescent="0.3">
      <c r="A3870" s="45">
        <v>3846</v>
      </c>
      <c r="B3870" s="45">
        <v>2.0981526329764915</v>
      </c>
      <c r="C3870" s="45">
        <v>-1.0981526329764915</v>
      </c>
    </row>
    <row r="3871" spans="1:3" x14ac:dyDescent="0.3">
      <c r="A3871" s="45">
        <v>3847</v>
      </c>
      <c r="B3871" s="45">
        <v>2.0981529699365637</v>
      </c>
      <c r="C3871" s="45">
        <v>-1.0981529699365637</v>
      </c>
    </row>
    <row r="3872" spans="1:3" x14ac:dyDescent="0.3">
      <c r="A3872" s="45">
        <v>3848</v>
      </c>
      <c r="B3872" s="45">
        <v>2.09816059367505</v>
      </c>
      <c r="C3872" s="45">
        <v>-1.09816059367505</v>
      </c>
    </row>
    <row r="3873" spans="1:3" x14ac:dyDescent="0.3">
      <c r="A3873" s="45">
        <v>3849</v>
      </c>
      <c r="B3873" s="45">
        <v>2.0981607154441035</v>
      </c>
      <c r="C3873" s="45">
        <v>-1.0981607154441035</v>
      </c>
    </row>
    <row r="3874" spans="1:3" x14ac:dyDescent="0.3">
      <c r="A3874" s="45">
        <v>3850</v>
      </c>
      <c r="B3874" s="45">
        <v>2.0981554296507037</v>
      </c>
      <c r="C3874" s="45">
        <v>-1.0981554296507037</v>
      </c>
    </row>
    <row r="3875" spans="1:3" x14ac:dyDescent="0.3">
      <c r="A3875" s="45">
        <v>3851</v>
      </c>
      <c r="B3875" s="45">
        <v>2.0981535928879573</v>
      </c>
      <c r="C3875" s="45">
        <v>-1.0981535928879573</v>
      </c>
    </row>
    <row r="3876" spans="1:3" x14ac:dyDescent="0.3">
      <c r="A3876" s="45">
        <v>3852</v>
      </c>
      <c r="B3876" s="45">
        <v>2.098170741040871</v>
      </c>
      <c r="C3876" s="45">
        <v>-1.098170741040871</v>
      </c>
    </row>
    <row r="3877" spans="1:3" x14ac:dyDescent="0.3">
      <c r="A3877" s="45">
        <v>3853</v>
      </c>
      <c r="B3877" s="45">
        <v>2.0981515541379414</v>
      </c>
      <c r="C3877" s="45">
        <v>-1.0981515541379414</v>
      </c>
    </row>
    <row r="3878" spans="1:3" x14ac:dyDescent="0.3">
      <c r="A3878" s="45">
        <v>3854</v>
      </c>
      <c r="B3878" s="45">
        <v>2.0981514555983574</v>
      </c>
      <c r="C3878" s="45">
        <v>-1.0981514555983574</v>
      </c>
    </row>
    <row r="3879" spans="1:3" x14ac:dyDescent="0.3">
      <c r="A3879" s="45">
        <v>3855</v>
      </c>
      <c r="B3879" s="45">
        <v>2.0981606461392759</v>
      </c>
      <c r="C3879" s="45">
        <v>-1.0981606461392759</v>
      </c>
    </row>
    <row r="3880" spans="1:3" x14ac:dyDescent="0.3">
      <c r="A3880" s="45">
        <v>3856</v>
      </c>
      <c r="B3880" s="45">
        <v>2.0981528566726739</v>
      </c>
      <c r="C3880" s="45">
        <v>-1.0981528566726739</v>
      </c>
    </row>
    <row r="3881" spans="1:3" x14ac:dyDescent="0.3">
      <c r="A3881" s="45">
        <v>3857</v>
      </c>
      <c r="B3881" s="45">
        <v>2.0981514522004407</v>
      </c>
      <c r="C3881" s="45">
        <v>-1.0981514522004407</v>
      </c>
    </row>
    <row r="3882" spans="1:3" x14ac:dyDescent="0.3">
      <c r="A3882" s="45">
        <v>3858</v>
      </c>
      <c r="B3882" s="45">
        <v>2.0981543857351861</v>
      </c>
      <c r="C3882" s="45">
        <v>-1.0981543857351861</v>
      </c>
    </row>
    <row r="3883" spans="1:3" x14ac:dyDescent="0.3">
      <c r="A3883" s="45">
        <v>3859</v>
      </c>
      <c r="B3883" s="45">
        <v>2.0981525735129494</v>
      </c>
      <c r="C3883" s="45">
        <v>-1.0981525735129494</v>
      </c>
    </row>
    <row r="3884" spans="1:3" x14ac:dyDescent="0.3">
      <c r="A3884" s="45">
        <v>3860</v>
      </c>
      <c r="B3884" s="45">
        <v>2.0981514635268295</v>
      </c>
      <c r="C3884" s="45">
        <v>-1.0981514635268295</v>
      </c>
    </row>
    <row r="3885" spans="1:3" x14ac:dyDescent="0.3">
      <c r="A3885" s="45">
        <v>3861</v>
      </c>
      <c r="B3885" s="45">
        <v>2.0981614458509825</v>
      </c>
      <c r="C3885" s="45">
        <v>-1.0981614458509825</v>
      </c>
    </row>
    <row r="3886" spans="1:3" x14ac:dyDescent="0.3">
      <c r="A3886" s="45">
        <v>3862</v>
      </c>
      <c r="B3886" s="45">
        <v>2.0981542724712963</v>
      </c>
      <c r="C3886" s="45">
        <v>-1.0981542724712963</v>
      </c>
    </row>
    <row r="3887" spans="1:3" x14ac:dyDescent="0.3">
      <c r="A3887" s="45">
        <v>3863</v>
      </c>
      <c r="B3887" s="45">
        <v>2.0981514484249777</v>
      </c>
      <c r="C3887" s="45">
        <v>-1.0981514484249777</v>
      </c>
    </row>
    <row r="3888" spans="1:3" x14ac:dyDescent="0.3">
      <c r="A3888" s="45">
        <v>3864</v>
      </c>
      <c r="B3888" s="45">
        <v>2.0981514408740516</v>
      </c>
      <c r="C3888" s="45">
        <v>-1.0981514408740516</v>
      </c>
    </row>
    <row r="3889" spans="1:3" x14ac:dyDescent="0.3">
      <c r="A3889" s="45">
        <v>3865</v>
      </c>
      <c r="B3889" s="45">
        <v>2.0981521204573901</v>
      </c>
      <c r="C3889" s="45">
        <v>-1.0981521204573901</v>
      </c>
    </row>
    <row r="3890" spans="1:3" x14ac:dyDescent="0.3">
      <c r="A3890" s="45">
        <v>3866</v>
      </c>
      <c r="B3890" s="45">
        <v>2.0981666960602015</v>
      </c>
      <c r="C3890" s="45">
        <v>-1.0981666960602015</v>
      </c>
    </row>
    <row r="3891" spans="1:3" x14ac:dyDescent="0.3">
      <c r="A3891" s="45">
        <v>3867</v>
      </c>
      <c r="B3891" s="45">
        <v>2.0981517523497484</v>
      </c>
      <c r="C3891" s="45">
        <v>-1.0981517523497484</v>
      </c>
    </row>
    <row r="3892" spans="1:3" x14ac:dyDescent="0.3">
      <c r="A3892" s="45">
        <v>3868</v>
      </c>
      <c r="B3892" s="45">
        <v>2.0981585481831355</v>
      </c>
      <c r="C3892" s="45">
        <v>-1.0981585481831355</v>
      </c>
    </row>
    <row r="3893" spans="1:3" x14ac:dyDescent="0.3">
      <c r="A3893" s="45">
        <v>3869</v>
      </c>
      <c r="B3893" s="45">
        <v>2.0981515541379414</v>
      </c>
      <c r="C3893" s="45">
        <v>-1.0981515541379414</v>
      </c>
    </row>
    <row r="3894" spans="1:3" x14ac:dyDescent="0.3">
      <c r="A3894" s="45">
        <v>3870</v>
      </c>
      <c r="B3894" s="45">
        <v>2.0981533932529008</v>
      </c>
      <c r="C3894" s="45">
        <v>-1.0981533932529008</v>
      </c>
    </row>
    <row r="3895" spans="1:3" x14ac:dyDescent="0.3">
      <c r="A3895" s="45">
        <v>3871</v>
      </c>
      <c r="B3895" s="45">
        <v>2.0981599356657852</v>
      </c>
      <c r="C3895" s="45">
        <v>-1.0981599356657852</v>
      </c>
    </row>
    <row r="3896" spans="1:3" x14ac:dyDescent="0.3">
      <c r="A3896" s="45">
        <v>3872</v>
      </c>
      <c r="B3896" s="45">
        <v>2.0981529510592489</v>
      </c>
      <c r="C3896" s="45">
        <v>-1.0981529510592489</v>
      </c>
    </row>
    <row r="3897" spans="1:3" x14ac:dyDescent="0.3">
      <c r="A3897" s="45">
        <v>3873</v>
      </c>
      <c r="B3897" s="45">
        <v>2.0981514408740516</v>
      </c>
      <c r="C3897" s="45">
        <v>-1.0981514408740516</v>
      </c>
    </row>
    <row r="3898" spans="1:3" x14ac:dyDescent="0.3">
      <c r="A3898" s="45">
        <v>3874</v>
      </c>
      <c r="B3898" s="45">
        <v>2.0981514408740516</v>
      </c>
      <c r="C3898" s="45">
        <v>-1.0981514408740516</v>
      </c>
    </row>
    <row r="3899" spans="1:3" x14ac:dyDescent="0.3">
      <c r="A3899" s="45">
        <v>3875</v>
      </c>
      <c r="B3899" s="45">
        <v>2.0981514408740516</v>
      </c>
      <c r="C3899" s="45">
        <v>-1.0981514408740516</v>
      </c>
    </row>
    <row r="3900" spans="1:3" x14ac:dyDescent="0.3">
      <c r="A3900" s="45">
        <v>3876</v>
      </c>
      <c r="B3900" s="45">
        <v>2.0981514408740516</v>
      </c>
      <c r="C3900" s="45">
        <v>-1.0981514408740516</v>
      </c>
    </row>
    <row r="3901" spans="1:3" x14ac:dyDescent="0.3">
      <c r="A3901" s="45">
        <v>3877</v>
      </c>
      <c r="B3901" s="45">
        <v>2.0981813396367524</v>
      </c>
      <c r="C3901" s="45">
        <v>-1.0981813396367524</v>
      </c>
    </row>
    <row r="3902" spans="1:3" x14ac:dyDescent="0.3">
      <c r="A3902" s="45">
        <v>3878</v>
      </c>
      <c r="B3902" s="45">
        <v>2.0981542520837961</v>
      </c>
      <c r="C3902" s="45">
        <v>-1.0981542520837961</v>
      </c>
    </row>
    <row r="3903" spans="1:3" x14ac:dyDescent="0.3">
      <c r="A3903" s="45">
        <v>3879</v>
      </c>
      <c r="B3903" s="45">
        <v>2.0981514723362431</v>
      </c>
      <c r="C3903" s="45">
        <v>-1.0981514723362431</v>
      </c>
    </row>
    <row r="3904" spans="1:3" x14ac:dyDescent="0.3">
      <c r="A3904" s="45">
        <v>3880</v>
      </c>
      <c r="B3904" s="45">
        <v>2.0981514408740516</v>
      </c>
      <c r="C3904" s="45">
        <v>-1.0981514408740516</v>
      </c>
    </row>
    <row r="3905" spans="1:3" x14ac:dyDescent="0.3">
      <c r="A3905" s="45">
        <v>3881</v>
      </c>
      <c r="B3905" s="45">
        <v>2.0981588407815175</v>
      </c>
      <c r="C3905" s="45">
        <v>-1.0981588407815175</v>
      </c>
    </row>
    <row r="3906" spans="1:3" x14ac:dyDescent="0.3">
      <c r="A3906" s="45">
        <v>3882</v>
      </c>
      <c r="B3906" s="45">
        <v>2.0981542724712963</v>
      </c>
      <c r="C3906" s="45">
        <v>-1.0981542724712963</v>
      </c>
    </row>
    <row r="3907" spans="1:3" x14ac:dyDescent="0.3">
      <c r="A3907" s="45">
        <v>3883</v>
      </c>
      <c r="B3907" s="45">
        <v>2.0981514408740516</v>
      </c>
      <c r="C3907" s="45">
        <v>-1.0981514408740516</v>
      </c>
    </row>
    <row r="3908" spans="1:3" x14ac:dyDescent="0.3">
      <c r="A3908" s="45">
        <v>3884</v>
      </c>
      <c r="B3908" s="45">
        <v>2.0981514408740516</v>
      </c>
      <c r="C3908" s="45">
        <v>-1.0981514408740516</v>
      </c>
    </row>
    <row r="3909" spans="1:3" x14ac:dyDescent="0.3">
      <c r="A3909" s="45">
        <v>3885</v>
      </c>
      <c r="B3909" s="45">
        <v>2.0981514408740516</v>
      </c>
      <c r="C3909" s="45">
        <v>-1.0981514408740516</v>
      </c>
    </row>
    <row r="3910" spans="1:3" x14ac:dyDescent="0.3">
      <c r="A3910" s="45">
        <v>3886</v>
      </c>
      <c r="B3910" s="45">
        <v>2.0981514408740516</v>
      </c>
      <c r="C3910" s="45">
        <v>-1.0981514408740516</v>
      </c>
    </row>
    <row r="3911" spans="1:3" x14ac:dyDescent="0.3">
      <c r="A3911" s="45">
        <v>3887</v>
      </c>
      <c r="B3911" s="45">
        <v>2.0981514408740516</v>
      </c>
      <c r="C3911" s="45">
        <v>-1.0981514408740516</v>
      </c>
    </row>
    <row r="3912" spans="1:3" x14ac:dyDescent="0.3">
      <c r="A3912" s="45">
        <v>3888</v>
      </c>
      <c r="B3912" s="45">
        <v>2.0981524319330873</v>
      </c>
      <c r="C3912" s="45">
        <v>-1.0981524319330873</v>
      </c>
    </row>
    <row r="3913" spans="1:3" x14ac:dyDescent="0.3">
      <c r="A3913" s="45">
        <v>3889</v>
      </c>
      <c r="B3913" s="45">
        <v>2.0981667881311172</v>
      </c>
      <c r="C3913" s="45">
        <v>-1.0981667881311172</v>
      </c>
    </row>
    <row r="3914" spans="1:3" x14ac:dyDescent="0.3">
      <c r="A3914" s="45">
        <v>3890</v>
      </c>
      <c r="B3914" s="45">
        <v>2.0981522761952389</v>
      </c>
      <c r="C3914" s="45">
        <v>-1.0981522761952389</v>
      </c>
    </row>
    <row r="3915" spans="1:3" x14ac:dyDescent="0.3">
      <c r="A3915" s="45">
        <v>3891</v>
      </c>
      <c r="B3915" s="45">
        <v>2.0981609701426454</v>
      </c>
      <c r="C3915" s="45">
        <v>-1.0981609701426454</v>
      </c>
    </row>
    <row r="3916" spans="1:3" x14ac:dyDescent="0.3">
      <c r="A3916" s="45">
        <v>3892</v>
      </c>
      <c r="B3916" s="45">
        <v>2.0981698462561416</v>
      </c>
      <c r="C3916" s="45">
        <v>-1.0981698462561416</v>
      </c>
    </row>
    <row r="3917" spans="1:3" x14ac:dyDescent="0.3">
      <c r="A3917" s="45">
        <v>3893</v>
      </c>
      <c r="B3917" s="45">
        <v>2.0981514408740516</v>
      </c>
      <c r="C3917" s="45">
        <v>-1.0981514408740516</v>
      </c>
    </row>
    <row r="3918" spans="1:3" x14ac:dyDescent="0.3">
      <c r="A3918" s="45">
        <v>3894</v>
      </c>
      <c r="B3918" s="45">
        <v>2.0981636450581758</v>
      </c>
      <c r="C3918" s="45">
        <v>-1.0981636450581758</v>
      </c>
    </row>
    <row r="3919" spans="1:3" x14ac:dyDescent="0.3">
      <c r="A3919" s="45">
        <v>3895</v>
      </c>
      <c r="B3919" s="45">
        <v>2.0981534041148078</v>
      </c>
      <c r="C3919" s="45">
        <v>-1.0981534041148078</v>
      </c>
    </row>
    <row r="3920" spans="1:3" x14ac:dyDescent="0.3">
      <c r="A3920" s="45">
        <v>3896</v>
      </c>
      <c r="B3920" s="45">
        <v>2.0981542724712963</v>
      </c>
      <c r="C3920" s="45">
        <v>-1.0981542724712963</v>
      </c>
    </row>
    <row r="3921" spans="1:3" x14ac:dyDescent="0.3">
      <c r="A3921" s="45">
        <v>3897</v>
      </c>
      <c r="B3921" s="45">
        <v>2.0981574580181963</v>
      </c>
      <c r="C3921" s="45">
        <v>-1.0981574580181963</v>
      </c>
    </row>
    <row r="3922" spans="1:3" x14ac:dyDescent="0.3">
      <c r="A3922" s="45">
        <v>3898</v>
      </c>
      <c r="B3922" s="45">
        <v>2.0981614080963524</v>
      </c>
      <c r="C3922" s="45">
        <v>-1.0981614080963524</v>
      </c>
    </row>
    <row r="3923" spans="1:3" x14ac:dyDescent="0.3">
      <c r="A3923" s="45">
        <v>3899</v>
      </c>
      <c r="B3923" s="45">
        <v>2.0981698802353086</v>
      </c>
      <c r="C3923" s="45">
        <v>-1.0981698802353086</v>
      </c>
    </row>
    <row r="3924" spans="1:3" x14ac:dyDescent="0.3">
      <c r="A3924" s="45">
        <v>3900</v>
      </c>
      <c r="B3924" s="45">
        <v>2.0981521487733628</v>
      </c>
      <c r="C3924" s="45">
        <v>-1.0981521487733628</v>
      </c>
    </row>
    <row r="3925" spans="1:3" x14ac:dyDescent="0.3">
      <c r="A3925" s="45">
        <v>3901</v>
      </c>
      <c r="B3925" s="45">
        <v>2.0981544989990759</v>
      </c>
      <c r="C3925" s="45">
        <v>-1.0981544989990759</v>
      </c>
    </row>
    <row r="3926" spans="1:3" x14ac:dyDescent="0.3">
      <c r="A3926" s="45">
        <v>3902</v>
      </c>
      <c r="B3926" s="45">
        <v>2.0981519128069257</v>
      </c>
      <c r="C3926" s="45">
        <v>-1.0981519128069257</v>
      </c>
    </row>
    <row r="3927" spans="1:3" x14ac:dyDescent="0.3">
      <c r="A3927" s="45">
        <v>3903</v>
      </c>
      <c r="B3927" s="45">
        <v>2.0981790961404738</v>
      </c>
      <c r="C3927" s="45">
        <v>-1.0981790961404738</v>
      </c>
    </row>
    <row r="3928" spans="1:3" x14ac:dyDescent="0.3">
      <c r="A3928" s="45">
        <v>3904</v>
      </c>
      <c r="B3928" s="45">
        <v>2.0981514408740516</v>
      </c>
      <c r="C3928" s="45">
        <v>-1.0981514408740516</v>
      </c>
    </row>
    <row r="3929" spans="1:3" x14ac:dyDescent="0.3">
      <c r="A3929" s="45">
        <v>3905</v>
      </c>
      <c r="B3929" s="45">
        <v>2.0981514578636351</v>
      </c>
      <c r="C3929" s="45">
        <v>-1.0981514578636351</v>
      </c>
    </row>
    <row r="3930" spans="1:3" x14ac:dyDescent="0.3">
      <c r="A3930" s="45">
        <v>3906</v>
      </c>
      <c r="B3930" s="45">
        <v>2.098157972425029</v>
      </c>
      <c r="C3930" s="45">
        <v>-1.098157972425029</v>
      </c>
    </row>
    <row r="3931" spans="1:3" x14ac:dyDescent="0.3">
      <c r="A3931" s="45">
        <v>3907</v>
      </c>
      <c r="B3931" s="45">
        <v>2.0981895730502789</v>
      </c>
      <c r="C3931" s="45">
        <v>-1.0981895730502789</v>
      </c>
    </row>
    <row r="3932" spans="1:3" x14ac:dyDescent="0.3">
      <c r="A3932" s="45">
        <v>3908</v>
      </c>
      <c r="B3932" s="45">
        <v>2.0981601055616199</v>
      </c>
      <c r="C3932" s="45">
        <v>-1.0981601055616199</v>
      </c>
    </row>
    <row r="3933" spans="1:3" x14ac:dyDescent="0.3">
      <c r="A3933" s="45">
        <v>3909</v>
      </c>
      <c r="B3933" s="45">
        <v>2.0981563489759423</v>
      </c>
      <c r="C3933" s="45">
        <v>-1.0981563489759423</v>
      </c>
    </row>
    <row r="3934" spans="1:3" x14ac:dyDescent="0.3">
      <c r="A3934" s="45">
        <v>3910</v>
      </c>
      <c r="B3934" s="45">
        <v>2.0981515682959277</v>
      </c>
      <c r="C3934" s="45">
        <v>-1.0981515682959277</v>
      </c>
    </row>
    <row r="3935" spans="1:3" x14ac:dyDescent="0.3">
      <c r="A3935" s="45">
        <v>3911</v>
      </c>
      <c r="B3935" s="45">
        <v>2.0981531870256855</v>
      </c>
      <c r="C3935" s="45">
        <v>-1.0981531870256855</v>
      </c>
    </row>
    <row r="3936" spans="1:3" x14ac:dyDescent="0.3">
      <c r="A3936" s="45">
        <v>3912</v>
      </c>
      <c r="B3936" s="45">
        <v>2.0981726283004343</v>
      </c>
      <c r="C3936" s="45">
        <v>-1.0981726283004343</v>
      </c>
    </row>
    <row r="3937" spans="1:3" x14ac:dyDescent="0.3">
      <c r="A3937" s="45">
        <v>3913</v>
      </c>
      <c r="B3937" s="45">
        <v>2.0981514446495146</v>
      </c>
      <c r="C3937" s="45">
        <v>-1.0981514446495146</v>
      </c>
    </row>
    <row r="3938" spans="1:3" x14ac:dyDescent="0.3">
      <c r="A3938" s="45">
        <v>3914</v>
      </c>
      <c r="B3938" s="45">
        <v>2.0981571040685409</v>
      </c>
      <c r="C3938" s="45">
        <v>-1.0981571040685409</v>
      </c>
    </row>
    <row r="3939" spans="1:3" x14ac:dyDescent="0.3">
      <c r="A3939" s="45">
        <v>3915</v>
      </c>
      <c r="B3939" s="45">
        <v>2.0981720322492143</v>
      </c>
      <c r="C3939" s="45">
        <v>-1.0981720322492143</v>
      </c>
    </row>
    <row r="3940" spans="1:3" x14ac:dyDescent="0.3">
      <c r="A3940" s="45">
        <v>3916</v>
      </c>
      <c r="B3940" s="45">
        <v>2.0981516296472011</v>
      </c>
      <c r="C3940" s="45">
        <v>-1.0981516296472011</v>
      </c>
    </row>
    <row r="3941" spans="1:3" x14ac:dyDescent="0.3">
      <c r="A3941" s="45">
        <v>3917</v>
      </c>
      <c r="B3941" s="45">
        <v>2.0981514408740516</v>
      </c>
      <c r="C3941" s="45">
        <v>-1.0981514408740516</v>
      </c>
    </row>
    <row r="3942" spans="1:3" x14ac:dyDescent="0.3">
      <c r="A3942" s="45">
        <v>3918</v>
      </c>
      <c r="B3942" s="45">
        <v>2.0981516026796085</v>
      </c>
      <c r="C3942" s="45">
        <v>-1.0981516026796085</v>
      </c>
    </row>
    <row r="3943" spans="1:3" x14ac:dyDescent="0.3">
      <c r="A3943" s="45">
        <v>3919</v>
      </c>
      <c r="B3943" s="45">
        <v>2.0981515541379414</v>
      </c>
      <c r="C3943" s="45">
        <v>-1.0981515541379414</v>
      </c>
    </row>
    <row r="3944" spans="1:3" x14ac:dyDescent="0.3">
      <c r="A3944" s="45">
        <v>3920</v>
      </c>
      <c r="B3944" s="45">
        <v>2.0981524602490595</v>
      </c>
      <c r="C3944" s="45">
        <v>-1.0981524602490595</v>
      </c>
    </row>
    <row r="3945" spans="1:3" x14ac:dyDescent="0.3">
      <c r="A3945" s="45">
        <v>3921</v>
      </c>
      <c r="B3945" s="45">
        <v>2.0981544989990759</v>
      </c>
      <c r="C3945" s="45">
        <v>-1.0981544989990759</v>
      </c>
    </row>
    <row r="3946" spans="1:3" x14ac:dyDescent="0.3">
      <c r="A3946" s="45">
        <v>3922</v>
      </c>
      <c r="B3946" s="45">
        <v>2.0981514408740516</v>
      </c>
      <c r="C3946" s="45">
        <v>-1.0981514408740516</v>
      </c>
    </row>
    <row r="3947" spans="1:3" x14ac:dyDescent="0.3">
      <c r="A3947" s="45">
        <v>3923</v>
      </c>
      <c r="B3947" s="45">
        <v>2.0981560469389029</v>
      </c>
      <c r="C3947" s="45">
        <v>-1.0981560469389029</v>
      </c>
    </row>
    <row r="3948" spans="1:3" x14ac:dyDescent="0.3">
      <c r="A3948" s="45">
        <v>3924</v>
      </c>
      <c r="B3948" s="45">
        <v>2.0981582564055064</v>
      </c>
      <c r="C3948" s="45">
        <v>-1.0981582564055064</v>
      </c>
    </row>
    <row r="3949" spans="1:3" x14ac:dyDescent="0.3">
      <c r="A3949" s="45">
        <v>3925</v>
      </c>
      <c r="B3949" s="45">
        <v>2.0981600866843051</v>
      </c>
      <c r="C3949" s="45">
        <v>-1.0981600866843051</v>
      </c>
    </row>
    <row r="3950" spans="1:3" x14ac:dyDescent="0.3">
      <c r="A3950" s="45">
        <v>3926</v>
      </c>
      <c r="B3950" s="45">
        <v>2.0981571040685409</v>
      </c>
      <c r="C3950" s="45">
        <v>-1.0981571040685409</v>
      </c>
    </row>
    <row r="3951" spans="1:3" x14ac:dyDescent="0.3">
      <c r="A3951" s="45">
        <v>3927</v>
      </c>
      <c r="B3951" s="45">
        <v>2.0981516107698863</v>
      </c>
      <c r="C3951" s="45">
        <v>-1.0981516107698863</v>
      </c>
    </row>
    <row r="3952" spans="1:3" x14ac:dyDescent="0.3">
      <c r="A3952" s="45">
        <v>3928</v>
      </c>
      <c r="B3952" s="45">
        <v>2.0981520071935007</v>
      </c>
      <c r="C3952" s="45">
        <v>-1.0981520071935007</v>
      </c>
    </row>
    <row r="3953" spans="1:3" x14ac:dyDescent="0.3">
      <c r="A3953" s="45">
        <v>3929</v>
      </c>
      <c r="B3953" s="45">
        <v>2.0981588143532766</v>
      </c>
      <c r="C3953" s="45">
        <v>-1.0981588143532766</v>
      </c>
    </row>
    <row r="3954" spans="1:3" x14ac:dyDescent="0.3">
      <c r="A3954" s="45">
        <v>3930</v>
      </c>
      <c r="B3954" s="45">
        <v>2.0981527235876034</v>
      </c>
      <c r="C3954" s="45">
        <v>-1.0981527235876034</v>
      </c>
    </row>
    <row r="3955" spans="1:3" x14ac:dyDescent="0.3">
      <c r="A3955" s="45">
        <v>3931</v>
      </c>
      <c r="B3955" s="45">
        <v>2.0981514408740516</v>
      </c>
      <c r="C3955" s="45">
        <v>-1.0981514408740516</v>
      </c>
    </row>
    <row r="3956" spans="1:3" x14ac:dyDescent="0.3">
      <c r="A3956" s="45">
        <v>3932</v>
      </c>
      <c r="B3956" s="45">
        <v>2.0981514408740516</v>
      </c>
      <c r="C3956" s="45">
        <v>-1.0981514408740516</v>
      </c>
    </row>
    <row r="3957" spans="1:3" x14ac:dyDescent="0.3">
      <c r="A3957" s="45">
        <v>3933</v>
      </c>
      <c r="B3957" s="45">
        <v>2.0981514455933805</v>
      </c>
      <c r="C3957" s="45">
        <v>-1.0981514455933805</v>
      </c>
    </row>
    <row r="3958" spans="1:3" x14ac:dyDescent="0.3">
      <c r="A3958" s="45">
        <v>3934</v>
      </c>
      <c r="B3958" s="45">
        <v>2.0981603563602333</v>
      </c>
      <c r="C3958" s="45">
        <v>-1.0981603563602333</v>
      </c>
    </row>
    <row r="3959" spans="1:3" x14ac:dyDescent="0.3">
      <c r="A3959" s="45">
        <v>3935</v>
      </c>
      <c r="B3959" s="45">
        <v>2.0981576703879896</v>
      </c>
      <c r="C3959" s="45">
        <v>-1.0981576703879896</v>
      </c>
    </row>
    <row r="3960" spans="1:3" x14ac:dyDescent="0.3">
      <c r="A3960" s="45">
        <v>3936</v>
      </c>
      <c r="B3960" s="45">
        <v>2.0981762645432291</v>
      </c>
      <c r="C3960" s="45">
        <v>-1.0981762645432291</v>
      </c>
    </row>
    <row r="3961" spans="1:3" x14ac:dyDescent="0.3">
      <c r="A3961" s="45">
        <v>3937</v>
      </c>
      <c r="B3961" s="45">
        <v>2.0981514408740516</v>
      </c>
      <c r="C3961" s="45">
        <v>-1.0981514408740516</v>
      </c>
    </row>
    <row r="3962" spans="1:3" x14ac:dyDescent="0.3">
      <c r="A3962" s="45">
        <v>3938</v>
      </c>
      <c r="B3962" s="45">
        <v>2.0982002209028408</v>
      </c>
      <c r="C3962" s="45">
        <v>-1.0982002209028408</v>
      </c>
    </row>
    <row r="3963" spans="1:3" x14ac:dyDescent="0.3">
      <c r="A3963" s="45">
        <v>3939</v>
      </c>
      <c r="B3963" s="45">
        <v>2.0981583480574995</v>
      </c>
      <c r="C3963" s="45">
        <v>-1.0981583480574995</v>
      </c>
    </row>
    <row r="3964" spans="1:3" x14ac:dyDescent="0.3">
      <c r="A3964" s="45">
        <v>3940</v>
      </c>
      <c r="B3964" s="45">
        <v>2.0981514975059965</v>
      </c>
      <c r="C3964" s="45">
        <v>-1.0981514975059965</v>
      </c>
    </row>
    <row r="3965" spans="1:3" x14ac:dyDescent="0.3">
      <c r="A3965" s="45">
        <v>3941</v>
      </c>
      <c r="B3965" s="45">
        <v>2.0981515654643306</v>
      </c>
      <c r="C3965" s="45">
        <v>-1.0981515654643306</v>
      </c>
    </row>
    <row r="3966" spans="1:3" x14ac:dyDescent="0.3">
      <c r="A3966" s="45">
        <v>3942</v>
      </c>
      <c r="B3966" s="45">
        <v>2.0981519557099144</v>
      </c>
      <c r="C3966" s="45">
        <v>-1.0981519557099144</v>
      </c>
    </row>
    <row r="3967" spans="1:3" x14ac:dyDescent="0.3">
      <c r="A3967" s="45">
        <v>3943</v>
      </c>
      <c r="B3967" s="45">
        <v>2.0981514408740516</v>
      </c>
      <c r="C3967" s="45">
        <v>-1.0981514408740516</v>
      </c>
    </row>
    <row r="3968" spans="1:3" x14ac:dyDescent="0.3">
      <c r="A3968" s="45">
        <v>3944</v>
      </c>
      <c r="B3968" s="45">
        <v>2.0981716244992112</v>
      </c>
      <c r="C3968" s="45">
        <v>-1.0981716244992112</v>
      </c>
    </row>
    <row r="3969" spans="1:3" x14ac:dyDescent="0.3">
      <c r="A3969" s="45">
        <v>3945</v>
      </c>
      <c r="B3969" s="45">
        <v>2.0981514408740516</v>
      </c>
      <c r="C3969" s="45">
        <v>-1.0981514408740516</v>
      </c>
    </row>
    <row r="3970" spans="1:3" x14ac:dyDescent="0.3">
      <c r="A3970" s="45">
        <v>3946</v>
      </c>
      <c r="B3970" s="45">
        <v>2.0981515824539136</v>
      </c>
      <c r="C3970" s="45">
        <v>-1.0981515824539136</v>
      </c>
    </row>
    <row r="3971" spans="1:3" x14ac:dyDescent="0.3">
      <c r="A3971" s="45">
        <v>3947</v>
      </c>
      <c r="B3971" s="45">
        <v>2.0981532814122605</v>
      </c>
      <c r="C3971" s="45">
        <v>-1.0981532814122605</v>
      </c>
    </row>
    <row r="3972" spans="1:3" x14ac:dyDescent="0.3">
      <c r="A3972" s="45">
        <v>3948</v>
      </c>
      <c r="B3972" s="45">
        <v>2.0981533474828629</v>
      </c>
      <c r="C3972" s="45">
        <v>-1.0981533474828629</v>
      </c>
    </row>
    <row r="3973" spans="1:3" x14ac:dyDescent="0.3">
      <c r="A3973" s="45">
        <v>3949</v>
      </c>
      <c r="B3973" s="45">
        <v>2.0981514408740516</v>
      </c>
      <c r="C3973" s="45">
        <v>-1.0981514408740516</v>
      </c>
    </row>
    <row r="3974" spans="1:3" x14ac:dyDescent="0.3">
      <c r="A3974" s="45">
        <v>3950</v>
      </c>
      <c r="B3974" s="45">
        <v>2.098160371731761</v>
      </c>
      <c r="C3974" s="45">
        <v>-1.098160371731761</v>
      </c>
    </row>
    <row r="3975" spans="1:3" x14ac:dyDescent="0.3">
      <c r="A3975" s="45">
        <v>3951</v>
      </c>
      <c r="B3975" s="45">
        <v>2.098151794823707</v>
      </c>
      <c r="C3975" s="45">
        <v>-1.098151794823707</v>
      </c>
    </row>
    <row r="3976" spans="1:3" x14ac:dyDescent="0.3">
      <c r="A3976" s="45">
        <v>3952</v>
      </c>
      <c r="B3976" s="45">
        <v>2.0981514411572113</v>
      </c>
      <c r="C3976" s="45">
        <v>-1.0981514411572113</v>
      </c>
    </row>
    <row r="3977" spans="1:3" x14ac:dyDescent="0.3">
      <c r="A3977" s="45">
        <v>3953</v>
      </c>
      <c r="B3977" s="45">
        <v>2.0981514953278446</v>
      </c>
      <c r="C3977" s="45">
        <v>-1.0981514953278446</v>
      </c>
    </row>
    <row r="3978" spans="1:3" x14ac:dyDescent="0.3">
      <c r="A3978" s="45">
        <v>3954</v>
      </c>
      <c r="B3978" s="45">
        <v>2.0981514408740516</v>
      </c>
      <c r="C3978" s="45">
        <v>-1.0981514408740516</v>
      </c>
    </row>
    <row r="3979" spans="1:3" x14ac:dyDescent="0.3">
      <c r="A3979" s="45">
        <v>3955</v>
      </c>
      <c r="B3979" s="45">
        <v>2.0981514408740516</v>
      </c>
      <c r="C3979" s="45">
        <v>-1.0981514408740516</v>
      </c>
    </row>
    <row r="3980" spans="1:3" x14ac:dyDescent="0.3">
      <c r="A3980" s="45">
        <v>3956</v>
      </c>
      <c r="B3980" s="45">
        <v>2.0981651943463824</v>
      </c>
      <c r="C3980" s="45">
        <v>-1.0981651943463824</v>
      </c>
    </row>
    <row r="3981" spans="1:3" x14ac:dyDescent="0.3">
      <c r="A3981" s="45">
        <v>3957</v>
      </c>
      <c r="B3981" s="45">
        <v>2.0981514408740516</v>
      </c>
      <c r="C3981" s="45">
        <v>-1.0981514408740516</v>
      </c>
    </row>
    <row r="3982" spans="1:3" x14ac:dyDescent="0.3">
      <c r="A3982" s="45">
        <v>3958</v>
      </c>
      <c r="B3982" s="45">
        <v>2.0981514550320379</v>
      </c>
      <c r="C3982" s="45">
        <v>-1.0981514550320379</v>
      </c>
    </row>
    <row r="3983" spans="1:3" x14ac:dyDescent="0.3">
      <c r="A3983" s="45">
        <v>3959</v>
      </c>
      <c r="B3983" s="45">
        <v>2.0981695914123897</v>
      </c>
      <c r="C3983" s="45">
        <v>-1.0981695914123897</v>
      </c>
    </row>
    <row r="3984" spans="1:3" x14ac:dyDescent="0.3">
      <c r="A3984" s="45">
        <v>3960</v>
      </c>
      <c r="B3984" s="45">
        <v>2.0981652213139754</v>
      </c>
      <c r="C3984" s="45">
        <v>-1.0981652213139754</v>
      </c>
    </row>
    <row r="3985" spans="1:3" x14ac:dyDescent="0.3">
      <c r="A3985" s="45">
        <v>3961</v>
      </c>
      <c r="B3985" s="45">
        <v>2.0981522903532248</v>
      </c>
      <c r="C3985" s="45">
        <v>-1.0981522903532248</v>
      </c>
    </row>
    <row r="3986" spans="1:3" x14ac:dyDescent="0.3">
      <c r="A3986" s="45">
        <v>3962</v>
      </c>
      <c r="B3986" s="45">
        <v>2.0981516787282199</v>
      </c>
      <c r="C3986" s="45">
        <v>-1.0981516787282199</v>
      </c>
    </row>
    <row r="3987" spans="1:3" x14ac:dyDescent="0.3">
      <c r="A3987" s="45">
        <v>3963</v>
      </c>
      <c r="B3987" s="45">
        <v>2.0981532611865661</v>
      </c>
      <c r="C3987" s="45">
        <v>-1.0981532611865661</v>
      </c>
    </row>
    <row r="3988" spans="1:3" x14ac:dyDescent="0.3">
      <c r="A3988" s="45">
        <v>3964</v>
      </c>
      <c r="B3988" s="45">
        <v>2.0981514408740516</v>
      </c>
      <c r="C3988" s="45">
        <v>-1.0981514408740516</v>
      </c>
    </row>
    <row r="3989" spans="1:3" x14ac:dyDescent="0.3">
      <c r="A3989" s="45">
        <v>3965</v>
      </c>
      <c r="B3989" s="45">
        <v>2.0981550086865797</v>
      </c>
      <c r="C3989" s="45">
        <v>-1.0981550086865797</v>
      </c>
    </row>
    <row r="3990" spans="1:3" x14ac:dyDescent="0.3">
      <c r="A3990" s="45">
        <v>3966</v>
      </c>
      <c r="B3990" s="45">
        <v>2.0981595109261986</v>
      </c>
      <c r="C3990" s="45">
        <v>-1.0981595109261986</v>
      </c>
    </row>
    <row r="3991" spans="1:3" x14ac:dyDescent="0.3">
      <c r="A3991" s="45">
        <v>3967</v>
      </c>
      <c r="B3991" s="45">
        <v>2.0981517806657211</v>
      </c>
      <c r="C3991" s="45">
        <v>-1.0981517806657211</v>
      </c>
    </row>
    <row r="3992" spans="1:3" x14ac:dyDescent="0.3">
      <c r="A3992" s="45">
        <v>3968</v>
      </c>
      <c r="B3992" s="45">
        <v>2.0981650991666432</v>
      </c>
      <c r="C3992" s="45">
        <v>-1.0981650991666432</v>
      </c>
    </row>
    <row r="3993" spans="1:3" x14ac:dyDescent="0.3">
      <c r="A3993" s="45">
        <v>3969</v>
      </c>
      <c r="B3993" s="45">
        <v>2.0981574098810434</v>
      </c>
      <c r="C3993" s="45">
        <v>-1.0981574098810434</v>
      </c>
    </row>
    <row r="3994" spans="1:3" x14ac:dyDescent="0.3">
      <c r="A3994" s="45">
        <v>3970</v>
      </c>
      <c r="B3994" s="45">
        <v>2.0981556707290507</v>
      </c>
      <c r="C3994" s="45">
        <v>-1.0981556707290507</v>
      </c>
    </row>
    <row r="3995" spans="1:3" x14ac:dyDescent="0.3">
      <c r="A3995" s="45">
        <v>3971</v>
      </c>
      <c r="B3995" s="45">
        <v>2.0981514824041447</v>
      </c>
      <c r="C3995" s="45">
        <v>-1.0981514824041447</v>
      </c>
    </row>
    <row r="3996" spans="1:3" x14ac:dyDescent="0.3">
      <c r="A3996" s="45">
        <v>3972</v>
      </c>
      <c r="B3996" s="45">
        <v>2.0981519910129447</v>
      </c>
      <c r="C3996" s="45">
        <v>-1.0981519910129447</v>
      </c>
    </row>
    <row r="3997" spans="1:3" x14ac:dyDescent="0.3">
      <c r="A3997" s="45">
        <v>3973</v>
      </c>
      <c r="B3997" s="45">
        <v>2.0981633902144239</v>
      </c>
      <c r="C3997" s="45">
        <v>-1.0981633902144239</v>
      </c>
    </row>
    <row r="3998" spans="1:3" x14ac:dyDescent="0.3">
      <c r="A3998" s="45">
        <v>3974</v>
      </c>
      <c r="B3998" s="45">
        <v>2.0981956704230122</v>
      </c>
      <c r="C3998" s="45">
        <v>-1.0981956704230122</v>
      </c>
    </row>
    <row r="3999" spans="1:3" x14ac:dyDescent="0.3">
      <c r="A3999" s="45">
        <v>3975</v>
      </c>
      <c r="B3999" s="45">
        <v>2.098169563096417</v>
      </c>
      <c r="C3999" s="45">
        <v>-1.098169563096417</v>
      </c>
    </row>
    <row r="4000" spans="1:3" x14ac:dyDescent="0.3">
      <c r="A4000" s="45">
        <v>3976</v>
      </c>
      <c r="B4000" s="45">
        <v>2.0981514408740516</v>
      </c>
      <c r="C4000" s="45">
        <v>-1.0981514408740516</v>
      </c>
    </row>
    <row r="4001" spans="1:3" x14ac:dyDescent="0.3">
      <c r="A4001" s="45">
        <v>3977</v>
      </c>
      <c r="B4001" s="45">
        <v>2.0981784499554617</v>
      </c>
      <c r="C4001" s="45">
        <v>-1.0981784499554617</v>
      </c>
    </row>
    <row r="4002" spans="1:3" x14ac:dyDescent="0.3">
      <c r="A4002" s="45">
        <v>3978</v>
      </c>
      <c r="B4002" s="45">
        <v>2.0981522620372526</v>
      </c>
      <c r="C4002" s="45">
        <v>-1.0981522620372526</v>
      </c>
    </row>
    <row r="4003" spans="1:3" x14ac:dyDescent="0.3">
      <c r="A4003" s="45">
        <v>3979</v>
      </c>
      <c r="B4003" s="45">
        <v>2.0981575004921549</v>
      </c>
      <c r="C4003" s="45">
        <v>-1.0981575004921549</v>
      </c>
    </row>
    <row r="4004" spans="1:3" x14ac:dyDescent="0.3">
      <c r="A4004" s="45">
        <v>3980</v>
      </c>
      <c r="B4004" s="45">
        <v>2.0981524791263748</v>
      </c>
      <c r="C4004" s="45">
        <v>-1.0981524791263748</v>
      </c>
    </row>
    <row r="4005" spans="1:3" x14ac:dyDescent="0.3">
      <c r="A4005" s="45">
        <v>3981</v>
      </c>
      <c r="B4005" s="45">
        <v>2.0981616346241321</v>
      </c>
      <c r="C4005" s="45">
        <v>-1.0981616346241321</v>
      </c>
    </row>
    <row r="4006" spans="1:3" x14ac:dyDescent="0.3">
      <c r="A4006" s="45">
        <v>3982</v>
      </c>
      <c r="B4006" s="45">
        <v>2.0981537533451347</v>
      </c>
      <c r="C4006" s="45">
        <v>-1.0981537533451347</v>
      </c>
    </row>
    <row r="4007" spans="1:3" x14ac:dyDescent="0.3">
      <c r="A4007" s="45">
        <v>3983</v>
      </c>
      <c r="B4007" s="45">
        <v>2.0981627672630299</v>
      </c>
      <c r="C4007" s="45">
        <v>-1.0981627672630299</v>
      </c>
    </row>
    <row r="4008" spans="1:3" x14ac:dyDescent="0.3">
      <c r="A4008" s="45">
        <v>3984</v>
      </c>
      <c r="B4008" s="45">
        <v>2.0981711502142981</v>
      </c>
      <c r="C4008" s="45">
        <v>-1.0981711502142981</v>
      </c>
    </row>
    <row r="4009" spans="1:3" x14ac:dyDescent="0.3">
      <c r="A4009" s="45">
        <v>3985</v>
      </c>
      <c r="B4009" s="45">
        <v>2.0981550275638949</v>
      </c>
      <c r="C4009" s="45">
        <v>-1.0981550275638949</v>
      </c>
    </row>
    <row r="4010" spans="1:3" x14ac:dyDescent="0.3">
      <c r="A4010" s="45">
        <v>3986</v>
      </c>
      <c r="B4010" s="45">
        <v>2.0981695914123897</v>
      </c>
      <c r="C4010" s="45">
        <v>-1.0981695914123897</v>
      </c>
    </row>
    <row r="4011" spans="1:3" x14ac:dyDescent="0.3">
      <c r="A4011" s="45">
        <v>3987</v>
      </c>
      <c r="B4011" s="45">
        <v>2.0981569681518732</v>
      </c>
      <c r="C4011" s="45">
        <v>-1.0981569681518732</v>
      </c>
    </row>
    <row r="4012" spans="1:3" x14ac:dyDescent="0.3">
      <c r="A4012" s="45">
        <v>3988</v>
      </c>
      <c r="B4012" s="45">
        <v>2.0981728194332483</v>
      </c>
      <c r="C4012" s="45">
        <v>-1.0981728194332483</v>
      </c>
    </row>
    <row r="4013" spans="1:3" x14ac:dyDescent="0.3">
      <c r="A4013" s="45">
        <v>3989</v>
      </c>
      <c r="B4013" s="45">
        <v>2.0981526490222091</v>
      </c>
      <c r="C4013" s="45">
        <v>-1.0981526490222091</v>
      </c>
    </row>
    <row r="4014" spans="1:3" x14ac:dyDescent="0.3">
      <c r="A4014" s="45">
        <v>3990</v>
      </c>
      <c r="B4014" s="45">
        <v>2.0981514408740516</v>
      </c>
      <c r="C4014" s="45">
        <v>-1.0981514408740516</v>
      </c>
    </row>
    <row r="4015" spans="1:3" x14ac:dyDescent="0.3">
      <c r="A4015" s="45">
        <v>3991</v>
      </c>
      <c r="B4015" s="45">
        <v>2.0981538091190197</v>
      </c>
      <c r="C4015" s="45">
        <v>-1.0981538091190197</v>
      </c>
    </row>
    <row r="4016" spans="1:3" x14ac:dyDescent="0.3">
      <c r="A4016" s="45">
        <v>3992</v>
      </c>
      <c r="B4016" s="45">
        <v>2.0981627672630299</v>
      </c>
      <c r="C4016" s="45">
        <v>-1.0981627672630299</v>
      </c>
    </row>
    <row r="4017" spans="1:3" x14ac:dyDescent="0.3">
      <c r="A4017" s="45">
        <v>3993</v>
      </c>
      <c r="B4017" s="45">
        <v>2.0981545046622703</v>
      </c>
      <c r="C4017" s="45">
        <v>-1.0981545046622703</v>
      </c>
    </row>
    <row r="4018" spans="1:3" x14ac:dyDescent="0.3">
      <c r="A4018" s="45">
        <v>3994</v>
      </c>
      <c r="B4018" s="45">
        <v>2.0981514442719682</v>
      </c>
      <c r="C4018" s="45">
        <v>-1.0981514442719682</v>
      </c>
    </row>
    <row r="4019" spans="1:3" x14ac:dyDescent="0.3">
      <c r="A4019" s="45">
        <v>3995</v>
      </c>
      <c r="B4019" s="45">
        <v>2.0981515824539136</v>
      </c>
      <c r="C4019" s="45">
        <v>-1.0981515824539136</v>
      </c>
    </row>
    <row r="4020" spans="1:3" x14ac:dyDescent="0.3">
      <c r="A4020" s="45">
        <v>3996</v>
      </c>
      <c r="B4020" s="45">
        <v>2.0981712620547639</v>
      </c>
      <c r="C4020" s="45">
        <v>-1.0981712620547639</v>
      </c>
    </row>
    <row r="4021" spans="1:3" x14ac:dyDescent="0.3">
      <c r="A4021" s="45">
        <v>3997</v>
      </c>
      <c r="B4021" s="45">
        <v>2.0981608228995885</v>
      </c>
      <c r="C4021" s="45">
        <v>-1.0981608228995885</v>
      </c>
    </row>
    <row r="4022" spans="1:3" x14ac:dyDescent="0.3">
      <c r="A4022" s="45">
        <v>3998</v>
      </c>
      <c r="B4022" s="45">
        <v>2.0981514408740516</v>
      </c>
      <c r="C4022" s="45">
        <v>-1.0981514408740516</v>
      </c>
    </row>
    <row r="4023" spans="1:3" x14ac:dyDescent="0.3">
      <c r="A4023" s="45">
        <v>3999</v>
      </c>
      <c r="B4023" s="45">
        <v>2.0981838343465298</v>
      </c>
      <c r="C4023" s="45">
        <v>-1.0981838343465298</v>
      </c>
    </row>
    <row r="4024" spans="1:3" x14ac:dyDescent="0.3">
      <c r="A4024" s="45">
        <v>4000</v>
      </c>
      <c r="B4024" s="45">
        <v>2.0981607932352366</v>
      </c>
      <c r="C4024" s="45">
        <v>-1.0981607932352366</v>
      </c>
    </row>
    <row r="4025" spans="1:3" x14ac:dyDescent="0.3">
      <c r="A4025" s="45">
        <v>4001</v>
      </c>
      <c r="B4025" s="45">
        <v>2.0981515116639828</v>
      </c>
      <c r="C4025" s="45">
        <v>-1.0981515116639828</v>
      </c>
    </row>
    <row r="4026" spans="1:3" x14ac:dyDescent="0.3">
      <c r="A4026" s="45">
        <v>4002</v>
      </c>
      <c r="B4026" s="45">
        <v>2.0981728194332483</v>
      </c>
      <c r="C4026" s="45">
        <v>-1.0981728194332483</v>
      </c>
    </row>
    <row r="4027" spans="1:3" x14ac:dyDescent="0.3">
      <c r="A4027" s="45">
        <v>4003</v>
      </c>
      <c r="B4027" s="45">
        <v>2.0981524829018374</v>
      </c>
      <c r="C4027" s="45">
        <v>-1.0981524829018374</v>
      </c>
    </row>
    <row r="4028" spans="1:3" x14ac:dyDescent="0.3">
      <c r="A4028" s="45">
        <v>4004</v>
      </c>
      <c r="B4028" s="45">
        <v>2.0981571323845132</v>
      </c>
      <c r="C4028" s="45">
        <v>-1.0981571323845132</v>
      </c>
    </row>
    <row r="4029" spans="1:3" x14ac:dyDescent="0.3">
      <c r="A4029" s="45">
        <v>4005</v>
      </c>
      <c r="B4029" s="45">
        <v>2.0981515541379414</v>
      </c>
      <c r="C4029" s="45">
        <v>-1.0981515541379414</v>
      </c>
    </row>
    <row r="4030" spans="1:3" x14ac:dyDescent="0.3">
      <c r="A4030" s="45">
        <v>4006</v>
      </c>
      <c r="B4030" s="45">
        <v>2.0981521959666503</v>
      </c>
      <c r="C4030" s="45">
        <v>-1.0981521959666503</v>
      </c>
    </row>
    <row r="4031" spans="1:3" x14ac:dyDescent="0.3">
      <c r="A4031" s="45">
        <v>4007</v>
      </c>
      <c r="B4031" s="45">
        <v>2.0981514446495146</v>
      </c>
      <c r="C4031" s="45">
        <v>-1.0981514446495146</v>
      </c>
    </row>
    <row r="4032" spans="1:3" x14ac:dyDescent="0.3">
      <c r="A4032" s="45">
        <v>4008</v>
      </c>
      <c r="B4032" s="45">
        <v>2.0981515824539136</v>
      </c>
      <c r="C4032" s="45">
        <v>-1.0981515824539136</v>
      </c>
    </row>
    <row r="4033" spans="1:3" x14ac:dyDescent="0.3">
      <c r="A4033" s="45">
        <v>4009</v>
      </c>
      <c r="B4033" s="45">
        <v>2.0981548387907449</v>
      </c>
      <c r="C4033" s="45">
        <v>-1.0981548387907449</v>
      </c>
    </row>
    <row r="4034" spans="1:3" x14ac:dyDescent="0.3">
      <c r="A4034" s="45">
        <v>4010</v>
      </c>
      <c r="B4034" s="45">
        <v>2.0981536415972988</v>
      </c>
      <c r="C4034" s="45">
        <v>-1.0981536415972988</v>
      </c>
    </row>
    <row r="4035" spans="1:3" x14ac:dyDescent="0.3">
      <c r="A4035" s="45">
        <v>4011</v>
      </c>
      <c r="B4035" s="45">
        <v>2.0981651426584964</v>
      </c>
      <c r="C4035" s="45">
        <v>-1.0981651426584964</v>
      </c>
    </row>
    <row r="4036" spans="1:3" x14ac:dyDescent="0.3">
      <c r="A4036" s="45">
        <v>4012</v>
      </c>
      <c r="B4036" s="45">
        <v>2.0981557449018635</v>
      </c>
      <c r="C4036" s="45">
        <v>-1.0981557449018635</v>
      </c>
    </row>
    <row r="4037" spans="1:3" x14ac:dyDescent="0.3">
      <c r="A4037" s="45">
        <v>4013</v>
      </c>
      <c r="B4037" s="45">
        <v>2.0981514408740516</v>
      </c>
      <c r="C4037" s="45">
        <v>-1.0981514408740516</v>
      </c>
    </row>
    <row r="4038" spans="1:3" x14ac:dyDescent="0.3">
      <c r="A4038" s="45">
        <v>4014</v>
      </c>
      <c r="B4038" s="45">
        <v>2.098152177089335</v>
      </c>
      <c r="C4038" s="45">
        <v>-1.098152177089335</v>
      </c>
    </row>
    <row r="4039" spans="1:3" x14ac:dyDescent="0.3">
      <c r="A4039" s="45">
        <v>4015</v>
      </c>
      <c r="B4039" s="45">
        <v>2.0981514408740516</v>
      </c>
      <c r="C4039" s="45">
        <v>-1.0981514408740516</v>
      </c>
    </row>
    <row r="4040" spans="1:3" x14ac:dyDescent="0.3">
      <c r="A4040" s="45">
        <v>4016</v>
      </c>
      <c r="B4040" s="45">
        <v>2.0981514489643294</v>
      </c>
      <c r="C4040" s="45">
        <v>-1.0981514489643294</v>
      </c>
    </row>
    <row r="4041" spans="1:3" x14ac:dyDescent="0.3">
      <c r="A4041" s="45">
        <v>4017</v>
      </c>
      <c r="B4041" s="45">
        <v>2.0981593693463365</v>
      </c>
      <c r="C4041" s="45">
        <v>-1.0981593693463365</v>
      </c>
    </row>
    <row r="4042" spans="1:3" x14ac:dyDescent="0.3">
      <c r="A4042" s="45">
        <v>4018</v>
      </c>
      <c r="B4042" s="45">
        <v>2.0981520355094729</v>
      </c>
      <c r="C4042" s="45">
        <v>-1.0981520355094729</v>
      </c>
    </row>
    <row r="4043" spans="1:3" x14ac:dyDescent="0.3">
      <c r="A4043" s="45">
        <v>4019</v>
      </c>
      <c r="B4043" s="45">
        <v>2.0981563489759423</v>
      </c>
      <c r="C4043" s="45">
        <v>-1.0981563489759423</v>
      </c>
    </row>
    <row r="4044" spans="1:3" x14ac:dyDescent="0.3">
      <c r="A4044" s="45">
        <v>4020</v>
      </c>
      <c r="B4044" s="45">
        <v>2.0981519101101664</v>
      </c>
      <c r="C4044" s="45">
        <v>-1.0981519101101664</v>
      </c>
    </row>
    <row r="4045" spans="1:3" x14ac:dyDescent="0.3">
      <c r="A4045" s="45">
        <v>4021</v>
      </c>
      <c r="B4045" s="45">
        <v>2.0981608795315334</v>
      </c>
      <c r="C4045" s="45">
        <v>-1.0981608795315334</v>
      </c>
    </row>
    <row r="4046" spans="1:3" x14ac:dyDescent="0.3">
      <c r="A4046" s="45">
        <v>4022</v>
      </c>
      <c r="B4046" s="45">
        <v>2.0981519128069257</v>
      </c>
      <c r="C4046" s="45">
        <v>-1.0981519128069257</v>
      </c>
    </row>
    <row r="4047" spans="1:3" x14ac:dyDescent="0.3">
      <c r="A4047" s="45">
        <v>4023</v>
      </c>
      <c r="B4047" s="45">
        <v>2.0981908346841625</v>
      </c>
      <c r="C4047" s="45">
        <v>-1.0981908346841625</v>
      </c>
    </row>
    <row r="4048" spans="1:3" x14ac:dyDescent="0.3">
      <c r="A4048" s="45">
        <v>4024</v>
      </c>
      <c r="B4048" s="45">
        <v>2.0981514408740516</v>
      </c>
      <c r="C4048" s="45">
        <v>-1.0981514408740516</v>
      </c>
    </row>
    <row r="4049" spans="1:3" x14ac:dyDescent="0.3">
      <c r="A4049" s="45">
        <v>4025</v>
      </c>
      <c r="B4049" s="45">
        <v>2.0981521487733628</v>
      </c>
      <c r="C4049" s="45">
        <v>-1.0981521487733628</v>
      </c>
    </row>
    <row r="4050" spans="1:3" x14ac:dyDescent="0.3">
      <c r="A4050" s="45">
        <v>4026</v>
      </c>
      <c r="B4050" s="45">
        <v>2.0981542724712963</v>
      </c>
      <c r="C4050" s="45">
        <v>-1.0981542724712963</v>
      </c>
    </row>
    <row r="4051" spans="1:3" x14ac:dyDescent="0.3">
      <c r="A4051" s="45">
        <v>4027</v>
      </c>
      <c r="B4051" s="45">
        <v>2.0981514408740516</v>
      </c>
      <c r="C4051" s="45">
        <v>-1.0981514408740516</v>
      </c>
    </row>
    <row r="4052" spans="1:3" x14ac:dyDescent="0.3">
      <c r="A4052" s="45">
        <v>4028</v>
      </c>
      <c r="B4052" s="45">
        <v>2.098155499496769</v>
      </c>
      <c r="C4052" s="45">
        <v>-1.098155499496769</v>
      </c>
    </row>
    <row r="4053" spans="1:3" x14ac:dyDescent="0.3">
      <c r="A4053" s="45">
        <v>4029</v>
      </c>
      <c r="B4053" s="45">
        <v>2.0981673261345937</v>
      </c>
      <c r="C4053" s="45">
        <v>-1.0981673261345937</v>
      </c>
    </row>
    <row r="4054" spans="1:3" x14ac:dyDescent="0.3">
      <c r="A4054" s="45">
        <v>4030</v>
      </c>
      <c r="B4054" s="45">
        <v>2.0981514408740516</v>
      </c>
      <c r="C4054" s="45">
        <v>-1.0981514408740516</v>
      </c>
    </row>
    <row r="4055" spans="1:3" x14ac:dyDescent="0.3">
      <c r="A4055" s="45">
        <v>4031</v>
      </c>
      <c r="B4055" s="45">
        <v>2.0981605019852343</v>
      </c>
      <c r="C4055" s="45">
        <v>-1.0981605019852343</v>
      </c>
    </row>
    <row r="4056" spans="1:3" x14ac:dyDescent="0.3">
      <c r="A4056" s="45">
        <v>4032</v>
      </c>
      <c r="B4056" s="45">
        <v>2.0981514408740516</v>
      </c>
      <c r="C4056" s="45">
        <v>-1.0981514408740516</v>
      </c>
    </row>
    <row r="4057" spans="1:3" x14ac:dyDescent="0.3">
      <c r="A4057" s="45">
        <v>4033</v>
      </c>
      <c r="B4057" s="45">
        <v>2.0981553081017701</v>
      </c>
      <c r="C4057" s="45">
        <v>-1.0981553081017701</v>
      </c>
    </row>
    <row r="4058" spans="1:3" x14ac:dyDescent="0.3">
      <c r="A4058" s="45">
        <v>4034</v>
      </c>
      <c r="B4058" s="45">
        <v>2.0981659945493321</v>
      </c>
      <c r="C4058" s="45">
        <v>-1.0981659945493321</v>
      </c>
    </row>
    <row r="4059" spans="1:3" x14ac:dyDescent="0.3">
      <c r="A4059" s="45">
        <v>4035</v>
      </c>
      <c r="B4059" s="45">
        <v>2.0981522798658276</v>
      </c>
      <c r="C4059" s="45">
        <v>-1.0981522798658276</v>
      </c>
    </row>
    <row r="4060" spans="1:3" x14ac:dyDescent="0.3">
      <c r="A4060" s="45">
        <v>4036</v>
      </c>
      <c r="B4060" s="45">
        <v>2.0981723097457441</v>
      </c>
      <c r="C4060" s="45">
        <v>-1.0981723097457441</v>
      </c>
    </row>
    <row r="4061" spans="1:3" x14ac:dyDescent="0.3">
      <c r="A4061" s="45">
        <v>4037</v>
      </c>
      <c r="B4061" s="45">
        <v>2.0981780862041233</v>
      </c>
      <c r="C4061" s="45">
        <v>-1.0981780862041233</v>
      </c>
    </row>
    <row r="4062" spans="1:3" x14ac:dyDescent="0.3">
      <c r="A4062" s="45">
        <v>4038</v>
      </c>
      <c r="B4062" s="45">
        <v>2.0981579130963248</v>
      </c>
      <c r="C4062" s="45">
        <v>-1.0981579130963248</v>
      </c>
    </row>
    <row r="4063" spans="1:3" x14ac:dyDescent="0.3">
      <c r="A4063" s="45">
        <v>4039</v>
      </c>
      <c r="B4063" s="45">
        <v>2.0981582593602166</v>
      </c>
      <c r="C4063" s="45">
        <v>-1.0981582593602166</v>
      </c>
    </row>
    <row r="4064" spans="1:3" x14ac:dyDescent="0.3">
      <c r="A4064" s="45">
        <v>4040</v>
      </c>
      <c r="B4064" s="45">
        <v>2.0981854200409868</v>
      </c>
      <c r="C4064" s="45">
        <v>-1.0981854200409868</v>
      </c>
    </row>
    <row r="4065" spans="1:3" x14ac:dyDescent="0.3">
      <c r="A4065" s="45">
        <v>4041</v>
      </c>
      <c r="B4065" s="45">
        <v>2.0981691383568304</v>
      </c>
      <c r="C4065" s="45">
        <v>-1.0981691383568304</v>
      </c>
    </row>
    <row r="4066" spans="1:3" x14ac:dyDescent="0.3">
      <c r="A4066" s="45">
        <v>4042</v>
      </c>
      <c r="B4066" s="45">
        <v>2.0981516787282199</v>
      </c>
      <c r="C4066" s="45">
        <v>-1.0981516787282199</v>
      </c>
    </row>
    <row r="4067" spans="1:3" x14ac:dyDescent="0.3">
      <c r="A4067" s="45">
        <v>4043</v>
      </c>
      <c r="B4067" s="45">
        <v>2.0981515598011358</v>
      </c>
      <c r="C4067" s="45">
        <v>-1.0981515598011358</v>
      </c>
    </row>
    <row r="4068" spans="1:3" x14ac:dyDescent="0.3">
      <c r="A4068" s="45">
        <v>4044</v>
      </c>
      <c r="B4068" s="45">
        <v>2.0981514408740516</v>
      </c>
      <c r="C4068" s="45">
        <v>-1.0981514408740516</v>
      </c>
    </row>
    <row r="4069" spans="1:3" x14ac:dyDescent="0.3">
      <c r="A4069" s="45">
        <v>4045</v>
      </c>
      <c r="B4069" s="45">
        <v>2.0981726778533862</v>
      </c>
      <c r="C4069" s="45">
        <v>-1.0981726778533862</v>
      </c>
    </row>
    <row r="4070" spans="1:3" x14ac:dyDescent="0.3">
      <c r="A4070" s="45">
        <v>4046</v>
      </c>
      <c r="B4070" s="45">
        <v>2.0981514522004407</v>
      </c>
      <c r="C4070" s="45">
        <v>-1.0981514522004407</v>
      </c>
    </row>
    <row r="4071" spans="1:3" x14ac:dyDescent="0.3">
      <c r="A4071" s="45">
        <v>4047</v>
      </c>
      <c r="B4071" s="45">
        <v>2.0981560927838108</v>
      </c>
      <c r="C4071" s="45">
        <v>-1.0981560927838108</v>
      </c>
    </row>
    <row r="4072" spans="1:3" x14ac:dyDescent="0.3">
      <c r="A4072" s="45">
        <v>4048</v>
      </c>
      <c r="B4072" s="45">
        <v>2.0981526867768392</v>
      </c>
      <c r="C4072" s="45">
        <v>-1.0981526867768392</v>
      </c>
    </row>
    <row r="4073" spans="1:3" x14ac:dyDescent="0.3">
      <c r="A4073" s="45">
        <v>4049</v>
      </c>
      <c r="B4073" s="45">
        <v>2.0981614380779705</v>
      </c>
      <c r="C4073" s="45">
        <v>-1.0981614380779705</v>
      </c>
    </row>
    <row r="4074" spans="1:3" x14ac:dyDescent="0.3">
      <c r="A4074" s="45">
        <v>4050</v>
      </c>
      <c r="B4074" s="45">
        <v>2.0981514861796073</v>
      </c>
      <c r="C4074" s="45">
        <v>-1.0981514861796073</v>
      </c>
    </row>
    <row r="4075" spans="1:3" x14ac:dyDescent="0.3">
      <c r="A4075" s="45">
        <v>4051</v>
      </c>
      <c r="B4075" s="45">
        <v>2.0981514786286817</v>
      </c>
      <c r="C4075" s="45">
        <v>-1.0981514786286817</v>
      </c>
    </row>
    <row r="4076" spans="1:3" x14ac:dyDescent="0.3">
      <c r="A4076" s="45">
        <v>4052</v>
      </c>
      <c r="B4076" s="45">
        <v>2.0981514408740516</v>
      </c>
      <c r="C4076" s="45">
        <v>-1.0981514408740516</v>
      </c>
    </row>
    <row r="4077" spans="1:3" x14ac:dyDescent="0.3">
      <c r="A4077" s="45">
        <v>4053</v>
      </c>
      <c r="B4077" s="45">
        <v>2.0981726967307011</v>
      </c>
      <c r="C4077" s="45">
        <v>-1.0981726967307011</v>
      </c>
    </row>
    <row r="4078" spans="1:3" x14ac:dyDescent="0.3">
      <c r="A4078" s="45">
        <v>4054</v>
      </c>
      <c r="B4078" s="45">
        <v>2.0981638999019276</v>
      </c>
      <c r="C4078" s="45">
        <v>-1.0981638999019276</v>
      </c>
    </row>
    <row r="4079" spans="1:3" x14ac:dyDescent="0.3">
      <c r="A4079" s="45">
        <v>4055</v>
      </c>
      <c r="B4079" s="45">
        <v>2.0981514408740516</v>
      </c>
      <c r="C4079" s="45">
        <v>-1.0981514408740516</v>
      </c>
    </row>
    <row r="4080" spans="1:3" x14ac:dyDescent="0.3">
      <c r="A4080" s="45">
        <v>4056</v>
      </c>
      <c r="B4080" s="45">
        <v>2.0981614194227416</v>
      </c>
      <c r="C4080" s="45">
        <v>-1.0981614194227416</v>
      </c>
    </row>
    <row r="4081" spans="1:3" x14ac:dyDescent="0.3">
      <c r="A4081" s="45">
        <v>4057</v>
      </c>
      <c r="B4081" s="45">
        <v>2.0981814558048444</v>
      </c>
      <c r="C4081" s="45">
        <v>-1.0981814558048444</v>
      </c>
    </row>
    <row r="4082" spans="1:3" x14ac:dyDescent="0.3">
      <c r="A4082" s="45">
        <v>4058</v>
      </c>
      <c r="B4082" s="45">
        <v>2.0981639808047063</v>
      </c>
      <c r="C4082" s="45">
        <v>-1.0981639808047063</v>
      </c>
    </row>
    <row r="4083" spans="1:3" x14ac:dyDescent="0.3">
      <c r="A4083" s="45">
        <v>4059</v>
      </c>
      <c r="B4083" s="45">
        <v>2.0981528755499887</v>
      </c>
      <c r="C4083" s="45">
        <v>-1.0981528755499887</v>
      </c>
    </row>
    <row r="4084" spans="1:3" x14ac:dyDescent="0.3">
      <c r="A4084" s="45">
        <v>4060</v>
      </c>
      <c r="B4084" s="45">
        <v>2.0981528566726739</v>
      </c>
      <c r="C4084" s="45">
        <v>-1.0981528566726739</v>
      </c>
    </row>
    <row r="4085" spans="1:3" x14ac:dyDescent="0.3">
      <c r="A4085" s="45">
        <v>4061</v>
      </c>
      <c r="B4085" s="45">
        <v>2.0981530548844809</v>
      </c>
      <c r="C4085" s="45">
        <v>-1.0981530548844809</v>
      </c>
    </row>
    <row r="4086" spans="1:3" x14ac:dyDescent="0.3">
      <c r="A4086" s="45">
        <v>4062</v>
      </c>
      <c r="B4086" s="45">
        <v>2.0981514408740516</v>
      </c>
      <c r="C4086" s="45">
        <v>-1.0981514408740516</v>
      </c>
    </row>
    <row r="4087" spans="1:3" x14ac:dyDescent="0.3">
      <c r="A4087" s="45">
        <v>4063</v>
      </c>
      <c r="B4087" s="45">
        <v>2.0981528283567012</v>
      </c>
      <c r="C4087" s="45">
        <v>-1.0981528283567012</v>
      </c>
    </row>
    <row r="4088" spans="1:3" x14ac:dyDescent="0.3">
      <c r="A4088" s="45">
        <v>4064</v>
      </c>
      <c r="B4088" s="45">
        <v>2.0981522456437949</v>
      </c>
      <c r="C4088" s="45">
        <v>-1.0981522456437949</v>
      </c>
    </row>
    <row r="4089" spans="1:3" x14ac:dyDescent="0.3">
      <c r="A4089" s="45">
        <v>4065</v>
      </c>
      <c r="B4089" s="45">
        <v>2.0981623425234432</v>
      </c>
      <c r="C4089" s="45">
        <v>-1.0981623425234432</v>
      </c>
    </row>
    <row r="4090" spans="1:3" x14ac:dyDescent="0.3">
      <c r="A4090" s="45">
        <v>4066</v>
      </c>
      <c r="B4090" s="45">
        <v>2.0981518231396796</v>
      </c>
      <c r="C4090" s="45">
        <v>-1.0981518231396796</v>
      </c>
    </row>
    <row r="4091" spans="1:3" x14ac:dyDescent="0.3">
      <c r="A4091" s="45">
        <v>4067</v>
      </c>
      <c r="B4091" s="45">
        <v>2.0981515352606266</v>
      </c>
      <c r="C4091" s="45">
        <v>-1.0981515352606266</v>
      </c>
    </row>
    <row r="4092" spans="1:3" x14ac:dyDescent="0.3">
      <c r="A4092" s="45">
        <v>4068</v>
      </c>
      <c r="B4092" s="45">
        <v>2.0981859297284906</v>
      </c>
      <c r="C4092" s="45">
        <v>-1.0981859297284906</v>
      </c>
    </row>
    <row r="4093" spans="1:3" x14ac:dyDescent="0.3">
      <c r="A4093" s="45">
        <v>4069</v>
      </c>
      <c r="B4093" s="45">
        <v>2.0981520071935007</v>
      </c>
      <c r="C4093" s="45">
        <v>-1.0981520071935007</v>
      </c>
    </row>
    <row r="4094" spans="1:3" x14ac:dyDescent="0.3">
      <c r="A4094" s="45">
        <v>4070</v>
      </c>
      <c r="B4094" s="45">
        <v>2.0981709222630944</v>
      </c>
      <c r="C4094" s="45">
        <v>-1.0981709222630944</v>
      </c>
    </row>
    <row r="4095" spans="1:3" x14ac:dyDescent="0.3">
      <c r="A4095" s="45">
        <v>4071</v>
      </c>
      <c r="B4095" s="45">
        <v>2.0981607851449589</v>
      </c>
      <c r="C4095" s="45">
        <v>-1.0981607851449589</v>
      </c>
    </row>
    <row r="4096" spans="1:3" x14ac:dyDescent="0.3">
      <c r="A4096" s="45">
        <v>4072</v>
      </c>
      <c r="B4096" s="45">
        <v>2.0981514408740516</v>
      </c>
      <c r="C4096" s="45">
        <v>-1.0981514408740516</v>
      </c>
    </row>
    <row r="4097" spans="1:3" x14ac:dyDescent="0.3">
      <c r="A4097" s="45">
        <v>4073</v>
      </c>
      <c r="B4097" s="45">
        <v>2.0981516674018312</v>
      </c>
      <c r="C4097" s="45">
        <v>-1.0981516674018312</v>
      </c>
    </row>
    <row r="4098" spans="1:3" x14ac:dyDescent="0.3">
      <c r="A4098" s="45">
        <v>4074</v>
      </c>
      <c r="B4098" s="45">
        <v>2.0981520395546118</v>
      </c>
      <c r="C4098" s="45">
        <v>-1.0981520395546118</v>
      </c>
    </row>
    <row r="4099" spans="1:3" x14ac:dyDescent="0.3">
      <c r="A4099" s="45">
        <v>4075</v>
      </c>
      <c r="B4099" s="45">
        <v>2.0981665770484135</v>
      </c>
      <c r="C4099" s="45">
        <v>-1.0981665770484135</v>
      </c>
    </row>
    <row r="4100" spans="1:3" x14ac:dyDescent="0.3">
      <c r="A4100" s="45">
        <v>4076</v>
      </c>
      <c r="B4100" s="45">
        <v>2.0981677508741803</v>
      </c>
      <c r="C4100" s="45">
        <v>-1.0981677508741803</v>
      </c>
    </row>
    <row r="4101" spans="1:3" x14ac:dyDescent="0.3">
      <c r="A4101" s="45">
        <v>4077</v>
      </c>
      <c r="B4101" s="45">
        <v>2.0981514408740516</v>
      </c>
      <c r="C4101" s="45">
        <v>-1.0981514408740516</v>
      </c>
    </row>
    <row r="4102" spans="1:3" x14ac:dyDescent="0.3">
      <c r="A4102" s="45">
        <v>4078</v>
      </c>
      <c r="B4102" s="45">
        <v>2.0981564811171469</v>
      </c>
      <c r="C4102" s="45">
        <v>-1.0981564811171469</v>
      </c>
    </row>
    <row r="4103" spans="1:3" x14ac:dyDescent="0.3">
      <c r="A4103" s="45">
        <v>4079</v>
      </c>
      <c r="B4103" s="45">
        <v>2.0981514408740516</v>
      </c>
      <c r="C4103" s="45">
        <v>-1.0981514408740516</v>
      </c>
    </row>
    <row r="4104" spans="1:3" x14ac:dyDescent="0.3">
      <c r="A4104" s="45">
        <v>4080</v>
      </c>
      <c r="B4104" s="45">
        <v>2.0981515352606266</v>
      </c>
      <c r="C4104" s="45">
        <v>-1.0981515352606266</v>
      </c>
    </row>
    <row r="4105" spans="1:3" x14ac:dyDescent="0.3">
      <c r="A4105" s="45">
        <v>4081</v>
      </c>
      <c r="B4105" s="45">
        <v>2.0981514408740516</v>
      </c>
      <c r="C4105" s="45">
        <v>-1.0981514408740516</v>
      </c>
    </row>
    <row r="4106" spans="1:3" x14ac:dyDescent="0.3">
      <c r="A4106" s="45">
        <v>4082</v>
      </c>
      <c r="B4106" s="45">
        <v>2.0981603532754511</v>
      </c>
      <c r="C4106" s="45">
        <v>-1.0981603532754511</v>
      </c>
    </row>
    <row r="4107" spans="1:3" x14ac:dyDescent="0.3">
      <c r="A4107" s="45">
        <v>4083</v>
      </c>
      <c r="B4107" s="45">
        <v>2.0981525735129494</v>
      </c>
      <c r="C4107" s="45">
        <v>-1.0981525735129494</v>
      </c>
    </row>
    <row r="4108" spans="1:3" x14ac:dyDescent="0.3">
      <c r="A4108" s="45">
        <v>4084</v>
      </c>
      <c r="B4108" s="45">
        <v>2.0981637219158151</v>
      </c>
      <c r="C4108" s="45">
        <v>-1.0981637219158151</v>
      </c>
    </row>
    <row r="4109" spans="1:3" x14ac:dyDescent="0.3">
      <c r="A4109" s="45">
        <v>4085</v>
      </c>
      <c r="B4109" s="45">
        <v>2.0981516296472011</v>
      </c>
      <c r="C4109" s="45">
        <v>-1.0981516296472011</v>
      </c>
    </row>
    <row r="4110" spans="1:3" x14ac:dyDescent="0.3">
      <c r="A4110" s="45">
        <v>4086</v>
      </c>
      <c r="B4110" s="45">
        <v>2.0981516026796085</v>
      </c>
      <c r="C4110" s="45">
        <v>-1.0981516026796085</v>
      </c>
    </row>
    <row r="4111" spans="1:3" x14ac:dyDescent="0.3">
      <c r="A4111" s="45">
        <v>4087</v>
      </c>
      <c r="B4111" s="45">
        <v>2.0981541025754615</v>
      </c>
      <c r="C4111" s="45">
        <v>-1.0981541025754615</v>
      </c>
    </row>
    <row r="4112" spans="1:3" x14ac:dyDescent="0.3">
      <c r="A4112" s="45">
        <v>4088</v>
      </c>
      <c r="B4112" s="45">
        <v>2.0981514408740516</v>
      </c>
      <c r="C4112" s="45">
        <v>-1.0981514408740516</v>
      </c>
    </row>
    <row r="4113" spans="1:3" x14ac:dyDescent="0.3">
      <c r="A4113" s="45">
        <v>4089</v>
      </c>
      <c r="B4113" s="45">
        <v>2.0981575571240998</v>
      </c>
      <c r="C4113" s="45">
        <v>-1.0981575571240998</v>
      </c>
    </row>
    <row r="4114" spans="1:3" x14ac:dyDescent="0.3">
      <c r="A4114" s="45">
        <v>4090</v>
      </c>
      <c r="B4114" s="45">
        <v>2.0981541592074064</v>
      </c>
      <c r="C4114" s="45">
        <v>-1.0981541592074064</v>
      </c>
    </row>
    <row r="4115" spans="1:3" x14ac:dyDescent="0.3">
      <c r="A4115" s="45">
        <v>4091</v>
      </c>
      <c r="B4115" s="45">
        <v>2.0981532530962883</v>
      </c>
      <c r="C4115" s="45">
        <v>-1.0981532530962883</v>
      </c>
    </row>
    <row r="4116" spans="1:3" x14ac:dyDescent="0.3">
      <c r="A4116" s="45">
        <v>4092</v>
      </c>
      <c r="B4116" s="45">
        <v>2.0981586614470253</v>
      </c>
      <c r="C4116" s="45">
        <v>-1.0981586614470253</v>
      </c>
    </row>
    <row r="4117" spans="1:3" x14ac:dyDescent="0.3">
      <c r="A4117" s="45">
        <v>4093</v>
      </c>
      <c r="B4117" s="45">
        <v>2.0981514511707688</v>
      </c>
      <c r="C4117" s="45">
        <v>-1.0981514511707688</v>
      </c>
    </row>
    <row r="4118" spans="1:3" x14ac:dyDescent="0.3">
      <c r="A4118" s="45">
        <v>4094</v>
      </c>
      <c r="B4118" s="45">
        <v>2.098152800040729</v>
      </c>
      <c r="C4118" s="45">
        <v>-1.098152800040729</v>
      </c>
    </row>
    <row r="4119" spans="1:3" x14ac:dyDescent="0.3">
      <c r="A4119" s="45">
        <v>4095</v>
      </c>
      <c r="B4119" s="45">
        <v>2.0981721115339371</v>
      </c>
      <c r="C4119" s="45">
        <v>-1.0981721115339371</v>
      </c>
    </row>
    <row r="4120" spans="1:3" x14ac:dyDescent="0.3">
      <c r="A4120" s="45">
        <v>4096</v>
      </c>
      <c r="B4120" s="45">
        <v>2.0981529510592489</v>
      </c>
      <c r="C4120" s="45">
        <v>-1.0981529510592489</v>
      </c>
    </row>
    <row r="4121" spans="1:3" x14ac:dyDescent="0.3">
      <c r="A4121" s="45">
        <v>4097</v>
      </c>
      <c r="B4121" s="45">
        <v>2.0981579130963248</v>
      </c>
      <c r="C4121" s="45">
        <v>-1.0981579130963248</v>
      </c>
    </row>
    <row r="4122" spans="1:3" x14ac:dyDescent="0.3">
      <c r="A4122" s="45">
        <v>4098</v>
      </c>
      <c r="B4122" s="45">
        <v>2.0981514408740516</v>
      </c>
      <c r="C4122" s="45">
        <v>-1.0981514408740516</v>
      </c>
    </row>
    <row r="4123" spans="1:3" x14ac:dyDescent="0.3">
      <c r="A4123" s="45">
        <v>4099</v>
      </c>
      <c r="B4123" s="45">
        <v>2.0981514408740516</v>
      </c>
      <c r="C4123" s="45">
        <v>-1.0981514408740516</v>
      </c>
    </row>
    <row r="4124" spans="1:3" x14ac:dyDescent="0.3">
      <c r="A4124" s="45">
        <v>4100</v>
      </c>
      <c r="B4124" s="45">
        <v>2.0981520701178837</v>
      </c>
      <c r="C4124" s="45">
        <v>-1.0981520701178837</v>
      </c>
    </row>
    <row r="4125" spans="1:3" x14ac:dyDescent="0.3">
      <c r="A4125" s="45">
        <v>4101</v>
      </c>
      <c r="B4125" s="45">
        <v>2.0981514408740516</v>
      </c>
      <c r="C4125" s="45">
        <v>-1.0981514408740516</v>
      </c>
    </row>
    <row r="4126" spans="1:3" x14ac:dyDescent="0.3">
      <c r="A4126" s="45">
        <v>4102</v>
      </c>
      <c r="B4126" s="45">
        <v>2.0981514408740516</v>
      </c>
      <c r="C4126" s="45">
        <v>-1.0981514408740516</v>
      </c>
    </row>
    <row r="4127" spans="1:3" x14ac:dyDescent="0.3">
      <c r="A4127" s="45">
        <v>4103</v>
      </c>
      <c r="B4127" s="45">
        <v>2.098166958026952</v>
      </c>
      <c r="C4127" s="45">
        <v>-1.098166958026952</v>
      </c>
    </row>
    <row r="4128" spans="1:3" x14ac:dyDescent="0.3">
      <c r="A4128" s="45">
        <v>4104</v>
      </c>
      <c r="B4128" s="45">
        <v>2.0981571040685409</v>
      </c>
      <c r="C4128" s="45">
        <v>-1.0981571040685409</v>
      </c>
    </row>
    <row r="4129" spans="1:3" x14ac:dyDescent="0.3">
      <c r="A4129" s="45">
        <v>4105</v>
      </c>
      <c r="B4129" s="45">
        <v>2.0981635412329434</v>
      </c>
      <c r="C4129" s="45">
        <v>-1.0981635412329434</v>
      </c>
    </row>
    <row r="4130" spans="1:3" x14ac:dyDescent="0.3">
      <c r="A4130" s="45">
        <v>4106</v>
      </c>
      <c r="B4130" s="45">
        <v>2.0981553879489985</v>
      </c>
      <c r="C4130" s="45">
        <v>-1.0981553879489985</v>
      </c>
    </row>
    <row r="4131" spans="1:3" x14ac:dyDescent="0.3">
      <c r="A4131" s="45">
        <v>4107</v>
      </c>
      <c r="B4131" s="45">
        <v>2.0981914230271452</v>
      </c>
      <c r="C4131" s="45">
        <v>-1.0981914230271452</v>
      </c>
    </row>
    <row r="4132" spans="1:3" x14ac:dyDescent="0.3">
      <c r="A4132" s="45">
        <v>4108</v>
      </c>
      <c r="B4132" s="45">
        <v>2.098152601828922</v>
      </c>
      <c r="C4132" s="45">
        <v>-1.098152601828922</v>
      </c>
    </row>
    <row r="4133" spans="1:3" x14ac:dyDescent="0.3">
      <c r="A4133" s="45">
        <v>4109</v>
      </c>
      <c r="B4133" s="45">
        <v>2.0981525546356345</v>
      </c>
      <c r="C4133" s="45">
        <v>-1.0981525546356345</v>
      </c>
    </row>
    <row r="4134" spans="1:3" x14ac:dyDescent="0.3">
      <c r="A4134" s="45">
        <v>4110</v>
      </c>
      <c r="B4134" s="45">
        <v>2.0981514408740516</v>
      </c>
      <c r="C4134" s="45">
        <v>-1.0981514408740516</v>
      </c>
    </row>
    <row r="4135" spans="1:3" x14ac:dyDescent="0.3">
      <c r="A4135" s="45">
        <v>4111</v>
      </c>
      <c r="B4135" s="45">
        <v>2.0981676753649205</v>
      </c>
      <c r="C4135" s="45">
        <v>-1.0981676753649205</v>
      </c>
    </row>
    <row r="4136" spans="1:3" x14ac:dyDescent="0.3">
      <c r="A4136" s="45">
        <v>4112</v>
      </c>
      <c r="B4136" s="45">
        <v>2.0981532153416582</v>
      </c>
      <c r="C4136" s="45">
        <v>-1.0981532153416582</v>
      </c>
    </row>
    <row r="4137" spans="1:3" x14ac:dyDescent="0.3">
      <c r="A4137" s="45">
        <v>4113</v>
      </c>
      <c r="B4137" s="45">
        <v>2.0981514635268295</v>
      </c>
      <c r="C4137" s="45">
        <v>-1.0981514635268295</v>
      </c>
    </row>
    <row r="4138" spans="1:3" ht="15" thickBot="1" x14ac:dyDescent="0.35">
      <c r="A4138" s="46">
        <v>4114</v>
      </c>
      <c r="B4138" s="46">
        <v>2.0981515541379414</v>
      </c>
      <c r="C4138" s="46">
        <v>-1.0981515541379414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1B91-B336-4A69-A064-141F7E411E25}">
  <dimension ref="A1:I4138"/>
  <sheetViews>
    <sheetView workbookViewId="0">
      <selection activeCell="E16" activeCellId="2" sqref="A5:B5 F11:F12 E16:E18"/>
    </sheetView>
  </sheetViews>
  <sheetFormatPr defaultRowHeight="14.4" x14ac:dyDescent="0.3"/>
  <sheetData>
    <row r="1" spans="1:9" x14ac:dyDescent="0.3">
      <c r="A1" t="s">
        <v>8442</v>
      </c>
    </row>
    <row r="2" spans="1:9" ht="15" thickBot="1" x14ac:dyDescent="0.35"/>
    <row r="3" spans="1:9" x14ac:dyDescent="0.3">
      <c r="A3" s="48" t="s">
        <v>8443</v>
      </c>
      <c r="B3" s="48"/>
    </row>
    <row r="4" spans="1:9" x14ac:dyDescent="0.3">
      <c r="A4" s="45" t="s">
        <v>8444</v>
      </c>
      <c r="B4" s="45">
        <v>0.25453526161097723</v>
      </c>
    </row>
    <row r="5" spans="1:9" x14ac:dyDescent="0.3">
      <c r="A5" s="50" t="s">
        <v>8445</v>
      </c>
      <c r="B5" s="50">
        <v>6.4788199403368607E-2</v>
      </c>
    </row>
    <row r="6" spans="1:9" x14ac:dyDescent="0.3">
      <c r="A6" s="45" t="s">
        <v>8446</v>
      </c>
      <c r="B6" s="45">
        <v>6.4560764626958922E-2</v>
      </c>
    </row>
    <row r="7" spans="1:9" x14ac:dyDescent="0.3">
      <c r="A7" s="45" t="s">
        <v>8447</v>
      </c>
      <c r="B7" s="45">
        <v>0.9801373564006185</v>
      </c>
    </row>
    <row r="8" spans="1:9" ht="15" thickBot="1" x14ac:dyDescent="0.35">
      <c r="A8" s="46" t="s">
        <v>8448</v>
      </c>
      <c r="B8" s="46">
        <v>4114</v>
      </c>
    </row>
    <row r="10" spans="1:9" ht="15" thickBot="1" x14ac:dyDescent="0.35">
      <c r="A10" t="s">
        <v>8449</v>
      </c>
    </row>
    <row r="11" spans="1:9" x14ac:dyDescent="0.3">
      <c r="A11" s="47"/>
      <c r="B11" s="47" t="s">
        <v>8454</v>
      </c>
      <c r="C11" s="47" t="s">
        <v>8455</v>
      </c>
      <c r="D11" s="47" t="s">
        <v>8456</v>
      </c>
      <c r="E11" s="47" t="s">
        <v>8457</v>
      </c>
      <c r="F11" s="49" t="s">
        <v>8458</v>
      </c>
    </row>
    <row r="12" spans="1:9" x14ac:dyDescent="0.3">
      <c r="A12" s="45" t="s">
        <v>8450</v>
      </c>
      <c r="B12" s="45">
        <v>1</v>
      </c>
      <c r="C12" s="45">
        <v>273.66100776960775</v>
      </c>
      <c r="D12" s="45">
        <v>273.66100776960775</v>
      </c>
      <c r="E12" s="45">
        <v>284.8649640399023</v>
      </c>
      <c r="F12" s="50">
        <v>7.5603788407840423E-62</v>
      </c>
    </row>
    <row r="13" spans="1:9" x14ac:dyDescent="0.3">
      <c r="A13" s="45" t="s">
        <v>8451</v>
      </c>
      <c r="B13" s="45">
        <v>4112</v>
      </c>
      <c r="C13" s="45">
        <v>3950.271904238115</v>
      </c>
      <c r="D13" s="45">
        <v>0.96066923741199295</v>
      </c>
      <c r="E13" s="45"/>
      <c r="F13" s="45"/>
    </row>
    <row r="14" spans="1:9" ht="15" thickBot="1" x14ac:dyDescent="0.35">
      <c r="A14" s="46" t="s">
        <v>8452</v>
      </c>
      <c r="B14" s="46">
        <v>4113</v>
      </c>
      <c r="C14" s="46">
        <v>4223.9329120077227</v>
      </c>
      <c r="D14" s="46"/>
      <c r="E14" s="46"/>
      <c r="F14" s="46"/>
    </row>
    <row r="15" spans="1:9" ht="15" thickBot="1" x14ac:dyDescent="0.35"/>
    <row r="16" spans="1:9" x14ac:dyDescent="0.3">
      <c r="A16" s="47"/>
      <c r="B16" s="47" t="s">
        <v>8459</v>
      </c>
      <c r="C16" s="47" t="s">
        <v>8447</v>
      </c>
      <c r="D16" s="47" t="s">
        <v>8460</v>
      </c>
      <c r="E16" s="49" t="s">
        <v>8461</v>
      </c>
      <c r="F16" s="47" t="s">
        <v>8462</v>
      </c>
      <c r="G16" s="47" t="s">
        <v>8463</v>
      </c>
      <c r="H16" s="47" t="s">
        <v>8464</v>
      </c>
      <c r="I16" s="47" t="s">
        <v>8465</v>
      </c>
    </row>
    <row r="17" spans="1:9" x14ac:dyDescent="0.3">
      <c r="A17" s="45" t="s">
        <v>8453</v>
      </c>
      <c r="B17" s="45">
        <v>1.9966263705369593</v>
      </c>
      <c r="C17" s="45">
        <v>1.6434065340932131E-2</v>
      </c>
      <c r="D17" s="45">
        <v>121.49315030189067</v>
      </c>
      <c r="E17" s="50">
        <v>0</v>
      </c>
      <c r="F17" s="45">
        <v>1.9644067105594378</v>
      </c>
      <c r="G17" s="45">
        <v>2.0288460305144809</v>
      </c>
      <c r="H17" s="45">
        <v>1.9644067105594378</v>
      </c>
      <c r="I17" s="45">
        <v>2.0288460305144809</v>
      </c>
    </row>
    <row r="18" spans="1:9" ht="15" thickBot="1" x14ac:dyDescent="0.35">
      <c r="A18" s="46" t="s">
        <v>8470</v>
      </c>
      <c r="B18" s="46">
        <v>0.75382246249721507</v>
      </c>
      <c r="C18" s="46">
        <v>4.4663171159807558E-2</v>
      </c>
      <c r="D18" s="46">
        <v>16.877943122309702</v>
      </c>
      <c r="E18" s="51">
        <v>7.5603788407135228E-62</v>
      </c>
      <c r="F18" s="46">
        <v>0.66625848131340737</v>
      </c>
      <c r="G18" s="46">
        <v>0.84138644368102278</v>
      </c>
      <c r="H18" s="46">
        <v>0.66625848131340737</v>
      </c>
      <c r="I18" s="46">
        <v>0.84138644368102278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7" t="s">
        <v>8467</v>
      </c>
      <c r="B24" s="47" t="s">
        <v>8468</v>
      </c>
      <c r="C24" s="47" t="s">
        <v>8469</v>
      </c>
    </row>
    <row r="25" spans="1:9" x14ac:dyDescent="0.3">
      <c r="A25" s="45">
        <v>1</v>
      </c>
      <c r="B25" s="45">
        <v>1.9966263705369593</v>
      </c>
      <c r="C25" s="45">
        <v>1.0033736294630407</v>
      </c>
    </row>
    <row r="26" spans="1:9" x14ac:dyDescent="0.3">
      <c r="A26" s="45">
        <v>2</v>
      </c>
      <c r="B26" s="45">
        <v>1.9966263705369593</v>
      </c>
      <c r="C26" s="45">
        <v>1.0033736294630407</v>
      </c>
    </row>
    <row r="27" spans="1:9" x14ac:dyDescent="0.3">
      <c r="A27" s="45">
        <v>3</v>
      </c>
      <c r="B27" s="45">
        <v>1.9966263705369593</v>
      </c>
      <c r="C27" s="45">
        <v>1.0033736294630407</v>
      </c>
    </row>
    <row r="28" spans="1:9" x14ac:dyDescent="0.3">
      <c r="A28" s="45">
        <v>4</v>
      </c>
      <c r="B28" s="45">
        <v>1.9966263705369593</v>
      </c>
      <c r="C28" s="45">
        <v>1.0033736294630407</v>
      </c>
    </row>
    <row r="29" spans="1:9" x14ac:dyDescent="0.3">
      <c r="A29" s="45">
        <v>5</v>
      </c>
      <c r="B29" s="45">
        <v>1.9966263705369593</v>
      </c>
      <c r="C29" s="45">
        <v>1.0033736294630407</v>
      </c>
    </row>
    <row r="30" spans="1:9" x14ac:dyDescent="0.3">
      <c r="A30" s="45">
        <v>6</v>
      </c>
      <c r="B30" s="45">
        <v>1.9966263705369593</v>
      </c>
      <c r="C30" s="45">
        <v>1.0033736294630407</v>
      </c>
    </row>
    <row r="31" spans="1:9" x14ac:dyDescent="0.3">
      <c r="A31" s="45">
        <v>7</v>
      </c>
      <c r="B31" s="45">
        <v>1.9966263705369593</v>
      </c>
      <c r="C31" s="45">
        <v>1.0033736294630407</v>
      </c>
    </row>
    <row r="32" spans="1:9" x14ac:dyDescent="0.3">
      <c r="A32" s="45">
        <v>8</v>
      </c>
      <c r="B32" s="45">
        <v>1.9966263705369593</v>
      </c>
      <c r="C32" s="45">
        <v>1.0033736294630407</v>
      </c>
    </row>
    <row r="33" spans="1:3" x14ac:dyDescent="0.3">
      <c r="A33" s="45">
        <v>9</v>
      </c>
      <c r="B33" s="45">
        <v>1.9966263705369593</v>
      </c>
      <c r="C33" s="45">
        <v>1.0033736294630407</v>
      </c>
    </row>
    <row r="34" spans="1:3" x14ac:dyDescent="0.3">
      <c r="A34" s="45">
        <v>10</v>
      </c>
      <c r="B34" s="45">
        <v>1.9966263705369593</v>
      </c>
      <c r="C34" s="45">
        <v>1.0033736294630407</v>
      </c>
    </row>
    <row r="35" spans="1:3" x14ac:dyDescent="0.3">
      <c r="A35" s="45">
        <v>11</v>
      </c>
      <c r="B35" s="45">
        <v>1.9966263705369593</v>
      </c>
      <c r="C35" s="45">
        <v>1.0033736294630407</v>
      </c>
    </row>
    <row r="36" spans="1:3" x14ac:dyDescent="0.3">
      <c r="A36" s="45">
        <v>12</v>
      </c>
      <c r="B36" s="45">
        <v>1.9966263705369593</v>
      </c>
      <c r="C36" s="45">
        <v>1.0033736294630407</v>
      </c>
    </row>
    <row r="37" spans="1:3" x14ac:dyDescent="0.3">
      <c r="A37" s="45">
        <v>13</v>
      </c>
      <c r="B37" s="45">
        <v>1.9966263705369593</v>
      </c>
      <c r="C37" s="45">
        <v>1.0033736294630407</v>
      </c>
    </row>
    <row r="38" spans="1:3" x14ac:dyDescent="0.3">
      <c r="A38" s="45">
        <v>14</v>
      </c>
      <c r="B38" s="45">
        <v>1.9966263705369593</v>
      </c>
      <c r="C38" s="45">
        <v>1.0033736294630407</v>
      </c>
    </row>
    <row r="39" spans="1:3" x14ac:dyDescent="0.3">
      <c r="A39" s="45">
        <v>15</v>
      </c>
      <c r="B39" s="45">
        <v>1.9966263705369593</v>
      </c>
      <c r="C39" s="45">
        <v>1.0033736294630407</v>
      </c>
    </row>
    <row r="40" spans="1:3" x14ac:dyDescent="0.3">
      <c r="A40" s="45">
        <v>16</v>
      </c>
      <c r="B40" s="45">
        <v>1.9966263705369593</v>
      </c>
      <c r="C40" s="45">
        <v>1.0033736294630407</v>
      </c>
    </row>
    <row r="41" spans="1:3" x14ac:dyDescent="0.3">
      <c r="A41" s="45">
        <v>17</v>
      </c>
      <c r="B41" s="45">
        <v>1.9966263705369593</v>
      </c>
      <c r="C41" s="45">
        <v>1.0033736294630407</v>
      </c>
    </row>
    <row r="42" spans="1:3" x14ac:dyDescent="0.3">
      <c r="A42" s="45">
        <v>18</v>
      </c>
      <c r="B42" s="45">
        <v>1.9966263705369593</v>
      </c>
      <c r="C42" s="45">
        <v>1.0033736294630407</v>
      </c>
    </row>
    <row r="43" spans="1:3" x14ac:dyDescent="0.3">
      <c r="A43" s="45">
        <v>19</v>
      </c>
      <c r="B43" s="45">
        <v>1.9966263705369593</v>
      </c>
      <c r="C43" s="45">
        <v>1.0033736294630407</v>
      </c>
    </row>
    <row r="44" spans="1:3" x14ac:dyDescent="0.3">
      <c r="A44" s="45">
        <v>20</v>
      </c>
      <c r="B44" s="45">
        <v>1.9966263705369593</v>
      </c>
      <c r="C44" s="45">
        <v>1.0033736294630407</v>
      </c>
    </row>
    <row r="45" spans="1:3" x14ac:dyDescent="0.3">
      <c r="A45" s="45">
        <v>21</v>
      </c>
      <c r="B45" s="45">
        <v>1.9966263705369593</v>
      </c>
      <c r="C45" s="45">
        <v>1.0033736294630407</v>
      </c>
    </row>
    <row r="46" spans="1:3" x14ac:dyDescent="0.3">
      <c r="A46" s="45">
        <v>22</v>
      </c>
      <c r="B46" s="45">
        <v>1.9966263705369593</v>
      </c>
      <c r="C46" s="45">
        <v>1.0033736294630407</v>
      </c>
    </row>
    <row r="47" spans="1:3" x14ac:dyDescent="0.3">
      <c r="A47" s="45">
        <v>23</v>
      </c>
      <c r="B47" s="45">
        <v>1.9966263705369593</v>
      </c>
      <c r="C47" s="45">
        <v>1.0033736294630407</v>
      </c>
    </row>
    <row r="48" spans="1:3" x14ac:dyDescent="0.3">
      <c r="A48" s="45">
        <v>24</v>
      </c>
      <c r="B48" s="45">
        <v>1.9966263705369593</v>
      </c>
      <c r="C48" s="45">
        <v>1.0033736294630407</v>
      </c>
    </row>
    <row r="49" spans="1:3" x14ac:dyDescent="0.3">
      <c r="A49" s="45">
        <v>25</v>
      </c>
      <c r="B49" s="45">
        <v>1.9966263705369593</v>
      </c>
      <c r="C49" s="45">
        <v>1.0033736294630407</v>
      </c>
    </row>
    <row r="50" spans="1:3" x14ac:dyDescent="0.3">
      <c r="A50" s="45">
        <v>26</v>
      </c>
      <c r="B50" s="45">
        <v>1.9966263705369593</v>
      </c>
      <c r="C50" s="45">
        <v>1.0033736294630407</v>
      </c>
    </row>
    <row r="51" spans="1:3" x14ac:dyDescent="0.3">
      <c r="A51" s="45">
        <v>27</v>
      </c>
      <c r="B51" s="45">
        <v>1.9966263705369593</v>
      </c>
      <c r="C51" s="45">
        <v>1.0033736294630407</v>
      </c>
    </row>
    <row r="52" spans="1:3" x14ac:dyDescent="0.3">
      <c r="A52" s="45">
        <v>28</v>
      </c>
      <c r="B52" s="45">
        <v>1.9966263705369593</v>
      </c>
      <c r="C52" s="45">
        <v>1.0033736294630407</v>
      </c>
    </row>
    <row r="53" spans="1:3" x14ac:dyDescent="0.3">
      <c r="A53" s="45">
        <v>29</v>
      </c>
      <c r="B53" s="45">
        <v>1.9966263705369593</v>
      </c>
      <c r="C53" s="45">
        <v>1.0033736294630407</v>
      </c>
    </row>
    <row r="54" spans="1:3" x14ac:dyDescent="0.3">
      <c r="A54" s="45">
        <v>30</v>
      </c>
      <c r="B54" s="45">
        <v>1.9966263705369593</v>
      </c>
      <c r="C54" s="45">
        <v>1.0033736294630407</v>
      </c>
    </row>
    <row r="55" spans="1:3" x14ac:dyDescent="0.3">
      <c r="A55" s="45">
        <v>31</v>
      </c>
      <c r="B55" s="45">
        <v>1.9966263705369593</v>
      </c>
      <c r="C55" s="45">
        <v>1.0033736294630407</v>
      </c>
    </row>
    <row r="56" spans="1:3" x14ac:dyDescent="0.3">
      <c r="A56" s="45">
        <v>32</v>
      </c>
      <c r="B56" s="45">
        <v>1.9966263705369593</v>
      </c>
      <c r="C56" s="45">
        <v>1.0033736294630407</v>
      </c>
    </row>
    <row r="57" spans="1:3" x14ac:dyDescent="0.3">
      <c r="A57" s="45">
        <v>33</v>
      </c>
      <c r="B57" s="45">
        <v>1.9966263705369593</v>
      </c>
      <c r="C57" s="45">
        <v>1.0033736294630407</v>
      </c>
    </row>
    <row r="58" spans="1:3" x14ac:dyDescent="0.3">
      <c r="A58" s="45">
        <v>34</v>
      </c>
      <c r="B58" s="45">
        <v>1.9966263705369593</v>
      </c>
      <c r="C58" s="45">
        <v>1.0033736294630407</v>
      </c>
    </row>
    <row r="59" spans="1:3" x14ac:dyDescent="0.3">
      <c r="A59" s="45">
        <v>35</v>
      </c>
      <c r="B59" s="45">
        <v>1.9966263705369593</v>
      </c>
      <c r="C59" s="45">
        <v>1.0033736294630407</v>
      </c>
    </row>
    <row r="60" spans="1:3" x14ac:dyDescent="0.3">
      <c r="A60" s="45">
        <v>36</v>
      </c>
      <c r="B60" s="45">
        <v>1.9966263705369593</v>
      </c>
      <c r="C60" s="45">
        <v>1.0033736294630407</v>
      </c>
    </row>
    <row r="61" spans="1:3" x14ac:dyDescent="0.3">
      <c r="A61" s="45">
        <v>37</v>
      </c>
      <c r="B61" s="45">
        <v>1.9966263705369593</v>
      </c>
      <c r="C61" s="45">
        <v>1.0033736294630407</v>
      </c>
    </row>
    <row r="62" spans="1:3" x14ac:dyDescent="0.3">
      <c r="A62" s="45">
        <v>38</v>
      </c>
      <c r="B62" s="45">
        <v>1.9966263705369593</v>
      </c>
      <c r="C62" s="45">
        <v>1.0033736294630407</v>
      </c>
    </row>
    <row r="63" spans="1:3" x14ac:dyDescent="0.3">
      <c r="A63" s="45">
        <v>39</v>
      </c>
      <c r="B63" s="45">
        <v>1.9966263705369593</v>
      </c>
      <c r="C63" s="45">
        <v>1.0033736294630407</v>
      </c>
    </row>
    <row r="64" spans="1:3" x14ac:dyDescent="0.3">
      <c r="A64" s="45">
        <v>40</v>
      </c>
      <c r="B64" s="45">
        <v>1.9966263705369593</v>
      </c>
      <c r="C64" s="45">
        <v>1.0033736294630407</v>
      </c>
    </row>
    <row r="65" spans="1:3" x14ac:dyDescent="0.3">
      <c r="A65" s="45">
        <v>41</v>
      </c>
      <c r="B65" s="45">
        <v>1.9966263705369593</v>
      </c>
      <c r="C65" s="45">
        <v>1.0033736294630407</v>
      </c>
    </row>
    <row r="66" spans="1:3" x14ac:dyDescent="0.3">
      <c r="A66" s="45">
        <v>42</v>
      </c>
      <c r="B66" s="45">
        <v>1.9966263705369593</v>
      </c>
      <c r="C66" s="45">
        <v>1.0033736294630407</v>
      </c>
    </row>
    <row r="67" spans="1:3" x14ac:dyDescent="0.3">
      <c r="A67" s="45">
        <v>43</v>
      </c>
      <c r="B67" s="45">
        <v>1.9966263705369593</v>
      </c>
      <c r="C67" s="45">
        <v>1.0033736294630407</v>
      </c>
    </row>
    <row r="68" spans="1:3" x14ac:dyDescent="0.3">
      <c r="A68" s="45">
        <v>44</v>
      </c>
      <c r="B68" s="45">
        <v>1.9966263705369593</v>
      </c>
      <c r="C68" s="45">
        <v>1.0033736294630407</v>
      </c>
    </row>
    <row r="69" spans="1:3" x14ac:dyDescent="0.3">
      <c r="A69" s="45">
        <v>45</v>
      </c>
      <c r="B69" s="45">
        <v>1.9966263705369593</v>
      </c>
      <c r="C69" s="45">
        <v>1.0033736294630407</v>
      </c>
    </row>
    <row r="70" spans="1:3" x14ac:dyDescent="0.3">
      <c r="A70" s="45">
        <v>46</v>
      </c>
      <c r="B70" s="45">
        <v>1.9966263705369593</v>
      </c>
      <c r="C70" s="45">
        <v>1.0033736294630407</v>
      </c>
    </row>
    <row r="71" spans="1:3" x14ac:dyDescent="0.3">
      <c r="A71" s="45">
        <v>47</v>
      </c>
      <c r="B71" s="45">
        <v>1.9966263705369593</v>
      </c>
      <c r="C71" s="45">
        <v>1.0033736294630407</v>
      </c>
    </row>
    <row r="72" spans="1:3" x14ac:dyDescent="0.3">
      <c r="A72" s="45">
        <v>48</v>
      </c>
      <c r="B72" s="45">
        <v>1.9966263705369593</v>
      </c>
      <c r="C72" s="45">
        <v>1.0033736294630407</v>
      </c>
    </row>
    <row r="73" spans="1:3" x14ac:dyDescent="0.3">
      <c r="A73" s="45">
        <v>49</v>
      </c>
      <c r="B73" s="45">
        <v>1.9966263705369593</v>
      </c>
      <c r="C73" s="45">
        <v>1.0033736294630407</v>
      </c>
    </row>
    <row r="74" spans="1:3" x14ac:dyDescent="0.3">
      <c r="A74" s="45">
        <v>50</v>
      </c>
      <c r="B74" s="45">
        <v>1.9966263705369593</v>
      </c>
      <c r="C74" s="45">
        <v>1.0033736294630407</v>
      </c>
    </row>
    <row r="75" spans="1:3" x14ac:dyDescent="0.3">
      <c r="A75" s="45">
        <v>51</v>
      </c>
      <c r="B75" s="45">
        <v>1.9966263705369593</v>
      </c>
      <c r="C75" s="45">
        <v>1.0033736294630407</v>
      </c>
    </row>
    <row r="76" spans="1:3" x14ac:dyDescent="0.3">
      <c r="A76" s="45">
        <v>52</v>
      </c>
      <c r="B76" s="45">
        <v>1.9966263705369593</v>
      </c>
      <c r="C76" s="45">
        <v>1.0033736294630407</v>
      </c>
    </row>
    <row r="77" spans="1:3" x14ac:dyDescent="0.3">
      <c r="A77" s="45">
        <v>53</v>
      </c>
      <c r="B77" s="45">
        <v>1.9966263705369593</v>
      </c>
      <c r="C77" s="45">
        <v>1.0033736294630407</v>
      </c>
    </row>
    <row r="78" spans="1:3" x14ac:dyDescent="0.3">
      <c r="A78" s="45">
        <v>54</v>
      </c>
      <c r="B78" s="45">
        <v>1.9966263705369593</v>
      </c>
      <c r="C78" s="45">
        <v>1.0033736294630407</v>
      </c>
    </row>
    <row r="79" spans="1:3" x14ac:dyDescent="0.3">
      <c r="A79" s="45">
        <v>55</v>
      </c>
      <c r="B79" s="45">
        <v>1.9966263705369593</v>
      </c>
      <c r="C79" s="45">
        <v>1.0033736294630407</v>
      </c>
    </row>
    <row r="80" spans="1:3" x14ac:dyDescent="0.3">
      <c r="A80" s="45">
        <v>56</v>
      </c>
      <c r="B80" s="45">
        <v>1.9966263705369593</v>
      </c>
      <c r="C80" s="45">
        <v>1.0033736294630407</v>
      </c>
    </row>
    <row r="81" spans="1:3" x14ac:dyDescent="0.3">
      <c r="A81" s="45">
        <v>57</v>
      </c>
      <c r="B81" s="45">
        <v>1.9966263705369593</v>
      </c>
      <c r="C81" s="45">
        <v>1.0033736294630407</v>
      </c>
    </row>
    <row r="82" spans="1:3" x14ac:dyDescent="0.3">
      <c r="A82" s="45">
        <v>58</v>
      </c>
      <c r="B82" s="45">
        <v>1.9966263705369593</v>
      </c>
      <c r="C82" s="45">
        <v>1.0033736294630407</v>
      </c>
    </row>
    <row r="83" spans="1:3" x14ac:dyDescent="0.3">
      <c r="A83" s="45">
        <v>59</v>
      </c>
      <c r="B83" s="45">
        <v>1.9966263705369593</v>
      </c>
      <c r="C83" s="45">
        <v>1.0033736294630407</v>
      </c>
    </row>
    <row r="84" spans="1:3" x14ac:dyDescent="0.3">
      <c r="A84" s="45">
        <v>60</v>
      </c>
      <c r="B84" s="45">
        <v>1.9966263705369593</v>
      </c>
      <c r="C84" s="45">
        <v>1.0033736294630407</v>
      </c>
    </row>
    <row r="85" spans="1:3" x14ac:dyDescent="0.3">
      <c r="A85" s="45">
        <v>61</v>
      </c>
      <c r="B85" s="45">
        <v>1.9966263705369593</v>
      </c>
      <c r="C85" s="45">
        <v>1.0033736294630407</v>
      </c>
    </row>
    <row r="86" spans="1:3" x14ac:dyDescent="0.3">
      <c r="A86" s="45">
        <v>62</v>
      </c>
      <c r="B86" s="45">
        <v>1.9966263705369593</v>
      </c>
      <c r="C86" s="45">
        <v>1.0033736294630407</v>
      </c>
    </row>
    <row r="87" spans="1:3" x14ac:dyDescent="0.3">
      <c r="A87" s="45">
        <v>63</v>
      </c>
      <c r="B87" s="45">
        <v>1.9966263705369593</v>
      </c>
      <c r="C87" s="45">
        <v>1.0033736294630407</v>
      </c>
    </row>
    <row r="88" spans="1:3" x14ac:dyDescent="0.3">
      <c r="A88" s="45">
        <v>64</v>
      </c>
      <c r="B88" s="45">
        <v>1.9966263705369593</v>
      </c>
      <c r="C88" s="45">
        <v>1.0033736294630407</v>
      </c>
    </row>
    <row r="89" spans="1:3" x14ac:dyDescent="0.3">
      <c r="A89" s="45">
        <v>65</v>
      </c>
      <c r="B89" s="45">
        <v>1.9966263705369593</v>
      </c>
      <c r="C89" s="45">
        <v>1.0033736294630407</v>
      </c>
    </row>
    <row r="90" spans="1:3" x14ac:dyDescent="0.3">
      <c r="A90" s="45">
        <v>66</v>
      </c>
      <c r="B90" s="45">
        <v>1.9966263705369593</v>
      </c>
      <c r="C90" s="45">
        <v>1.0033736294630407</v>
      </c>
    </row>
    <row r="91" spans="1:3" x14ac:dyDescent="0.3">
      <c r="A91" s="45">
        <v>67</v>
      </c>
      <c r="B91" s="45">
        <v>1.9966263705369593</v>
      </c>
      <c r="C91" s="45">
        <v>1.0033736294630407</v>
      </c>
    </row>
    <row r="92" spans="1:3" x14ac:dyDescent="0.3">
      <c r="A92" s="45">
        <v>68</v>
      </c>
      <c r="B92" s="45">
        <v>1.9966263705369593</v>
      </c>
      <c r="C92" s="45">
        <v>1.0033736294630407</v>
      </c>
    </row>
    <row r="93" spans="1:3" x14ac:dyDescent="0.3">
      <c r="A93" s="45">
        <v>69</v>
      </c>
      <c r="B93" s="45">
        <v>1.9966263705369593</v>
      </c>
      <c r="C93" s="45">
        <v>1.0033736294630407</v>
      </c>
    </row>
    <row r="94" spans="1:3" x14ac:dyDescent="0.3">
      <c r="A94" s="45">
        <v>70</v>
      </c>
      <c r="B94" s="45">
        <v>1.9966263705369593</v>
      </c>
      <c r="C94" s="45">
        <v>1.0033736294630407</v>
      </c>
    </row>
    <row r="95" spans="1:3" x14ac:dyDescent="0.3">
      <c r="A95" s="45">
        <v>71</v>
      </c>
      <c r="B95" s="45">
        <v>1.9966263705369593</v>
      </c>
      <c r="C95" s="45">
        <v>1.0033736294630407</v>
      </c>
    </row>
    <row r="96" spans="1:3" x14ac:dyDescent="0.3">
      <c r="A96" s="45">
        <v>72</v>
      </c>
      <c r="B96" s="45">
        <v>1.9966263705369593</v>
      </c>
      <c r="C96" s="45">
        <v>1.0033736294630407</v>
      </c>
    </row>
    <row r="97" spans="1:3" x14ac:dyDescent="0.3">
      <c r="A97" s="45">
        <v>73</v>
      </c>
      <c r="B97" s="45">
        <v>1.9966263705369593</v>
      </c>
      <c r="C97" s="45">
        <v>1.0033736294630407</v>
      </c>
    </row>
    <row r="98" spans="1:3" x14ac:dyDescent="0.3">
      <c r="A98" s="45">
        <v>74</v>
      </c>
      <c r="B98" s="45">
        <v>1.9966263705369593</v>
      </c>
      <c r="C98" s="45">
        <v>1.0033736294630407</v>
      </c>
    </row>
    <row r="99" spans="1:3" x14ac:dyDescent="0.3">
      <c r="A99" s="45">
        <v>75</v>
      </c>
      <c r="B99" s="45">
        <v>1.9966263705369593</v>
      </c>
      <c r="C99" s="45">
        <v>1.0033736294630407</v>
      </c>
    </row>
    <row r="100" spans="1:3" x14ac:dyDescent="0.3">
      <c r="A100" s="45">
        <v>76</v>
      </c>
      <c r="B100" s="45">
        <v>1.9966263705369593</v>
      </c>
      <c r="C100" s="45">
        <v>1.0033736294630407</v>
      </c>
    </row>
    <row r="101" spans="1:3" x14ac:dyDescent="0.3">
      <c r="A101" s="45">
        <v>77</v>
      </c>
      <c r="B101" s="45">
        <v>1.9966263705369593</v>
      </c>
      <c r="C101" s="45">
        <v>1.0033736294630407</v>
      </c>
    </row>
    <row r="102" spans="1:3" x14ac:dyDescent="0.3">
      <c r="A102" s="45">
        <v>78</v>
      </c>
      <c r="B102" s="45">
        <v>1.9966263705369593</v>
      </c>
      <c r="C102" s="45">
        <v>1.0033736294630407</v>
      </c>
    </row>
    <row r="103" spans="1:3" x14ac:dyDescent="0.3">
      <c r="A103" s="45">
        <v>79</v>
      </c>
      <c r="B103" s="45">
        <v>1.9966263705369593</v>
      </c>
      <c r="C103" s="45">
        <v>1.0033736294630407</v>
      </c>
    </row>
    <row r="104" spans="1:3" x14ac:dyDescent="0.3">
      <c r="A104" s="45">
        <v>80</v>
      </c>
      <c r="B104" s="45">
        <v>1.9966263705369593</v>
      </c>
      <c r="C104" s="45">
        <v>1.0033736294630407</v>
      </c>
    </row>
    <row r="105" spans="1:3" x14ac:dyDescent="0.3">
      <c r="A105" s="45">
        <v>81</v>
      </c>
      <c r="B105" s="45">
        <v>1.9966263705369593</v>
      </c>
      <c r="C105" s="45">
        <v>1.0033736294630407</v>
      </c>
    </row>
    <row r="106" spans="1:3" x14ac:dyDescent="0.3">
      <c r="A106" s="45">
        <v>82</v>
      </c>
      <c r="B106" s="45">
        <v>1.9966263705369593</v>
      </c>
      <c r="C106" s="45">
        <v>1.0033736294630407</v>
      </c>
    </row>
    <row r="107" spans="1:3" x14ac:dyDescent="0.3">
      <c r="A107" s="45">
        <v>83</v>
      </c>
      <c r="B107" s="45">
        <v>1.9966263705369593</v>
      </c>
      <c r="C107" s="45">
        <v>1.0033736294630407</v>
      </c>
    </row>
    <row r="108" spans="1:3" x14ac:dyDescent="0.3">
      <c r="A108" s="45">
        <v>84</v>
      </c>
      <c r="B108" s="45">
        <v>1.9966263705369593</v>
      </c>
      <c r="C108" s="45">
        <v>1.0033736294630407</v>
      </c>
    </row>
    <row r="109" spans="1:3" x14ac:dyDescent="0.3">
      <c r="A109" s="45">
        <v>85</v>
      </c>
      <c r="B109" s="45">
        <v>1.9966263705369593</v>
      </c>
      <c r="C109" s="45">
        <v>1.0033736294630407</v>
      </c>
    </row>
    <row r="110" spans="1:3" x14ac:dyDescent="0.3">
      <c r="A110" s="45">
        <v>86</v>
      </c>
      <c r="B110" s="45">
        <v>1.9966263705369593</v>
      </c>
      <c r="C110" s="45">
        <v>1.0033736294630407</v>
      </c>
    </row>
    <row r="111" spans="1:3" x14ac:dyDescent="0.3">
      <c r="A111" s="45">
        <v>87</v>
      </c>
      <c r="B111" s="45">
        <v>1.9966263705369593</v>
      </c>
      <c r="C111" s="45">
        <v>1.0033736294630407</v>
      </c>
    </row>
    <row r="112" spans="1:3" x14ac:dyDescent="0.3">
      <c r="A112" s="45">
        <v>88</v>
      </c>
      <c r="B112" s="45">
        <v>1.9966263705369593</v>
      </c>
      <c r="C112" s="45">
        <v>1.0033736294630407</v>
      </c>
    </row>
    <row r="113" spans="1:3" x14ac:dyDescent="0.3">
      <c r="A113" s="45">
        <v>89</v>
      </c>
      <c r="B113" s="45">
        <v>1.9966263705369593</v>
      </c>
      <c r="C113" s="45">
        <v>1.0033736294630407</v>
      </c>
    </row>
    <row r="114" spans="1:3" x14ac:dyDescent="0.3">
      <c r="A114" s="45">
        <v>90</v>
      </c>
      <c r="B114" s="45">
        <v>1.9966263705369593</v>
      </c>
      <c r="C114" s="45">
        <v>1.0033736294630407</v>
      </c>
    </row>
    <row r="115" spans="1:3" x14ac:dyDescent="0.3">
      <c r="A115" s="45">
        <v>91</v>
      </c>
      <c r="B115" s="45">
        <v>1.9966263705369593</v>
      </c>
      <c r="C115" s="45">
        <v>1.0033736294630407</v>
      </c>
    </row>
    <row r="116" spans="1:3" x14ac:dyDescent="0.3">
      <c r="A116" s="45">
        <v>92</v>
      </c>
      <c r="B116" s="45">
        <v>1.9966263705369593</v>
      </c>
      <c r="C116" s="45">
        <v>1.0033736294630407</v>
      </c>
    </row>
    <row r="117" spans="1:3" x14ac:dyDescent="0.3">
      <c r="A117" s="45">
        <v>93</v>
      </c>
      <c r="B117" s="45">
        <v>1.9966263705369593</v>
      </c>
      <c r="C117" s="45">
        <v>1.0033736294630407</v>
      </c>
    </row>
    <row r="118" spans="1:3" x14ac:dyDescent="0.3">
      <c r="A118" s="45">
        <v>94</v>
      </c>
      <c r="B118" s="45">
        <v>1.9966263705369593</v>
      </c>
      <c r="C118" s="45">
        <v>1.0033736294630407</v>
      </c>
    </row>
    <row r="119" spans="1:3" x14ac:dyDescent="0.3">
      <c r="A119" s="45">
        <v>95</v>
      </c>
      <c r="B119" s="45">
        <v>1.9966263705369593</v>
      </c>
      <c r="C119" s="45">
        <v>1.0033736294630407</v>
      </c>
    </row>
    <row r="120" spans="1:3" x14ac:dyDescent="0.3">
      <c r="A120" s="45">
        <v>96</v>
      </c>
      <c r="B120" s="45">
        <v>1.9966263705369593</v>
      </c>
      <c r="C120" s="45">
        <v>1.0033736294630407</v>
      </c>
    </row>
    <row r="121" spans="1:3" x14ac:dyDescent="0.3">
      <c r="A121" s="45">
        <v>97</v>
      </c>
      <c r="B121" s="45">
        <v>1.9966263705369593</v>
      </c>
      <c r="C121" s="45">
        <v>1.0033736294630407</v>
      </c>
    </row>
    <row r="122" spans="1:3" x14ac:dyDescent="0.3">
      <c r="A122" s="45">
        <v>98</v>
      </c>
      <c r="B122" s="45">
        <v>1.9966263705369593</v>
      </c>
      <c r="C122" s="45">
        <v>1.0033736294630407</v>
      </c>
    </row>
    <row r="123" spans="1:3" x14ac:dyDescent="0.3">
      <c r="A123" s="45">
        <v>99</v>
      </c>
      <c r="B123" s="45">
        <v>1.9966263705369593</v>
      </c>
      <c r="C123" s="45">
        <v>1.0033736294630407</v>
      </c>
    </row>
    <row r="124" spans="1:3" x14ac:dyDescent="0.3">
      <c r="A124" s="45">
        <v>100</v>
      </c>
      <c r="B124" s="45">
        <v>1.9966263705369593</v>
      </c>
      <c r="C124" s="45">
        <v>1.0033736294630407</v>
      </c>
    </row>
    <row r="125" spans="1:3" x14ac:dyDescent="0.3">
      <c r="A125" s="45">
        <v>101</v>
      </c>
      <c r="B125" s="45">
        <v>1.9966263705369593</v>
      </c>
      <c r="C125" s="45">
        <v>1.0033736294630407</v>
      </c>
    </row>
    <row r="126" spans="1:3" x14ac:dyDescent="0.3">
      <c r="A126" s="45">
        <v>102</v>
      </c>
      <c r="B126" s="45">
        <v>1.9966263705369593</v>
      </c>
      <c r="C126" s="45">
        <v>1.0033736294630407</v>
      </c>
    </row>
    <row r="127" spans="1:3" x14ac:dyDescent="0.3">
      <c r="A127" s="45">
        <v>103</v>
      </c>
      <c r="B127" s="45">
        <v>1.9966263705369593</v>
      </c>
      <c r="C127" s="45">
        <v>1.0033736294630407</v>
      </c>
    </row>
    <row r="128" spans="1:3" x14ac:dyDescent="0.3">
      <c r="A128" s="45">
        <v>104</v>
      </c>
      <c r="B128" s="45">
        <v>1.9966263705369593</v>
      </c>
      <c r="C128" s="45">
        <v>1.0033736294630407</v>
      </c>
    </row>
    <row r="129" spans="1:3" x14ac:dyDescent="0.3">
      <c r="A129" s="45">
        <v>105</v>
      </c>
      <c r="B129" s="45">
        <v>1.9966263705369593</v>
      </c>
      <c r="C129" s="45">
        <v>1.0033736294630407</v>
      </c>
    </row>
    <row r="130" spans="1:3" x14ac:dyDescent="0.3">
      <c r="A130" s="45">
        <v>106</v>
      </c>
      <c r="B130" s="45">
        <v>1.9966263705369593</v>
      </c>
      <c r="C130" s="45">
        <v>1.0033736294630407</v>
      </c>
    </row>
    <row r="131" spans="1:3" x14ac:dyDescent="0.3">
      <c r="A131" s="45">
        <v>107</v>
      </c>
      <c r="B131" s="45">
        <v>1.9966263705369593</v>
      </c>
      <c r="C131" s="45">
        <v>1.0033736294630407</v>
      </c>
    </row>
    <row r="132" spans="1:3" x14ac:dyDescent="0.3">
      <c r="A132" s="45">
        <v>108</v>
      </c>
      <c r="B132" s="45">
        <v>1.9966263705369593</v>
      </c>
      <c r="C132" s="45">
        <v>1.0033736294630407</v>
      </c>
    </row>
    <row r="133" spans="1:3" x14ac:dyDescent="0.3">
      <c r="A133" s="45">
        <v>109</v>
      </c>
      <c r="B133" s="45">
        <v>1.9966263705369593</v>
      </c>
      <c r="C133" s="45">
        <v>1.0033736294630407</v>
      </c>
    </row>
    <row r="134" spans="1:3" x14ac:dyDescent="0.3">
      <c r="A134" s="45">
        <v>110</v>
      </c>
      <c r="B134" s="45">
        <v>1.9966263705369593</v>
      </c>
      <c r="C134" s="45">
        <v>1.0033736294630407</v>
      </c>
    </row>
    <row r="135" spans="1:3" x14ac:dyDescent="0.3">
      <c r="A135" s="45">
        <v>111</v>
      </c>
      <c r="B135" s="45">
        <v>1.9966263705369593</v>
      </c>
      <c r="C135" s="45">
        <v>1.0033736294630407</v>
      </c>
    </row>
    <row r="136" spans="1:3" x14ac:dyDescent="0.3">
      <c r="A136" s="45">
        <v>112</v>
      </c>
      <c r="B136" s="45">
        <v>1.9966263705369593</v>
      </c>
      <c r="C136" s="45">
        <v>1.0033736294630407</v>
      </c>
    </row>
    <row r="137" spans="1:3" x14ac:dyDescent="0.3">
      <c r="A137" s="45">
        <v>113</v>
      </c>
      <c r="B137" s="45">
        <v>1.9966263705369593</v>
      </c>
      <c r="C137" s="45">
        <v>1.0033736294630407</v>
      </c>
    </row>
    <row r="138" spans="1:3" x14ac:dyDescent="0.3">
      <c r="A138" s="45">
        <v>114</v>
      </c>
      <c r="B138" s="45">
        <v>1.9966263705369593</v>
      </c>
      <c r="C138" s="45">
        <v>1.0033736294630407</v>
      </c>
    </row>
    <row r="139" spans="1:3" x14ac:dyDescent="0.3">
      <c r="A139" s="45">
        <v>115</v>
      </c>
      <c r="B139" s="45">
        <v>1.9966263705369593</v>
      </c>
      <c r="C139" s="45">
        <v>1.0033736294630407</v>
      </c>
    </row>
    <row r="140" spans="1:3" x14ac:dyDescent="0.3">
      <c r="A140" s="45">
        <v>116</v>
      </c>
      <c r="B140" s="45">
        <v>1.9966263705369593</v>
      </c>
      <c r="C140" s="45">
        <v>1.0033736294630407</v>
      </c>
    </row>
    <row r="141" spans="1:3" x14ac:dyDescent="0.3">
      <c r="A141" s="45">
        <v>117</v>
      </c>
      <c r="B141" s="45">
        <v>1.9966263705369593</v>
      </c>
      <c r="C141" s="45">
        <v>1.0033736294630407</v>
      </c>
    </row>
    <row r="142" spans="1:3" x14ac:dyDescent="0.3">
      <c r="A142" s="45">
        <v>118</v>
      </c>
      <c r="B142" s="45">
        <v>1.9966263705369593</v>
      </c>
      <c r="C142" s="45">
        <v>1.0033736294630407</v>
      </c>
    </row>
    <row r="143" spans="1:3" x14ac:dyDescent="0.3">
      <c r="A143" s="45">
        <v>119</v>
      </c>
      <c r="B143" s="45">
        <v>1.9966263705369593</v>
      </c>
      <c r="C143" s="45">
        <v>1.0033736294630407</v>
      </c>
    </row>
    <row r="144" spans="1:3" x14ac:dyDescent="0.3">
      <c r="A144" s="45">
        <v>120</v>
      </c>
      <c r="B144" s="45">
        <v>1.9966263705369593</v>
      </c>
      <c r="C144" s="45">
        <v>1.0033736294630407</v>
      </c>
    </row>
    <row r="145" spans="1:3" x14ac:dyDescent="0.3">
      <c r="A145" s="45">
        <v>121</v>
      </c>
      <c r="B145" s="45">
        <v>1.9966263705369593</v>
      </c>
      <c r="C145" s="45">
        <v>-0.99662637053695935</v>
      </c>
    </row>
    <row r="146" spans="1:3" x14ac:dyDescent="0.3">
      <c r="A146" s="45">
        <v>122</v>
      </c>
      <c r="B146" s="45">
        <v>1.9966263705369593</v>
      </c>
      <c r="C146" s="45">
        <v>-0.99662637053695935</v>
      </c>
    </row>
    <row r="147" spans="1:3" x14ac:dyDescent="0.3">
      <c r="A147" s="45">
        <v>123</v>
      </c>
      <c r="B147" s="45">
        <v>1.9966263705369593</v>
      </c>
      <c r="C147" s="45">
        <v>-0.99662637053695935</v>
      </c>
    </row>
    <row r="148" spans="1:3" x14ac:dyDescent="0.3">
      <c r="A148" s="45">
        <v>124</v>
      </c>
      <c r="B148" s="45">
        <v>1.9966263705369593</v>
      </c>
      <c r="C148" s="45">
        <v>-0.99662637053695935</v>
      </c>
    </row>
    <row r="149" spans="1:3" x14ac:dyDescent="0.3">
      <c r="A149" s="45">
        <v>125</v>
      </c>
      <c r="B149" s="45">
        <v>1.9966263705369593</v>
      </c>
      <c r="C149" s="45">
        <v>-0.99662637053695935</v>
      </c>
    </row>
    <row r="150" spans="1:3" x14ac:dyDescent="0.3">
      <c r="A150" s="45">
        <v>126</v>
      </c>
      <c r="B150" s="45">
        <v>1.9966263705369593</v>
      </c>
      <c r="C150" s="45">
        <v>-0.99662637053695935</v>
      </c>
    </row>
    <row r="151" spans="1:3" x14ac:dyDescent="0.3">
      <c r="A151" s="45">
        <v>127</v>
      </c>
      <c r="B151" s="45">
        <v>1.9966263705369593</v>
      </c>
      <c r="C151" s="45">
        <v>-0.99662637053695935</v>
      </c>
    </row>
    <row r="152" spans="1:3" x14ac:dyDescent="0.3">
      <c r="A152" s="45">
        <v>128</v>
      </c>
      <c r="B152" s="45">
        <v>1.9966263705369593</v>
      </c>
      <c r="C152" s="45">
        <v>-0.99662637053695935</v>
      </c>
    </row>
    <row r="153" spans="1:3" x14ac:dyDescent="0.3">
      <c r="A153" s="45">
        <v>129</v>
      </c>
      <c r="B153" s="45">
        <v>1.9966263705369593</v>
      </c>
      <c r="C153" s="45">
        <v>-0.99662637053695935</v>
      </c>
    </row>
    <row r="154" spans="1:3" x14ac:dyDescent="0.3">
      <c r="A154" s="45">
        <v>130</v>
      </c>
      <c r="B154" s="45">
        <v>1.9966263705369593</v>
      </c>
      <c r="C154" s="45">
        <v>-0.99662637053695935</v>
      </c>
    </row>
    <row r="155" spans="1:3" x14ac:dyDescent="0.3">
      <c r="A155" s="45">
        <v>131</v>
      </c>
      <c r="B155" s="45">
        <v>1.9966263705369593</v>
      </c>
      <c r="C155" s="45">
        <v>-0.99662637053695935</v>
      </c>
    </row>
    <row r="156" spans="1:3" x14ac:dyDescent="0.3">
      <c r="A156" s="45">
        <v>132</v>
      </c>
      <c r="B156" s="45">
        <v>1.9966263705369593</v>
      </c>
      <c r="C156" s="45">
        <v>-0.99662637053695935</v>
      </c>
    </row>
    <row r="157" spans="1:3" x14ac:dyDescent="0.3">
      <c r="A157" s="45">
        <v>133</v>
      </c>
      <c r="B157" s="45">
        <v>1.9966263705369593</v>
      </c>
      <c r="C157" s="45">
        <v>-0.99662637053695935</v>
      </c>
    </row>
    <row r="158" spans="1:3" x14ac:dyDescent="0.3">
      <c r="A158" s="45">
        <v>134</v>
      </c>
      <c r="B158" s="45">
        <v>1.9966263705369593</v>
      </c>
      <c r="C158" s="45">
        <v>-0.99662637053695935</v>
      </c>
    </row>
    <row r="159" spans="1:3" x14ac:dyDescent="0.3">
      <c r="A159" s="45">
        <v>135</v>
      </c>
      <c r="B159" s="45">
        <v>1.9966263705369593</v>
      </c>
      <c r="C159" s="45">
        <v>-0.99662637053695935</v>
      </c>
    </row>
    <row r="160" spans="1:3" x14ac:dyDescent="0.3">
      <c r="A160" s="45">
        <v>136</v>
      </c>
      <c r="B160" s="45">
        <v>1.9966263705369593</v>
      </c>
      <c r="C160" s="45">
        <v>-0.99662637053695935</v>
      </c>
    </row>
    <row r="161" spans="1:3" x14ac:dyDescent="0.3">
      <c r="A161" s="45">
        <v>137</v>
      </c>
      <c r="B161" s="45">
        <v>1.9966263705369593</v>
      </c>
      <c r="C161" s="45">
        <v>-0.99662637053695935</v>
      </c>
    </row>
    <row r="162" spans="1:3" x14ac:dyDescent="0.3">
      <c r="A162" s="45">
        <v>138</v>
      </c>
      <c r="B162" s="45">
        <v>1.9966263705369593</v>
      </c>
      <c r="C162" s="45">
        <v>-0.99662637053695935</v>
      </c>
    </row>
    <row r="163" spans="1:3" x14ac:dyDescent="0.3">
      <c r="A163" s="45">
        <v>139</v>
      </c>
      <c r="B163" s="45">
        <v>1.9966263705369593</v>
      </c>
      <c r="C163" s="45">
        <v>-0.99662637053695935</v>
      </c>
    </row>
    <row r="164" spans="1:3" x14ac:dyDescent="0.3">
      <c r="A164" s="45">
        <v>140</v>
      </c>
      <c r="B164" s="45">
        <v>1.9966263705369593</v>
      </c>
      <c r="C164" s="45">
        <v>-0.99662637053695935</v>
      </c>
    </row>
    <row r="165" spans="1:3" x14ac:dyDescent="0.3">
      <c r="A165" s="45">
        <v>141</v>
      </c>
      <c r="B165" s="45">
        <v>1.9966263705369593</v>
      </c>
      <c r="C165" s="45">
        <v>-0.99662637053695935</v>
      </c>
    </row>
    <row r="166" spans="1:3" x14ac:dyDescent="0.3">
      <c r="A166" s="45">
        <v>142</v>
      </c>
      <c r="B166" s="45">
        <v>1.9966263705369593</v>
      </c>
      <c r="C166" s="45">
        <v>-0.99662637053695935</v>
      </c>
    </row>
    <row r="167" spans="1:3" x14ac:dyDescent="0.3">
      <c r="A167" s="45">
        <v>143</v>
      </c>
      <c r="B167" s="45">
        <v>1.9966263705369593</v>
      </c>
      <c r="C167" s="45">
        <v>-0.99662637053695935</v>
      </c>
    </row>
    <row r="168" spans="1:3" x14ac:dyDescent="0.3">
      <c r="A168" s="45">
        <v>144</v>
      </c>
      <c r="B168" s="45">
        <v>1.9966263705369593</v>
      </c>
      <c r="C168" s="45">
        <v>-0.99662637053695935</v>
      </c>
    </row>
    <row r="169" spans="1:3" x14ac:dyDescent="0.3">
      <c r="A169" s="45">
        <v>145</v>
      </c>
      <c r="B169" s="45">
        <v>1.9966263705369593</v>
      </c>
      <c r="C169" s="45">
        <v>-0.99662637053695935</v>
      </c>
    </row>
    <row r="170" spans="1:3" x14ac:dyDescent="0.3">
      <c r="A170" s="45">
        <v>146</v>
      </c>
      <c r="B170" s="45">
        <v>1.9966263705369593</v>
      </c>
      <c r="C170" s="45">
        <v>-0.99662637053695935</v>
      </c>
    </row>
    <row r="171" spans="1:3" x14ac:dyDescent="0.3">
      <c r="A171" s="45">
        <v>147</v>
      </c>
      <c r="B171" s="45">
        <v>1.9966263705369593</v>
      </c>
      <c r="C171" s="45">
        <v>-0.99662637053695935</v>
      </c>
    </row>
    <row r="172" spans="1:3" x14ac:dyDescent="0.3">
      <c r="A172" s="45">
        <v>148</v>
      </c>
      <c r="B172" s="45">
        <v>1.9966263705369593</v>
      </c>
      <c r="C172" s="45">
        <v>-0.99662637053695935</v>
      </c>
    </row>
    <row r="173" spans="1:3" x14ac:dyDescent="0.3">
      <c r="A173" s="45">
        <v>149</v>
      </c>
      <c r="B173" s="45">
        <v>1.9966263705369593</v>
      </c>
      <c r="C173" s="45">
        <v>-0.99662637053695935</v>
      </c>
    </row>
    <row r="174" spans="1:3" x14ac:dyDescent="0.3">
      <c r="A174" s="45">
        <v>150</v>
      </c>
      <c r="B174" s="45">
        <v>1.9966263705369593</v>
      </c>
      <c r="C174" s="45">
        <v>-0.99662637053695935</v>
      </c>
    </row>
    <row r="175" spans="1:3" x14ac:dyDescent="0.3">
      <c r="A175" s="45">
        <v>151</v>
      </c>
      <c r="B175" s="45">
        <v>1.9966263705369593</v>
      </c>
      <c r="C175" s="45">
        <v>-0.99662637053695935</v>
      </c>
    </row>
    <row r="176" spans="1:3" x14ac:dyDescent="0.3">
      <c r="A176" s="45">
        <v>152</v>
      </c>
      <c r="B176" s="45">
        <v>1.9966263705369593</v>
      </c>
      <c r="C176" s="45">
        <v>-0.99662637053695935</v>
      </c>
    </row>
    <row r="177" spans="1:3" x14ac:dyDescent="0.3">
      <c r="A177" s="45">
        <v>153</v>
      </c>
      <c r="B177" s="45">
        <v>1.9966263705369593</v>
      </c>
      <c r="C177" s="45">
        <v>-0.99662637053695935</v>
      </c>
    </row>
    <row r="178" spans="1:3" x14ac:dyDescent="0.3">
      <c r="A178" s="45">
        <v>154</v>
      </c>
      <c r="B178" s="45">
        <v>1.9966263705369593</v>
      </c>
      <c r="C178" s="45">
        <v>-0.99662637053695935</v>
      </c>
    </row>
    <row r="179" spans="1:3" x14ac:dyDescent="0.3">
      <c r="A179" s="45">
        <v>155</v>
      </c>
      <c r="B179" s="45">
        <v>1.9966263705369593</v>
      </c>
      <c r="C179" s="45">
        <v>-0.99662637053695935</v>
      </c>
    </row>
    <row r="180" spans="1:3" x14ac:dyDescent="0.3">
      <c r="A180" s="45">
        <v>156</v>
      </c>
      <c r="B180" s="45">
        <v>1.9966263705369593</v>
      </c>
      <c r="C180" s="45">
        <v>-0.99662637053695935</v>
      </c>
    </row>
    <row r="181" spans="1:3" x14ac:dyDescent="0.3">
      <c r="A181" s="45">
        <v>157</v>
      </c>
      <c r="B181" s="45">
        <v>1.9966263705369593</v>
      </c>
      <c r="C181" s="45">
        <v>-0.99662637053695935</v>
      </c>
    </row>
    <row r="182" spans="1:3" x14ac:dyDescent="0.3">
      <c r="A182" s="45">
        <v>158</v>
      </c>
      <c r="B182" s="45">
        <v>1.9966263705369593</v>
      </c>
      <c r="C182" s="45">
        <v>-0.99662637053695935</v>
      </c>
    </row>
    <row r="183" spans="1:3" x14ac:dyDescent="0.3">
      <c r="A183" s="45">
        <v>159</v>
      </c>
      <c r="B183" s="45">
        <v>1.9966263705369593</v>
      </c>
      <c r="C183" s="45">
        <v>-0.99662637053695935</v>
      </c>
    </row>
    <row r="184" spans="1:3" x14ac:dyDescent="0.3">
      <c r="A184" s="45">
        <v>160</v>
      </c>
      <c r="B184" s="45">
        <v>1.9966263705369593</v>
      </c>
      <c r="C184" s="45">
        <v>-0.99662637053695935</v>
      </c>
    </row>
    <row r="185" spans="1:3" x14ac:dyDescent="0.3">
      <c r="A185" s="45">
        <v>161</v>
      </c>
      <c r="B185" s="45">
        <v>1.9966263705369593</v>
      </c>
      <c r="C185" s="45">
        <v>-0.99662637053695935</v>
      </c>
    </row>
    <row r="186" spans="1:3" x14ac:dyDescent="0.3">
      <c r="A186" s="45">
        <v>162</v>
      </c>
      <c r="B186" s="45">
        <v>1.9966263705369593</v>
      </c>
      <c r="C186" s="45">
        <v>-0.99662637053695935</v>
      </c>
    </row>
    <row r="187" spans="1:3" x14ac:dyDescent="0.3">
      <c r="A187" s="45">
        <v>163</v>
      </c>
      <c r="B187" s="45">
        <v>1.9966263705369593</v>
      </c>
      <c r="C187" s="45">
        <v>-0.99662637053695935</v>
      </c>
    </row>
    <row r="188" spans="1:3" x14ac:dyDescent="0.3">
      <c r="A188" s="45">
        <v>164</v>
      </c>
      <c r="B188" s="45">
        <v>1.9966263705369593</v>
      </c>
      <c r="C188" s="45">
        <v>-0.99662637053695935</v>
      </c>
    </row>
    <row r="189" spans="1:3" x14ac:dyDescent="0.3">
      <c r="A189" s="45">
        <v>165</v>
      </c>
      <c r="B189" s="45">
        <v>1.9966263705369593</v>
      </c>
      <c r="C189" s="45">
        <v>-0.99662637053695935</v>
      </c>
    </row>
    <row r="190" spans="1:3" x14ac:dyDescent="0.3">
      <c r="A190" s="45">
        <v>166</v>
      </c>
      <c r="B190" s="45">
        <v>1.9966263705369593</v>
      </c>
      <c r="C190" s="45">
        <v>-0.99662637053695935</v>
      </c>
    </row>
    <row r="191" spans="1:3" x14ac:dyDescent="0.3">
      <c r="A191" s="45">
        <v>167</v>
      </c>
      <c r="B191" s="45">
        <v>1.9966263705369593</v>
      </c>
      <c r="C191" s="45">
        <v>-0.99662637053695935</v>
      </c>
    </row>
    <row r="192" spans="1:3" x14ac:dyDescent="0.3">
      <c r="A192" s="45">
        <v>168</v>
      </c>
      <c r="B192" s="45">
        <v>1.9966263705369593</v>
      </c>
      <c r="C192" s="45">
        <v>-0.99662637053695935</v>
      </c>
    </row>
    <row r="193" spans="1:3" x14ac:dyDescent="0.3">
      <c r="A193" s="45">
        <v>169</v>
      </c>
      <c r="B193" s="45">
        <v>1.9966263705369593</v>
      </c>
      <c r="C193" s="45">
        <v>-0.99662637053695935</v>
      </c>
    </row>
    <row r="194" spans="1:3" x14ac:dyDescent="0.3">
      <c r="A194" s="45">
        <v>170</v>
      </c>
      <c r="B194" s="45">
        <v>1.9966263705369593</v>
      </c>
      <c r="C194" s="45">
        <v>-0.99662637053695935</v>
      </c>
    </row>
    <row r="195" spans="1:3" x14ac:dyDescent="0.3">
      <c r="A195" s="45">
        <v>171</v>
      </c>
      <c r="B195" s="45">
        <v>1.9966263705369593</v>
      </c>
      <c r="C195" s="45">
        <v>-0.99662637053695935</v>
      </c>
    </row>
    <row r="196" spans="1:3" x14ac:dyDescent="0.3">
      <c r="A196" s="45">
        <v>172</v>
      </c>
      <c r="B196" s="45">
        <v>1.9966263705369593</v>
      </c>
      <c r="C196" s="45">
        <v>-0.99662637053695935</v>
      </c>
    </row>
    <row r="197" spans="1:3" x14ac:dyDescent="0.3">
      <c r="A197" s="45">
        <v>173</v>
      </c>
      <c r="B197" s="45">
        <v>1.9966263705369593</v>
      </c>
      <c r="C197" s="45">
        <v>-0.99662637053695935</v>
      </c>
    </row>
    <row r="198" spans="1:3" x14ac:dyDescent="0.3">
      <c r="A198" s="45">
        <v>174</v>
      </c>
      <c r="B198" s="45">
        <v>1.9966263705369593</v>
      </c>
      <c r="C198" s="45">
        <v>-0.99662637053695935</v>
      </c>
    </row>
    <row r="199" spans="1:3" x14ac:dyDescent="0.3">
      <c r="A199" s="45">
        <v>175</v>
      </c>
      <c r="B199" s="45">
        <v>1.9966263705369593</v>
      </c>
      <c r="C199" s="45">
        <v>-0.99662637053695935</v>
      </c>
    </row>
    <row r="200" spans="1:3" x14ac:dyDescent="0.3">
      <c r="A200" s="45">
        <v>176</v>
      </c>
      <c r="B200" s="45">
        <v>1.9966263705369593</v>
      </c>
      <c r="C200" s="45">
        <v>-0.99662637053695935</v>
      </c>
    </row>
    <row r="201" spans="1:3" x14ac:dyDescent="0.3">
      <c r="A201" s="45">
        <v>177</v>
      </c>
      <c r="B201" s="45">
        <v>1.9966263705369593</v>
      </c>
      <c r="C201" s="45">
        <v>-0.99662637053695935</v>
      </c>
    </row>
    <row r="202" spans="1:3" x14ac:dyDescent="0.3">
      <c r="A202" s="45">
        <v>178</v>
      </c>
      <c r="B202" s="45">
        <v>1.9966263705369593</v>
      </c>
      <c r="C202" s="45">
        <v>-0.99662637053695935</v>
      </c>
    </row>
    <row r="203" spans="1:3" x14ac:dyDescent="0.3">
      <c r="A203" s="45">
        <v>179</v>
      </c>
      <c r="B203" s="45">
        <v>1.9966263705369593</v>
      </c>
      <c r="C203" s="45">
        <v>-0.99662637053695935</v>
      </c>
    </row>
    <row r="204" spans="1:3" x14ac:dyDescent="0.3">
      <c r="A204" s="45">
        <v>180</v>
      </c>
      <c r="B204" s="45">
        <v>1.9966263705369593</v>
      </c>
      <c r="C204" s="45">
        <v>-0.99662637053695935</v>
      </c>
    </row>
    <row r="205" spans="1:3" x14ac:dyDescent="0.3">
      <c r="A205" s="45">
        <v>181</v>
      </c>
      <c r="B205" s="45">
        <v>1.9966263705369593</v>
      </c>
      <c r="C205" s="45">
        <v>-0.99662637053695935</v>
      </c>
    </row>
    <row r="206" spans="1:3" x14ac:dyDescent="0.3">
      <c r="A206" s="45">
        <v>182</v>
      </c>
      <c r="B206" s="45">
        <v>1.9966263705369593</v>
      </c>
      <c r="C206" s="45">
        <v>-0.99662637053695935</v>
      </c>
    </row>
    <row r="207" spans="1:3" x14ac:dyDescent="0.3">
      <c r="A207" s="45">
        <v>183</v>
      </c>
      <c r="B207" s="45">
        <v>1.9966263705369593</v>
      </c>
      <c r="C207" s="45">
        <v>-0.99662637053695935</v>
      </c>
    </row>
    <row r="208" spans="1:3" x14ac:dyDescent="0.3">
      <c r="A208" s="45">
        <v>184</v>
      </c>
      <c r="B208" s="45">
        <v>1.9966263705369593</v>
      </c>
      <c r="C208" s="45">
        <v>-0.99662637053695935</v>
      </c>
    </row>
    <row r="209" spans="1:3" x14ac:dyDescent="0.3">
      <c r="A209" s="45">
        <v>185</v>
      </c>
      <c r="B209" s="45">
        <v>1.9966263705369593</v>
      </c>
      <c r="C209" s="45">
        <v>-0.99662637053695935</v>
      </c>
    </row>
    <row r="210" spans="1:3" x14ac:dyDescent="0.3">
      <c r="A210" s="45">
        <v>186</v>
      </c>
      <c r="B210" s="45">
        <v>1.9966263705369593</v>
      </c>
      <c r="C210" s="45">
        <v>-0.99662637053695935</v>
      </c>
    </row>
    <row r="211" spans="1:3" x14ac:dyDescent="0.3">
      <c r="A211" s="45">
        <v>187</v>
      </c>
      <c r="B211" s="45">
        <v>1.9966263705369593</v>
      </c>
      <c r="C211" s="45">
        <v>-0.99662637053695935</v>
      </c>
    </row>
    <row r="212" spans="1:3" x14ac:dyDescent="0.3">
      <c r="A212" s="45">
        <v>188</v>
      </c>
      <c r="B212" s="45">
        <v>1.9966263705369593</v>
      </c>
      <c r="C212" s="45">
        <v>-0.99662637053695935</v>
      </c>
    </row>
    <row r="213" spans="1:3" x14ac:dyDescent="0.3">
      <c r="A213" s="45">
        <v>189</v>
      </c>
      <c r="B213" s="45">
        <v>1.9966263705369593</v>
      </c>
      <c r="C213" s="45">
        <v>-0.99662637053695935</v>
      </c>
    </row>
    <row r="214" spans="1:3" x14ac:dyDescent="0.3">
      <c r="A214" s="45">
        <v>190</v>
      </c>
      <c r="B214" s="45">
        <v>1.9966263705369593</v>
      </c>
      <c r="C214" s="45">
        <v>-0.99662637053695935</v>
      </c>
    </row>
    <row r="215" spans="1:3" x14ac:dyDescent="0.3">
      <c r="A215" s="45">
        <v>191</v>
      </c>
      <c r="B215" s="45">
        <v>1.9966263705369593</v>
      </c>
      <c r="C215" s="45">
        <v>-0.99662637053695935</v>
      </c>
    </row>
    <row r="216" spans="1:3" x14ac:dyDescent="0.3">
      <c r="A216" s="45">
        <v>192</v>
      </c>
      <c r="B216" s="45">
        <v>1.9966263705369593</v>
      </c>
      <c r="C216" s="45">
        <v>-0.99662637053695935</v>
      </c>
    </row>
    <row r="217" spans="1:3" x14ac:dyDescent="0.3">
      <c r="A217" s="45">
        <v>193</v>
      </c>
      <c r="B217" s="45">
        <v>1.9966263705369593</v>
      </c>
      <c r="C217" s="45">
        <v>-0.99662637053695935</v>
      </c>
    </row>
    <row r="218" spans="1:3" x14ac:dyDescent="0.3">
      <c r="A218" s="45">
        <v>194</v>
      </c>
      <c r="B218" s="45">
        <v>1.9966263705369593</v>
      </c>
      <c r="C218" s="45">
        <v>-0.99662637053695935</v>
      </c>
    </row>
    <row r="219" spans="1:3" x14ac:dyDescent="0.3">
      <c r="A219" s="45">
        <v>195</v>
      </c>
      <c r="B219" s="45">
        <v>1.9966263705369593</v>
      </c>
      <c r="C219" s="45">
        <v>-0.99662637053695935</v>
      </c>
    </row>
    <row r="220" spans="1:3" x14ac:dyDescent="0.3">
      <c r="A220" s="45">
        <v>196</v>
      </c>
      <c r="B220" s="45">
        <v>1.9966263705369593</v>
      </c>
      <c r="C220" s="45">
        <v>-0.99662637053695935</v>
      </c>
    </row>
    <row r="221" spans="1:3" x14ac:dyDescent="0.3">
      <c r="A221" s="45">
        <v>197</v>
      </c>
      <c r="B221" s="45">
        <v>1.9966263705369593</v>
      </c>
      <c r="C221" s="45">
        <v>-0.99662637053695935</v>
      </c>
    </row>
    <row r="222" spans="1:3" x14ac:dyDescent="0.3">
      <c r="A222" s="45">
        <v>198</v>
      </c>
      <c r="B222" s="45">
        <v>1.9966263705369593</v>
      </c>
      <c r="C222" s="45">
        <v>-0.99662637053695935</v>
      </c>
    </row>
    <row r="223" spans="1:3" x14ac:dyDescent="0.3">
      <c r="A223" s="45">
        <v>199</v>
      </c>
      <c r="B223" s="45">
        <v>1.9966263705369593</v>
      </c>
      <c r="C223" s="45">
        <v>-0.99662637053695935</v>
      </c>
    </row>
    <row r="224" spans="1:3" x14ac:dyDescent="0.3">
      <c r="A224" s="45">
        <v>200</v>
      </c>
      <c r="B224" s="45">
        <v>1.9966263705369593</v>
      </c>
      <c r="C224" s="45">
        <v>-0.99662637053695935</v>
      </c>
    </row>
    <row r="225" spans="1:3" x14ac:dyDescent="0.3">
      <c r="A225" s="45">
        <v>201</v>
      </c>
      <c r="B225" s="45">
        <v>1.9966263705369593</v>
      </c>
      <c r="C225" s="45">
        <v>-0.99662637053695935</v>
      </c>
    </row>
    <row r="226" spans="1:3" x14ac:dyDescent="0.3">
      <c r="A226" s="45">
        <v>202</v>
      </c>
      <c r="B226" s="45">
        <v>1.9966263705369593</v>
      </c>
      <c r="C226" s="45">
        <v>-0.99662637053695935</v>
      </c>
    </row>
    <row r="227" spans="1:3" x14ac:dyDescent="0.3">
      <c r="A227" s="45">
        <v>203</v>
      </c>
      <c r="B227" s="45">
        <v>1.9966263705369593</v>
      </c>
      <c r="C227" s="45">
        <v>-0.99662637053695935</v>
      </c>
    </row>
    <row r="228" spans="1:3" x14ac:dyDescent="0.3">
      <c r="A228" s="45">
        <v>204</v>
      </c>
      <c r="B228" s="45">
        <v>1.9966263705369593</v>
      </c>
      <c r="C228" s="45">
        <v>-0.99662637053695935</v>
      </c>
    </row>
    <row r="229" spans="1:3" x14ac:dyDescent="0.3">
      <c r="A229" s="45">
        <v>205</v>
      </c>
      <c r="B229" s="45">
        <v>1.9966263705369593</v>
      </c>
      <c r="C229" s="45">
        <v>-0.99662637053695935</v>
      </c>
    </row>
    <row r="230" spans="1:3" x14ac:dyDescent="0.3">
      <c r="A230" s="45">
        <v>206</v>
      </c>
      <c r="B230" s="45">
        <v>1.9966263705369593</v>
      </c>
      <c r="C230" s="45">
        <v>-0.99662637053695935</v>
      </c>
    </row>
    <row r="231" spans="1:3" x14ac:dyDescent="0.3">
      <c r="A231" s="45">
        <v>207</v>
      </c>
      <c r="B231" s="45">
        <v>1.9966263705369593</v>
      </c>
      <c r="C231" s="45">
        <v>-0.99662637053695935</v>
      </c>
    </row>
    <row r="232" spans="1:3" x14ac:dyDescent="0.3">
      <c r="A232" s="45">
        <v>208</v>
      </c>
      <c r="B232" s="45">
        <v>1.9966263705369593</v>
      </c>
      <c r="C232" s="45">
        <v>-0.99662637053695935</v>
      </c>
    </row>
    <row r="233" spans="1:3" x14ac:dyDescent="0.3">
      <c r="A233" s="45">
        <v>209</v>
      </c>
      <c r="B233" s="45">
        <v>1.9966263705369593</v>
      </c>
      <c r="C233" s="45">
        <v>-0.99662637053695935</v>
      </c>
    </row>
    <row r="234" spans="1:3" x14ac:dyDescent="0.3">
      <c r="A234" s="45">
        <v>210</v>
      </c>
      <c r="B234" s="45">
        <v>1.9966263705369593</v>
      </c>
      <c r="C234" s="45">
        <v>-0.99662637053695935</v>
      </c>
    </row>
    <row r="235" spans="1:3" x14ac:dyDescent="0.3">
      <c r="A235" s="45">
        <v>211</v>
      </c>
      <c r="B235" s="45">
        <v>1.9966263705369593</v>
      </c>
      <c r="C235" s="45">
        <v>-0.99662637053695935</v>
      </c>
    </row>
    <row r="236" spans="1:3" x14ac:dyDescent="0.3">
      <c r="A236" s="45">
        <v>212</v>
      </c>
      <c r="B236" s="45">
        <v>1.9966263705369593</v>
      </c>
      <c r="C236" s="45">
        <v>-0.99662637053695935</v>
      </c>
    </row>
    <row r="237" spans="1:3" x14ac:dyDescent="0.3">
      <c r="A237" s="45">
        <v>213</v>
      </c>
      <c r="B237" s="45">
        <v>1.9966263705369593</v>
      </c>
      <c r="C237" s="45">
        <v>-0.99662637053695935</v>
      </c>
    </row>
    <row r="238" spans="1:3" x14ac:dyDescent="0.3">
      <c r="A238" s="45">
        <v>214</v>
      </c>
      <c r="B238" s="45">
        <v>1.9966263705369593</v>
      </c>
      <c r="C238" s="45">
        <v>-0.99662637053695935</v>
      </c>
    </row>
    <row r="239" spans="1:3" x14ac:dyDescent="0.3">
      <c r="A239" s="45">
        <v>215</v>
      </c>
      <c r="B239" s="45">
        <v>1.9966263705369593</v>
      </c>
      <c r="C239" s="45">
        <v>-0.99662637053695935</v>
      </c>
    </row>
    <row r="240" spans="1:3" x14ac:dyDescent="0.3">
      <c r="A240" s="45">
        <v>216</v>
      </c>
      <c r="B240" s="45">
        <v>1.9966263705369593</v>
      </c>
      <c r="C240" s="45">
        <v>-0.99662637053695935</v>
      </c>
    </row>
    <row r="241" spans="1:3" x14ac:dyDescent="0.3">
      <c r="A241" s="45">
        <v>217</v>
      </c>
      <c r="B241" s="45">
        <v>1.9966263705369593</v>
      </c>
      <c r="C241" s="45">
        <v>-0.99662637053695935</v>
      </c>
    </row>
    <row r="242" spans="1:3" x14ac:dyDescent="0.3">
      <c r="A242" s="45">
        <v>218</v>
      </c>
      <c r="B242" s="45">
        <v>1.9966263705369593</v>
      </c>
      <c r="C242" s="45">
        <v>-0.99662637053695935</v>
      </c>
    </row>
    <row r="243" spans="1:3" x14ac:dyDescent="0.3">
      <c r="A243" s="45">
        <v>219</v>
      </c>
      <c r="B243" s="45">
        <v>1.9966263705369593</v>
      </c>
      <c r="C243" s="45">
        <v>-0.99662637053695935</v>
      </c>
    </row>
    <row r="244" spans="1:3" x14ac:dyDescent="0.3">
      <c r="A244" s="45">
        <v>220</v>
      </c>
      <c r="B244" s="45">
        <v>1.9966263705369593</v>
      </c>
      <c r="C244" s="45">
        <v>-0.99662637053695935</v>
      </c>
    </row>
    <row r="245" spans="1:3" x14ac:dyDescent="0.3">
      <c r="A245" s="45">
        <v>221</v>
      </c>
      <c r="B245" s="45">
        <v>1.9966263705369593</v>
      </c>
      <c r="C245" s="45">
        <v>-0.99662637053695935</v>
      </c>
    </row>
    <row r="246" spans="1:3" x14ac:dyDescent="0.3">
      <c r="A246" s="45">
        <v>222</v>
      </c>
      <c r="B246" s="45">
        <v>1.9966263705369593</v>
      </c>
      <c r="C246" s="45">
        <v>-0.99662637053695935</v>
      </c>
    </row>
    <row r="247" spans="1:3" x14ac:dyDescent="0.3">
      <c r="A247" s="45">
        <v>223</v>
      </c>
      <c r="B247" s="45">
        <v>1.9966263705369593</v>
      </c>
      <c r="C247" s="45">
        <v>-0.99662637053695935</v>
      </c>
    </row>
    <row r="248" spans="1:3" x14ac:dyDescent="0.3">
      <c r="A248" s="45">
        <v>224</v>
      </c>
      <c r="B248" s="45">
        <v>1.9966263705369593</v>
      </c>
      <c r="C248" s="45">
        <v>-0.99662637053695935</v>
      </c>
    </row>
    <row r="249" spans="1:3" x14ac:dyDescent="0.3">
      <c r="A249" s="45">
        <v>225</v>
      </c>
      <c r="B249" s="45">
        <v>1.9966263705369593</v>
      </c>
      <c r="C249" s="45">
        <v>-0.99662637053695935</v>
      </c>
    </row>
    <row r="250" spans="1:3" x14ac:dyDescent="0.3">
      <c r="A250" s="45">
        <v>226</v>
      </c>
      <c r="B250" s="45">
        <v>1.9966263705369593</v>
      </c>
      <c r="C250" s="45">
        <v>-0.99662637053695935</v>
      </c>
    </row>
    <row r="251" spans="1:3" x14ac:dyDescent="0.3">
      <c r="A251" s="45">
        <v>227</v>
      </c>
      <c r="B251" s="45">
        <v>1.9966263705369593</v>
      </c>
      <c r="C251" s="45">
        <v>-0.99662637053695935</v>
      </c>
    </row>
    <row r="252" spans="1:3" x14ac:dyDescent="0.3">
      <c r="A252" s="45">
        <v>228</v>
      </c>
      <c r="B252" s="45">
        <v>1.9966263705369593</v>
      </c>
      <c r="C252" s="45">
        <v>-0.99662637053695935</v>
      </c>
    </row>
    <row r="253" spans="1:3" x14ac:dyDescent="0.3">
      <c r="A253" s="45">
        <v>229</v>
      </c>
      <c r="B253" s="45">
        <v>1.9966263705369593</v>
      </c>
      <c r="C253" s="45">
        <v>-0.99662637053695935</v>
      </c>
    </row>
    <row r="254" spans="1:3" x14ac:dyDescent="0.3">
      <c r="A254" s="45">
        <v>230</v>
      </c>
      <c r="B254" s="45">
        <v>1.9966263705369593</v>
      </c>
      <c r="C254" s="45">
        <v>-0.99662637053695935</v>
      </c>
    </row>
    <row r="255" spans="1:3" x14ac:dyDescent="0.3">
      <c r="A255" s="45">
        <v>231</v>
      </c>
      <c r="B255" s="45">
        <v>1.9966263705369593</v>
      </c>
      <c r="C255" s="45">
        <v>-0.99662637053695935</v>
      </c>
    </row>
    <row r="256" spans="1:3" x14ac:dyDescent="0.3">
      <c r="A256" s="45">
        <v>232</v>
      </c>
      <c r="B256" s="45">
        <v>1.9966263705369593</v>
      </c>
      <c r="C256" s="45">
        <v>-0.99662637053695935</v>
      </c>
    </row>
    <row r="257" spans="1:3" x14ac:dyDescent="0.3">
      <c r="A257" s="45">
        <v>233</v>
      </c>
      <c r="B257" s="45">
        <v>1.9966263705369593</v>
      </c>
      <c r="C257" s="45">
        <v>-0.99662637053695935</v>
      </c>
    </row>
    <row r="258" spans="1:3" x14ac:dyDescent="0.3">
      <c r="A258" s="45">
        <v>234</v>
      </c>
      <c r="B258" s="45">
        <v>1.9966263705369593</v>
      </c>
      <c r="C258" s="45">
        <v>-0.99662637053695935</v>
      </c>
    </row>
    <row r="259" spans="1:3" x14ac:dyDescent="0.3">
      <c r="A259" s="45">
        <v>235</v>
      </c>
      <c r="B259" s="45">
        <v>1.9966263705369593</v>
      </c>
      <c r="C259" s="45">
        <v>-0.99662637053695935</v>
      </c>
    </row>
    <row r="260" spans="1:3" x14ac:dyDescent="0.3">
      <c r="A260" s="45">
        <v>236</v>
      </c>
      <c r="B260" s="45">
        <v>1.9966263705369593</v>
      </c>
      <c r="C260" s="45">
        <v>-0.99662637053695935</v>
      </c>
    </row>
    <row r="261" spans="1:3" x14ac:dyDescent="0.3">
      <c r="A261" s="45">
        <v>237</v>
      </c>
      <c r="B261" s="45">
        <v>1.9966263705369593</v>
      </c>
      <c r="C261" s="45">
        <v>-0.99662637053695935</v>
      </c>
    </row>
    <row r="262" spans="1:3" x14ac:dyDescent="0.3">
      <c r="A262" s="45">
        <v>238</v>
      </c>
      <c r="B262" s="45">
        <v>1.9966263705369593</v>
      </c>
      <c r="C262" s="45">
        <v>-0.99662637053695935</v>
      </c>
    </row>
    <row r="263" spans="1:3" x14ac:dyDescent="0.3">
      <c r="A263" s="45">
        <v>239</v>
      </c>
      <c r="B263" s="45">
        <v>1.9966263705369593</v>
      </c>
      <c r="C263" s="45">
        <v>-0.99662637053695935</v>
      </c>
    </row>
    <row r="264" spans="1:3" x14ac:dyDescent="0.3">
      <c r="A264" s="45">
        <v>240</v>
      </c>
      <c r="B264" s="45">
        <v>1.9966263705369593</v>
      </c>
      <c r="C264" s="45">
        <v>-0.99662637053695935</v>
      </c>
    </row>
    <row r="265" spans="1:3" x14ac:dyDescent="0.3">
      <c r="A265" s="45">
        <v>241</v>
      </c>
      <c r="B265" s="45">
        <v>2.7504488330341745</v>
      </c>
      <c r="C265" s="45">
        <v>0.24955116696582547</v>
      </c>
    </row>
    <row r="266" spans="1:3" x14ac:dyDescent="0.3">
      <c r="A266" s="45">
        <v>242</v>
      </c>
      <c r="B266" s="45">
        <v>2.7504488330341745</v>
      </c>
      <c r="C266" s="45">
        <v>0.24955116696582547</v>
      </c>
    </row>
    <row r="267" spans="1:3" x14ac:dyDescent="0.3">
      <c r="A267" s="45">
        <v>243</v>
      </c>
      <c r="B267" s="45">
        <v>2.7504488330341745</v>
      </c>
      <c r="C267" s="45">
        <v>0.24955116696582547</v>
      </c>
    </row>
    <row r="268" spans="1:3" x14ac:dyDescent="0.3">
      <c r="A268" s="45">
        <v>244</v>
      </c>
      <c r="B268" s="45">
        <v>2.7504488330341745</v>
      </c>
      <c r="C268" s="45">
        <v>0.24955116696582547</v>
      </c>
    </row>
    <row r="269" spans="1:3" x14ac:dyDescent="0.3">
      <c r="A269" s="45">
        <v>245</v>
      </c>
      <c r="B269" s="45">
        <v>2.7504488330341745</v>
      </c>
      <c r="C269" s="45">
        <v>0.24955116696582547</v>
      </c>
    </row>
    <row r="270" spans="1:3" x14ac:dyDescent="0.3">
      <c r="A270" s="45">
        <v>246</v>
      </c>
      <c r="B270" s="45">
        <v>2.7504488330341745</v>
      </c>
      <c r="C270" s="45">
        <v>0.24955116696582547</v>
      </c>
    </row>
    <row r="271" spans="1:3" x14ac:dyDescent="0.3">
      <c r="A271" s="45">
        <v>247</v>
      </c>
      <c r="B271" s="45">
        <v>2.7504488330341745</v>
      </c>
      <c r="C271" s="45">
        <v>0.24955116696582547</v>
      </c>
    </row>
    <row r="272" spans="1:3" x14ac:dyDescent="0.3">
      <c r="A272" s="45">
        <v>248</v>
      </c>
      <c r="B272" s="45">
        <v>2.7504488330341745</v>
      </c>
      <c r="C272" s="45">
        <v>0.24955116696582547</v>
      </c>
    </row>
    <row r="273" spans="1:3" x14ac:dyDescent="0.3">
      <c r="A273" s="45">
        <v>249</v>
      </c>
      <c r="B273" s="45">
        <v>2.7504488330341745</v>
      </c>
      <c r="C273" s="45">
        <v>0.24955116696582547</v>
      </c>
    </row>
    <row r="274" spans="1:3" x14ac:dyDescent="0.3">
      <c r="A274" s="45">
        <v>250</v>
      </c>
      <c r="B274" s="45">
        <v>2.7504488330341745</v>
      </c>
      <c r="C274" s="45">
        <v>0.24955116696582547</v>
      </c>
    </row>
    <row r="275" spans="1:3" x14ac:dyDescent="0.3">
      <c r="A275" s="45">
        <v>251</v>
      </c>
      <c r="B275" s="45">
        <v>2.7504488330341745</v>
      </c>
      <c r="C275" s="45">
        <v>0.24955116696582547</v>
      </c>
    </row>
    <row r="276" spans="1:3" x14ac:dyDescent="0.3">
      <c r="A276" s="45">
        <v>252</v>
      </c>
      <c r="B276" s="45">
        <v>2.7504488330341745</v>
      </c>
      <c r="C276" s="45">
        <v>0.24955116696582547</v>
      </c>
    </row>
    <row r="277" spans="1:3" x14ac:dyDescent="0.3">
      <c r="A277" s="45">
        <v>253</v>
      </c>
      <c r="B277" s="45">
        <v>2.7504488330341745</v>
      </c>
      <c r="C277" s="45">
        <v>0.24955116696582547</v>
      </c>
    </row>
    <row r="278" spans="1:3" x14ac:dyDescent="0.3">
      <c r="A278" s="45">
        <v>254</v>
      </c>
      <c r="B278" s="45">
        <v>2.7504488330341745</v>
      </c>
      <c r="C278" s="45">
        <v>0.24955116696582547</v>
      </c>
    </row>
    <row r="279" spans="1:3" x14ac:dyDescent="0.3">
      <c r="A279" s="45">
        <v>255</v>
      </c>
      <c r="B279" s="45">
        <v>2.7504488330341745</v>
      </c>
      <c r="C279" s="45">
        <v>0.24955116696582547</v>
      </c>
    </row>
    <row r="280" spans="1:3" x14ac:dyDescent="0.3">
      <c r="A280" s="45">
        <v>256</v>
      </c>
      <c r="B280" s="45">
        <v>2.7504488330341745</v>
      </c>
      <c r="C280" s="45">
        <v>0.24955116696582547</v>
      </c>
    </row>
    <row r="281" spans="1:3" x14ac:dyDescent="0.3">
      <c r="A281" s="45">
        <v>257</v>
      </c>
      <c r="B281" s="45">
        <v>2.7504488330341745</v>
      </c>
      <c r="C281" s="45">
        <v>0.24955116696582547</v>
      </c>
    </row>
    <row r="282" spans="1:3" x14ac:dyDescent="0.3">
      <c r="A282" s="45">
        <v>258</v>
      </c>
      <c r="B282" s="45">
        <v>2.7504488330341745</v>
      </c>
      <c r="C282" s="45">
        <v>0.24955116696582547</v>
      </c>
    </row>
    <row r="283" spans="1:3" x14ac:dyDescent="0.3">
      <c r="A283" s="45">
        <v>259</v>
      </c>
      <c r="B283" s="45">
        <v>2.7504488330341745</v>
      </c>
      <c r="C283" s="45">
        <v>0.24955116696582547</v>
      </c>
    </row>
    <row r="284" spans="1:3" x14ac:dyDescent="0.3">
      <c r="A284" s="45">
        <v>260</v>
      </c>
      <c r="B284" s="45">
        <v>2.7504488330341745</v>
      </c>
      <c r="C284" s="45">
        <v>0.24955116696582547</v>
      </c>
    </row>
    <row r="285" spans="1:3" x14ac:dyDescent="0.3">
      <c r="A285" s="45">
        <v>261</v>
      </c>
      <c r="B285" s="45">
        <v>2.7504488330341745</v>
      </c>
      <c r="C285" s="45">
        <v>0.24955116696582547</v>
      </c>
    </row>
    <row r="286" spans="1:3" x14ac:dyDescent="0.3">
      <c r="A286" s="45">
        <v>262</v>
      </c>
      <c r="B286" s="45">
        <v>2.7504488330341745</v>
      </c>
      <c r="C286" s="45">
        <v>0.24955116696582547</v>
      </c>
    </row>
    <row r="287" spans="1:3" x14ac:dyDescent="0.3">
      <c r="A287" s="45">
        <v>263</v>
      </c>
      <c r="B287" s="45">
        <v>2.7504488330341745</v>
      </c>
      <c r="C287" s="45">
        <v>0.24955116696582547</v>
      </c>
    </row>
    <row r="288" spans="1:3" x14ac:dyDescent="0.3">
      <c r="A288" s="45">
        <v>264</v>
      </c>
      <c r="B288" s="45">
        <v>2.7504488330341745</v>
      </c>
      <c r="C288" s="45">
        <v>0.24955116696582547</v>
      </c>
    </row>
    <row r="289" spans="1:3" x14ac:dyDescent="0.3">
      <c r="A289" s="45">
        <v>265</v>
      </c>
      <c r="B289" s="45">
        <v>2.7504488330341745</v>
      </c>
      <c r="C289" s="45">
        <v>0.24955116696582547</v>
      </c>
    </row>
    <row r="290" spans="1:3" x14ac:dyDescent="0.3">
      <c r="A290" s="45">
        <v>266</v>
      </c>
      <c r="B290" s="45">
        <v>2.7504488330341745</v>
      </c>
      <c r="C290" s="45">
        <v>0.24955116696582547</v>
      </c>
    </row>
    <row r="291" spans="1:3" x14ac:dyDescent="0.3">
      <c r="A291" s="45">
        <v>267</v>
      </c>
      <c r="B291" s="45">
        <v>2.7504488330341745</v>
      </c>
      <c r="C291" s="45">
        <v>0.24955116696582547</v>
      </c>
    </row>
    <row r="292" spans="1:3" x14ac:dyDescent="0.3">
      <c r="A292" s="45">
        <v>268</v>
      </c>
      <c r="B292" s="45">
        <v>2.7504488330341745</v>
      </c>
      <c r="C292" s="45">
        <v>0.24955116696582547</v>
      </c>
    </row>
    <row r="293" spans="1:3" x14ac:dyDescent="0.3">
      <c r="A293" s="45">
        <v>269</v>
      </c>
      <c r="B293" s="45">
        <v>2.7504488330341745</v>
      </c>
      <c r="C293" s="45">
        <v>0.24955116696582547</v>
      </c>
    </row>
    <row r="294" spans="1:3" x14ac:dyDescent="0.3">
      <c r="A294" s="45">
        <v>270</v>
      </c>
      <c r="B294" s="45">
        <v>2.7504488330341745</v>
      </c>
      <c r="C294" s="45">
        <v>0.24955116696582547</v>
      </c>
    </row>
    <row r="295" spans="1:3" x14ac:dyDescent="0.3">
      <c r="A295" s="45">
        <v>271</v>
      </c>
      <c r="B295" s="45">
        <v>2.7504488330341745</v>
      </c>
      <c r="C295" s="45">
        <v>0.24955116696582547</v>
      </c>
    </row>
    <row r="296" spans="1:3" x14ac:dyDescent="0.3">
      <c r="A296" s="45">
        <v>272</v>
      </c>
      <c r="B296" s="45">
        <v>2.7504488330341745</v>
      </c>
      <c r="C296" s="45">
        <v>0.24955116696582547</v>
      </c>
    </row>
    <row r="297" spans="1:3" x14ac:dyDescent="0.3">
      <c r="A297" s="45">
        <v>273</v>
      </c>
      <c r="B297" s="45">
        <v>2.7504488330341745</v>
      </c>
      <c r="C297" s="45">
        <v>0.24955116696582547</v>
      </c>
    </row>
    <row r="298" spans="1:3" x14ac:dyDescent="0.3">
      <c r="A298" s="45">
        <v>274</v>
      </c>
      <c r="B298" s="45">
        <v>2.7504488330341745</v>
      </c>
      <c r="C298" s="45">
        <v>0.24955116696582547</v>
      </c>
    </row>
    <row r="299" spans="1:3" x14ac:dyDescent="0.3">
      <c r="A299" s="45">
        <v>275</v>
      </c>
      <c r="B299" s="45">
        <v>2.7504488330341745</v>
      </c>
      <c r="C299" s="45">
        <v>0.24955116696582547</v>
      </c>
    </row>
    <row r="300" spans="1:3" x14ac:dyDescent="0.3">
      <c r="A300" s="45">
        <v>276</v>
      </c>
      <c r="B300" s="45">
        <v>2.7504488330341745</v>
      </c>
      <c r="C300" s="45">
        <v>0.24955116696582547</v>
      </c>
    </row>
    <row r="301" spans="1:3" x14ac:dyDescent="0.3">
      <c r="A301" s="45">
        <v>277</v>
      </c>
      <c r="B301" s="45">
        <v>2.7504488330341745</v>
      </c>
      <c r="C301" s="45">
        <v>0.24955116696582547</v>
      </c>
    </row>
    <row r="302" spans="1:3" x14ac:dyDescent="0.3">
      <c r="A302" s="45">
        <v>278</v>
      </c>
      <c r="B302" s="45">
        <v>2.7504488330341745</v>
      </c>
      <c r="C302" s="45">
        <v>0.24955116696582547</v>
      </c>
    </row>
    <row r="303" spans="1:3" x14ac:dyDescent="0.3">
      <c r="A303" s="45">
        <v>279</v>
      </c>
      <c r="B303" s="45">
        <v>2.7504488330341745</v>
      </c>
      <c r="C303" s="45">
        <v>0.24955116696582547</v>
      </c>
    </row>
    <row r="304" spans="1:3" x14ac:dyDescent="0.3">
      <c r="A304" s="45">
        <v>280</v>
      </c>
      <c r="B304" s="45">
        <v>2.7504488330341745</v>
      </c>
      <c r="C304" s="45">
        <v>0.24955116696582547</v>
      </c>
    </row>
    <row r="305" spans="1:3" x14ac:dyDescent="0.3">
      <c r="A305" s="45">
        <v>281</v>
      </c>
      <c r="B305" s="45">
        <v>2.7504488330341745</v>
      </c>
      <c r="C305" s="45">
        <v>0.24955116696582547</v>
      </c>
    </row>
    <row r="306" spans="1:3" x14ac:dyDescent="0.3">
      <c r="A306" s="45">
        <v>282</v>
      </c>
      <c r="B306" s="45">
        <v>2.7504488330341745</v>
      </c>
      <c r="C306" s="45">
        <v>0.24955116696582547</v>
      </c>
    </row>
    <row r="307" spans="1:3" x14ac:dyDescent="0.3">
      <c r="A307" s="45">
        <v>283</v>
      </c>
      <c r="B307" s="45">
        <v>2.7504488330341745</v>
      </c>
      <c r="C307" s="45">
        <v>0.24955116696582547</v>
      </c>
    </row>
    <row r="308" spans="1:3" x14ac:dyDescent="0.3">
      <c r="A308" s="45">
        <v>284</v>
      </c>
      <c r="B308" s="45">
        <v>2.7504488330341745</v>
      </c>
      <c r="C308" s="45">
        <v>0.24955116696582547</v>
      </c>
    </row>
    <row r="309" spans="1:3" x14ac:dyDescent="0.3">
      <c r="A309" s="45">
        <v>285</v>
      </c>
      <c r="B309" s="45">
        <v>2.7504488330341745</v>
      </c>
      <c r="C309" s="45">
        <v>0.24955116696582547</v>
      </c>
    </row>
    <row r="310" spans="1:3" x14ac:dyDescent="0.3">
      <c r="A310" s="45">
        <v>286</v>
      </c>
      <c r="B310" s="45">
        <v>2.7504488330341745</v>
      </c>
      <c r="C310" s="45">
        <v>0.24955116696582547</v>
      </c>
    </row>
    <row r="311" spans="1:3" x14ac:dyDescent="0.3">
      <c r="A311" s="45">
        <v>287</v>
      </c>
      <c r="B311" s="45">
        <v>2.7504488330341745</v>
      </c>
      <c r="C311" s="45">
        <v>0.24955116696582547</v>
      </c>
    </row>
    <row r="312" spans="1:3" x14ac:dyDescent="0.3">
      <c r="A312" s="45">
        <v>288</v>
      </c>
      <c r="B312" s="45">
        <v>2.7504488330341745</v>
      </c>
      <c r="C312" s="45">
        <v>0.24955116696582547</v>
      </c>
    </row>
    <row r="313" spans="1:3" x14ac:dyDescent="0.3">
      <c r="A313" s="45">
        <v>289</v>
      </c>
      <c r="B313" s="45">
        <v>2.7504488330341745</v>
      </c>
      <c r="C313" s="45">
        <v>0.24955116696582547</v>
      </c>
    </row>
    <row r="314" spans="1:3" x14ac:dyDescent="0.3">
      <c r="A314" s="45">
        <v>290</v>
      </c>
      <c r="B314" s="45">
        <v>2.7504488330341745</v>
      </c>
      <c r="C314" s="45">
        <v>0.24955116696582547</v>
      </c>
    </row>
    <row r="315" spans="1:3" x14ac:dyDescent="0.3">
      <c r="A315" s="45">
        <v>291</v>
      </c>
      <c r="B315" s="45">
        <v>2.7504488330341745</v>
      </c>
      <c r="C315" s="45">
        <v>0.24955116696582547</v>
      </c>
    </row>
    <row r="316" spans="1:3" x14ac:dyDescent="0.3">
      <c r="A316" s="45">
        <v>292</v>
      </c>
      <c r="B316" s="45">
        <v>2.7504488330341745</v>
      </c>
      <c r="C316" s="45">
        <v>0.24955116696582547</v>
      </c>
    </row>
    <row r="317" spans="1:3" x14ac:dyDescent="0.3">
      <c r="A317" s="45">
        <v>293</v>
      </c>
      <c r="B317" s="45">
        <v>2.7504488330341745</v>
      </c>
      <c r="C317" s="45">
        <v>0.24955116696582547</v>
      </c>
    </row>
    <row r="318" spans="1:3" x14ac:dyDescent="0.3">
      <c r="A318" s="45">
        <v>294</v>
      </c>
      <c r="B318" s="45">
        <v>2.7504488330341745</v>
      </c>
      <c r="C318" s="45">
        <v>0.24955116696582547</v>
      </c>
    </row>
    <row r="319" spans="1:3" x14ac:dyDescent="0.3">
      <c r="A319" s="45">
        <v>295</v>
      </c>
      <c r="B319" s="45">
        <v>2.7504488330341745</v>
      </c>
      <c r="C319" s="45">
        <v>0.24955116696582547</v>
      </c>
    </row>
    <row r="320" spans="1:3" x14ac:dyDescent="0.3">
      <c r="A320" s="45">
        <v>296</v>
      </c>
      <c r="B320" s="45">
        <v>2.7504488330341745</v>
      </c>
      <c r="C320" s="45">
        <v>0.24955116696582547</v>
      </c>
    </row>
    <row r="321" spans="1:3" x14ac:dyDescent="0.3">
      <c r="A321" s="45">
        <v>297</v>
      </c>
      <c r="B321" s="45">
        <v>2.7504488330341745</v>
      </c>
      <c r="C321" s="45">
        <v>0.24955116696582547</v>
      </c>
    </row>
    <row r="322" spans="1:3" x14ac:dyDescent="0.3">
      <c r="A322" s="45">
        <v>298</v>
      </c>
      <c r="B322" s="45">
        <v>2.7504488330341745</v>
      </c>
      <c r="C322" s="45">
        <v>0.24955116696582547</v>
      </c>
    </row>
    <row r="323" spans="1:3" x14ac:dyDescent="0.3">
      <c r="A323" s="45">
        <v>299</v>
      </c>
      <c r="B323" s="45">
        <v>2.7504488330341745</v>
      </c>
      <c r="C323" s="45">
        <v>0.24955116696582547</v>
      </c>
    </row>
    <row r="324" spans="1:3" x14ac:dyDescent="0.3">
      <c r="A324" s="45">
        <v>300</v>
      </c>
      <c r="B324" s="45">
        <v>2.7504488330341745</v>
      </c>
      <c r="C324" s="45">
        <v>0.24955116696582547</v>
      </c>
    </row>
    <row r="325" spans="1:3" x14ac:dyDescent="0.3">
      <c r="A325" s="45">
        <v>301</v>
      </c>
      <c r="B325" s="45">
        <v>2.7504488330341745</v>
      </c>
      <c r="C325" s="45">
        <v>0.24955116696582547</v>
      </c>
    </row>
    <row r="326" spans="1:3" x14ac:dyDescent="0.3">
      <c r="A326" s="45">
        <v>302</v>
      </c>
      <c r="B326" s="45">
        <v>2.7504488330341745</v>
      </c>
      <c r="C326" s="45">
        <v>0.24955116696582547</v>
      </c>
    </row>
    <row r="327" spans="1:3" x14ac:dyDescent="0.3">
      <c r="A327" s="45">
        <v>303</v>
      </c>
      <c r="B327" s="45">
        <v>2.7504488330341745</v>
      </c>
      <c r="C327" s="45">
        <v>0.24955116696582547</v>
      </c>
    </row>
    <row r="328" spans="1:3" x14ac:dyDescent="0.3">
      <c r="A328" s="45">
        <v>304</v>
      </c>
      <c r="B328" s="45">
        <v>2.7504488330341745</v>
      </c>
      <c r="C328" s="45">
        <v>0.24955116696582547</v>
      </c>
    </row>
    <row r="329" spans="1:3" x14ac:dyDescent="0.3">
      <c r="A329" s="45">
        <v>305</v>
      </c>
      <c r="B329" s="45">
        <v>2.7504488330341745</v>
      </c>
      <c r="C329" s="45">
        <v>0.24955116696582547</v>
      </c>
    </row>
    <row r="330" spans="1:3" x14ac:dyDescent="0.3">
      <c r="A330" s="45">
        <v>306</v>
      </c>
      <c r="B330" s="45">
        <v>2.7504488330341745</v>
      </c>
      <c r="C330" s="45">
        <v>0.24955116696582547</v>
      </c>
    </row>
    <row r="331" spans="1:3" x14ac:dyDescent="0.3">
      <c r="A331" s="45">
        <v>307</v>
      </c>
      <c r="B331" s="45">
        <v>2.7504488330341745</v>
      </c>
      <c r="C331" s="45">
        <v>0.24955116696582547</v>
      </c>
    </row>
    <row r="332" spans="1:3" x14ac:dyDescent="0.3">
      <c r="A332" s="45">
        <v>308</v>
      </c>
      <c r="B332" s="45">
        <v>2.7504488330341745</v>
      </c>
      <c r="C332" s="45">
        <v>0.24955116696582547</v>
      </c>
    </row>
    <row r="333" spans="1:3" x14ac:dyDescent="0.3">
      <c r="A333" s="45">
        <v>309</v>
      </c>
      <c r="B333" s="45">
        <v>2.7504488330341745</v>
      </c>
      <c r="C333" s="45">
        <v>0.24955116696582547</v>
      </c>
    </row>
    <row r="334" spans="1:3" x14ac:dyDescent="0.3">
      <c r="A334" s="45">
        <v>310</v>
      </c>
      <c r="B334" s="45">
        <v>2.7504488330341745</v>
      </c>
      <c r="C334" s="45">
        <v>0.24955116696582547</v>
      </c>
    </row>
    <row r="335" spans="1:3" x14ac:dyDescent="0.3">
      <c r="A335" s="45">
        <v>311</v>
      </c>
      <c r="B335" s="45">
        <v>2.7504488330341745</v>
      </c>
      <c r="C335" s="45">
        <v>0.24955116696582547</v>
      </c>
    </row>
    <row r="336" spans="1:3" x14ac:dyDescent="0.3">
      <c r="A336" s="45">
        <v>312</v>
      </c>
      <c r="B336" s="45">
        <v>2.7504488330341745</v>
      </c>
      <c r="C336" s="45">
        <v>0.24955116696582547</v>
      </c>
    </row>
    <row r="337" spans="1:3" x14ac:dyDescent="0.3">
      <c r="A337" s="45">
        <v>313</v>
      </c>
      <c r="B337" s="45">
        <v>2.7504488330341745</v>
      </c>
      <c r="C337" s="45">
        <v>0.24955116696582547</v>
      </c>
    </row>
    <row r="338" spans="1:3" x14ac:dyDescent="0.3">
      <c r="A338" s="45">
        <v>314</v>
      </c>
      <c r="B338" s="45">
        <v>2.7504488330341745</v>
      </c>
      <c r="C338" s="45">
        <v>0.24955116696582547</v>
      </c>
    </row>
    <row r="339" spans="1:3" x14ac:dyDescent="0.3">
      <c r="A339" s="45">
        <v>315</v>
      </c>
      <c r="B339" s="45">
        <v>2.7504488330341745</v>
      </c>
      <c r="C339" s="45">
        <v>0.24955116696582547</v>
      </c>
    </row>
    <row r="340" spans="1:3" x14ac:dyDescent="0.3">
      <c r="A340" s="45">
        <v>316</v>
      </c>
      <c r="B340" s="45">
        <v>2.7504488330341745</v>
      </c>
      <c r="C340" s="45">
        <v>0.24955116696582547</v>
      </c>
    </row>
    <row r="341" spans="1:3" x14ac:dyDescent="0.3">
      <c r="A341" s="45">
        <v>317</v>
      </c>
      <c r="B341" s="45">
        <v>2.7504488330341745</v>
      </c>
      <c r="C341" s="45">
        <v>0.24955116696582547</v>
      </c>
    </row>
    <row r="342" spans="1:3" x14ac:dyDescent="0.3">
      <c r="A342" s="45">
        <v>318</v>
      </c>
      <c r="B342" s="45">
        <v>2.7504488330341745</v>
      </c>
      <c r="C342" s="45">
        <v>0.24955116696582547</v>
      </c>
    </row>
    <row r="343" spans="1:3" x14ac:dyDescent="0.3">
      <c r="A343" s="45">
        <v>319</v>
      </c>
      <c r="B343" s="45">
        <v>2.7504488330341745</v>
      </c>
      <c r="C343" s="45">
        <v>0.24955116696582547</v>
      </c>
    </row>
    <row r="344" spans="1:3" x14ac:dyDescent="0.3">
      <c r="A344" s="45">
        <v>320</v>
      </c>
      <c r="B344" s="45">
        <v>2.7504488330341745</v>
      </c>
      <c r="C344" s="45">
        <v>0.24955116696582547</v>
      </c>
    </row>
    <row r="345" spans="1:3" x14ac:dyDescent="0.3">
      <c r="A345" s="45">
        <v>321</v>
      </c>
      <c r="B345" s="45">
        <v>2.7504488330341745</v>
      </c>
      <c r="C345" s="45">
        <v>0.24955116696582547</v>
      </c>
    </row>
    <row r="346" spans="1:3" x14ac:dyDescent="0.3">
      <c r="A346" s="45">
        <v>322</v>
      </c>
      <c r="B346" s="45">
        <v>2.7504488330341745</v>
      </c>
      <c r="C346" s="45">
        <v>0.24955116696582547</v>
      </c>
    </row>
    <row r="347" spans="1:3" x14ac:dyDescent="0.3">
      <c r="A347" s="45">
        <v>323</v>
      </c>
      <c r="B347" s="45">
        <v>2.7504488330341745</v>
      </c>
      <c r="C347" s="45">
        <v>0.24955116696582547</v>
      </c>
    </row>
    <row r="348" spans="1:3" x14ac:dyDescent="0.3">
      <c r="A348" s="45">
        <v>324</v>
      </c>
      <c r="B348" s="45">
        <v>2.7504488330341745</v>
      </c>
      <c r="C348" s="45">
        <v>0.24955116696582547</v>
      </c>
    </row>
    <row r="349" spans="1:3" x14ac:dyDescent="0.3">
      <c r="A349" s="45">
        <v>325</v>
      </c>
      <c r="B349" s="45">
        <v>2.7504488330341745</v>
      </c>
      <c r="C349" s="45">
        <v>0.24955116696582547</v>
      </c>
    </row>
    <row r="350" spans="1:3" x14ac:dyDescent="0.3">
      <c r="A350" s="45">
        <v>326</v>
      </c>
      <c r="B350" s="45">
        <v>2.7504488330341745</v>
      </c>
      <c r="C350" s="45">
        <v>0.24955116696582547</v>
      </c>
    </row>
    <row r="351" spans="1:3" x14ac:dyDescent="0.3">
      <c r="A351" s="45">
        <v>327</v>
      </c>
      <c r="B351" s="45">
        <v>2.7504488330341745</v>
      </c>
      <c r="C351" s="45">
        <v>0.24955116696582547</v>
      </c>
    </row>
    <row r="352" spans="1:3" x14ac:dyDescent="0.3">
      <c r="A352" s="45">
        <v>328</v>
      </c>
      <c r="B352" s="45">
        <v>2.7504488330341745</v>
      </c>
      <c r="C352" s="45">
        <v>0.24955116696582547</v>
      </c>
    </row>
    <row r="353" spans="1:3" x14ac:dyDescent="0.3">
      <c r="A353" s="45">
        <v>329</v>
      </c>
      <c r="B353" s="45">
        <v>2.7504488330341745</v>
      </c>
      <c r="C353" s="45">
        <v>0.24955116696582547</v>
      </c>
    </row>
    <row r="354" spans="1:3" x14ac:dyDescent="0.3">
      <c r="A354" s="45">
        <v>330</v>
      </c>
      <c r="B354" s="45">
        <v>2.7504488330341745</v>
      </c>
      <c r="C354" s="45">
        <v>0.24955116696582547</v>
      </c>
    </row>
    <row r="355" spans="1:3" x14ac:dyDescent="0.3">
      <c r="A355" s="45">
        <v>331</v>
      </c>
      <c r="B355" s="45">
        <v>2.7504488330341745</v>
      </c>
      <c r="C355" s="45">
        <v>0.24955116696582547</v>
      </c>
    </row>
    <row r="356" spans="1:3" x14ac:dyDescent="0.3">
      <c r="A356" s="45">
        <v>332</v>
      </c>
      <c r="B356" s="45">
        <v>2.7504488330341745</v>
      </c>
      <c r="C356" s="45">
        <v>0.24955116696582547</v>
      </c>
    </row>
    <row r="357" spans="1:3" x14ac:dyDescent="0.3">
      <c r="A357" s="45">
        <v>333</v>
      </c>
      <c r="B357" s="45">
        <v>2.7504488330341745</v>
      </c>
      <c r="C357" s="45">
        <v>0.24955116696582547</v>
      </c>
    </row>
    <row r="358" spans="1:3" x14ac:dyDescent="0.3">
      <c r="A358" s="45">
        <v>334</v>
      </c>
      <c r="B358" s="45">
        <v>2.7504488330341745</v>
      </c>
      <c r="C358" s="45">
        <v>0.24955116696582547</v>
      </c>
    </row>
    <row r="359" spans="1:3" x14ac:dyDescent="0.3">
      <c r="A359" s="45">
        <v>335</v>
      </c>
      <c r="B359" s="45">
        <v>2.7504488330341745</v>
      </c>
      <c r="C359" s="45">
        <v>0.24955116696582547</v>
      </c>
    </row>
    <row r="360" spans="1:3" x14ac:dyDescent="0.3">
      <c r="A360" s="45">
        <v>336</v>
      </c>
      <c r="B360" s="45">
        <v>2.7504488330341745</v>
      </c>
      <c r="C360" s="45">
        <v>0.24955116696582547</v>
      </c>
    </row>
    <row r="361" spans="1:3" x14ac:dyDescent="0.3">
      <c r="A361" s="45">
        <v>337</v>
      </c>
      <c r="B361" s="45">
        <v>2.7504488330341745</v>
      </c>
      <c r="C361" s="45">
        <v>0.24955116696582547</v>
      </c>
    </row>
    <row r="362" spans="1:3" x14ac:dyDescent="0.3">
      <c r="A362" s="45">
        <v>338</v>
      </c>
      <c r="B362" s="45">
        <v>2.7504488330341745</v>
      </c>
      <c r="C362" s="45">
        <v>0.24955116696582547</v>
      </c>
    </row>
    <row r="363" spans="1:3" x14ac:dyDescent="0.3">
      <c r="A363" s="45">
        <v>339</v>
      </c>
      <c r="B363" s="45">
        <v>2.7504488330341745</v>
      </c>
      <c r="C363" s="45">
        <v>0.24955116696582547</v>
      </c>
    </row>
    <row r="364" spans="1:3" x14ac:dyDescent="0.3">
      <c r="A364" s="45">
        <v>340</v>
      </c>
      <c r="B364" s="45">
        <v>2.7504488330341745</v>
      </c>
      <c r="C364" s="45">
        <v>0.24955116696582547</v>
      </c>
    </row>
    <row r="365" spans="1:3" x14ac:dyDescent="0.3">
      <c r="A365" s="45">
        <v>341</v>
      </c>
      <c r="B365" s="45">
        <v>2.7504488330341745</v>
      </c>
      <c r="C365" s="45">
        <v>0.24955116696582547</v>
      </c>
    </row>
    <row r="366" spans="1:3" x14ac:dyDescent="0.3">
      <c r="A366" s="45">
        <v>342</v>
      </c>
      <c r="B366" s="45">
        <v>2.7504488330341745</v>
      </c>
      <c r="C366" s="45">
        <v>0.24955116696582547</v>
      </c>
    </row>
    <row r="367" spans="1:3" x14ac:dyDescent="0.3">
      <c r="A367" s="45">
        <v>343</v>
      </c>
      <c r="B367" s="45">
        <v>2.7504488330341745</v>
      </c>
      <c r="C367" s="45">
        <v>0.24955116696582547</v>
      </c>
    </row>
    <row r="368" spans="1:3" x14ac:dyDescent="0.3">
      <c r="A368" s="45">
        <v>344</v>
      </c>
      <c r="B368" s="45">
        <v>2.7504488330341745</v>
      </c>
      <c r="C368" s="45">
        <v>0.24955116696582547</v>
      </c>
    </row>
    <row r="369" spans="1:3" x14ac:dyDescent="0.3">
      <c r="A369" s="45">
        <v>345</v>
      </c>
      <c r="B369" s="45">
        <v>2.7504488330341745</v>
      </c>
      <c r="C369" s="45">
        <v>0.24955116696582547</v>
      </c>
    </row>
    <row r="370" spans="1:3" x14ac:dyDescent="0.3">
      <c r="A370" s="45">
        <v>346</v>
      </c>
      <c r="B370" s="45">
        <v>2.7504488330341745</v>
      </c>
      <c r="C370" s="45">
        <v>0.24955116696582547</v>
      </c>
    </row>
    <row r="371" spans="1:3" x14ac:dyDescent="0.3">
      <c r="A371" s="45">
        <v>347</v>
      </c>
      <c r="B371" s="45">
        <v>2.7504488330341745</v>
      </c>
      <c r="C371" s="45">
        <v>0.24955116696582547</v>
      </c>
    </row>
    <row r="372" spans="1:3" x14ac:dyDescent="0.3">
      <c r="A372" s="45">
        <v>348</v>
      </c>
      <c r="B372" s="45">
        <v>2.7504488330341745</v>
      </c>
      <c r="C372" s="45">
        <v>0.24955116696582547</v>
      </c>
    </row>
    <row r="373" spans="1:3" x14ac:dyDescent="0.3">
      <c r="A373" s="45">
        <v>349</v>
      </c>
      <c r="B373" s="45">
        <v>2.7504488330341745</v>
      </c>
      <c r="C373" s="45">
        <v>0.24955116696582547</v>
      </c>
    </row>
    <row r="374" spans="1:3" x14ac:dyDescent="0.3">
      <c r="A374" s="45">
        <v>350</v>
      </c>
      <c r="B374" s="45">
        <v>2.7504488330341745</v>
      </c>
      <c r="C374" s="45">
        <v>0.24955116696582547</v>
      </c>
    </row>
    <row r="375" spans="1:3" x14ac:dyDescent="0.3">
      <c r="A375" s="45">
        <v>351</v>
      </c>
      <c r="B375" s="45">
        <v>2.7504488330341745</v>
      </c>
      <c r="C375" s="45">
        <v>0.24955116696582547</v>
      </c>
    </row>
    <row r="376" spans="1:3" x14ac:dyDescent="0.3">
      <c r="A376" s="45">
        <v>352</v>
      </c>
      <c r="B376" s="45">
        <v>2.7504488330341745</v>
      </c>
      <c r="C376" s="45">
        <v>0.24955116696582547</v>
      </c>
    </row>
    <row r="377" spans="1:3" x14ac:dyDescent="0.3">
      <c r="A377" s="45">
        <v>353</v>
      </c>
      <c r="B377" s="45">
        <v>2.7504488330341745</v>
      </c>
      <c r="C377" s="45">
        <v>0.24955116696582547</v>
      </c>
    </row>
    <row r="378" spans="1:3" x14ac:dyDescent="0.3">
      <c r="A378" s="45">
        <v>354</v>
      </c>
      <c r="B378" s="45">
        <v>2.7504488330341745</v>
      </c>
      <c r="C378" s="45">
        <v>0.24955116696582547</v>
      </c>
    </row>
    <row r="379" spans="1:3" x14ac:dyDescent="0.3">
      <c r="A379" s="45">
        <v>355</v>
      </c>
      <c r="B379" s="45">
        <v>2.7504488330341745</v>
      </c>
      <c r="C379" s="45">
        <v>0.24955116696582547</v>
      </c>
    </row>
    <row r="380" spans="1:3" x14ac:dyDescent="0.3">
      <c r="A380" s="45">
        <v>356</v>
      </c>
      <c r="B380" s="45">
        <v>2.7504488330341745</v>
      </c>
      <c r="C380" s="45">
        <v>0.24955116696582547</v>
      </c>
    </row>
    <row r="381" spans="1:3" x14ac:dyDescent="0.3">
      <c r="A381" s="45">
        <v>357</v>
      </c>
      <c r="B381" s="45">
        <v>2.7504488330341745</v>
      </c>
      <c r="C381" s="45">
        <v>0.24955116696582547</v>
      </c>
    </row>
    <row r="382" spans="1:3" x14ac:dyDescent="0.3">
      <c r="A382" s="45">
        <v>358</v>
      </c>
      <c r="B382" s="45">
        <v>2.7504488330341745</v>
      </c>
      <c r="C382" s="45">
        <v>0.24955116696582547</v>
      </c>
    </row>
    <row r="383" spans="1:3" x14ac:dyDescent="0.3">
      <c r="A383" s="45">
        <v>359</v>
      </c>
      <c r="B383" s="45">
        <v>2.7504488330341745</v>
      </c>
      <c r="C383" s="45">
        <v>0.24955116696582547</v>
      </c>
    </row>
    <row r="384" spans="1:3" x14ac:dyDescent="0.3">
      <c r="A384" s="45">
        <v>360</v>
      </c>
      <c r="B384" s="45">
        <v>2.7504488330341745</v>
      </c>
      <c r="C384" s="45">
        <v>0.24955116696582547</v>
      </c>
    </row>
    <row r="385" spans="1:3" x14ac:dyDescent="0.3">
      <c r="A385" s="45">
        <v>361</v>
      </c>
      <c r="B385" s="45">
        <v>1.9966263705369593</v>
      </c>
      <c r="C385" s="45">
        <v>1.0033736294630407</v>
      </c>
    </row>
    <row r="386" spans="1:3" x14ac:dyDescent="0.3">
      <c r="A386" s="45">
        <v>362</v>
      </c>
      <c r="B386" s="45">
        <v>1.9966263705369593</v>
      </c>
      <c r="C386" s="45">
        <v>1.0033736294630407</v>
      </c>
    </row>
    <row r="387" spans="1:3" x14ac:dyDescent="0.3">
      <c r="A387" s="45">
        <v>363</v>
      </c>
      <c r="B387" s="45">
        <v>1.9966263705369593</v>
      </c>
      <c r="C387" s="45">
        <v>1.0033736294630407</v>
      </c>
    </row>
    <row r="388" spans="1:3" x14ac:dyDescent="0.3">
      <c r="A388" s="45">
        <v>364</v>
      </c>
      <c r="B388" s="45">
        <v>1.9966263705369593</v>
      </c>
      <c r="C388" s="45">
        <v>1.0033736294630407</v>
      </c>
    </row>
    <row r="389" spans="1:3" x14ac:dyDescent="0.3">
      <c r="A389" s="45">
        <v>365</v>
      </c>
      <c r="B389" s="45">
        <v>1.9966263705369593</v>
      </c>
      <c r="C389" s="45">
        <v>1.0033736294630407</v>
      </c>
    </row>
    <row r="390" spans="1:3" x14ac:dyDescent="0.3">
      <c r="A390" s="45">
        <v>366</v>
      </c>
      <c r="B390" s="45">
        <v>1.9966263705369593</v>
      </c>
      <c r="C390" s="45">
        <v>1.0033736294630407</v>
      </c>
    </row>
    <row r="391" spans="1:3" x14ac:dyDescent="0.3">
      <c r="A391" s="45">
        <v>367</v>
      </c>
      <c r="B391" s="45">
        <v>1.9966263705369593</v>
      </c>
      <c r="C391" s="45">
        <v>1.0033736294630407</v>
      </c>
    </row>
    <row r="392" spans="1:3" x14ac:dyDescent="0.3">
      <c r="A392" s="45">
        <v>368</v>
      </c>
      <c r="B392" s="45">
        <v>1.9966263705369593</v>
      </c>
      <c r="C392" s="45">
        <v>1.0033736294630407</v>
      </c>
    </row>
    <row r="393" spans="1:3" x14ac:dyDescent="0.3">
      <c r="A393" s="45">
        <v>369</v>
      </c>
      <c r="B393" s="45">
        <v>1.9966263705369593</v>
      </c>
      <c r="C393" s="45">
        <v>1.0033736294630407</v>
      </c>
    </row>
    <row r="394" spans="1:3" x14ac:dyDescent="0.3">
      <c r="A394" s="45">
        <v>370</v>
      </c>
      <c r="B394" s="45">
        <v>1.9966263705369593</v>
      </c>
      <c r="C394" s="45">
        <v>1.0033736294630407</v>
      </c>
    </row>
    <row r="395" spans="1:3" x14ac:dyDescent="0.3">
      <c r="A395" s="45">
        <v>371</v>
      </c>
      <c r="B395" s="45">
        <v>1.9966263705369593</v>
      </c>
      <c r="C395" s="45">
        <v>1.0033736294630407</v>
      </c>
    </row>
    <row r="396" spans="1:3" x14ac:dyDescent="0.3">
      <c r="A396" s="45">
        <v>372</v>
      </c>
      <c r="B396" s="45">
        <v>1.9966263705369593</v>
      </c>
      <c r="C396" s="45">
        <v>1.0033736294630407</v>
      </c>
    </row>
    <row r="397" spans="1:3" x14ac:dyDescent="0.3">
      <c r="A397" s="45">
        <v>373</v>
      </c>
      <c r="B397" s="45">
        <v>1.9966263705369593</v>
      </c>
      <c r="C397" s="45">
        <v>1.0033736294630407</v>
      </c>
    </row>
    <row r="398" spans="1:3" x14ac:dyDescent="0.3">
      <c r="A398" s="45">
        <v>374</v>
      </c>
      <c r="B398" s="45">
        <v>1.9966263705369593</v>
      </c>
      <c r="C398" s="45">
        <v>1.0033736294630407</v>
      </c>
    </row>
    <row r="399" spans="1:3" x14ac:dyDescent="0.3">
      <c r="A399" s="45">
        <v>375</v>
      </c>
      <c r="B399" s="45">
        <v>1.9966263705369593</v>
      </c>
      <c r="C399" s="45">
        <v>1.0033736294630407</v>
      </c>
    </row>
    <row r="400" spans="1:3" x14ac:dyDescent="0.3">
      <c r="A400" s="45">
        <v>376</v>
      </c>
      <c r="B400" s="45">
        <v>1.9966263705369593</v>
      </c>
      <c r="C400" s="45">
        <v>1.0033736294630407</v>
      </c>
    </row>
    <row r="401" spans="1:3" x14ac:dyDescent="0.3">
      <c r="A401" s="45">
        <v>377</v>
      </c>
      <c r="B401" s="45">
        <v>1.9966263705369593</v>
      </c>
      <c r="C401" s="45">
        <v>1.0033736294630407</v>
      </c>
    </row>
    <row r="402" spans="1:3" x14ac:dyDescent="0.3">
      <c r="A402" s="45">
        <v>378</v>
      </c>
      <c r="B402" s="45">
        <v>1.9966263705369593</v>
      </c>
      <c r="C402" s="45">
        <v>1.0033736294630407</v>
      </c>
    </row>
    <row r="403" spans="1:3" x14ac:dyDescent="0.3">
      <c r="A403" s="45">
        <v>379</v>
      </c>
      <c r="B403" s="45">
        <v>1.9966263705369593</v>
      </c>
      <c r="C403" s="45">
        <v>1.0033736294630407</v>
      </c>
    </row>
    <row r="404" spans="1:3" x14ac:dyDescent="0.3">
      <c r="A404" s="45">
        <v>380</v>
      </c>
      <c r="B404" s="45">
        <v>1.9966263705369593</v>
      </c>
      <c r="C404" s="45">
        <v>1.0033736294630407</v>
      </c>
    </row>
    <row r="405" spans="1:3" x14ac:dyDescent="0.3">
      <c r="A405" s="45">
        <v>381</v>
      </c>
      <c r="B405" s="45">
        <v>1.9966263705369593</v>
      </c>
      <c r="C405" s="45">
        <v>1.0033736294630407</v>
      </c>
    </row>
    <row r="406" spans="1:3" x14ac:dyDescent="0.3">
      <c r="A406" s="45">
        <v>382</v>
      </c>
      <c r="B406" s="45">
        <v>1.9966263705369593</v>
      </c>
      <c r="C406" s="45">
        <v>1.0033736294630407</v>
      </c>
    </row>
    <row r="407" spans="1:3" x14ac:dyDescent="0.3">
      <c r="A407" s="45">
        <v>383</v>
      </c>
      <c r="B407" s="45">
        <v>1.9966263705369593</v>
      </c>
      <c r="C407" s="45">
        <v>1.0033736294630407</v>
      </c>
    </row>
    <row r="408" spans="1:3" x14ac:dyDescent="0.3">
      <c r="A408" s="45">
        <v>384</v>
      </c>
      <c r="B408" s="45">
        <v>1.9966263705369593</v>
      </c>
      <c r="C408" s="45">
        <v>1.0033736294630407</v>
      </c>
    </row>
    <row r="409" spans="1:3" x14ac:dyDescent="0.3">
      <c r="A409" s="45">
        <v>385</v>
      </c>
      <c r="B409" s="45">
        <v>1.9966263705369593</v>
      </c>
      <c r="C409" s="45">
        <v>1.0033736294630407</v>
      </c>
    </row>
    <row r="410" spans="1:3" x14ac:dyDescent="0.3">
      <c r="A410" s="45">
        <v>386</v>
      </c>
      <c r="B410" s="45">
        <v>1.9966263705369593</v>
      </c>
      <c r="C410" s="45">
        <v>1.0033736294630407</v>
      </c>
    </row>
    <row r="411" spans="1:3" x14ac:dyDescent="0.3">
      <c r="A411" s="45">
        <v>387</v>
      </c>
      <c r="B411" s="45">
        <v>1.9966263705369593</v>
      </c>
      <c r="C411" s="45">
        <v>1.0033736294630407</v>
      </c>
    </row>
    <row r="412" spans="1:3" x14ac:dyDescent="0.3">
      <c r="A412" s="45">
        <v>388</v>
      </c>
      <c r="B412" s="45">
        <v>1.9966263705369593</v>
      </c>
      <c r="C412" s="45">
        <v>1.0033736294630407</v>
      </c>
    </row>
    <row r="413" spans="1:3" x14ac:dyDescent="0.3">
      <c r="A413" s="45">
        <v>389</v>
      </c>
      <c r="B413" s="45">
        <v>1.9966263705369593</v>
      </c>
      <c r="C413" s="45">
        <v>1.0033736294630407</v>
      </c>
    </row>
    <row r="414" spans="1:3" x14ac:dyDescent="0.3">
      <c r="A414" s="45">
        <v>390</v>
      </c>
      <c r="B414" s="45">
        <v>1.9966263705369593</v>
      </c>
      <c r="C414" s="45">
        <v>1.0033736294630407</v>
      </c>
    </row>
    <row r="415" spans="1:3" x14ac:dyDescent="0.3">
      <c r="A415" s="45">
        <v>391</v>
      </c>
      <c r="B415" s="45">
        <v>1.9966263705369593</v>
      </c>
      <c r="C415" s="45">
        <v>1.0033736294630407</v>
      </c>
    </row>
    <row r="416" spans="1:3" x14ac:dyDescent="0.3">
      <c r="A416" s="45">
        <v>392</v>
      </c>
      <c r="B416" s="45">
        <v>1.9966263705369593</v>
      </c>
      <c r="C416" s="45">
        <v>1.0033736294630407</v>
      </c>
    </row>
    <row r="417" spans="1:3" x14ac:dyDescent="0.3">
      <c r="A417" s="45">
        <v>393</v>
      </c>
      <c r="B417" s="45">
        <v>1.9966263705369593</v>
      </c>
      <c r="C417" s="45">
        <v>1.0033736294630407</v>
      </c>
    </row>
    <row r="418" spans="1:3" x14ac:dyDescent="0.3">
      <c r="A418" s="45">
        <v>394</v>
      </c>
      <c r="B418" s="45">
        <v>1.9966263705369593</v>
      </c>
      <c r="C418" s="45">
        <v>1.0033736294630407</v>
      </c>
    </row>
    <row r="419" spans="1:3" x14ac:dyDescent="0.3">
      <c r="A419" s="45">
        <v>395</v>
      </c>
      <c r="B419" s="45">
        <v>1.9966263705369593</v>
      </c>
      <c r="C419" s="45">
        <v>1.0033736294630407</v>
      </c>
    </row>
    <row r="420" spans="1:3" x14ac:dyDescent="0.3">
      <c r="A420" s="45">
        <v>396</v>
      </c>
      <c r="B420" s="45">
        <v>1.9966263705369593</v>
      </c>
      <c r="C420" s="45">
        <v>1.0033736294630407</v>
      </c>
    </row>
    <row r="421" spans="1:3" x14ac:dyDescent="0.3">
      <c r="A421" s="45">
        <v>397</v>
      </c>
      <c r="B421" s="45">
        <v>1.9966263705369593</v>
      </c>
      <c r="C421" s="45">
        <v>1.0033736294630407</v>
      </c>
    </row>
    <row r="422" spans="1:3" x14ac:dyDescent="0.3">
      <c r="A422" s="45">
        <v>398</v>
      </c>
      <c r="B422" s="45">
        <v>1.9966263705369593</v>
      </c>
      <c r="C422" s="45">
        <v>1.0033736294630407</v>
      </c>
    </row>
    <row r="423" spans="1:3" x14ac:dyDescent="0.3">
      <c r="A423" s="45">
        <v>399</v>
      </c>
      <c r="B423" s="45">
        <v>1.9966263705369593</v>
      </c>
      <c r="C423" s="45">
        <v>1.0033736294630407</v>
      </c>
    </row>
    <row r="424" spans="1:3" x14ac:dyDescent="0.3">
      <c r="A424" s="45">
        <v>400</v>
      </c>
      <c r="B424" s="45">
        <v>1.9966263705369593</v>
      </c>
      <c r="C424" s="45">
        <v>1.0033736294630407</v>
      </c>
    </row>
    <row r="425" spans="1:3" x14ac:dyDescent="0.3">
      <c r="A425" s="45">
        <v>401</v>
      </c>
      <c r="B425" s="45">
        <v>1.9966263705369593</v>
      </c>
      <c r="C425" s="45">
        <v>1.0033736294630407</v>
      </c>
    </row>
    <row r="426" spans="1:3" x14ac:dyDescent="0.3">
      <c r="A426" s="45">
        <v>402</v>
      </c>
      <c r="B426" s="45">
        <v>1.9966263705369593</v>
      </c>
      <c r="C426" s="45">
        <v>1.0033736294630407</v>
      </c>
    </row>
    <row r="427" spans="1:3" x14ac:dyDescent="0.3">
      <c r="A427" s="45">
        <v>403</v>
      </c>
      <c r="B427" s="45">
        <v>1.9966263705369593</v>
      </c>
      <c r="C427" s="45">
        <v>1.0033736294630407</v>
      </c>
    </row>
    <row r="428" spans="1:3" x14ac:dyDescent="0.3">
      <c r="A428" s="45">
        <v>404</v>
      </c>
      <c r="B428" s="45">
        <v>1.9966263705369593</v>
      </c>
      <c r="C428" s="45">
        <v>1.0033736294630407</v>
      </c>
    </row>
    <row r="429" spans="1:3" x14ac:dyDescent="0.3">
      <c r="A429" s="45">
        <v>405</v>
      </c>
      <c r="B429" s="45">
        <v>1.9966263705369593</v>
      </c>
      <c r="C429" s="45">
        <v>1.0033736294630407</v>
      </c>
    </row>
    <row r="430" spans="1:3" x14ac:dyDescent="0.3">
      <c r="A430" s="45">
        <v>406</v>
      </c>
      <c r="B430" s="45">
        <v>1.9966263705369593</v>
      </c>
      <c r="C430" s="45">
        <v>1.0033736294630407</v>
      </c>
    </row>
    <row r="431" spans="1:3" x14ac:dyDescent="0.3">
      <c r="A431" s="45">
        <v>407</v>
      </c>
      <c r="B431" s="45">
        <v>1.9966263705369593</v>
      </c>
      <c r="C431" s="45">
        <v>1.0033736294630407</v>
      </c>
    </row>
    <row r="432" spans="1:3" x14ac:dyDescent="0.3">
      <c r="A432" s="45">
        <v>408</v>
      </c>
      <c r="B432" s="45">
        <v>1.9966263705369593</v>
      </c>
      <c r="C432" s="45">
        <v>1.0033736294630407</v>
      </c>
    </row>
    <row r="433" spans="1:3" x14ac:dyDescent="0.3">
      <c r="A433" s="45">
        <v>409</v>
      </c>
      <c r="B433" s="45">
        <v>1.9966263705369593</v>
      </c>
      <c r="C433" s="45">
        <v>1.0033736294630407</v>
      </c>
    </row>
    <row r="434" spans="1:3" x14ac:dyDescent="0.3">
      <c r="A434" s="45">
        <v>410</v>
      </c>
      <c r="B434" s="45">
        <v>1.9966263705369593</v>
      </c>
      <c r="C434" s="45">
        <v>1.0033736294630407</v>
      </c>
    </row>
    <row r="435" spans="1:3" x14ac:dyDescent="0.3">
      <c r="A435" s="45">
        <v>411</v>
      </c>
      <c r="B435" s="45">
        <v>1.9966263705369593</v>
      </c>
      <c r="C435" s="45">
        <v>1.0033736294630407</v>
      </c>
    </row>
    <row r="436" spans="1:3" x14ac:dyDescent="0.3">
      <c r="A436" s="45">
        <v>412</v>
      </c>
      <c r="B436" s="45">
        <v>1.9966263705369593</v>
      </c>
      <c r="C436" s="45">
        <v>1.0033736294630407</v>
      </c>
    </row>
    <row r="437" spans="1:3" x14ac:dyDescent="0.3">
      <c r="A437" s="45">
        <v>413</v>
      </c>
      <c r="B437" s="45">
        <v>1.9966263705369593</v>
      </c>
      <c r="C437" s="45">
        <v>1.0033736294630407</v>
      </c>
    </row>
    <row r="438" spans="1:3" x14ac:dyDescent="0.3">
      <c r="A438" s="45">
        <v>414</v>
      </c>
      <c r="B438" s="45">
        <v>1.9966263705369593</v>
      </c>
      <c r="C438" s="45">
        <v>1.0033736294630407</v>
      </c>
    </row>
    <row r="439" spans="1:3" x14ac:dyDescent="0.3">
      <c r="A439" s="45">
        <v>415</v>
      </c>
      <c r="B439" s="45">
        <v>1.9966263705369593</v>
      </c>
      <c r="C439" s="45">
        <v>1.0033736294630407</v>
      </c>
    </row>
    <row r="440" spans="1:3" x14ac:dyDescent="0.3">
      <c r="A440" s="45">
        <v>416</v>
      </c>
      <c r="B440" s="45">
        <v>1.9966263705369593</v>
      </c>
      <c r="C440" s="45">
        <v>1.0033736294630407</v>
      </c>
    </row>
    <row r="441" spans="1:3" x14ac:dyDescent="0.3">
      <c r="A441" s="45">
        <v>417</v>
      </c>
      <c r="B441" s="45">
        <v>1.9966263705369593</v>
      </c>
      <c r="C441" s="45">
        <v>1.0033736294630407</v>
      </c>
    </row>
    <row r="442" spans="1:3" x14ac:dyDescent="0.3">
      <c r="A442" s="45">
        <v>418</v>
      </c>
      <c r="B442" s="45">
        <v>1.9966263705369593</v>
      </c>
      <c r="C442" s="45">
        <v>1.0033736294630407</v>
      </c>
    </row>
    <row r="443" spans="1:3" x14ac:dyDescent="0.3">
      <c r="A443" s="45">
        <v>419</v>
      </c>
      <c r="B443" s="45">
        <v>1.9966263705369593</v>
      </c>
      <c r="C443" s="45">
        <v>1.0033736294630407</v>
      </c>
    </row>
    <row r="444" spans="1:3" x14ac:dyDescent="0.3">
      <c r="A444" s="45">
        <v>420</v>
      </c>
      <c r="B444" s="45">
        <v>1.9966263705369593</v>
      </c>
      <c r="C444" s="45">
        <v>1.0033736294630407</v>
      </c>
    </row>
    <row r="445" spans="1:3" x14ac:dyDescent="0.3">
      <c r="A445" s="45">
        <v>421</v>
      </c>
      <c r="B445" s="45">
        <v>1.9966263705369593</v>
      </c>
      <c r="C445" s="45">
        <v>-0.99662637053695935</v>
      </c>
    </row>
    <row r="446" spans="1:3" x14ac:dyDescent="0.3">
      <c r="A446" s="45">
        <v>422</v>
      </c>
      <c r="B446" s="45">
        <v>1.9966263705369593</v>
      </c>
      <c r="C446" s="45">
        <v>-0.99662637053695935</v>
      </c>
    </row>
    <row r="447" spans="1:3" x14ac:dyDescent="0.3">
      <c r="A447" s="45">
        <v>423</v>
      </c>
      <c r="B447" s="45">
        <v>1.9966263705369593</v>
      </c>
      <c r="C447" s="45">
        <v>-0.99662637053695935</v>
      </c>
    </row>
    <row r="448" spans="1:3" x14ac:dyDescent="0.3">
      <c r="A448" s="45">
        <v>424</v>
      </c>
      <c r="B448" s="45">
        <v>1.9966263705369593</v>
      </c>
      <c r="C448" s="45">
        <v>-0.99662637053695935</v>
      </c>
    </row>
    <row r="449" spans="1:3" x14ac:dyDescent="0.3">
      <c r="A449" s="45">
        <v>425</v>
      </c>
      <c r="B449" s="45">
        <v>1.9966263705369593</v>
      </c>
      <c r="C449" s="45">
        <v>-0.99662637053695935</v>
      </c>
    </row>
    <row r="450" spans="1:3" x14ac:dyDescent="0.3">
      <c r="A450" s="45">
        <v>426</v>
      </c>
      <c r="B450" s="45">
        <v>1.9966263705369593</v>
      </c>
      <c r="C450" s="45">
        <v>-0.99662637053695935</v>
      </c>
    </row>
    <row r="451" spans="1:3" x14ac:dyDescent="0.3">
      <c r="A451" s="45">
        <v>427</v>
      </c>
      <c r="B451" s="45">
        <v>1.9966263705369593</v>
      </c>
      <c r="C451" s="45">
        <v>-0.99662637053695935</v>
      </c>
    </row>
    <row r="452" spans="1:3" x14ac:dyDescent="0.3">
      <c r="A452" s="45">
        <v>428</v>
      </c>
      <c r="B452" s="45">
        <v>1.9966263705369593</v>
      </c>
      <c r="C452" s="45">
        <v>-0.99662637053695935</v>
      </c>
    </row>
    <row r="453" spans="1:3" x14ac:dyDescent="0.3">
      <c r="A453" s="45">
        <v>429</v>
      </c>
      <c r="B453" s="45">
        <v>1.9966263705369593</v>
      </c>
      <c r="C453" s="45">
        <v>-0.99662637053695935</v>
      </c>
    </row>
    <row r="454" spans="1:3" x14ac:dyDescent="0.3">
      <c r="A454" s="45">
        <v>430</v>
      </c>
      <c r="B454" s="45">
        <v>1.9966263705369593</v>
      </c>
      <c r="C454" s="45">
        <v>-0.99662637053695935</v>
      </c>
    </row>
    <row r="455" spans="1:3" x14ac:dyDescent="0.3">
      <c r="A455" s="45">
        <v>431</v>
      </c>
      <c r="B455" s="45">
        <v>1.9966263705369593</v>
      </c>
      <c r="C455" s="45">
        <v>-0.99662637053695935</v>
      </c>
    </row>
    <row r="456" spans="1:3" x14ac:dyDescent="0.3">
      <c r="A456" s="45">
        <v>432</v>
      </c>
      <c r="B456" s="45">
        <v>1.9966263705369593</v>
      </c>
      <c r="C456" s="45">
        <v>-0.99662637053695935</v>
      </c>
    </row>
    <row r="457" spans="1:3" x14ac:dyDescent="0.3">
      <c r="A457" s="45">
        <v>433</v>
      </c>
      <c r="B457" s="45">
        <v>1.9966263705369593</v>
      </c>
      <c r="C457" s="45">
        <v>-0.99662637053695935</v>
      </c>
    </row>
    <row r="458" spans="1:3" x14ac:dyDescent="0.3">
      <c r="A458" s="45">
        <v>434</v>
      </c>
      <c r="B458" s="45">
        <v>1.9966263705369593</v>
      </c>
      <c r="C458" s="45">
        <v>-0.99662637053695935</v>
      </c>
    </row>
    <row r="459" spans="1:3" x14ac:dyDescent="0.3">
      <c r="A459" s="45">
        <v>435</v>
      </c>
      <c r="B459" s="45">
        <v>1.9966263705369593</v>
      </c>
      <c r="C459" s="45">
        <v>-0.99662637053695935</v>
      </c>
    </row>
    <row r="460" spans="1:3" x14ac:dyDescent="0.3">
      <c r="A460" s="45">
        <v>436</v>
      </c>
      <c r="B460" s="45">
        <v>1.9966263705369593</v>
      </c>
      <c r="C460" s="45">
        <v>-0.99662637053695935</v>
      </c>
    </row>
    <row r="461" spans="1:3" x14ac:dyDescent="0.3">
      <c r="A461" s="45">
        <v>437</v>
      </c>
      <c r="B461" s="45">
        <v>1.9966263705369593</v>
      </c>
      <c r="C461" s="45">
        <v>-0.99662637053695935</v>
      </c>
    </row>
    <row r="462" spans="1:3" x14ac:dyDescent="0.3">
      <c r="A462" s="45">
        <v>438</v>
      </c>
      <c r="B462" s="45">
        <v>1.9966263705369593</v>
      </c>
      <c r="C462" s="45">
        <v>-0.99662637053695935</v>
      </c>
    </row>
    <row r="463" spans="1:3" x14ac:dyDescent="0.3">
      <c r="A463" s="45">
        <v>439</v>
      </c>
      <c r="B463" s="45">
        <v>1.9966263705369593</v>
      </c>
      <c r="C463" s="45">
        <v>-0.99662637053695935</v>
      </c>
    </row>
    <row r="464" spans="1:3" x14ac:dyDescent="0.3">
      <c r="A464" s="45">
        <v>440</v>
      </c>
      <c r="B464" s="45">
        <v>1.9966263705369593</v>
      </c>
      <c r="C464" s="45">
        <v>-0.99662637053695935</v>
      </c>
    </row>
    <row r="465" spans="1:3" x14ac:dyDescent="0.3">
      <c r="A465" s="45">
        <v>441</v>
      </c>
      <c r="B465" s="45">
        <v>1.9966263705369593</v>
      </c>
      <c r="C465" s="45">
        <v>-0.99662637053695935</v>
      </c>
    </row>
    <row r="466" spans="1:3" x14ac:dyDescent="0.3">
      <c r="A466" s="45">
        <v>442</v>
      </c>
      <c r="B466" s="45">
        <v>1.9966263705369593</v>
      </c>
      <c r="C466" s="45">
        <v>-0.99662637053695935</v>
      </c>
    </row>
    <row r="467" spans="1:3" x14ac:dyDescent="0.3">
      <c r="A467" s="45">
        <v>443</v>
      </c>
      <c r="B467" s="45">
        <v>1.9966263705369593</v>
      </c>
      <c r="C467" s="45">
        <v>-0.99662637053695935</v>
      </c>
    </row>
    <row r="468" spans="1:3" x14ac:dyDescent="0.3">
      <c r="A468" s="45">
        <v>444</v>
      </c>
      <c r="B468" s="45">
        <v>1.9966263705369593</v>
      </c>
      <c r="C468" s="45">
        <v>-0.99662637053695935</v>
      </c>
    </row>
    <row r="469" spans="1:3" x14ac:dyDescent="0.3">
      <c r="A469" s="45">
        <v>445</v>
      </c>
      <c r="B469" s="45">
        <v>1.9966263705369593</v>
      </c>
      <c r="C469" s="45">
        <v>-0.99662637053695935</v>
      </c>
    </row>
    <row r="470" spans="1:3" x14ac:dyDescent="0.3">
      <c r="A470" s="45">
        <v>446</v>
      </c>
      <c r="B470" s="45">
        <v>1.9966263705369593</v>
      </c>
      <c r="C470" s="45">
        <v>-0.99662637053695935</v>
      </c>
    </row>
    <row r="471" spans="1:3" x14ac:dyDescent="0.3">
      <c r="A471" s="45">
        <v>447</v>
      </c>
      <c r="B471" s="45">
        <v>1.9966263705369593</v>
      </c>
      <c r="C471" s="45">
        <v>-0.99662637053695935</v>
      </c>
    </row>
    <row r="472" spans="1:3" x14ac:dyDescent="0.3">
      <c r="A472" s="45">
        <v>448</v>
      </c>
      <c r="B472" s="45">
        <v>1.9966263705369593</v>
      </c>
      <c r="C472" s="45">
        <v>-0.99662637053695935</v>
      </c>
    </row>
    <row r="473" spans="1:3" x14ac:dyDescent="0.3">
      <c r="A473" s="45">
        <v>449</v>
      </c>
      <c r="B473" s="45">
        <v>1.9966263705369593</v>
      </c>
      <c r="C473" s="45">
        <v>-0.99662637053695935</v>
      </c>
    </row>
    <row r="474" spans="1:3" x14ac:dyDescent="0.3">
      <c r="A474" s="45">
        <v>450</v>
      </c>
      <c r="B474" s="45">
        <v>1.9966263705369593</v>
      </c>
      <c r="C474" s="45">
        <v>-0.99662637053695935</v>
      </c>
    </row>
    <row r="475" spans="1:3" x14ac:dyDescent="0.3">
      <c r="A475" s="45">
        <v>451</v>
      </c>
      <c r="B475" s="45">
        <v>1.9966263705369593</v>
      </c>
      <c r="C475" s="45">
        <v>-0.99662637053695935</v>
      </c>
    </row>
    <row r="476" spans="1:3" x14ac:dyDescent="0.3">
      <c r="A476" s="45">
        <v>452</v>
      </c>
      <c r="B476" s="45">
        <v>1.9966263705369593</v>
      </c>
      <c r="C476" s="45">
        <v>-0.99662637053695935</v>
      </c>
    </row>
    <row r="477" spans="1:3" x14ac:dyDescent="0.3">
      <c r="A477" s="45">
        <v>453</v>
      </c>
      <c r="B477" s="45">
        <v>1.9966263705369593</v>
      </c>
      <c r="C477" s="45">
        <v>-0.99662637053695935</v>
      </c>
    </row>
    <row r="478" spans="1:3" x14ac:dyDescent="0.3">
      <c r="A478" s="45">
        <v>454</v>
      </c>
      <c r="B478" s="45">
        <v>1.9966263705369593</v>
      </c>
      <c r="C478" s="45">
        <v>-0.99662637053695935</v>
      </c>
    </row>
    <row r="479" spans="1:3" x14ac:dyDescent="0.3">
      <c r="A479" s="45">
        <v>455</v>
      </c>
      <c r="B479" s="45">
        <v>1.9966263705369593</v>
      </c>
      <c r="C479" s="45">
        <v>-0.99662637053695935</v>
      </c>
    </row>
    <row r="480" spans="1:3" x14ac:dyDescent="0.3">
      <c r="A480" s="45">
        <v>456</v>
      </c>
      <c r="B480" s="45">
        <v>1.9966263705369593</v>
      </c>
      <c r="C480" s="45">
        <v>-0.99662637053695935</v>
      </c>
    </row>
    <row r="481" spans="1:3" x14ac:dyDescent="0.3">
      <c r="A481" s="45">
        <v>457</v>
      </c>
      <c r="B481" s="45">
        <v>1.9966263705369593</v>
      </c>
      <c r="C481" s="45">
        <v>-0.99662637053695935</v>
      </c>
    </row>
    <row r="482" spans="1:3" x14ac:dyDescent="0.3">
      <c r="A482" s="45">
        <v>458</v>
      </c>
      <c r="B482" s="45">
        <v>1.9966263705369593</v>
      </c>
      <c r="C482" s="45">
        <v>-0.99662637053695935</v>
      </c>
    </row>
    <row r="483" spans="1:3" x14ac:dyDescent="0.3">
      <c r="A483" s="45">
        <v>459</v>
      </c>
      <c r="B483" s="45">
        <v>1.9966263705369593</v>
      </c>
      <c r="C483" s="45">
        <v>-0.99662637053695935</v>
      </c>
    </row>
    <row r="484" spans="1:3" x14ac:dyDescent="0.3">
      <c r="A484" s="45">
        <v>460</v>
      </c>
      <c r="B484" s="45">
        <v>1.9966263705369593</v>
      </c>
      <c r="C484" s="45">
        <v>-0.99662637053695935</v>
      </c>
    </row>
    <row r="485" spans="1:3" x14ac:dyDescent="0.3">
      <c r="A485" s="45">
        <v>461</v>
      </c>
      <c r="B485" s="45">
        <v>1.9966263705369593</v>
      </c>
      <c r="C485" s="45">
        <v>-0.99662637053695935</v>
      </c>
    </row>
    <row r="486" spans="1:3" x14ac:dyDescent="0.3">
      <c r="A486" s="45">
        <v>462</v>
      </c>
      <c r="B486" s="45">
        <v>1.9966263705369593</v>
      </c>
      <c r="C486" s="45">
        <v>-0.99662637053695935</v>
      </c>
    </row>
    <row r="487" spans="1:3" x14ac:dyDescent="0.3">
      <c r="A487" s="45">
        <v>463</v>
      </c>
      <c r="B487" s="45">
        <v>1.9966263705369593</v>
      </c>
      <c r="C487" s="45">
        <v>-0.99662637053695935</v>
      </c>
    </row>
    <row r="488" spans="1:3" x14ac:dyDescent="0.3">
      <c r="A488" s="45">
        <v>464</v>
      </c>
      <c r="B488" s="45">
        <v>1.9966263705369593</v>
      </c>
      <c r="C488" s="45">
        <v>-0.99662637053695935</v>
      </c>
    </row>
    <row r="489" spans="1:3" x14ac:dyDescent="0.3">
      <c r="A489" s="45">
        <v>465</v>
      </c>
      <c r="B489" s="45">
        <v>1.9966263705369593</v>
      </c>
      <c r="C489" s="45">
        <v>-0.99662637053695935</v>
      </c>
    </row>
    <row r="490" spans="1:3" x14ac:dyDescent="0.3">
      <c r="A490" s="45">
        <v>466</v>
      </c>
      <c r="B490" s="45">
        <v>1.9966263705369593</v>
      </c>
      <c r="C490" s="45">
        <v>-0.99662637053695935</v>
      </c>
    </row>
    <row r="491" spans="1:3" x14ac:dyDescent="0.3">
      <c r="A491" s="45">
        <v>467</v>
      </c>
      <c r="B491" s="45">
        <v>1.9966263705369593</v>
      </c>
      <c r="C491" s="45">
        <v>-0.99662637053695935</v>
      </c>
    </row>
    <row r="492" spans="1:3" x14ac:dyDescent="0.3">
      <c r="A492" s="45">
        <v>468</v>
      </c>
      <c r="B492" s="45">
        <v>1.9966263705369593</v>
      </c>
      <c r="C492" s="45">
        <v>-0.99662637053695935</v>
      </c>
    </row>
    <row r="493" spans="1:3" x14ac:dyDescent="0.3">
      <c r="A493" s="45">
        <v>469</v>
      </c>
      <c r="B493" s="45">
        <v>1.9966263705369593</v>
      </c>
      <c r="C493" s="45">
        <v>-0.99662637053695935</v>
      </c>
    </row>
    <row r="494" spans="1:3" x14ac:dyDescent="0.3">
      <c r="A494" s="45">
        <v>470</v>
      </c>
      <c r="B494" s="45">
        <v>1.9966263705369593</v>
      </c>
      <c r="C494" s="45">
        <v>-0.99662637053695935</v>
      </c>
    </row>
    <row r="495" spans="1:3" x14ac:dyDescent="0.3">
      <c r="A495" s="45">
        <v>471</v>
      </c>
      <c r="B495" s="45">
        <v>1.9966263705369593</v>
      </c>
      <c r="C495" s="45">
        <v>-0.99662637053695935</v>
      </c>
    </row>
    <row r="496" spans="1:3" x14ac:dyDescent="0.3">
      <c r="A496" s="45">
        <v>472</v>
      </c>
      <c r="B496" s="45">
        <v>1.9966263705369593</v>
      </c>
      <c r="C496" s="45">
        <v>-0.99662637053695935</v>
      </c>
    </row>
    <row r="497" spans="1:3" x14ac:dyDescent="0.3">
      <c r="A497" s="45">
        <v>473</v>
      </c>
      <c r="B497" s="45">
        <v>1.9966263705369593</v>
      </c>
      <c r="C497" s="45">
        <v>-0.99662637053695935</v>
      </c>
    </row>
    <row r="498" spans="1:3" x14ac:dyDescent="0.3">
      <c r="A498" s="45">
        <v>474</v>
      </c>
      <c r="B498" s="45">
        <v>1.9966263705369593</v>
      </c>
      <c r="C498" s="45">
        <v>-0.99662637053695935</v>
      </c>
    </row>
    <row r="499" spans="1:3" x14ac:dyDescent="0.3">
      <c r="A499" s="45">
        <v>475</v>
      </c>
      <c r="B499" s="45">
        <v>1.9966263705369593</v>
      </c>
      <c r="C499" s="45">
        <v>-0.99662637053695935</v>
      </c>
    </row>
    <row r="500" spans="1:3" x14ac:dyDescent="0.3">
      <c r="A500" s="45">
        <v>476</v>
      </c>
      <c r="B500" s="45">
        <v>1.9966263705369593</v>
      </c>
      <c r="C500" s="45">
        <v>-0.99662637053695935</v>
      </c>
    </row>
    <row r="501" spans="1:3" x14ac:dyDescent="0.3">
      <c r="A501" s="45">
        <v>477</v>
      </c>
      <c r="B501" s="45">
        <v>1.9966263705369593</v>
      </c>
      <c r="C501" s="45">
        <v>-0.99662637053695935</v>
      </c>
    </row>
    <row r="502" spans="1:3" x14ac:dyDescent="0.3">
      <c r="A502" s="45">
        <v>478</v>
      </c>
      <c r="B502" s="45">
        <v>1.9966263705369593</v>
      </c>
      <c r="C502" s="45">
        <v>-0.99662637053695935</v>
      </c>
    </row>
    <row r="503" spans="1:3" x14ac:dyDescent="0.3">
      <c r="A503" s="45">
        <v>479</v>
      </c>
      <c r="B503" s="45">
        <v>1.9966263705369593</v>
      </c>
      <c r="C503" s="45">
        <v>-0.99662637053695935</v>
      </c>
    </row>
    <row r="504" spans="1:3" x14ac:dyDescent="0.3">
      <c r="A504" s="45">
        <v>480</v>
      </c>
      <c r="B504" s="45">
        <v>1.9966263705369593</v>
      </c>
      <c r="C504" s="45">
        <v>-0.99662637053695935</v>
      </c>
    </row>
    <row r="505" spans="1:3" x14ac:dyDescent="0.3">
      <c r="A505" s="45">
        <v>481</v>
      </c>
      <c r="B505" s="45">
        <v>1.9966263705369593</v>
      </c>
      <c r="C505" s="45">
        <v>-0.99662637053695935</v>
      </c>
    </row>
    <row r="506" spans="1:3" x14ac:dyDescent="0.3">
      <c r="A506" s="45">
        <v>482</v>
      </c>
      <c r="B506" s="45">
        <v>1.9966263705369593</v>
      </c>
      <c r="C506" s="45">
        <v>-0.99662637053695935</v>
      </c>
    </row>
    <row r="507" spans="1:3" x14ac:dyDescent="0.3">
      <c r="A507" s="45">
        <v>483</v>
      </c>
      <c r="B507" s="45">
        <v>1.9966263705369593</v>
      </c>
      <c r="C507" s="45">
        <v>-0.99662637053695935</v>
      </c>
    </row>
    <row r="508" spans="1:3" x14ac:dyDescent="0.3">
      <c r="A508" s="45">
        <v>484</v>
      </c>
      <c r="B508" s="45">
        <v>1.9966263705369593</v>
      </c>
      <c r="C508" s="45">
        <v>-0.99662637053695935</v>
      </c>
    </row>
    <row r="509" spans="1:3" x14ac:dyDescent="0.3">
      <c r="A509" s="45">
        <v>485</v>
      </c>
      <c r="B509" s="45">
        <v>1.9966263705369593</v>
      </c>
      <c r="C509" s="45">
        <v>-0.99662637053695935</v>
      </c>
    </row>
    <row r="510" spans="1:3" x14ac:dyDescent="0.3">
      <c r="A510" s="45">
        <v>486</v>
      </c>
      <c r="B510" s="45">
        <v>1.9966263705369593</v>
      </c>
      <c r="C510" s="45">
        <v>-0.99662637053695935</v>
      </c>
    </row>
    <row r="511" spans="1:3" x14ac:dyDescent="0.3">
      <c r="A511" s="45">
        <v>487</v>
      </c>
      <c r="B511" s="45">
        <v>1.9966263705369593</v>
      </c>
      <c r="C511" s="45">
        <v>-0.99662637053695935</v>
      </c>
    </row>
    <row r="512" spans="1:3" x14ac:dyDescent="0.3">
      <c r="A512" s="45">
        <v>488</v>
      </c>
      <c r="B512" s="45">
        <v>1.9966263705369593</v>
      </c>
      <c r="C512" s="45">
        <v>-0.99662637053695935</v>
      </c>
    </row>
    <row r="513" spans="1:3" x14ac:dyDescent="0.3">
      <c r="A513" s="45">
        <v>489</v>
      </c>
      <c r="B513" s="45">
        <v>1.9966263705369593</v>
      </c>
      <c r="C513" s="45">
        <v>-0.99662637053695935</v>
      </c>
    </row>
    <row r="514" spans="1:3" x14ac:dyDescent="0.3">
      <c r="A514" s="45">
        <v>490</v>
      </c>
      <c r="B514" s="45">
        <v>1.9966263705369593</v>
      </c>
      <c r="C514" s="45">
        <v>-0.99662637053695935</v>
      </c>
    </row>
    <row r="515" spans="1:3" x14ac:dyDescent="0.3">
      <c r="A515" s="45">
        <v>491</v>
      </c>
      <c r="B515" s="45">
        <v>1.9966263705369593</v>
      </c>
      <c r="C515" s="45">
        <v>-0.99662637053695935</v>
      </c>
    </row>
    <row r="516" spans="1:3" x14ac:dyDescent="0.3">
      <c r="A516" s="45">
        <v>492</v>
      </c>
      <c r="B516" s="45">
        <v>1.9966263705369593</v>
      </c>
      <c r="C516" s="45">
        <v>-0.99662637053695935</v>
      </c>
    </row>
    <row r="517" spans="1:3" x14ac:dyDescent="0.3">
      <c r="A517" s="45">
        <v>493</v>
      </c>
      <c r="B517" s="45">
        <v>1.9966263705369593</v>
      </c>
      <c r="C517" s="45">
        <v>-0.99662637053695935</v>
      </c>
    </row>
    <row r="518" spans="1:3" x14ac:dyDescent="0.3">
      <c r="A518" s="45">
        <v>494</v>
      </c>
      <c r="B518" s="45">
        <v>1.9966263705369593</v>
      </c>
      <c r="C518" s="45">
        <v>-0.99662637053695935</v>
      </c>
    </row>
    <row r="519" spans="1:3" x14ac:dyDescent="0.3">
      <c r="A519" s="45">
        <v>495</v>
      </c>
      <c r="B519" s="45">
        <v>1.9966263705369593</v>
      </c>
      <c r="C519" s="45">
        <v>-0.99662637053695935</v>
      </c>
    </row>
    <row r="520" spans="1:3" x14ac:dyDescent="0.3">
      <c r="A520" s="45">
        <v>496</v>
      </c>
      <c r="B520" s="45">
        <v>1.9966263705369593</v>
      </c>
      <c r="C520" s="45">
        <v>-0.99662637053695935</v>
      </c>
    </row>
    <row r="521" spans="1:3" x14ac:dyDescent="0.3">
      <c r="A521" s="45">
        <v>497</v>
      </c>
      <c r="B521" s="45">
        <v>1.9966263705369593</v>
      </c>
      <c r="C521" s="45">
        <v>-0.99662637053695935</v>
      </c>
    </row>
    <row r="522" spans="1:3" x14ac:dyDescent="0.3">
      <c r="A522" s="45">
        <v>498</v>
      </c>
      <c r="B522" s="45">
        <v>1.9966263705369593</v>
      </c>
      <c r="C522" s="45">
        <v>-0.99662637053695935</v>
      </c>
    </row>
    <row r="523" spans="1:3" x14ac:dyDescent="0.3">
      <c r="A523" s="45">
        <v>499</v>
      </c>
      <c r="B523" s="45">
        <v>1.9966263705369593</v>
      </c>
      <c r="C523" s="45">
        <v>-0.99662637053695935</v>
      </c>
    </row>
    <row r="524" spans="1:3" x14ac:dyDescent="0.3">
      <c r="A524" s="45">
        <v>500</v>
      </c>
      <c r="B524" s="45">
        <v>1.9966263705369593</v>
      </c>
      <c r="C524" s="45">
        <v>-0.99662637053695935</v>
      </c>
    </row>
    <row r="525" spans="1:3" x14ac:dyDescent="0.3">
      <c r="A525" s="45">
        <v>501</v>
      </c>
      <c r="B525" s="45">
        <v>1.9966263705369593</v>
      </c>
      <c r="C525" s="45">
        <v>-0.99662637053695935</v>
      </c>
    </row>
    <row r="526" spans="1:3" x14ac:dyDescent="0.3">
      <c r="A526" s="45">
        <v>502</v>
      </c>
      <c r="B526" s="45">
        <v>1.9966263705369593</v>
      </c>
      <c r="C526" s="45">
        <v>-0.99662637053695935</v>
      </c>
    </row>
    <row r="527" spans="1:3" x14ac:dyDescent="0.3">
      <c r="A527" s="45">
        <v>503</v>
      </c>
      <c r="B527" s="45">
        <v>1.9966263705369593</v>
      </c>
      <c r="C527" s="45">
        <v>-0.99662637053695935</v>
      </c>
    </row>
    <row r="528" spans="1:3" x14ac:dyDescent="0.3">
      <c r="A528" s="45">
        <v>504</v>
      </c>
      <c r="B528" s="45">
        <v>1.9966263705369593</v>
      </c>
      <c r="C528" s="45">
        <v>-0.99662637053695935</v>
      </c>
    </row>
    <row r="529" spans="1:3" x14ac:dyDescent="0.3">
      <c r="A529" s="45">
        <v>505</v>
      </c>
      <c r="B529" s="45">
        <v>1.9966263705369593</v>
      </c>
      <c r="C529" s="45">
        <v>-0.99662637053695935</v>
      </c>
    </row>
    <row r="530" spans="1:3" x14ac:dyDescent="0.3">
      <c r="A530" s="45">
        <v>506</v>
      </c>
      <c r="B530" s="45">
        <v>1.9966263705369593</v>
      </c>
      <c r="C530" s="45">
        <v>-0.99662637053695935</v>
      </c>
    </row>
    <row r="531" spans="1:3" x14ac:dyDescent="0.3">
      <c r="A531" s="45">
        <v>507</v>
      </c>
      <c r="B531" s="45">
        <v>1.9966263705369593</v>
      </c>
      <c r="C531" s="45">
        <v>-0.99662637053695935</v>
      </c>
    </row>
    <row r="532" spans="1:3" x14ac:dyDescent="0.3">
      <c r="A532" s="45">
        <v>508</v>
      </c>
      <c r="B532" s="45">
        <v>1.9966263705369593</v>
      </c>
      <c r="C532" s="45">
        <v>-0.99662637053695935</v>
      </c>
    </row>
    <row r="533" spans="1:3" x14ac:dyDescent="0.3">
      <c r="A533" s="45">
        <v>509</v>
      </c>
      <c r="B533" s="45">
        <v>1.9966263705369593</v>
      </c>
      <c r="C533" s="45">
        <v>-0.99662637053695935</v>
      </c>
    </row>
    <row r="534" spans="1:3" x14ac:dyDescent="0.3">
      <c r="A534" s="45">
        <v>510</v>
      </c>
      <c r="B534" s="45">
        <v>1.9966263705369593</v>
      </c>
      <c r="C534" s="45">
        <v>-0.99662637053695935</v>
      </c>
    </row>
    <row r="535" spans="1:3" x14ac:dyDescent="0.3">
      <c r="A535" s="45">
        <v>511</v>
      </c>
      <c r="B535" s="45">
        <v>1.9966263705369593</v>
      </c>
      <c r="C535" s="45">
        <v>-0.99662637053695935</v>
      </c>
    </row>
    <row r="536" spans="1:3" x14ac:dyDescent="0.3">
      <c r="A536" s="45">
        <v>512</v>
      </c>
      <c r="B536" s="45">
        <v>1.9966263705369593</v>
      </c>
      <c r="C536" s="45">
        <v>-0.99662637053695935</v>
      </c>
    </row>
    <row r="537" spans="1:3" x14ac:dyDescent="0.3">
      <c r="A537" s="45">
        <v>513</v>
      </c>
      <c r="B537" s="45">
        <v>1.9966263705369593</v>
      </c>
      <c r="C537" s="45">
        <v>-0.99662637053695935</v>
      </c>
    </row>
    <row r="538" spans="1:3" x14ac:dyDescent="0.3">
      <c r="A538" s="45">
        <v>514</v>
      </c>
      <c r="B538" s="45">
        <v>1.9966263705369593</v>
      </c>
      <c r="C538" s="45">
        <v>-0.99662637053695935</v>
      </c>
    </row>
    <row r="539" spans="1:3" x14ac:dyDescent="0.3">
      <c r="A539" s="45">
        <v>515</v>
      </c>
      <c r="B539" s="45">
        <v>1.9966263705369593</v>
      </c>
      <c r="C539" s="45">
        <v>-0.99662637053695935</v>
      </c>
    </row>
    <row r="540" spans="1:3" x14ac:dyDescent="0.3">
      <c r="A540" s="45">
        <v>516</v>
      </c>
      <c r="B540" s="45">
        <v>1.9966263705369593</v>
      </c>
      <c r="C540" s="45">
        <v>-0.99662637053695935</v>
      </c>
    </row>
    <row r="541" spans="1:3" x14ac:dyDescent="0.3">
      <c r="A541" s="45">
        <v>517</v>
      </c>
      <c r="B541" s="45">
        <v>1.9966263705369593</v>
      </c>
      <c r="C541" s="45">
        <v>-0.99662637053695935</v>
      </c>
    </row>
    <row r="542" spans="1:3" x14ac:dyDescent="0.3">
      <c r="A542" s="45">
        <v>518</v>
      </c>
      <c r="B542" s="45">
        <v>1.9966263705369593</v>
      </c>
      <c r="C542" s="45">
        <v>-0.99662637053695935</v>
      </c>
    </row>
    <row r="543" spans="1:3" x14ac:dyDescent="0.3">
      <c r="A543" s="45">
        <v>519</v>
      </c>
      <c r="B543" s="45">
        <v>1.9966263705369593</v>
      </c>
      <c r="C543" s="45">
        <v>-0.99662637053695935</v>
      </c>
    </row>
    <row r="544" spans="1:3" x14ac:dyDescent="0.3">
      <c r="A544" s="45">
        <v>520</v>
      </c>
      <c r="B544" s="45">
        <v>1.9966263705369593</v>
      </c>
      <c r="C544" s="45">
        <v>-0.99662637053695935</v>
      </c>
    </row>
    <row r="545" spans="1:3" x14ac:dyDescent="0.3">
      <c r="A545" s="45">
        <v>521</v>
      </c>
      <c r="B545" s="45">
        <v>1.9966263705369593</v>
      </c>
      <c r="C545" s="45">
        <v>1.0033736294630407</v>
      </c>
    </row>
    <row r="546" spans="1:3" x14ac:dyDescent="0.3">
      <c r="A546" s="45">
        <v>522</v>
      </c>
      <c r="B546" s="45">
        <v>1.9966263705369593</v>
      </c>
      <c r="C546" s="45">
        <v>1.0033736294630407</v>
      </c>
    </row>
    <row r="547" spans="1:3" x14ac:dyDescent="0.3">
      <c r="A547" s="45">
        <v>523</v>
      </c>
      <c r="B547" s="45">
        <v>1.9966263705369593</v>
      </c>
      <c r="C547" s="45">
        <v>1.0033736294630407</v>
      </c>
    </row>
    <row r="548" spans="1:3" x14ac:dyDescent="0.3">
      <c r="A548" s="45">
        <v>524</v>
      </c>
      <c r="B548" s="45">
        <v>1.9966263705369593</v>
      </c>
      <c r="C548" s="45">
        <v>1.0033736294630407</v>
      </c>
    </row>
    <row r="549" spans="1:3" x14ac:dyDescent="0.3">
      <c r="A549" s="45">
        <v>525</v>
      </c>
      <c r="B549" s="45">
        <v>1.9966263705369593</v>
      </c>
      <c r="C549" s="45">
        <v>1.0033736294630407</v>
      </c>
    </row>
    <row r="550" spans="1:3" x14ac:dyDescent="0.3">
      <c r="A550" s="45">
        <v>526</v>
      </c>
      <c r="B550" s="45">
        <v>1.9966263705369593</v>
      </c>
      <c r="C550" s="45">
        <v>1.0033736294630407</v>
      </c>
    </row>
    <row r="551" spans="1:3" x14ac:dyDescent="0.3">
      <c r="A551" s="45">
        <v>527</v>
      </c>
      <c r="B551" s="45">
        <v>1.9966263705369593</v>
      </c>
      <c r="C551" s="45">
        <v>1.0033736294630407</v>
      </c>
    </row>
    <row r="552" spans="1:3" x14ac:dyDescent="0.3">
      <c r="A552" s="45">
        <v>528</v>
      </c>
      <c r="B552" s="45">
        <v>1.9966263705369593</v>
      </c>
      <c r="C552" s="45">
        <v>1.0033736294630407</v>
      </c>
    </row>
    <row r="553" spans="1:3" x14ac:dyDescent="0.3">
      <c r="A553" s="45">
        <v>529</v>
      </c>
      <c r="B553" s="45">
        <v>1.9966263705369593</v>
      </c>
      <c r="C553" s="45">
        <v>1.0033736294630407</v>
      </c>
    </row>
    <row r="554" spans="1:3" x14ac:dyDescent="0.3">
      <c r="A554" s="45">
        <v>530</v>
      </c>
      <c r="B554" s="45">
        <v>1.9966263705369593</v>
      </c>
      <c r="C554" s="45">
        <v>1.0033736294630407</v>
      </c>
    </row>
    <row r="555" spans="1:3" x14ac:dyDescent="0.3">
      <c r="A555" s="45">
        <v>531</v>
      </c>
      <c r="B555" s="45">
        <v>1.9966263705369593</v>
      </c>
      <c r="C555" s="45">
        <v>1.0033736294630407</v>
      </c>
    </row>
    <row r="556" spans="1:3" x14ac:dyDescent="0.3">
      <c r="A556" s="45">
        <v>532</v>
      </c>
      <c r="B556" s="45">
        <v>1.9966263705369593</v>
      </c>
      <c r="C556" s="45">
        <v>1.0033736294630407</v>
      </c>
    </row>
    <row r="557" spans="1:3" x14ac:dyDescent="0.3">
      <c r="A557" s="45">
        <v>533</v>
      </c>
      <c r="B557" s="45">
        <v>1.9966263705369593</v>
      </c>
      <c r="C557" s="45">
        <v>1.0033736294630407</v>
      </c>
    </row>
    <row r="558" spans="1:3" x14ac:dyDescent="0.3">
      <c r="A558" s="45">
        <v>534</v>
      </c>
      <c r="B558" s="45">
        <v>1.9966263705369593</v>
      </c>
      <c r="C558" s="45">
        <v>1.0033736294630407</v>
      </c>
    </row>
    <row r="559" spans="1:3" x14ac:dyDescent="0.3">
      <c r="A559" s="45">
        <v>535</v>
      </c>
      <c r="B559" s="45">
        <v>1.9966263705369593</v>
      </c>
      <c r="C559" s="45">
        <v>1.0033736294630407</v>
      </c>
    </row>
    <row r="560" spans="1:3" x14ac:dyDescent="0.3">
      <c r="A560" s="45">
        <v>536</v>
      </c>
      <c r="B560" s="45">
        <v>1.9966263705369593</v>
      </c>
      <c r="C560" s="45">
        <v>1.0033736294630407</v>
      </c>
    </row>
    <row r="561" spans="1:3" x14ac:dyDescent="0.3">
      <c r="A561" s="45">
        <v>537</v>
      </c>
      <c r="B561" s="45">
        <v>1.9966263705369593</v>
      </c>
      <c r="C561" s="45">
        <v>1.0033736294630407</v>
      </c>
    </row>
    <row r="562" spans="1:3" x14ac:dyDescent="0.3">
      <c r="A562" s="45">
        <v>538</v>
      </c>
      <c r="B562" s="45">
        <v>1.9966263705369593</v>
      </c>
      <c r="C562" s="45">
        <v>1.0033736294630407</v>
      </c>
    </row>
    <row r="563" spans="1:3" x14ac:dyDescent="0.3">
      <c r="A563" s="45">
        <v>539</v>
      </c>
      <c r="B563" s="45">
        <v>1.9966263705369593</v>
      </c>
      <c r="C563" s="45">
        <v>1.0033736294630407</v>
      </c>
    </row>
    <row r="564" spans="1:3" x14ac:dyDescent="0.3">
      <c r="A564" s="45">
        <v>540</v>
      </c>
      <c r="B564" s="45">
        <v>1.9966263705369593</v>
      </c>
      <c r="C564" s="45">
        <v>1.0033736294630407</v>
      </c>
    </row>
    <row r="565" spans="1:3" x14ac:dyDescent="0.3">
      <c r="A565" s="45">
        <v>541</v>
      </c>
      <c r="B565" s="45">
        <v>1.9966263705369593</v>
      </c>
      <c r="C565" s="45">
        <v>-0.99662637053695935</v>
      </c>
    </row>
    <row r="566" spans="1:3" x14ac:dyDescent="0.3">
      <c r="A566" s="45">
        <v>542</v>
      </c>
      <c r="B566" s="45">
        <v>1.9966263705369593</v>
      </c>
      <c r="C566" s="45">
        <v>-0.99662637053695935</v>
      </c>
    </row>
    <row r="567" spans="1:3" x14ac:dyDescent="0.3">
      <c r="A567" s="45">
        <v>543</v>
      </c>
      <c r="B567" s="45">
        <v>1.9966263705369593</v>
      </c>
      <c r="C567" s="45">
        <v>-0.99662637053695935</v>
      </c>
    </row>
    <row r="568" spans="1:3" x14ac:dyDescent="0.3">
      <c r="A568" s="45">
        <v>544</v>
      </c>
      <c r="B568" s="45">
        <v>1.9966263705369593</v>
      </c>
      <c r="C568" s="45">
        <v>-0.99662637053695935</v>
      </c>
    </row>
    <row r="569" spans="1:3" x14ac:dyDescent="0.3">
      <c r="A569" s="45">
        <v>545</v>
      </c>
      <c r="B569" s="45">
        <v>1.9966263705369593</v>
      </c>
      <c r="C569" s="45">
        <v>-0.99662637053695935</v>
      </c>
    </row>
    <row r="570" spans="1:3" x14ac:dyDescent="0.3">
      <c r="A570" s="45">
        <v>546</v>
      </c>
      <c r="B570" s="45">
        <v>1.9966263705369593</v>
      </c>
      <c r="C570" s="45">
        <v>-0.99662637053695935</v>
      </c>
    </row>
    <row r="571" spans="1:3" x14ac:dyDescent="0.3">
      <c r="A571" s="45">
        <v>547</v>
      </c>
      <c r="B571" s="45">
        <v>1.9966263705369593</v>
      </c>
      <c r="C571" s="45">
        <v>-0.99662637053695935</v>
      </c>
    </row>
    <row r="572" spans="1:3" x14ac:dyDescent="0.3">
      <c r="A572" s="45">
        <v>548</v>
      </c>
      <c r="B572" s="45">
        <v>1.9966263705369593</v>
      </c>
      <c r="C572" s="45">
        <v>-0.99662637053695935</v>
      </c>
    </row>
    <row r="573" spans="1:3" x14ac:dyDescent="0.3">
      <c r="A573" s="45">
        <v>549</v>
      </c>
      <c r="B573" s="45">
        <v>1.9966263705369593</v>
      </c>
      <c r="C573" s="45">
        <v>-0.99662637053695935</v>
      </c>
    </row>
    <row r="574" spans="1:3" x14ac:dyDescent="0.3">
      <c r="A574" s="45">
        <v>550</v>
      </c>
      <c r="B574" s="45">
        <v>1.9966263705369593</v>
      </c>
      <c r="C574" s="45">
        <v>-0.99662637053695935</v>
      </c>
    </row>
    <row r="575" spans="1:3" x14ac:dyDescent="0.3">
      <c r="A575" s="45">
        <v>551</v>
      </c>
      <c r="B575" s="45">
        <v>1.9966263705369593</v>
      </c>
      <c r="C575" s="45">
        <v>-0.99662637053695935</v>
      </c>
    </row>
    <row r="576" spans="1:3" x14ac:dyDescent="0.3">
      <c r="A576" s="45">
        <v>552</v>
      </c>
      <c r="B576" s="45">
        <v>1.9966263705369593</v>
      </c>
      <c r="C576" s="45">
        <v>-0.99662637053695935</v>
      </c>
    </row>
    <row r="577" spans="1:3" x14ac:dyDescent="0.3">
      <c r="A577" s="45">
        <v>553</v>
      </c>
      <c r="B577" s="45">
        <v>1.9966263705369593</v>
      </c>
      <c r="C577" s="45">
        <v>-0.99662637053695935</v>
      </c>
    </row>
    <row r="578" spans="1:3" x14ac:dyDescent="0.3">
      <c r="A578" s="45">
        <v>554</v>
      </c>
      <c r="B578" s="45">
        <v>1.9966263705369593</v>
      </c>
      <c r="C578" s="45">
        <v>-0.99662637053695935</v>
      </c>
    </row>
    <row r="579" spans="1:3" x14ac:dyDescent="0.3">
      <c r="A579" s="45">
        <v>555</v>
      </c>
      <c r="B579" s="45">
        <v>1.9966263705369593</v>
      </c>
      <c r="C579" s="45">
        <v>-0.99662637053695935</v>
      </c>
    </row>
    <row r="580" spans="1:3" x14ac:dyDescent="0.3">
      <c r="A580" s="45">
        <v>556</v>
      </c>
      <c r="B580" s="45">
        <v>1.9966263705369593</v>
      </c>
      <c r="C580" s="45">
        <v>-0.99662637053695935</v>
      </c>
    </row>
    <row r="581" spans="1:3" x14ac:dyDescent="0.3">
      <c r="A581" s="45">
        <v>557</v>
      </c>
      <c r="B581" s="45">
        <v>1.9966263705369593</v>
      </c>
      <c r="C581" s="45">
        <v>-0.99662637053695935</v>
      </c>
    </row>
    <row r="582" spans="1:3" x14ac:dyDescent="0.3">
      <c r="A582" s="45">
        <v>558</v>
      </c>
      <c r="B582" s="45">
        <v>1.9966263705369593</v>
      </c>
      <c r="C582" s="45">
        <v>-0.99662637053695935</v>
      </c>
    </row>
    <row r="583" spans="1:3" x14ac:dyDescent="0.3">
      <c r="A583" s="45">
        <v>559</v>
      </c>
      <c r="B583" s="45">
        <v>1.9966263705369593</v>
      </c>
      <c r="C583" s="45">
        <v>-0.99662637053695935</v>
      </c>
    </row>
    <row r="584" spans="1:3" x14ac:dyDescent="0.3">
      <c r="A584" s="45">
        <v>560</v>
      </c>
      <c r="B584" s="45">
        <v>1.9966263705369593</v>
      </c>
      <c r="C584" s="45">
        <v>-0.99662637053695935</v>
      </c>
    </row>
    <row r="585" spans="1:3" x14ac:dyDescent="0.3">
      <c r="A585" s="45">
        <v>561</v>
      </c>
      <c r="B585" s="45">
        <v>1.9966263705369593</v>
      </c>
      <c r="C585" s="45">
        <v>-0.99662637053695935</v>
      </c>
    </row>
    <row r="586" spans="1:3" x14ac:dyDescent="0.3">
      <c r="A586" s="45">
        <v>562</v>
      </c>
      <c r="B586" s="45">
        <v>1.9966263705369593</v>
      </c>
      <c r="C586" s="45">
        <v>-0.99662637053695935</v>
      </c>
    </row>
    <row r="587" spans="1:3" x14ac:dyDescent="0.3">
      <c r="A587" s="45">
        <v>563</v>
      </c>
      <c r="B587" s="45">
        <v>1.9966263705369593</v>
      </c>
      <c r="C587" s="45">
        <v>-0.99662637053695935</v>
      </c>
    </row>
    <row r="588" spans="1:3" x14ac:dyDescent="0.3">
      <c r="A588" s="45">
        <v>564</v>
      </c>
      <c r="B588" s="45">
        <v>1.9966263705369593</v>
      </c>
      <c r="C588" s="45">
        <v>-0.99662637053695935</v>
      </c>
    </row>
    <row r="589" spans="1:3" x14ac:dyDescent="0.3">
      <c r="A589" s="45">
        <v>565</v>
      </c>
      <c r="B589" s="45">
        <v>1.9966263705369593</v>
      </c>
      <c r="C589" s="45">
        <v>-0.99662637053695935</v>
      </c>
    </row>
    <row r="590" spans="1:3" x14ac:dyDescent="0.3">
      <c r="A590" s="45">
        <v>566</v>
      </c>
      <c r="B590" s="45">
        <v>1.9966263705369593</v>
      </c>
      <c r="C590" s="45">
        <v>-0.99662637053695935</v>
      </c>
    </row>
    <row r="591" spans="1:3" x14ac:dyDescent="0.3">
      <c r="A591" s="45">
        <v>567</v>
      </c>
      <c r="B591" s="45">
        <v>1.9966263705369593</v>
      </c>
      <c r="C591" s="45">
        <v>-0.99662637053695935</v>
      </c>
    </row>
    <row r="592" spans="1:3" x14ac:dyDescent="0.3">
      <c r="A592" s="45">
        <v>568</v>
      </c>
      <c r="B592" s="45">
        <v>1.9966263705369593</v>
      </c>
      <c r="C592" s="45">
        <v>-0.99662637053695935</v>
      </c>
    </row>
    <row r="593" spans="1:3" x14ac:dyDescent="0.3">
      <c r="A593" s="45">
        <v>569</v>
      </c>
      <c r="B593" s="45">
        <v>1.9966263705369593</v>
      </c>
      <c r="C593" s="45">
        <v>-0.99662637053695935</v>
      </c>
    </row>
    <row r="594" spans="1:3" x14ac:dyDescent="0.3">
      <c r="A594" s="45">
        <v>570</v>
      </c>
      <c r="B594" s="45">
        <v>1.9966263705369593</v>
      </c>
      <c r="C594" s="45">
        <v>-0.99662637053695935</v>
      </c>
    </row>
    <row r="595" spans="1:3" x14ac:dyDescent="0.3">
      <c r="A595" s="45">
        <v>571</v>
      </c>
      <c r="B595" s="45">
        <v>1.9966263705369593</v>
      </c>
      <c r="C595" s="45">
        <v>-0.99662637053695935</v>
      </c>
    </row>
    <row r="596" spans="1:3" x14ac:dyDescent="0.3">
      <c r="A596" s="45">
        <v>572</v>
      </c>
      <c r="B596" s="45">
        <v>1.9966263705369593</v>
      </c>
      <c r="C596" s="45">
        <v>-0.99662637053695935</v>
      </c>
    </row>
    <row r="597" spans="1:3" x14ac:dyDescent="0.3">
      <c r="A597" s="45">
        <v>573</v>
      </c>
      <c r="B597" s="45">
        <v>1.9966263705369593</v>
      </c>
      <c r="C597" s="45">
        <v>-0.99662637053695935</v>
      </c>
    </row>
    <row r="598" spans="1:3" x14ac:dyDescent="0.3">
      <c r="A598" s="45">
        <v>574</v>
      </c>
      <c r="B598" s="45">
        <v>1.9966263705369593</v>
      </c>
      <c r="C598" s="45">
        <v>-0.99662637053695935</v>
      </c>
    </row>
    <row r="599" spans="1:3" x14ac:dyDescent="0.3">
      <c r="A599" s="45">
        <v>575</v>
      </c>
      <c r="B599" s="45">
        <v>1.9966263705369593</v>
      </c>
      <c r="C599" s="45">
        <v>-0.99662637053695935</v>
      </c>
    </row>
    <row r="600" spans="1:3" x14ac:dyDescent="0.3">
      <c r="A600" s="45">
        <v>576</v>
      </c>
      <c r="B600" s="45">
        <v>1.9966263705369593</v>
      </c>
      <c r="C600" s="45">
        <v>-0.99662637053695935</v>
      </c>
    </row>
    <row r="601" spans="1:3" x14ac:dyDescent="0.3">
      <c r="A601" s="45">
        <v>577</v>
      </c>
      <c r="B601" s="45">
        <v>1.9966263705369593</v>
      </c>
      <c r="C601" s="45">
        <v>-0.99662637053695935</v>
      </c>
    </row>
    <row r="602" spans="1:3" x14ac:dyDescent="0.3">
      <c r="A602" s="45">
        <v>578</v>
      </c>
      <c r="B602" s="45">
        <v>1.9966263705369593</v>
      </c>
      <c r="C602" s="45">
        <v>-0.99662637053695935</v>
      </c>
    </row>
    <row r="603" spans="1:3" x14ac:dyDescent="0.3">
      <c r="A603" s="45">
        <v>579</v>
      </c>
      <c r="B603" s="45">
        <v>1.9966263705369593</v>
      </c>
      <c r="C603" s="45">
        <v>-0.99662637053695935</v>
      </c>
    </row>
    <row r="604" spans="1:3" x14ac:dyDescent="0.3">
      <c r="A604" s="45">
        <v>580</v>
      </c>
      <c r="B604" s="45">
        <v>1.9966263705369593</v>
      </c>
      <c r="C604" s="45">
        <v>-0.99662637053695935</v>
      </c>
    </row>
    <row r="605" spans="1:3" x14ac:dyDescent="0.3">
      <c r="A605" s="45">
        <v>581</v>
      </c>
      <c r="B605" s="45">
        <v>1.9966263705369593</v>
      </c>
      <c r="C605" s="45">
        <v>-0.99662637053695935</v>
      </c>
    </row>
    <row r="606" spans="1:3" x14ac:dyDescent="0.3">
      <c r="A606" s="45">
        <v>582</v>
      </c>
      <c r="B606" s="45">
        <v>1.9966263705369593</v>
      </c>
      <c r="C606" s="45">
        <v>-0.99662637053695935</v>
      </c>
    </row>
    <row r="607" spans="1:3" x14ac:dyDescent="0.3">
      <c r="A607" s="45">
        <v>583</v>
      </c>
      <c r="B607" s="45">
        <v>1.9966263705369593</v>
      </c>
      <c r="C607" s="45">
        <v>-0.99662637053695935</v>
      </c>
    </row>
    <row r="608" spans="1:3" x14ac:dyDescent="0.3">
      <c r="A608" s="45">
        <v>584</v>
      </c>
      <c r="B608" s="45">
        <v>1.9966263705369593</v>
      </c>
      <c r="C608" s="45">
        <v>-0.99662637053695935</v>
      </c>
    </row>
    <row r="609" spans="1:3" x14ac:dyDescent="0.3">
      <c r="A609" s="45">
        <v>585</v>
      </c>
      <c r="B609" s="45">
        <v>1.9966263705369593</v>
      </c>
      <c r="C609" s="45">
        <v>-0.99662637053695935</v>
      </c>
    </row>
    <row r="610" spans="1:3" x14ac:dyDescent="0.3">
      <c r="A610" s="45">
        <v>586</v>
      </c>
      <c r="B610" s="45">
        <v>1.9966263705369593</v>
      </c>
      <c r="C610" s="45">
        <v>-0.99662637053695935</v>
      </c>
    </row>
    <row r="611" spans="1:3" x14ac:dyDescent="0.3">
      <c r="A611" s="45">
        <v>587</v>
      </c>
      <c r="B611" s="45">
        <v>1.9966263705369593</v>
      </c>
      <c r="C611" s="45">
        <v>-0.99662637053695935</v>
      </c>
    </row>
    <row r="612" spans="1:3" x14ac:dyDescent="0.3">
      <c r="A612" s="45">
        <v>588</v>
      </c>
      <c r="B612" s="45">
        <v>1.9966263705369593</v>
      </c>
      <c r="C612" s="45">
        <v>-0.99662637053695935</v>
      </c>
    </row>
    <row r="613" spans="1:3" x14ac:dyDescent="0.3">
      <c r="A613" s="45">
        <v>589</v>
      </c>
      <c r="B613" s="45">
        <v>1.9966263705369593</v>
      </c>
      <c r="C613" s="45">
        <v>-0.99662637053695935</v>
      </c>
    </row>
    <row r="614" spans="1:3" x14ac:dyDescent="0.3">
      <c r="A614" s="45">
        <v>590</v>
      </c>
      <c r="B614" s="45">
        <v>1.9966263705369593</v>
      </c>
      <c r="C614" s="45">
        <v>-0.99662637053695935</v>
      </c>
    </row>
    <row r="615" spans="1:3" x14ac:dyDescent="0.3">
      <c r="A615" s="45">
        <v>591</v>
      </c>
      <c r="B615" s="45">
        <v>1.9966263705369593</v>
      </c>
      <c r="C615" s="45">
        <v>-0.99662637053695935</v>
      </c>
    </row>
    <row r="616" spans="1:3" x14ac:dyDescent="0.3">
      <c r="A616" s="45">
        <v>592</v>
      </c>
      <c r="B616" s="45">
        <v>1.9966263705369593</v>
      </c>
      <c r="C616" s="45">
        <v>-0.99662637053695935</v>
      </c>
    </row>
    <row r="617" spans="1:3" x14ac:dyDescent="0.3">
      <c r="A617" s="45">
        <v>593</v>
      </c>
      <c r="B617" s="45">
        <v>1.9966263705369593</v>
      </c>
      <c r="C617" s="45">
        <v>-0.99662637053695935</v>
      </c>
    </row>
    <row r="618" spans="1:3" x14ac:dyDescent="0.3">
      <c r="A618" s="45">
        <v>594</v>
      </c>
      <c r="B618" s="45">
        <v>1.9966263705369593</v>
      </c>
      <c r="C618" s="45">
        <v>-0.99662637053695935</v>
      </c>
    </row>
    <row r="619" spans="1:3" x14ac:dyDescent="0.3">
      <c r="A619" s="45">
        <v>595</v>
      </c>
      <c r="B619" s="45">
        <v>1.9966263705369593</v>
      </c>
      <c r="C619" s="45">
        <v>-0.99662637053695935</v>
      </c>
    </row>
    <row r="620" spans="1:3" x14ac:dyDescent="0.3">
      <c r="A620" s="45">
        <v>596</v>
      </c>
      <c r="B620" s="45">
        <v>1.9966263705369593</v>
      </c>
      <c r="C620" s="45">
        <v>-0.99662637053695935</v>
      </c>
    </row>
    <row r="621" spans="1:3" x14ac:dyDescent="0.3">
      <c r="A621" s="45">
        <v>597</v>
      </c>
      <c r="B621" s="45">
        <v>1.9966263705369593</v>
      </c>
      <c r="C621" s="45">
        <v>-0.99662637053695935</v>
      </c>
    </row>
    <row r="622" spans="1:3" x14ac:dyDescent="0.3">
      <c r="A622" s="45">
        <v>598</v>
      </c>
      <c r="B622" s="45">
        <v>1.9966263705369593</v>
      </c>
      <c r="C622" s="45">
        <v>-0.99662637053695935</v>
      </c>
    </row>
    <row r="623" spans="1:3" x14ac:dyDescent="0.3">
      <c r="A623" s="45">
        <v>599</v>
      </c>
      <c r="B623" s="45">
        <v>1.9966263705369593</v>
      </c>
      <c r="C623" s="45">
        <v>-0.99662637053695935</v>
      </c>
    </row>
    <row r="624" spans="1:3" x14ac:dyDescent="0.3">
      <c r="A624" s="45">
        <v>600</v>
      </c>
      <c r="B624" s="45">
        <v>1.9966263705369593</v>
      </c>
      <c r="C624" s="45">
        <v>-0.99662637053695935</v>
      </c>
    </row>
    <row r="625" spans="1:3" x14ac:dyDescent="0.3">
      <c r="A625" s="45">
        <v>601</v>
      </c>
      <c r="B625" s="45">
        <v>1.9966263705369593</v>
      </c>
      <c r="C625" s="45">
        <v>-0.99662637053695935</v>
      </c>
    </row>
    <row r="626" spans="1:3" x14ac:dyDescent="0.3">
      <c r="A626" s="45">
        <v>602</v>
      </c>
      <c r="B626" s="45">
        <v>1.9966263705369593</v>
      </c>
      <c r="C626" s="45">
        <v>-0.99662637053695935</v>
      </c>
    </row>
    <row r="627" spans="1:3" x14ac:dyDescent="0.3">
      <c r="A627" s="45">
        <v>603</v>
      </c>
      <c r="B627" s="45">
        <v>1.9966263705369593</v>
      </c>
      <c r="C627" s="45">
        <v>-0.99662637053695935</v>
      </c>
    </row>
    <row r="628" spans="1:3" x14ac:dyDescent="0.3">
      <c r="A628" s="45">
        <v>604</v>
      </c>
      <c r="B628" s="45">
        <v>1.9966263705369593</v>
      </c>
      <c r="C628" s="45">
        <v>-0.99662637053695935</v>
      </c>
    </row>
    <row r="629" spans="1:3" x14ac:dyDescent="0.3">
      <c r="A629" s="45">
        <v>605</v>
      </c>
      <c r="B629" s="45">
        <v>1.9966263705369593</v>
      </c>
      <c r="C629" s="45">
        <v>-0.99662637053695935</v>
      </c>
    </row>
    <row r="630" spans="1:3" x14ac:dyDescent="0.3">
      <c r="A630" s="45">
        <v>606</v>
      </c>
      <c r="B630" s="45">
        <v>1.9966263705369593</v>
      </c>
      <c r="C630" s="45">
        <v>-0.99662637053695935</v>
      </c>
    </row>
    <row r="631" spans="1:3" x14ac:dyDescent="0.3">
      <c r="A631" s="45">
        <v>607</v>
      </c>
      <c r="B631" s="45">
        <v>1.9966263705369593</v>
      </c>
      <c r="C631" s="45">
        <v>-0.99662637053695935</v>
      </c>
    </row>
    <row r="632" spans="1:3" x14ac:dyDescent="0.3">
      <c r="A632" s="45">
        <v>608</v>
      </c>
      <c r="B632" s="45">
        <v>1.9966263705369593</v>
      </c>
      <c r="C632" s="45">
        <v>-0.99662637053695935</v>
      </c>
    </row>
    <row r="633" spans="1:3" x14ac:dyDescent="0.3">
      <c r="A633" s="45">
        <v>609</v>
      </c>
      <c r="B633" s="45">
        <v>1.9966263705369593</v>
      </c>
      <c r="C633" s="45">
        <v>-0.99662637053695935</v>
      </c>
    </row>
    <row r="634" spans="1:3" x14ac:dyDescent="0.3">
      <c r="A634" s="45">
        <v>610</v>
      </c>
      <c r="B634" s="45">
        <v>1.9966263705369593</v>
      </c>
      <c r="C634" s="45">
        <v>-0.99662637053695935</v>
      </c>
    </row>
    <row r="635" spans="1:3" x14ac:dyDescent="0.3">
      <c r="A635" s="45">
        <v>611</v>
      </c>
      <c r="B635" s="45">
        <v>1.9966263705369593</v>
      </c>
      <c r="C635" s="45">
        <v>-0.99662637053695935</v>
      </c>
    </row>
    <row r="636" spans="1:3" x14ac:dyDescent="0.3">
      <c r="A636" s="45">
        <v>612</v>
      </c>
      <c r="B636" s="45">
        <v>1.9966263705369593</v>
      </c>
      <c r="C636" s="45">
        <v>-0.99662637053695935</v>
      </c>
    </row>
    <row r="637" spans="1:3" x14ac:dyDescent="0.3">
      <c r="A637" s="45">
        <v>613</v>
      </c>
      <c r="B637" s="45">
        <v>1.9966263705369593</v>
      </c>
      <c r="C637" s="45">
        <v>-0.99662637053695935</v>
      </c>
    </row>
    <row r="638" spans="1:3" x14ac:dyDescent="0.3">
      <c r="A638" s="45">
        <v>614</v>
      </c>
      <c r="B638" s="45">
        <v>1.9966263705369593</v>
      </c>
      <c r="C638" s="45">
        <v>-0.99662637053695935</v>
      </c>
    </row>
    <row r="639" spans="1:3" x14ac:dyDescent="0.3">
      <c r="A639" s="45">
        <v>615</v>
      </c>
      <c r="B639" s="45">
        <v>1.9966263705369593</v>
      </c>
      <c r="C639" s="45">
        <v>-0.99662637053695935</v>
      </c>
    </row>
    <row r="640" spans="1:3" x14ac:dyDescent="0.3">
      <c r="A640" s="45">
        <v>616</v>
      </c>
      <c r="B640" s="45">
        <v>1.9966263705369593</v>
      </c>
      <c r="C640" s="45">
        <v>-0.99662637053695935</v>
      </c>
    </row>
    <row r="641" spans="1:3" x14ac:dyDescent="0.3">
      <c r="A641" s="45">
        <v>617</v>
      </c>
      <c r="B641" s="45">
        <v>1.9966263705369593</v>
      </c>
      <c r="C641" s="45">
        <v>-0.99662637053695935</v>
      </c>
    </row>
    <row r="642" spans="1:3" x14ac:dyDescent="0.3">
      <c r="A642" s="45">
        <v>618</v>
      </c>
      <c r="B642" s="45">
        <v>1.9966263705369593</v>
      </c>
      <c r="C642" s="45">
        <v>-0.99662637053695935</v>
      </c>
    </row>
    <row r="643" spans="1:3" x14ac:dyDescent="0.3">
      <c r="A643" s="45">
        <v>619</v>
      </c>
      <c r="B643" s="45">
        <v>1.9966263705369593</v>
      </c>
      <c r="C643" s="45">
        <v>-0.99662637053695935</v>
      </c>
    </row>
    <row r="644" spans="1:3" x14ac:dyDescent="0.3">
      <c r="A644" s="45">
        <v>620</v>
      </c>
      <c r="B644" s="45">
        <v>1.9966263705369593</v>
      </c>
      <c r="C644" s="45">
        <v>-0.99662637053695935</v>
      </c>
    </row>
    <row r="645" spans="1:3" x14ac:dyDescent="0.3">
      <c r="A645" s="45">
        <v>621</v>
      </c>
      <c r="B645" s="45">
        <v>1.9966263705369593</v>
      </c>
      <c r="C645" s="45">
        <v>-0.99662637053695935</v>
      </c>
    </row>
    <row r="646" spans="1:3" x14ac:dyDescent="0.3">
      <c r="A646" s="45">
        <v>622</v>
      </c>
      <c r="B646" s="45">
        <v>1.9966263705369593</v>
      </c>
      <c r="C646" s="45">
        <v>-0.99662637053695935</v>
      </c>
    </row>
    <row r="647" spans="1:3" x14ac:dyDescent="0.3">
      <c r="A647" s="45">
        <v>623</v>
      </c>
      <c r="B647" s="45">
        <v>1.9966263705369593</v>
      </c>
      <c r="C647" s="45">
        <v>-0.99662637053695935</v>
      </c>
    </row>
    <row r="648" spans="1:3" x14ac:dyDescent="0.3">
      <c r="A648" s="45">
        <v>624</v>
      </c>
      <c r="B648" s="45">
        <v>1.9966263705369593</v>
      </c>
      <c r="C648" s="45">
        <v>-0.99662637053695935</v>
      </c>
    </row>
    <row r="649" spans="1:3" x14ac:dyDescent="0.3">
      <c r="A649" s="45">
        <v>625</v>
      </c>
      <c r="B649" s="45">
        <v>1.9966263705369593</v>
      </c>
      <c r="C649" s="45">
        <v>-0.99662637053695935</v>
      </c>
    </row>
    <row r="650" spans="1:3" x14ac:dyDescent="0.3">
      <c r="A650" s="45">
        <v>626</v>
      </c>
      <c r="B650" s="45">
        <v>1.9966263705369593</v>
      </c>
      <c r="C650" s="45">
        <v>-0.99662637053695935</v>
      </c>
    </row>
    <row r="651" spans="1:3" x14ac:dyDescent="0.3">
      <c r="A651" s="45">
        <v>627</v>
      </c>
      <c r="B651" s="45">
        <v>1.9966263705369593</v>
      </c>
      <c r="C651" s="45">
        <v>-0.99662637053695935</v>
      </c>
    </row>
    <row r="652" spans="1:3" x14ac:dyDescent="0.3">
      <c r="A652" s="45">
        <v>628</v>
      </c>
      <c r="B652" s="45">
        <v>1.9966263705369593</v>
      </c>
      <c r="C652" s="45">
        <v>-0.99662637053695935</v>
      </c>
    </row>
    <row r="653" spans="1:3" x14ac:dyDescent="0.3">
      <c r="A653" s="45">
        <v>629</v>
      </c>
      <c r="B653" s="45">
        <v>1.9966263705369593</v>
      </c>
      <c r="C653" s="45">
        <v>-0.99662637053695935</v>
      </c>
    </row>
    <row r="654" spans="1:3" x14ac:dyDescent="0.3">
      <c r="A654" s="45">
        <v>630</v>
      </c>
      <c r="B654" s="45">
        <v>1.9966263705369593</v>
      </c>
      <c r="C654" s="45">
        <v>-0.99662637053695935</v>
      </c>
    </row>
    <row r="655" spans="1:3" x14ac:dyDescent="0.3">
      <c r="A655" s="45">
        <v>631</v>
      </c>
      <c r="B655" s="45">
        <v>1.9966263705369593</v>
      </c>
      <c r="C655" s="45">
        <v>-0.99662637053695935</v>
      </c>
    </row>
    <row r="656" spans="1:3" x14ac:dyDescent="0.3">
      <c r="A656" s="45">
        <v>632</v>
      </c>
      <c r="B656" s="45">
        <v>1.9966263705369593</v>
      </c>
      <c r="C656" s="45">
        <v>-0.99662637053695935</v>
      </c>
    </row>
    <row r="657" spans="1:3" x14ac:dyDescent="0.3">
      <c r="A657" s="45">
        <v>633</v>
      </c>
      <c r="B657" s="45">
        <v>1.9966263705369593</v>
      </c>
      <c r="C657" s="45">
        <v>-0.99662637053695935</v>
      </c>
    </row>
    <row r="658" spans="1:3" x14ac:dyDescent="0.3">
      <c r="A658" s="45">
        <v>634</v>
      </c>
      <c r="B658" s="45">
        <v>1.9966263705369593</v>
      </c>
      <c r="C658" s="45">
        <v>-0.99662637053695935</v>
      </c>
    </row>
    <row r="659" spans="1:3" x14ac:dyDescent="0.3">
      <c r="A659" s="45">
        <v>635</v>
      </c>
      <c r="B659" s="45">
        <v>1.9966263705369593</v>
      </c>
      <c r="C659" s="45">
        <v>-0.99662637053695935</v>
      </c>
    </row>
    <row r="660" spans="1:3" x14ac:dyDescent="0.3">
      <c r="A660" s="45">
        <v>636</v>
      </c>
      <c r="B660" s="45">
        <v>1.9966263705369593</v>
      </c>
      <c r="C660" s="45">
        <v>-0.99662637053695935</v>
      </c>
    </row>
    <row r="661" spans="1:3" x14ac:dyDescent="0.3">
      <c r="A661" s="45">
        <v>637</v>
      </c>
      <c r="B661" s="45">
        <v>1.9966263705369593</v>
      </c>
      <c r="C661" s="45">
        <v>-0.99662637053695935</v>
      </c>
    </row>
    <row r="662" spans="1:3" x14ac:dyDescent="0.3">
      <c r="A662" s="45">
        <v>638</v>
      </c>
      <c r="B662" s="45">
        <v>1.9966263705369593</v>
      </c>
      <c r="C662" s="45">
        <v>-0.99662637053695935</v>
      </c>
    </row>
    <row r="663" spans="1:3" x14ac:dyDescent="0.3">
      <c r="A663" s="45">
        <v>639</v>
      </c>
      <c r="B663" s="45">
        <v>1.9966263705369593</v>
      </c>
      <c r="C663" s="45">
        <v>-0.99662637053695935</v>
      </c>
    </row>
    <row r="664" spans="1:3" x14ac:dyDescent="0.3">
      <c r="A664" s="45">
        <v>640</v>
      </c>
      <c r="B664" s="45">
        <v>1.9966263705369593</v>
      </c>
      <c r="C664" s="45">
        <v>-0.99662637053695935</v>
      </c>
    </row>
    <row r="665" spans="1:3" x14ac:dyDescent="0.3">
      <c r="A665" s="45">
        <v>641</v>
      </c>
      <c r="B665" s="45">
        <v>1.9966263705369593</v>
      </c>
      <c r="C665" s="45">
        <v>1.0033736294630407</v>
      </c>
    </row>
    <row r="666" spans="1:3" x14ac:dyDescent="0.3">
      <c r="A666" s="45">
        <v>642</v>
      </c>
      <c r="B666" s="45">
        <v>1.9966263705369593</v>
      </c>
      <c r="C666" s="45">
        <v>1.0033736294630407</v>
      </c>
    </row>
    <row r="667" spans="1:3" x14ac:dyDescent="0.3">
      <c r="A667" s="45">
        <v>643</v>
      </c>
      <c r="B667" s="45">
        <v>1.9966263705369593</v>
      </c>
      <c r="C667" s="45">
        <v>1.0033736294630407</v>
      </c>
    </row>
    <row r="668" spans="1:3" x14ac:dyDescent="0.3">
      <c r="A668" s="45">
        <v>644</v>
      </c>
      <c r="B668" s="45">
        <v>1.9966263705369593</v>
      </c>
      <c r="C668" s="45">
        <v>1.0033736294630407</v>
      </c>
    </row>
    <row r="669" spans="1:3" x14ac:dyDescent="0.3">
      <c r="A669" s="45">
        <v>645</v>
      </c>
      <c r="B669" s="45">
        <v>1.9966263705369593</v>
      </c>
      <c r="C669" s="45">
        <v>1.0033736294630407</v>
      </c>
    </row>
    <row r="670" spans="1:3" x14ac:dyDescent="0.3">
      <c r="A670" s="45">
        <v>646</v>
      </c>
      <c r="B670" s="45">
        <v>1.9966263705369593</v>
      </c>
      <c r="C670" s="45">
        <v>1.0033736294630407</v>
      </c>
    </row>
    <row r="671" spans="1:3" x14ac:dyDescent="0.3">
      <c r="A671" s="45">
        <v>647</v>
      </c>
      <c r="B671" s="45">
        <v>1.9966263705369593</v>
      </c>
      <c r="C671" s="45">
        <v>1.0033736294630407</v>
      </c>
    </row>
    <row r="672" spans="1:3" x14ac:dyDescent="0.3">
      <c r="A672" s="45">
        <v>648</v>
      </c>
      <c r="B672" s="45">
        <v>1.9966263705369593</v>
      </c>
      <c r="C672" s="45">
        <v>1.0033736294630407</v>
      </c>
    </row>
    <row r="673" spans="1:3" x14ac:dyDescent="0.3">
      <c r="A673" s="45">
        <v>649</v>
      </c>
      <c r="B673" s="45">
        <v>1.9966263705369593</v>
      </c>
      <c r="C673" s="45">
        <v>1.0033736294630407</v>
      </c>
    </row>
    <row r="674" spans="1:3" x14ac:dyDescent="0.3">
      <c r="A674" s="45">
        <v>650</v>
      </c>
      <c r="B674" s="45">
        <v>1.9966263705369593</v>
      </c>
      <c r="C674" s="45">
        <v>1.0033736294630407</v>
      </c>
    </row>
    <row r="675" spans="1:3" x14ac:dyDescent="0.3">
      <c r="A675" s="45">
        <v>651</v>
      </c>
      <c r="B675" s="45">
        <v>1.9966263705369593</v>
      </c>
      <c r="C675" s="45">
        <v>1.0033736294630407</v>
      </c>
    </row>
    <row r="676" spans="1:3" x14ac:dyDescent="0.3">
      <c r="A676" s="45">
        <v>652</v>
      </c>
      <c r="B676" s="45">
        <v>1.9966263705369593</v>
      </c>
      <c r="C676" s="45">
        <v>1.0033736294630407</v>
      </c>
    </row>
    <row r="677" spans="1:3" x14ac:dyDescent="0.3">
      <c r="A677" s="45">
        <v>653</v>
      </c>
      <c r="B677" s="45">
        <v>1.9966263705369593</v>
      </c>
      <c r="C677" s="45">
        <v>1.0033736294630407</v>
      </c>
    </row>
    <row r="678" spans="1:3" x14ac:dyDescent="0.3">
      <c r="A678" s="45">
        <v>654</v>
      </c>
      <c r="B678" s="45">
        <v>1.9966263705369593</v>
      </c>
      <c r="C678" s="45">
        <v>1.0033736294630407</v>
      </c>
    </row>
    <row r="679" spans="1:3" x14ac:dyDescent="0.3">
      <c r="A679" s="45">
        <v>655</v>
      </c>
      <c r="B679" s="45">
        <v>1.9966263705369593</v>
      </c>
      <c r="C679" s="45">
        <v>1.0033736294630407</v>
      </c>
    </row>
    <row r="680" spans="1:3" x14ac:dyDescent="0.3">
      <c r="A680" s="45">
        <v>656</v>
      </c>
      <c r="B680" s="45">
        <v>1.9966263705369593</v>
      </c>
      <c r="C680" s="45">
        <v>1.0033736294630407</v>
      </c>
    </row>
    <row r="681" spans="1:3" x14ac:dyDescent="0.3">
      <c r="A681" s="45">
        <v>657</v>
      </c>
      <c r="B681" s="45">
        <v>1.9966263705369593</v>
      </c>
      <c r="C681" s="45">
        <v>1.0033736294630407</v>
      </c>
    </row>
    <row r="682" spans="1:3" x14ac:dyDescent="0.3">
      <c r="A682" s="45">
        <v>658</v>
      </c>
      <c r="B682" s="45">
        <v>1.9966263705369593</v>
      </c>
      <c r="C682" s="45">
        <v>1.0033736294630407</v>
      </c>
    </row>
    <row r="683" spans="1:3" x14ac:dyDescent="0.3">
      <c r="A683" s="45">
        <v>659</v>
      </c>
      <c r="B683" s="45">
        <v>1.9966263705369593</v>
      </c>
      <c r="C683" s="45">
        <v>1.0033736294630407</v>
      </c>
    </row>
    <row r="684" spans="1:3" x14ac:dyDescent="0.3">
      <c r="A684" s="45">
        <v>660</v>
      </c>
      <c r="B684" s="45">
        <v>1.9966263705369593</v>
      </c>
      <c r="C684" s="45">
        <v>1.0033736294630407</v>
      </c>
    </row>
    <row r="685" spans="1:3" x14ac:dyDescent="0.3">
      <c r="A685" s="45">
        <v>661</v>
      </c>
      <c r="B685" s="45">
        <v>1.9966263705369593</v>
      </c>
      <c r="C685" s="45">
        <v>-0.99662637053695935</v>
      </c>
    </row>
    <row r="686" spans="1:3" x14ac:dyDescent="0.3">
      <c r="A686" s="45">
        <v>662</v>
      </c>
      <c r="B686" s="45">
        <v>1.9966263705369593</v>
      </c>
      <c r="C686" s="45">
        <v>-0.99662637053695935</v>
      </c>
    </row>
    <row r="687" spans="1:3" x14ac:dyDescent="0.3">
      <c r="A687" s="45">
        <v>663</v>
      </c>
      <c r="B687" s="45">
        <v>1.9966263705369593</v>
      </c>
      <c r="C687" s="45">
        <v>-0.99662637053695935</v>
      </c>
    </row>
    <row r="688" spans="1:3" x14ac:dyDescent="0.3">
      <c r="A688" s="45">
        <v>664</v>
      </c>
      <c r="B688" s="45">
        <v>1.9966263705369593</v>
      </c>
      <c r="C688" s="45">
        <v>-0.99662637053695935</v>
      </c>
    </row>
    <row r="689" spans="1:3" x14ac:dyDescent="0.3">
      <c r="A689" s="45">
        <v>665</v>
      </c>
      <c r="B689" s="45">
        <v>1.9966263705369593</v>
      </c>
      <c r="C689" s="45">
        <v>-0.99662637053695935</v>
      </c>
    </row>
    <row r="690" spans="1:3" x14ac:dyDescent="0.3">
      <c r="A690" s="45">
        <v>666</v>
      </c>
      <c r="B690" s="45">
        <v>1.9966263705369593</v>
      </c>
      <c r="C690" s="45">
        <v>-0.99662637053695935</v>
      </c>
    </row>
    <row r="691" spans="1:3" x14ac:dyDescent="0.3">
      <c r="A691" s="45">
        <v>667</v>
      </c>
      <c r="B691" s="45">
        <v>1.9966263705369593</v>
      </c>
      <c r="C691" s="45">
        <v>-0.99662637053695935</v>
      </c>
    </row>
    <row r="692" spans="1:3" x14ac:dyDescent="0.3">
      <c r="A692" s="45">
        <v>668</v>
      </c>
      <c r="B692" s="45">
        <v>1.9966263705369593</v>
      </c>
      <c r="C692" s="45">
        <v>-0.99662637053695935</v>
      </c>
    </row>
    <row r="693" spans="1:3" x14ac:dyDescent="0.3">
      <c r="A693" s="45">
        <v>669</v>
      </c>
      <c r="B693" s="45">
        <v>1.9966263705369593</v>
      </c>
      <c r="C693" s="45">
        <v>-0.99662637053695935</v>
      </c>
    </row>
    <row r="694" spans="1:3" x14ac:dyDescent="0.3">
      <c r="A694" s="45">
        <v>670</v>
      </c>
      <c r="B694" s="45">
        <v>1.9966263705369593</v>
      </c>
      <c r="C694" s="45">
        <v>-0.99662637053695935</v>
      </c>
    </row>
    <row r="695" spans="1:3" x14ac:dyDescent="0.3">
      <c r="A695" s="45">
        <v>671</v>
      </c>
      <c r="B695" s="45">
        <v>1.9966263705369593</v>
      </c>
      <c r="C695" s="45">
        <v>-0.99662637053695935</v>
      </c>
    </row>
    <row r="696" spans="1:3" x14ac:dyDescent="0.3">
      <c r="A696" s="45">
        <v>672</v>
      </c>
      <c r="B696" s="45">
        <v>1.9966263705369593</v>
      </c>
      <c r="C696" s="45">
        <v>-0.99662637053695935</v>
      </c>
    </row>
    <row r="697" spans="1:3" x14ac:dyDescent="0.3">
      <c r="A697" s="45">
        <v>673</v>
      </c>
      <c r="B697" s="45">
        <v>1.9966263705369593</v>
      </c>
      <c r="C697" s="45">
        <v>-0.99662637053695935</v>
      </c>
    </row>
    <row r="698" spans="1:3" x14ac:dyDescent="0.3">
      <c r="A698" s="45">
        <v>674</v>
      </c>
      <c r="B698" s="45">
        <v>1.9966263705369593</v>
      </c>
      <c r="C698" s="45">
        <v>-0.99662637053695935</v>
      </c>
    </row>
    <row r="699" spans="1:3" x14ac:dyDescent="0.3">
      <c r="A699" s="45">
        <v>675</v>
      </c>
      <c r="B699" s="45">
        <v>1.9966263705369593</v>
      </c>
      <c r="C699" s="45">
        <v>-0.99662637053695935</v>
      </c>
    </row>
    <row r="700" spans="1:3" x14ac:dyDescent="0.3">
      <c r="A700" s="45">
        <v>676</v>
      </c>
      <c r="B700" s="45">
        <v>1.9966263705369593</v>
      </c>
      <c r="C700" s="45">
        <v>-0.99662637053695935</v>
      </c>
    </row>
    <row r="701" spans="1:3" x14ac:dyDescent="0.3">
      <c r="A701" s="45">
        <v>677</v>
      </c>
      <c r="B701" s="45">
        <v>1.9966263705369593</v>
      </c>
      <c r="C701" s="45">
        <v>-0.99662637053695935</v>
      </c>
    </row>
    <row r="702" spans="1:3" x14ac:dyDescent="0.3">
      <c r="A702" s="45">
        <v>678</v>
      </c>
      <c r="B702" s="45">
        <v>1.9966263705369593</v>
      </c>
      <c r="C702" s="45">
        <v>-0.99662637053695935</v>
      </c>
    </row>
    <row r="703" spans="1:3" x14ac:dyDescent="0.3">
      <c r="A703" s="45">
        <v>679</v>
      </c>
      <c r="B703" s="45">
        <v>1.9966263705369593</v>
      </c>
      <c r="C703" s="45">
        <v>-0.99662637053695935</v>
      </c>
    </row>
    <row r="704" spans="1:3" x14ac:dyDescent="0.3">
      <c r="A704" s="45">
        <v>680</v>
      </c>
      <c r="B704" s="45">
        <v>1.9966263705369593</v>
      </c>
      <c r="C704" s="45">
        <v>-0.99662637053695935</v>
      </c>
    </row>
    <row r="705" spans="1:3" x14ac:dyDescent="0.3">
      <c r="A705" s="45">
        <v>681</v>
      </c>
      <c r="B705" s="45">
        <v>1.9966263705369593</v>
      </c>
      <c r="C705" s="45">
        <v>-0.99662637053695935</v>
      </c>
    </row>
    <row r="706" spans="1:3" x14ac:dyDescent="0.3">
      <c r="A706" s="45">
        <v>682</v>
      </c>
      <c r="B706" s="45">
        <v>1.9966263705369593</v>
      </c>
      <c r="C706" s="45">
        <v>-0.99662637053695935</v>
      </c>
    </row>
    <row r="707" spans="1:3" x14ac:dyDescent="0.3">
      <c r="A707" s="45">
        <v>683</v>
      </c>
      <c r="B707" s="45">
        <v>1.9966263705369593</v>
      </c>
      <c r="C707" s="45">
        <v>-0.99662637053695935</v>
      </c>
    </row>
    <row r="708" spans="1:3" x14ac:dyDescent="0.3">
      <c r="A708" s="45">
        <v>684</v>
      </c>
      <c r="B708" s="45">
        <v>1.9966263705369593</v>
      </c>
      <c r="C708" s="45">
        <v>-0.99662637053695935</v>
      </c>
    </row>
    <row r="709" spans="1:3" x14ac:dyDescent="0.3">
      <c r="A709" s="45">
        <v>685</v>
      </c>
      <c r="B709" s="45">
        <v>1.9966263705369593</v>
      </c>
      <c r="C709" s="45">
        <v>-0.99662637053695935</v>
      </c>
    </row>
    <row r="710" spans="1:3" x14ac:dyDescent="0.3">
      <c r="A710" s="45">
        <v>686</v>
      </c>
      <c r="B710" s="45">
        <v>1.9966263705369593</v>
      </c>
      <c r="C710" s="45">
        <v>-0.99662637053695935</v>
      </c>
    </row>
    <row r="711" spans="1:3" x14ac:dyDescent="0.3">
      <c r="A711" s="45">
        <v>687</v>
      </c>
      <c r="B711" s="45">
        <v>1.9966263705369593</v>
      </c>
      <c r="C711" s="45">
        <v>-0.99662637053695935</v>
      </c>
    </row>
    <row r="712" spans="1:3" x14ac:dyDescent="0.3">
      <c r="A712" s="45">
        <v>688</v>
      </c>
      <c r="B712" s="45">
        <v>1.9966263705369593</v>
      </c>
      <c r="C712" s="45">
        <v>-0.99662637053695935</v>
      </c>
    </row>
    <row r="713" spans="1:3" x14ac:dyDescent="0.3">
      <c r="A713" s="45">
        <v>689</v>
      </c>
      <c r="B713" s="45">
        <v>1.9966263705369593</v>
      </c>
      <c r="C713" s="45">
        <v>-0.99662637053695935</v>
      </c>
    </row>
    <row r="714" spans="1:3" x14ac:dyDescent="0.3">
      <c r="A714" s="45">
        <v>690</v>
      </c>
      <c r="B714" s="45">
        <v>1.9966263705369593</v>
      </c>
      <c r="C714" s="45">
        <v>-0.99662637053695935</v>
      </c>
    </row>
    <row r="715" spans="1:3" x14ac:dyDescent="0.3">
      <c r="A715" s="45">
        <v>691</v>
      </c>
      <c r="B715" s="45">
        <v>1.9966263705369593</v>
      </c>
      <c r="C715" s="45">
        <v>-0.99662637053695935</v>
      </c>
    </row>
    <row r="716" spans="1:3" x14ac:dyDescent="0.3">
      <c r="A716" s="45">
        <v>692</v>
      </c>
      <c r="B716" s="45">
        <v>1.9966263705369593</v>
      </c>
      <c r="C716" s="45">
        <v>-0.99662637053695935</v>
      </c>
    </row>
    <row r="717" spans="1:3" x14ac:dyDescent="0.3">
      <c r="A717" s="45">
        <v>693</v>
      </c>
      <c r="B717" s="45">
        <v>1.9966263705369593</v>
      </c>
      <c r="C717" s="45">
        <v>-0.99662637053695935</v>
      </c>
    </row>
    <row r="718" spans="1:3" x14ac:dyDescent="0.3">
      <c r="A718" s="45">
        <v>694</v>
      </c>
      <c r="B718" s="45">
        <v>1.9966263705369593</v>
      </c>
      <c r="C718" s="45">
        <v>-0.99662637053695935</v>
      </c>
    </row>
    <row r="719" spans="1:3" x14ac:dyDescent="0.3">
      <c r="A719" s="45">
        <v>695</v>
      </c>
      <c r="B719" s="45">
        <v>1.9966263705369593</v>
      </c>
      <c r="C719" s="45">
        <v>-0.99662637053695935</v>
      </c>
    </row>
    <row r="720" spans="1:3" x14ac:dyDescent="0.3">
      <c r="A720" s="45">
        <v>696</v>
      </c>
      <c r="B720" s="45">
        <v>1.9966263705369593</v>
      </c>
      <c r="C720" s="45">
        <v>-0.99662637053695935</v>
      </c>
    </row>
    <row r="721" spans="1:3" x14ac:dyDescent="0.3">
      <c r="A721" s="45">
        <v>697</v>
      </c>
      <c r="B721" s="45">
        <v>1.9966263705369593</v>
      </c>
      <c r="C721" s="45">
        <v>-0.99662637053695935</v>
      </c>
    </row>
    <row r="722" spans="1:3" x14ac:dyDescent="0.3">
      <c r="A722" s="45">
        <v>698</v>
      </c>
      <c r="B722" s="45">
        <v>1.9966263705369593</v>
      </c>
      <c r="C722" s="45">
        <v>-0.99662637053695935</v>
      </c>
    </row>
    <row r="723" spans="1:3" x14ac:dyDescent="0.3">
      <c r="A723" s="45">
        <v>699</v>
      </c>
      <c r="B723" s="45">
        <v>1.9966263705369593</v>
      </c>
      <c r="C723" s="45">
        <v>-0.99662637053695935</v>
      </c>
    </row>
    <row r="724" spans="1:3" x14ac:dyDescent="0.3">
      <c r="A724" s="45">
        <v>700</v>
      </c>
      <c r="B724" s="45">
        <v>1.9966263705369593</v>
      </c>
      <c r="C724" s="45">
        <v>-0.99662637053695935</v>
      </c>
    </row>
    <row r="725" spans="1:3" x14ac:dyDescent="0.3">
      <c r="A725" s="45">
        <v>701</v>
      </c>
      <c r="B725" s="45">
        <v>1.9966263705369593</v>
      </c>
      <c r="C725" s="45">
        <v>-0.99662637053695935</v>
      </c>
    </row>
    <row r="726" spans="1:3" x14ac:dyDescent="0.3">
      <c r="A726" s="45">
        <v>702</v>
      </c>
      <c r="B726" s="45">
        <v>1.9966263705369593</v>
      </c>
      <c r="C726" s="45">
        <v>-0.99662637053695935</v>
      </c>
    </row>
    <row r="727" spans="1:3" x14ac:dyDescent="0.3">
      <c r="A727" s="45">
        <v>703</v>
      </c>
      <c r="B727" s="45">
        <v>1.9966263705369593</v>
      </c>
      <c r="C727" s="45">
        <v>-0.99662637053695935</v>
      </c>
    </row>
    <row r="728" spans="1:3" x14ac:dyDescent="0.3">
      <c r="A728" s="45">
        <v>704</v>
      </c>
      <c r="B728" s="45">
        <v>1.9966263705369593</v>
      </c>
      <c r="C728" s="45">
        <v>-0.99662637053695935</v>
      </c>
    </row>
    <row r="729" spans="1:3" x14ac:dyDescent="0.3">
      <c r="A729" s="45">
        <v>705</v>
      </c>
      <c r="B729" s="45">
        <v>1.9966263705369593</v>
      </c>
      <c r="C729" s="45">
        <v>-0.99662637053695935</v>
      </c>
    </row>
    <row r="730" spans="1:3" x14ac:dyDescent="0.3">
      <c r="A730" s="45">
        <v>706</v>
      </c>
      <c r="B730" s="45">
        <v>1.9966263705369593</v>
      </c>
      <c r="C730" s="45">
        <v>-0.99662637053695935</v>
      </c>
    </row>
    <row r="731" spans="1:3" x14ac:dyDescent="0.3">
      <c r="A731" s="45">
        <v>707</v>
      </c>
      <c r="B731" s="45">
        <v>1.9966263705369593</v>
      </c>
      <c r="C731" s="45">
        <v>-0.99662637053695935</v>
      </c>
    </row>
    <row r="732" spans="1:3" x14ac:dyDescent="0.3">
      <c r="A732" s="45">
        <v>708</v>
      </c>
      <c r="B732" s="45">
        <v>1.9966263705369593</v>
      </c>
      <c r="C732" s="45">
        <v>-0.99662637053695935</v>
      </c>
    </row>
    <row r="733" spans="1:3" x14ac:dyDescent="0.3">
      <c r="A733" s="45">
        <v>709</v>
      </c>
      <c r="B733" s="45">
        <v>1.9966263705369593</v>
      </c>
      <c r="C733" s="45">
        <v>-0.99662637053695935</v>
      </c>
    </row>
    <row r="734" spans="1:3" x14ac:dyDescent="0.3">
      <c r="A734" s="45">
        <v>710</v>
      </c>
      <c r="B734" s="45">
        <v>1.9966263705369593</v>
      </c>
      <c r="C734" s="45">
        <v>-0.99662637053695935</v>
      </c>
    </row>
    <row r="735" spans="1:3" x14ac:dyDescent="0.3">
      <c r="A735" s="45">
        <v>711</v>
      </c>
      <c r="B735" s="45">
        <v>1.9966263705369593</v>
      </c>
      <c r="C735" s="45">
        <v>-0.99662637053695935</v>
      </c>
    </row>
    <row r="736" spans="1:3" x14ac:dyDescent="0.3">
      <c r="A736" s="45">
        <v>712</v>
      </c>
      <c r="B736" s="45">
        <v>1.9966263705369593</v>
      </c>
      <c r="C736" s="45">
        <v>-0.99662637053695935</v>
      </c>
    </row>
    <row r="737" spans="1:3" x14ac:dyDescent="0.3">
      <c r="A737" s="45">
        <v>713</v>
      </c>
      <c r="B737" s="45">
        <v>1.9966263705369593</v>
      </c>
      <c r="C737" s="45">
        <v>-0.99662637053695935</v>
      </c>
    </row>
    <row r="738" spans="1:3" x14ac:dyDescent="0.3">
      <c r="A738" s="45">
        <v>714</v>
      </c>
      <c r="B738" s="45">
        <v>1.9966263705369593</v>
      </c>
      <c r="C738" s="45">
        <v>-0.99662637053695935</v>
      </c>
    </row>
    <row r="739" spans="1:3" x14ac:dyDescent="0.3">
      <c r="A739" s="45">
        <v>715</v>
      </c>
      <c r="B739" s="45">
        <v>1.9966263705369593</v>
      </c>
      <c r="C739" s="45">
        <v>-0.99662637053695935</v>
      </c>
    </row>
    <row r="740" spans="1:3" x14ac:dyDescent="0.3">
      <c r="A740" s="45">
        <v>716</v>
      </c>
      <c r="B740" s="45">
        <v>1.9966263705369593</v>
      </c>
      <c r="C740" s="45">
        <v>-0.99662637053695935</v>
      </c>
    </row>
    <row r="741" spans="1:3" x14ac:dyDescent="0.3">
      <c r="A741" s="45">
        <v>717</v>
      </c>
      <c r="B741" s="45">
        <v>1.9966263705369593</v>
      </c>
      <c r="C741" s="45">
        <v>-0.99662637053695935</v>
      </c>
    </row>
    <row r="742" spans="1:3" x14ac:dyDescent="0.3">
      <c r="A742" s="45">
        <v>718</v>
      </c>
      <c r="B742" s="45">
        <v>1.9966263705369593</v>
      </c>
      <c r="C742" s="45">
        <v>-0.99662637053695935</v>
      </c>
    </row>
    <row r="743" spans="1:3" x14ac:dyDescent="0.3">
      <c r="A743" s="45">
        <v>719</v>
      </c>
      <c r="B743" s="45">
        <v>1.9966263705369593</v>
      </c>
      <c r="C743" s="45">
        <v>-0.99662637053695935</v>
      </c>
    </row>
    <row r="744" spans="1:3" x14ac:dyDescent="0.3">
      <c r="A744" s="45">
        <v>720</v>
      </c>
      <c r="B744" s="45">
        <v>1.9966263705369593</v>
      </c>
      <c r="C744" s="45">
        <v>-0.99662637053695935</v>
      </c>
    </row>
    <row r="745" spans="1:3" x14ac:dyDescent="0.3">
      <c r="A745" s="45">
        <v>721</v>
      </c>
      <c r="B745" s="45">
        <v>1.9966263705369593</v>
      </c>
      <c r="C745" s="45">
        <v>1.0033736294630407</v>
      </c>
    </row>
    <row r="746" spans="1:3" x14ac:dyDescent="0.3">
      <c r="A746" s="45">
        <v>722</v>
      </c>
      <c r="B746" s="45">
        <v>1.9966263705369593</v>
      </c>
      <c r="C746" s="45">
        <v>1.0033736294630407</v>
      </c>
    </row>
    <row r="747" spans="1:3" x14ac:dyDescent="0.3">
      <c r="A747" s="45">
        <v>723</v>
      </c>
      <c r="B747" s="45">
        <v>1.9966263705369593</v>
      </c>
      <c r="C747" s="45">
        <v>1.0033736294630407</v>
      </c>
    </row>
    <row r="748" spans="1:3" x14ac:dyDescent="0.3">
      <c r="A748" s="45">
        <v>724</v>
      </c>
      <c r="B748" s="45">
        <v>1.9966263705369593</v>
      </c>
      <c r="C748" s="45">
        <v>1.0033736294630407</v>
      </c>
    </row>
    <row r="749" spans="1:3" x14ac:dyDescent="0.3">
      <c r="A749" s="45">
        <v>725</v>
      </c>
      <c r="B749" s="45">
        <v>1.9966263705369593</v>
      </c>
      <c r="C749" s="45">
        <v>1.0033736294630407</v>
      </c>
    </row>
    <row r="750" spans="1:3" x14ac:dyDescent="0.3">
      <c r="A750" s="45">
        <v>726</v>
      </c>
      <c r="B750" s="45">
        <v>1.9966263705369593</v>
      </c>
      <c r="C750" s="45">
        <v>1.0033736294630407</v>
      </c>
    </row>
    <row r="751" spans="1:3" x14ac:dyDescent="0.3">
      <c r="A751" s="45">
        <v>727</v>
      </c>
      <c r="B751" s="45">
        <v>1.9966263705369593</v>
      </c>
      <c r="C751" s="45">
        <v>1.0033736294630407</v>
      </c>
    </row>
    <row r="752" spans="1:3" x14ac:dyDescent="0.3">
      <c r="A752" s="45">
        <v>728</v>
      </c>
      <c r="B752" s="45">
        <v>1.9966263705369593</v>
      </c>
      <c r="C752" s="45">
        <v>1.0033736294630407</v>
      </c>
    </row>
    <row r="753" spans="1:3" x14ac:dyDescent="0.3">
      <c r="A753" s="45">
        <v>729</v>
      </c>
      <c r="B753" s="45">
        <v>1.9966263705369593</v>
      </c>
      <c r="C753" s="45">
        <v>1.0033736294630407</v>
      </c>
    </row>
    <row r="754" spans="1:3" x14ac:dyDescent="0.3">
      <c r="A754" s="45">
        <v>730</v>
      </c>
      <c r="B754" s="45">
        <v>1.9966263705369593</v>
      </c>
      <c r="C754" s="45">
        <v>1.0033736294630407</v>
      </c>
    </row>
    <row r="755" spans="1:3" x14ac:dyDescent="0.3">
      <c r="A755" s="45">
        <v>731</v>
      </c>
      <c r="B755" s="45">
        <v>1.9966263705369593</v>
      </c>
      <c r="C755" s="45">
        <v>1.0033736294630407</v>
      </c>
    </row>
    <row r="756" spans="1:3" x14ac:dyDescent="0.3">
      <c r="A756" s="45">
        <v>732</v>
      </c>
      <c r="B756" s="45">
        <v>1.9966263705369593</v>
      </c>
      <c r="C756" s="45">
        <v>1.0033736294630407</v>
      </c>
    </row>
    <row r="757" spans="1:3" x14ac:dyDescent="0.3">
      <c r="A757" s="45">
        <v>733</v>
      </c>
      <c r="B757" s="45">
        <v>1.9966263705369593</v>
      </c>
      <c r="C757" s="45">
        <v>1.0033736294630407</v>
      </c>
    </row>
    <row r="758" spans="1:3" x14ac:dyDescent="0.3">
      <c r="A758" s="45">
        <v>734</v>
      </c>
      <c r="B758" s="45">
        <v>1.9966263705369593</v>
      </c>
      <c r="C758" s="45">
        <v>1.0033736294630407</v>
      </c>
    </row>
    <row r="759" spans="1:3" x14ac:dyDescent="0.3">
      <c r="A759" s="45">
        <v>735</v>
      </c>
      <c r="B759" s="45">
        <v>1.9966263705369593</v>
      </c>
      <c r="C759" s="45">
        <v>1.0033736294630407</v>
      </c>
    </row>
    <row r="760" spans="1:3" x14ac:dyDescent="0.3">
      <c r="A760" s="45">
        <v>736</v>
      </c>
      <c r="B760" s="45">
        <v>1.9966263705369593</v>
      </c>
      <c r="C760" s="45">
        <v>1.0033736294630407</v>
      </c>
    </row>
    <row r="761" spans="1:3" x14ac:dyDescent="0.3">
      <c r="A761" s="45">
        <v>737</v>
      </c>
      <c r="B761" s="45">
        <v>1.9966263705369593</v>
      </c>
      <c r="C761" s="45">
        <v>1.0033736294630407</v>
      </c>
    </row>
    <row r="762" spans="1:3" x14ac:dyDescent="0.3">
      <c r="A762" s="45">
        <v>738</v>
      </c>
      <c r="B762" s="45">
        <v>1.9966263705369593</v>
      </c>
      <c r="C762" s="45">
        <v>1.0033736294630407</v>
      </c>
    </row>
    <row r="763" spans="1:3" x14ac:dyDescent="0.3">
      <c r="A763" s="45">
        <v>739</v>
      </c>
      <c r="B763" s="45">
        <v>1.9966263705369593</v>
      </c>
      <c r="C763" s="45">
        <v>1.0033736294630407</v>
      </c>
    </row>
    <row r="764" spans="1:3" x14ac:dyDescent="0.3">
      <c r="A764" s="45">
        <v>740</v>
      </c>
      <c r="B764" s="45">
        <v>1.9966263705369593</v>
      </c>
      <c r="C764" s="45">
        <v>1.0033736294630407</v>
      </c>
    </row>
    <row r="765" spans="1:3" x14ac:dyDescent="0.3">
      <c r="A765" s="45">
        <v>741</v>
      </c>
      <c r="B765" s="45">
        <v>1.9966263705369593</v>
      </c>
      <c r="C765" s="45">
        <v>1.0033736294630407</v>
      </c>
    </row>
    <row r="766" spans="1:3" x14ac:dyDescent="0.3">
      <c r="A766" s="45">
        <v>742</v>
      </c>
      <c r="B766" s="45">
        <v>1.9966263705369593</v>
      </c>
      <c r="C766" s="45">
        <v>1.0033736294630407</v>
      </c>
    </row>
    <row r="767" spans="1:3" x14ac:dyDescent="0.3">
      <c r="A767" s="45">
        <v>743</v>
      </c>
      <c r="B767" s="45">
        <v>1.9966263705369593</v>
      </c>
      <c r="C767" s="45">
        <v>1.0033736294630407</v>
      </c>
    </row>
    <row r="768" spans="1:3" x14ac:dyDescent="0.3">
      <c r="A768" s="45">
        <v>744</v>
      </c>
      <c r="B768" s="45">
        <v>1.9966263705369593</v>
      </c>
      <c r="C768" s="45">
        <v>1.0033736294630407</v>
      </c>
    </row>
    <row r="769" spans="1:3" x14ac:dyDescent="0.3">
      <c r="A769" s="45">
        <v>745</v>
      </c>
      <c r="B769" s="45">
        <v>1.9966263705369593</v>
      </c>
      <c r="C769" s="45">
        <v>1.0033736294630407</v>
      </c>
    </row>
    <row r="770" spans="1:3" x14ac:dyDescent="0.3">
      <c r="A770" s="45">
        <v>746</v>
      </c>
      <c r="B770" s="45">
        <v>1.9966263705369593</v>
      </c>
      <c r="C770" s="45">
        <v>1.0033736294630407</v>
      </c>
    </row>
    <row r="771" spans="1:3" x14ac:dyDescent="0.3">
      <c r="A771" s="45">
        <v>747</v>
      </c>
      <c r="B771" s="45">
        <v>1.9966263705369593</v>
      </c>
      <c r="C771" s="45">
        <v>1.0033736294630407</v>
      </c>
    </row>
    <row r="772" spans="1:3" x14ac:dyDescent="0.3">
      <c r="A772" s="45">
        <v>748</v>
      </c>
      <c r="B772" s="45">
        <v>1.9966263705369593</v>
      </c>
      <c r="C772" s="45">
        <v>1.0033736294630407</v>
      </c>
    </row>
    <row r="773" spans="1:3" x14ac:dyDescent="0.3">
      <c r="A773" s="45">
        <v>749</v>
      </c>
      <c r="B773" s="45">
        <v>1.9966263705369593</v>
      </c>
      <c r="C773" s="45">
        <v>1.0033736294630407</v>
      </c>
    </row>
    <row r="774" spans="1:3" x14ac:dyDescent="0.3">
      <c r="A774" s="45">
        <v>750</v>
      </c>
      <c r="B774" s="45">
        <v>1.9966263705369593</v>
      </c>
      <c r="C774" s="45">
        <v>1.0033736294630407</v>
      </c>
    </row>
    <row r="775" spans="1:3" x14ac:dyDescent="0.3">
      <c r="A775" s="45">
        <v>751</v>
      </c>
      <c r="B775" s="45">
        <v>1.9966263705369593</v>
      </c>
      <c r="C775" s="45">
        <v>1.0033736294630407</v>
      </c>
    </row>
    <row r="776" spans="1:3" x14ac:dyDescent="0.3">
      <c r="A776" s="45">
        <v>752</v>
      </c>
      <c r="B776" s="45">
        <v>1.9966263705369593</v>
      </c>
      <c r="C776" s="45">
        <v>1.0033736294630407</v>
      </c>
    </row>
    <row r="777" spans="1:3" x14ac:dyDescent="0.3">
      <c r="A777" s="45">
        <v>753</v>
      </c>
      <c r="B777" s="45">
        <v>1.9966263705369593</v>
      </c>
      <c r="C777" s="45">
        <v>1.0033736294630407</v>
      </c>
    </row>
    <row r="778" spans="1:3" x14ac:dyDescent="0.3">
      <c r="A778" s="45">
        <v>754</v>
      </c>
      <c r="B778" s="45">
        <v>1.9966263705369593</v>
      </c>
      <c r="C778" s="45">
        <v>1.0033736294630407</v>
      </c>
    </row>
    <row r="779" spans="1:3" x14ac:dyDescent="0.3">
      <c r="A779" s="45">
        <v>755</v>
      </c>
      <c r="B779" s="45">
        <v>1.9966263705369593</v>
      </c>
      <c r="C779" s="45">
        <v>1.0033736294630407</v>
      </c>
    </row>
    <row r="780" spans="1:3" x14ac:dyDescent="0.3">
      <c r="A780" s="45">
        <v>756</v>
      </c>
      <c r="B780" s="45">
        <v>1.9966263705369593</v>
      </c>
      <c r="C780" s="45">
        <v>1.0033736294630407</v>
      </c>
    </row>
    <row r="781" spans="1:3" x14ac:dyDescent="0.3">
      <c r="A781" s="45">
        <v>757</v>
      </c>
      <c r="B781" s="45">
        <v>1.9966263705369593</v>
      </c>
      <c r="C781" s="45">
        <v>1.0033736294630407</v>
      </c>
    </row>
    <row r="782" spans="1:3" x14ac:dyDescent="0.3">
      <c r="A782" s="45">
        <v>758</v>
      </c>
      <c r="B782" s="45">
        <v>1.9966263705369593</v>
      </c>
      <c r="C782" s="45">
        <v>1.0033736294630407</v>
      </c>
    </row>
    <row r="783" spans="1:3" x14ac:dyDescent="0.3">
      <c r="A783" s="45">
        <v>759</v>
      </c>
      <c r="B783" s="45">
        <v>1.9966263705369593</v>
      </c>
      <c r="C783" s="45">
        <v>1.0033736294630407</v>
      </c>
    </row>
    <row r="784" spans="1:3" x14ac:dyDescent="0.3">
      <c r="A784" s="45">
        <v>760</v>
      </c>
      <c r="B784" s="45">
        <v>1.9966263705369593</v>
      </c>
      <c r="C784" s="45">
        <v>1.0033736294630407</v>
      </c>
    </row>
    <row r="785" spans="1:3" x14ac:dyDescent="0.3">
      <c r="A785" s="45">
        <v>761</v>
      </c>
      <c r="B785" s="45">
        <v>1.9966263705369593</v>
      </c>
      <c r="C785" s="45">
        <v>-0.99662637053695935</v>
      </c>
    </row>
    <row r="786" spans="1:3" x14ac:dyDescent="0.3">
      <c r="A786" s="45">
        <v>762</v>
      </c>
      <c r="B786" s="45">
        <v>1.9966263705369593</v>
      </c>
      <c r="C786" s="45">
        <v>-0.99662637053695935</v>
      </c>
    </row>
    <row r="787" spans="1:3" x14ac:dyDescent="0.3">
      <c r="A787" s="45">
        <v>763</v>
      </c>
      <c r="B787" s="45">
        <v>1.9966263705369593</v>
      </c>
      <c r="C787" s="45">
        <v>-0.99662637053695935</v>
      </c>
    </row>
    <row r="788" spans="1:3" x14ac:dyDescent="0.3">
      <c r="A788" s="45">
        <v>764</v>
      </c>
      <c r="B788" s="45">
        <v>1.9966263705369593</v>
      </c>
      <c r="C788" s="45">
        <v>-0.99662637053695935</v>
      </c>
    </row>
    <row r="789" spans="1:3" x14ac:dyDescent="0.3">
      <c r="A789" s="45">
        <v>765</v>
      </c>
      <c r="B789" s="45">
        <v>1.9966263705369593</v>
      </c>
      <c r="C789" s="45">
        <v>-0.99662637053695935</v>
      </c>
    </row>
    <row r="790" spans="1:3" x14ac:dyDescent="0.3">
      <c r="A790" s="45">
        <v>766</v>
      </c>
      <c r="B790" s="45">
        <v>1.9966263705369593</v>
      </c>
      <c r="C790" s="45">
        <v>-0.99662637053695935</v>
      </c>
    </row>
    <row r="791" spans="1:3" x14ac:dyDescent="0.3">
      <c r="A791" s="45">
        <v>767</v>
      </c>
      <c r="B791" s="45">
        <v>1.9966263705369593</v>
      </c>
      <c r="C791" s="45">
        <v>-0.99662637053695935</v>
      </c>
    </row>
    <row r="792" spans="1:3" x14ac:dyDescent="0.3">
      <c r="A792" s="45">
        <v>768</v>
      </c>
      <c r="B792" s="45">
        <v>1.9966263705369593</v>
      </c>
      <c r="C792" s="45">
        <v>-0.99662637053695935</v>
      </c>
    </row>
    <row r="793" spans="1:3" x14ac:dyDescent="0.3">
      <c r="A793" s="45">
        <v>769</v>
      </c>
      <c r="B793" s="45">
        <v>1.9966263705369593</v>
      </c>
      <c r="C793" s="45">
        <v>-0.99662637053695935</v>
      </c>
    </row>
    <row r="794" spans="1:3" x14ac:dyDescent="0.3">
      <c r="A794" s="45">
        <v>770</v>
      </c>
      <c r="B794" s="45">
        <v>1.9966263705369593</v>
      </c>
      <c r="C794" s="45">
        <v>-0.99662637053695935</v>
      </c>
    </row>
    <row r="795" spans="1:3" x14ac:dyDescent="0.3">
      <c r="A795" s="45">
        <v>771</v>
      </c>
      <c r="B795" s="45">
        <v>1.9966263705369593</v>
      </c>
      <c r="C795" s="45">
        <v>-0.99662637053695935</v>
      </c>
    </row>
    <row r="796" spans="1:3" x14ac:dyDescent="0.3">
      <c r="A796" s="45">
        <v>772</v>
      </c>
      <c r="B796" s="45">
        <v>1.9966263705369593</v>
      </c>
      <c r="C796" s="45">
        <v>-0.99662637053695935</v>
      </c>
    </row>
    <row r="797" spans="1:3" x14ac:dyDescent="0.3">
      <c r="A797" s="45">
        <v>773</v>
      </c>
      <c r="B797" s="45">
        <v>1.9966263705369593</v>
      </c>
      <c r="C797" s="45">
        <v>-0.99662637053695935</v>
      </c>
    </row>
    <row r="798" spans="1:3" x14ac:dyDescent="0.3">
      <c r="A798" s="45">
        <v>774</v>
      </c>
      <c r="B798" s="45">
        <v>1.9966263705369593</v>
      </c>
      <c r="C798" s="45">
        <v>-0.99662637053695935</v>
      </c>
    </row>
    <row r="799" spans="1:3" x14ac:dyDescent="0.3">
      <c r="A799" s="45">
        <v>775</v>
      </c>
      <c r="B799" s="45">
        <v>1.9966263705369593</v>
      </c>
      <c r="C799" s="45">
        <v>-0.99662637053695935</v>
      </c>
    </row>
    <row r="800" spans="1:3" x14ac:dyDescent="0.3">
      <c r="A800" s="45">
        <v>776</v>
      </c>
      <c r="B800" s="45">
        <v>1.9966263705369593</v>
      </c>
      <c r="C800" s="45">
        <v>-0.99662637053695935</v>
      </c>
    </row>
    <row r="801" spans="1:3" x14ac:dyDescent="0.3">
      <c r="A801" s="45">
        <v>777</v>
      </c>
      <c r="B801" s="45">
        <v>1.9966263705369593</v>
      </c>
      <c r="C801" s="45">
        <v>-0.99662637053695935</v>
      </c>
    </row>
    <row r="802" spans="1:3" x14ac:dyDescent="0.3">
      <c r="A802" s="45">
        <v>778</v>
      </c>
      <c r="B802" s="45">
        <v>1.9966263705369593</v>
      </c>
      <c r="C802" s="45">
        <v>-0.99662637053695935</v>
      </c>
    </row>
    <row r="803" spans="1:3" x14ac:dyDescent="0.3">
      <c r="A803" s="45">
        <v>779</v>
      </c>
      <c r="B803" s="45">
        <v>1.9966263705369593</v>
      </c>
      <c r="C803" s="45">
        <v>-0.99662637053695935</v>
      </c>
    </row>
    <row r="804" spans="1:3" x14ac:dyDescent="0.3">
      <c r="A804" s="45">
        <v>780</v>
      </c>
      <c r="B804" s="45">
        <v>1.9966263705369593</v>
      </c>
      <c r="C804" s="45">
        <v>-0.99662637053695935</v>
      </c>
    </row>
    <row r="805" spans="1:3" x14ac:dyDescent="0.3">
      <c r="A805" s="45">
        <v>781</v>
      </c>
      <c r="B805" s="45">
        <v>1.9966263705369593</v>
      </c>
      <c r="C805" s="45">
        <v>1.0033736294630407</v>
      </c>
    </row>
    <row r="806" spans="1:3" x14ac:dyDescent="0.3">
      <c r="A806" s="45">
        <v>782</v>
      </c>
      <c r="B806" s="45">
        <v>1.9966263705369593</v>
      </c>
      <c r="C806" s="45">
        <v>1.0033736294630407</v>
      </c>
    </row>
    <row r="807" spans="1:3" x14ac:dyDescent="0.3">
      <c r="A807" s="45">
        <v>783</v>
      </c>
      <c r="B807" s="45">
        <v>1.9966263705369593</v>
      </c>
      <c r="C807" s="45">
        <v>1.0033736294630407</v>
      </c>
    </row>
    <row r="808" spans="1:3" x14ac:dyDescent="0.3">
      <c r="A808" s="45">
        <v>784</v>
      </c>
      <c r="B808" s="45">
        <v>1.9966263705369593</v>
      </c>
      <c r="C808" s="45">
        <v>1.0033736294630407</v>
      </c>
    </row>
    <row r="809" spans="1:3" x14ac:dyDescent="0.3">
      <c r="A809" s="45">
        <v>785</v>
      </c>
      <c r="B809" s="45">
        <v>1.9966263705369593</v>
      </c>
      <c r="C809" s="45">
        <v>1.0033736294630407</v>
      </c>
    </row>
    <row r="810" spans="1:3" x14ac:dyDescent="0.3">
      <c r="A810" s="45">
        <v>786</v>
      </c>
      <c r="B810" s="45">
        <v>1.9966263705369593</v>
      </c>
      <c r="C810" s="45">
        <v>1.0033736294630407</v>
      </c>
    </row>
    <row r="811" spans="1:3" x14ac:dyDescent="0.3">
      <c r="A811" s="45">
        <v>787</v>
      </c>
      <c r="B811" s="45">
        <v>1.9966263705369593</v>
      </c>
      <c r="C811" s="45">
        <v>1.0033736294630407</v>
      </c>
    </row>
    <row r="812" spans="1:3" x14ac:dyDescent="0.3">
      <c r="A812" s="45">
        <v>788</v>
      </c>
      <c r="B812" s="45">
        <v>1.9966263705369593</v>
      </c>
      <c r="C812" s="45">
        <v>1.0033736294630407</v>
      </c>
    </row>
    <row r="813" spans="1:3" x14ac:dyDescent="0.3">
      <c r="A813" s="45">
        <v>789</v>
      </c>
      <c r="B813" s="45">
        <v>1.9966263705369593</v>
      </c>
      <c r="C813" s="45">
        <v>1.0033736294630407</v>
      </c>
    </row>
    <row r="814" spans="1:3" x14ac:dyDescent="0.3">
      <c r="A814" s="45">
        <v>790</v>
      </c>
      <c r="B814" s="45">
        <v>1.9966263705369593</v>
      </c>
      <c r="C814" s="45">
        <v>1.0033736294630407</v>
      </c>
    </row>
    <row r="815" spans="1:3" x14ac:dyDescent="0.3">
      <c r="A815" s="45">
        <v>791</v>
      </c>
      <c r="B815" s="45">
        <v>1.9966263705369593</v>
      </c>
      <c r="C815" s="45">
        <v>1.0033736294630407</v>
      </c>
    </row>
    <row r="816" spans="1:3" x14ac:dyDescent="0.3">
      <c r="A816" s="45">
        <v>792</v>
      </c>
      <c r="B816" s="45">
        <v>1.9966263705369593</v>
      </c>
      <c r="C816" s="45">
        <v>1.0033736294630407</v>
      </c>
    </row>
    <row r="817" spans="1:3" x14ac:dyDescent="0.3">
      <c r="A817" s="45">
        <v>793</v>
      </c>
      <c r="B817" s="45">
        <v>1.9966263705369593</v>
      </c>
      <c r="C817" s="45">
        <v>1.0033736294630407</v>
      </c>
    </row>
    <row r="818" spans="1:3" x14ac:dyDescent="0.3">
      <c r="A818" s="45">
        <v>794</v>
      </c>
      <c r="B818" s="45">
        <v>1.9966263705369593</v>
      </c>
      <c r="C818" s="45">
        <v>1.0033736294630407</v>
      </c>
    </row>
    <row r="819" spans="1:3" x14ac:dyDescent="0.3">
      <c r="A819" s="45">
        <v>795</v>
      </c>
      <c r="B819" s="45">
        <v>1.9966263705369593</v>
      </c>
      <c r="C819" s="45">
        <v>1.0033736294630407</v>
      </c>
    </row>
    <row r="820" spans="1:3" x14ac:dyDescent="0.3">
      <c r="A820" s="45">
        <v>796</v>
      </c>
      <c r="B820" s="45">
        <v>1.9966263705369593</v>
      </c>
      <c r="C820" s="45">
        <v>1.0033736294630407</v>
      </c>
    </row>
    <row r="821" spans="1:3" x14ac:dyDescent="0.3">
      <c r="A821" s="45">
        <v>797</v>
      </c>
      <c r="B821" s="45">
        <v>1.9966263705369593</v>
      </c>
      <c r="C821" s="45">
        <v>1.0033736294630407</v>
      </c>
    </row>
    <row r="822" spans="1:3" x14ac:dyDescent="0.3">
      <c r="A822" s="45">
        <v>798</v>
      </c>
      <c r="B822" s="45">
        <v>1.9966263705369593</v>
      </c>
      <c r="C822" s="45">
        <v>1.0033736294630407</v>
      </c>
    </row>
    <row r="823" spans="1:3" x14ac:dyDescent="0.3">
      <c r="A823" s="45">
        <v>799</v>
      </c>
      <c r="B823" s="45">
        <v>1.9966263705369593</v>
      </c>
      <c r="C823" s="45">
        <v>1.0033736294630407</v>
      </c>
    </row>
    <row r="824" spans="1:3" x14ac:dyDescent="0.3">
      <c r="A824" s="45">
        <v>800</v>
      </c>
      <c r="B824" s="45">
        <v>1.9966263705369593</v>
      </c>
      <c r="C824" s="45">
        <v>1.0033736294630407</v>
      </c>
    </row>
    <row r="825" spans="1:3" x14ac:dyDescent="0.3">
      <c r="A825" s="45">
        <v>801</v>
      </c>
      <c r="B825" s="45">
        <v>1.9966263705369593</v>
      </c>
      <c r="C825" s="45">
        <v>1.0033736294630407</v>
      </c>
    </row>
    <row r="826" spans="1:3" x14ac:dyDescent="0.3">
      <c r="A826" s="45">
        <v>802</v>
      </c>
      <c r="B826" s="45">
        <v>1.9966263705369593</v>
      </c>
      <c r="C826" s="45">
        <v>1.0033736294630407</v>
      </c>
    </row>
    <row r="827" spans="1:3" x14ac:dyDescent="0.3">
      <c r="A827" s="45">
        <v>803</v>
      </c>
      <c r="B827" s="45">
        <v>1.9966263705369593</v>
      </c>
      <c r="C827" s="45">
        <v>1.0033736294630407</v>
      </c>
    </row>
    <row r="828" spans="1:3" x14ac:dyDescent="0.3">
      <c r="A828" s="45">
        <v>804</v>
      </c>
      <c r="B828" s="45">
        <v>1.9966263705369593</v>
      </c>
      <c r="C828" s="45">
        <v>1.0033736294630407</v>
      </c>
    </row>
    <row r="829" spans="1:3" x14ac:dyDescent="0.3">
      <c r="A829" s="45">
        <v>805</v>
      </c>
      <c r="B829" s="45">
        <v>1.9966263705369593</v>
      </c>
      <c r="C829" s="45">
        <v>1.0033736294630407</v>
      </c>
    </row>
    <row r="830" spans="1:3" x14ac:dyDescent="0.3">
      <c r="A830" s="45">
        <v>806</v>
      </c>
      <c r="B830" s="45">
        <v>1.9966263705369593</v>
      </c>
      <c r="C830" s="45">
        <v>1.0033736294630407</v>
      </c>
    </row>
    <row r="831" spans="1:3" x14ac:dyDescent="0.3">
      <c r="A831" s="45">
        <v>807</v>
      </c>
      <c r="B831" s="45">
        <v>1.9966263705369593</v>
      </c>
      <c r="C831" s="45">
        <v>1.0033736294630407</v>
      </c>
    </row>
    <row r="832" spans="1:3" x14ac:dyDescent="0.3">
      <c r="A832" s="45">
        <v>808</v>
      </c>
      <c r="B832" s="45">
        <v>1.9966263705369593</v>
      </c>
      <c r="C832" s="45">
        <v>1.0033736294630407</v>
      </c>
    </row>
    <row r="833" spans="1:3" x14ac:dyDescent="0.3">
      <c r="A833" s="45">
        <v>809</v>
      </c>
      <c r="B833" s="45">
        <v>1.9966263705369593</v>
      </c>
      <c r="C833" s="45">
        <v>1.0033736294630407</v>
      </c>
    </row>
    <row r="834" spans="1:3" x14ac:dyDescent="0.3">
      <c r="A834" s="45">
        <v>810</v>
      </c>
      <c r="B834" s="45">
        <v>1.9966263705369593</v>
      </c>
      <c r="C834" s="45">
        <v>1.0033736294630407</v>
      </c>
    </row>
    <row r="835" spans="1:3" x14ac:dyDescent="0.3">
      <c r="A835" s="45">
        <v>811</v>
      </c>
      <c r="B835" s="45">
        <v>1.9966263705369593</v>
      </c>
      <c r="C835" s="45">
        <v>1.0033736294630407</v>
      </c>
    </row>
    <row r="836" spans="1:3" x14ac:dyDescent="0.3">
      <c r="A836" s="45">
        <v>812</v>
      </c>
      <c r="B836" s="45">
        <v>1.9966263705369593</v>
      </c>
      <c r="C836" s="45">
        <v>1.0033736294630407</v>
      </c>
    </row>
    <row r="837" spans="1:3" x14ac:dyDescent="0.3">
      <c r="A837" s="45">
        <v>813</v>
      </c>
      <c r="B837" s="45">
        <v>1.9966263705369593</v>
      </c>
      <c r="C837" s="45">
        <v>1.0033736294630407</v>
      </c>
    </row>
    <row r="838" spans="1:3" x14ac:dyDescent="0.3">
      <c r="A838" s="45">
        <v>814</v>
      </c>
      <c r="B838" s="45">
        <v>1.9966263705369593</v>
      </c>
      <c r="C838" s="45">
        <v>1.0033736294630407</v>
      </c>
    </row>
    <row r="839" spans="1:3" x14ac:dyDescent="0.3">
      <c r="A839" s="45">
        <v>815</v>
      </c>
      <c r="B839" s="45">
        <v>1.9966263705369593</v>
      </c>
      <c r="C839" s="45">
        <v>1.0033736294630407</v>
      </c>
    </row>
    <row r="840" spans="1:3" x14ac:dyDescent="0.3">
      <c r="A840" s="45">
        <v>816</v>
      </c>
      <c r="B840" s="45">
        <v>1.9966263705369593</v>
      </c>
      <c r="C840" s="45">
        <v>1.0033736294630407</v>
      </c>
    </row>
    <row r="841" spans="1:3" x14ac:dyDescent="0.3">
      <c r="A841" s="45">
        <v>817</v>
      </c>
      <c r="B841" s="45">
        <v>1.9966263705369593</v>
      </c>
      <c r="C841" s="45">
        <v>1.0033736294630407</v>
      </c>
    </row>
    <row r="842" spans="1:3" x14ac:dyDescent="0.3">
      <c r="A842" s="45">
        <v>818</v>
      </c>
      <c r="B842" s="45">
        <v>1.9966263705369593</v>
      </c>
      <c r="C842" s="45">
        <v>1.0033736294630407</v>
      </c>
    </row>
    <row r="843" spans="1:3" x14ac:dyDescent="0.3">
      <c r="A843" s="45">
        <v>819</v>
      </c>
      <c r="B843" s="45">
        <v>1.9966263705369593</v>
      </c>
      <c r="C843" s="45">
        <v>1.0033736294630407</v>
      </c>
    </row>
    <row r="844" spans="1:3" x14ac:dyDescent="0.3">
      <c r="A844" s="45">
        <v>820</v>
      </c>
      <c r="B844" s="45">
        <v>1.9966263705369593</v>
      </c>
      <c r="C844" s="45">
        <v>1.0033736294630407</v>
      </c>
    </row>
    <row r="845" spans="1:3" x14ac:dyDescent="0.3">
      <c r="A845" s="45">
        <v>821</v>
      </c>
      <c r="B845" s="45">
        <v>1.9966263705369593</v>
      </c>
      <c r="C845" s="45">
        <v>1.0033736294630407</v>
      </c>
    </row>
    <row r="846" spans="1:3" x14ac:dyDescent="0.3">
      <c r="A846" s="45">
        <v>822</v>
      </c>
      <c r="B846" s="45">
        <v>1.9966263705369593</v>
      </c>
      <c r="C846" s="45">
        <v>1.0033736294630407</v>
      </c>
    </row>
    <row r="847" spans="1:3" x14ac:dyDescent="0.3">
      <c r="A847" s="45">
        <v>823</v>
      </c>
      <c r="B847" s="45">
        <v>1.9966263705369593</v>
      </c>
      <c r="C847" s="45">
        <v>1.0033736294630407</v>
      </c>
    </row>
    <row r="848" spans="1:3" x14ac:dyDescent="0.3">
      <c r="A848" s="45">
        <v>824</v>
      </c>
      <c r="B848" s="45">
        <v>1.9966263705369593</v>
      </c>
      <c r="C848" s="45">
        <v>1.0033736294630407</v>
      </c>
    </row>
    <row r="849" spans="1:3" x14ac:dyDescent="0.3">
      <c r="A849" s="45">
        <v>825</v>
      </c>
      <c r="B849" s="45">
        <v>1.9966263705369593</v>
      </c>
      <c r="C849" s="45">
        <v>1.0033736294630407</v>
      </c>
    </row>
    <row r="850" spans="1:3" x14ac:dyDescent="0.3">
      <c r="A850" s="45">
        <v>826</v>
      </c>
      <c r="B850" s="45">
        <v>1.9966263705369593</v>
      </c>
      <c r="C850" s="45">
        <v>1.0033736294630407</v>
      </c>
    </row>
    <row r="851" spans="1:3" x14ac:dyDescent="0.3">
      <c r="A851" s="45">
        <v>827</v>
      </c>
      <c r="B851" s="45">
        <v>1.9966263705369593</v>
      </c>
      <c r="C851" s="45">
        <v>1.0033736294630407</v>
      </c>
    </row>
    <row r="852" spans="1:3" x14ac:dyDescent="0.3">
      <c r="A852" s="45">
        <v>828</v>
      </c>
      <c r="B852" s="45">
        <v>1.9966263705369593</v>
      </c>
      <c r="C852" s="45">
        <v>1.0033736294630407</v>
      </c>
    </row>
    <row r="853" spans="1:3" x14ac:dyDescent="0.3">
      <c r="A853" s="45">
        <v>829</v>
      </c>
      <c r="B853" s="45">
        <v>1.9966263705369593</v>
      </c>
      <c r="C853" s="45">
        <v>1.0033736294630407</v>
      </c>
    </row>
    <row r="854" spans="1:3" x14ac:dyDescent="0.3">
      <c r="A854" s="45">
        <v>830</v>
      </c>
      <c r="B854" s="45">
        <v>1.9966263705369593</v>
      </c>
      <c r="C854" s="45">
        <v>1.0033736294630407</v>
      </c>
    </row>
    <row r="855" spans="1:3" x14ac:dyDescent="0.3">
      <c r="A855" s="45">
        <v>831</v>
      </c>
      <c r="B855" s="45">
        <v>1.9966263705369593</v>
      </c>
      <c r="C855" s="45">
        <v>1.0033736294630407</v>
      </c>
    </row>
    <row r="856" spans="1:3" x14ac:dyDescent="0.3">
      <c r="A856" s="45">
        <v>832</v>
      </c>
      <c r="B856" s="45">
        <v>1.9966263705369593</v>
      </c>
      <c r="C856" s="45">
        <v>1.0033736294630407</v>
      </c>
    </row>
    <row r="857" spans="1:3" x14ac:dyDescent="0.3">
      <c r="A857" s="45">
        <v>833</v>
      </c>
      <c r="B857" s="45">
        <v>1.9966263705369593</v>
      </c>
      <c r="C857" s="45">
        <v>1.0033736294630407</v>
      </c>
    </row>
    <row r="858" spans="1:3" x14ac:dyDescent="0.3">
      <c r="A858" s="45">
        <v>834</v>
      </c>
      <c r="B858" s="45">
        <v>1.9966263705369593</v>
      </c>
      <c r="C858" s="45">
        <v>1.0033736294630407</v>
      </c>
    </row>
    <row r="859" spans="1:3" x14ac:dyDescent="0.3">
      <c r="A859" s="45">
        <v>835</v>
      </c>
      <c r="B859" s="45">
        <v>1.9966263705369593</v>
      </c>
      <c r="C859" s="45">
        <v>1.0033736294630407</v>
      </c>
    </row>
    <row r="860" spans="1:3" x14ac:dyDescent="0.3">
      <c r="A860" s="45">
        <v>836</v>
      </c>
      <c r="B860" s="45">
        <v>1.9966263705369593</v>
      </c>
      <c r="C860" s="45">
        <v>1.0033736294630407</v>
      </c>
    </row>
    <row r="861" spans="1:3" x14ac:dyDescent="0.3">
      <c r="A861" s="45">
        <v>837</v>
      </c>
      <c r="B861" s="45">
        <v>1.9966263705369593</v>
      </c>
      <c r="C861" s="45">
        <v>1.0033736294630407</v>
      </c>
    </row>
    <row r="862" spans="1:3" x14ac:dyDescent="0.3">
      <c r="A862" s="45">
        <v>838</v>
      </c>
      <c r="B862" s="45">
        <v>1.9966263705369593</v>
      </c>
      <c r="C862" s="45">
        <v>1.0033736294630407</v>
      </c>
    </row>
    <row r="863" spans="1:3" x14ac:dyDescent="0.3">
      <c r="A863" s="45">
        <v>839</v>
      </c>
      <c r="B863" s="45">
        <v>1.9966263705369593</v>
      </c>
      <c r="C863" s="45">
        <v>1.0033736294630407</v>
      </c>
    </row>
    <row r="864" spans="1:3" x14ac:dyDescent="0.3">
      <c r="A864" s="45">
        <v>840</v>
      </c>
      <c r="B864" s="45">
        <v>1.9966263705369593</v>
      </c>
      <c r="C864" s="45">
        <v>1.0033736294630407</v>
      </c>
    </row>
    <row r="865" spans="1:3" x14ac:dyDescent="0.3">
      <c r="A865" s="45">
        <v>841</v>
      </c>
      <c r="B865" s="45">
        <v>1.9966263705369593</v>
      </c>
      <c r="C865" s="45">
        <v>1.0033736294630407</v>
      </c>
    </row>
    <row r="866" spans="1:3" x14ac:dyDescent="0.3">
      <c r="A866" s="45">
        <v>842</v>
      </c>
      <c r="B866" s="45">
        <v>2.7504488330341745</v>
      </c>
      <c r="C866" s="45">
        <v>0.24955116696582547</v>
      </c>
    </row>
    <row r="867" spans="1:3" x14ac:dyDescent="0.3">
      <c r="A867" s="45">
        <v>843</v>
      </c>
      <c r="B867" s="45">
        <v>2.7504488330341745</v>
      </c>
      <c r="C867" s="45">
        <v>0.24955116696582547</v>
      </c>
    </row>
    <row r="868" spans="1:3" x14ac:dyDescent="0.3">
      <c r="A868" s="45">
        <v>844</v>
      </c>
      <c r="B868" s="45">
        <v>1.9966263705369593</v>
      </c>
      <c r="C868" s="45">
        <v>1.0033736294630407</v>
      </c>
    </row>
    <row r="869" spans="1:3" x14ac:dyDescent="0.3">
      <c r="A869" s="45">
        <v>845</v>
      </c>
      <c r="B869" s="45">
        <v>2.7504488330341745</v>
      </c>
      <c r="C869" s="45">
        <v>0.24955116696582547</v>
      </c>
    </row>
    <row r="870" spans="1:3" x14ac:dyDescent="0.3">
      <c r="A870" s="45">
        <v>846</v>
      </c>
      <c r="B870" s="45">
        <v>1.9966263705369593</v>
      </c>
      <c r="C870" s="45">
        <v>1.0033736294630407</v>
      </c>
    </row>
    <row r="871" spans="1:3" x14ac:dyDescent="0.3">
      <c r="A871" s="45">
        <v>847</v>
      </c>
      <c r="B871" s="45">
        <v>1.9966263705369593</v>
      </c>
      <c r="C871" s="45">
        <v>1.0033736294630407</v>
      </c>
    </row>
    <row r="872" spans="1:3" x14ac:dyDescent="0.3">
      <c r="A872" s="45">
        <v>848</v>
      </c>
      <c r="B872" s="45">
        <v>1.9966263705369593</v>
      </c>
      <c r="C872" s="45">
        <v>1.0033736294630407</v>
      </c>
    </row>
    <row r="873" spans="1:3" x14ac:dyDescent="0.3">
      <c r="A873" s="45">
        <v>849</v>
      </c>
      <c r="B873" s="45">
        <v>1.9966263705369593</v>
      </c>
      <c r="C873" s="45">
        <v>1.0033736294630407</v>
      </c>
    </row>
    <row r="874" spans="1:3" x14ac:dyDescent="0.3">
      <c r="A874" s="45">
        <v>850</v>
      </c>
      <c r="B874" s="45">
        <v>1.9966263705369593</v>
      </c>
      <c r="C874" s="45">
        <v>1.0033736294630407</v>
      </c>
    </row>
    <row r="875" spans="1:3" x14ac:dyDescent="0.3">
      <c r="A875" s="45">
        <v>851</v>
      </c>
      <c r="B875" s="45">
        <v>1.9966263705369593</v>
      </c>
      <c r="C875" s="45">
        <v>1.0033736294630407</v>
      </c>
    </row>
    <row r="876" spans="1:3" x14ac:dyDescent="0.3">
      <c r="A876" s="45">
        <v>852</v>
      </c>
      <c r="B876" s="45">
        <v>1.9966263705369593</v>
      </c>
      <c r="C876" s="45">
        <v>1.0033736294630407</v>
      </c>
    </row>
    <row r="877" spans="1:3" x14ac:dyDescent="0.3">
      <c r="A877" s="45">
        <v>853</v>
      </c>
      <c r="B877" s="45">
        <v>1.9966263705369593</v>
      </c>
      <c r="C877" s="45">
        <v>1.0033736294630407</v>
      </c>
    </row>
    <row r="878" spans="1:3" x14ac:dyDescent="0.3">
      <c r="A878" s="45">
        <v>854</v>
      </c>
      <c r="B878" s="45">
        <v>1.9966263705369593</v>
      </c>
      <c r="C878" s="45">
        <v>1.0033736294630407</v>
      </c>
    </row>
    <row r="879" spans="1:3" x14ac:dyDescent="0.3">
      <c r="A879" s="45">
        <v>855</v>
      </c>
      <c r="B879" s="45">
        <v>1.9966263705369593</v>
      </c>
      <c r="C879" s="45">
        <v>1.0033736294630407</v>
      </c>
    </row>
    <row r="880" spans="1:3" x14ac:dyDescent="0.3">
      <c r="A880" s="45">
        <v>856</v>
      </c>
      <c r="B880" s="45">
        <v>1.9966263705369593</v>
      </c>
      <c r="C880" s="45">
        <v>1.0033736294630407</v>
      </c>
    </row>
    <row r="881" spans="1:3" x14ac:dyDescent="0.3">
      <c r="A881" s="45">
        <v>857</v>
      </c>
      <c r="B881" s="45">
        <v>1.9966263705369593</v>
      </c>
      <c r="C881" s="45">
        <v>1.0033736294630407</v>
      </c>
    </row>
    <row r="882" spans="1:3" x14ac:dyDescent="0.3">
      <c r="A882" s="45">
        <v>858</v>
      </c>
      <c r="B882" s="45">
        <v>1.9966263705369593</v>
      </c>
      <c r="C882" s="45">
        <v>1.0033736294630407</v>
      </c>
    </row>
    <row r="883" spans="1:3" x14ac:dyDescent="0.3">
      <c r="A883" s="45">
        <v>859</v>
      </c>
      <c r="B883" s="45">
        <v>1.9966263705369593</v>
      </c>
      <c r="C883" s="45">
        <v>1.0033736294630407</v>
      </c>
    </row>
    <row r="884" spans="1:3" x14ac:dyDescent="0.3">
      <c r="A884" s="45">
        <v>860</v>
      </c>
      <c r="B884" s="45">
        <v>1.9966263705369593</v>
      </c>
      <c r="C884" s="45">
        <v>1.0033736294630407</v>
      </c>
    </row>
    <row r="885" spans="1:3" x14ac:dyDescent="0.3">
      <c r="A885" s="45">
        <v>861</v>
      </c>
      <c r="B885" s="45">
        <v>1.9966263705369593</v>
      </c>
      <c r="C885" s="45">
        <v>-0.99662637053695935</v>
      </c>
    </row>
    <row r="886" spans="1:3" x14ac:dyDescent="0.3">
      <c r="A886" s="45">
        <v>862</v>
      </c>
      <c r="B886" s="45">
        <v>1.9966263705369593</v>
      </c>
      <c r="C886" s="45">
        <v>-0.99662637053695935</v>
      </c>
    </row>
    <row r="887" spans="1:3" x14ac:dyDescent="0.3">
      <c r="A887" s="45">
        <v>863</v>
      </c>
      <c r="B887" s="45">
        <v>1.9966263705369593</v>
      </c>
      <c r="C887" s="45">
        <v>-0.99662637053695935</v>
      </c>
    </row>
    <row r="888" spans="1:3" x14ac:dyDescent="0.3">
      <c r="A888" s="45">
        <v>864</v>
      </c>
      <c r="B888" s="45">
        <v>1.9966263705369593</v>
      </c>
      <c r="C888" s="45">
        <v>-0.99662637053695935</v>
      </c>
    </row>
    <row r="889" spans="1:3" x14ac:dyDescent="0.3">
      <c r="A889" s="45">
        <v>865</v>
      </c>
      <c r="B889" s="45">
        <v>1.9966263705369593</v>
      </c>
      <c r="C889" s="45">
        <v>-0.99662637053695935</v>
      </c>
    </row>
    <row r="890" spans="1:3" x14ac:dyDescent="0.3">
      <c r="A890" s="45">
        <v>866</v>
      </c>
      <c r="B890" s="45">
        <v>1.9966263705369593</v>
      </c>
      <c r="C890" s="45">
        <v>-0.99662637053695935</v>
      </c>
    </row>
    <row r="891" spans="1:3" x14ac:dyDescent="0.3">
      <c r="A891" s="45">
        <v>867</v>
      </c>
      <c r="B891" s="45">
        <v>1.9966263705369593</v>
      </c>
      <c r="C891" s="45">
        <v>-0.99662637053695935</v>
      </c>
    </row>
    <row r="892" spans="1:3" x14ac:dyDescent="0.3">
      <c r="A892" s="45">
        <v>868</v>
      </c>
      <c r="B892" s="45">
        <v>1.9966263705369593</v>
      </c>
      <c r="C892" s="45">
        <v>-0.99662637053695935</v>
      </c>
    </row>
    <row r="893" spans="1:3" x14ac:dyDescent="0.3">
      <c r="A893" s="45">
        <v>869</v>
      </c>
      <c r="B893" s="45">
        <v>1.9966263705369593</v>
      </c>
      <c r="C893" s="45">
        <v>-0.99662637053695935</v>
      </c>
    </row>
    <row r="894" spans="1:3" x14ac:dyDescent="0.3">
      <c r="A894" s="45">
        <v>870</v>
      </c>
      <c r="B894" s="45">
        <v>1.9966263705369593</v>
      </c>
      <c r="C894" s="45">
        <v>-0.99662637053695935</v>
      </c>
    </row>
    <row r="895" spans="1:3" x14ac:dyDescent="0.3">
      <c r="A895" s="45">
        <v>871</v>
      </c>
      <c r="B895" s="45">
        <v>1.9966263705369593</v>
      </c>
      <c r="C895" s="45">
        <v>-0.99662637053695935</v>
      </c>
    </row>
    <row r="896" spans="1:3" x14ac:dyDescent="0.3">
      <c r="A896" s="45">
        <v>872</v>
      </c>
      <c r="B896" s="45">
        <v>1.9966263705369593</v>
      </c>
      <c r="C896" s="45">
        <v>-0.99662637053695935</v>
      </c>
    </row>
    <row r="897" spans="1:3" x14ac:dyDescent="0.3">
      <c r="A897" s="45">
        <v>873</v>
      </c>
      <c r="B897" s="45">
        <v>1.9966263705369593</v>
      </c>
      <c r="C897" s="45">
        <v>-0.99662637053695935</v>
      </c>
    </row>
    <row r="898" spans="1:3" x14ac:dyDescent="0.3">
      <c r="A898" s="45">
        <v>874</v>
      </c>
      <c r="B898" s="45">
        <v>1.9966263705369593</v>
      </c>
      <c r="C898" s="45">
        <v>-0.99662637053695935</v>
      </c>
    </row>
    <row r="899" spans="1:3" x14ac:dyDescent="0.3">
      <c r="A899" s="45">
        <v>875</v>
      </c>
      <c r="B899" s="45">
        <v>1.9966263705369593</v>
      </c>
      <c r="C899" s="45">
        <v>-0.99662637053695935</v>
      </c>
    </row>
    <row r="900" spans="1:3" x14ac:dyDescent="0.3">
      <c r="A900" s="45">
        <v>876</v>
      </c>
      <c r="B900" s="45">
        <v>1.9966263705369593</v>
      </c>
      <c r="C900" s="45">
        <v>-0.99662637053695935</v>
      </c>
    </row>
    <row r="901" spans="1:3" x14ac:dyDescent="0.3">
      <c r="A901" s="45">
        <v>877</v>
      </c>
      <c r="B901" s="45">
        <v>1.9966263705369593</v>
      </c>
      <c r="C901" s="45">
        <v>-0.99662637053695935</v>
      </c>
    </row>
    <row r="902" spans="1:3" x14ac:dyDescent="0.3">
      <c r="A902" s="45">
        <v>878</v>
      </c>
      <c r="B902" s="45">
        <v>1.9966263705369593</v>
      </c>
      <c r="C902" s="45">
        <v>-0.99662637053695935</v>
      </c>
    </row>
    <row r="903" spans="1:3" x14ac:dyDescent="0.3">
      <c r="A903" s="45">
        <v>879</v>
      </c>
      <c r="B903" s="45">
        <v>1.9966263705369593</v>
      </c>
      <c r="C903" s="45">
        <v>-0.99662637053695935</v>
      </c>
    </row>
    <row r="904" spans="1:3" x14ac:dyDescent="0.3">
      <c r="A904" s="45">
        <v>880</v>
      </c>
      <c r="B904" s="45">
        <v>1.9966263705369593</v>
      </c>
      <c r="C904" s="45">
        <v>-0.99662637053695935</v>
      </c>
    </row>
    <row r="905" spans="1:3" x14ac:dyDescent="0.3">
      <c r="A905" s="45">
        <v>881</v>
      </c>
      <c r="B905" s="45">
        <v>1.9966263705369593</v>
      </c>
      <c r="C905" s="45">
        <v>-0.99662637053695935</v>
      </c>
    </row>
    <row r="906" spans="1:3" x14ac:dyDescent="0.3">
      <c r="A906" s="45">
        <v>882</v>
      </c>
      <c r="B906" s="45">
        <v>1.9966263705369593</v>
      </c>
      <c r="C906" s="45">
        <v>-0.99662637053695935</v>
      </c>
    </row>
    <row r="907" spans="1:3" x14ac:dyDescent="0.3">
      <c r="A907" s="45">
        <v>883</v>
      </c>
      <c r="B907" s="45">
        <v>1.9966263705369593</v>
      </c>
      <c r="C907" s="45">
        <v>-0.99662637053695935</v>
      </c>
    </row>
    <row r="908" spans="1:3" x14ac:dyDescent="0.3">
      <c r="A908" s="45">
        <v>884</v>
      </c>
      <c r="B908" s="45">
        <v>1.9966263705369593</v>
      </c>
      <c r="C908" s="45">
        <v>-0.99662637053695935</v>
      </c>
    </row>
    <row r="909" spans="1:3" x14ac:dyDescent="0.3">
      <c r="A909" s="45">
        <v>885</v>
      </c>
      <c r="B909" s="45">
        <v>1.9966263705369593</v>
      </c>
      <c r="C909" s="45">
        <v>-0.99662637053695935</v>
      </c>
    </row>
    <row r="910" spans="1:3" x14ac:dyDescent="0.3">
      <c r="A910" s="45">
        <v>886</v>
      </c>
      <c r="B910" s="45">
        <v>1.9966263705369593</v>
      </c>
      <c r="C910" s="45">
        <v>-0.99662637053695935</v>
      </c>
    </row>
    <row r="911" spans="1:3" x14ac:dyDescent="0.3">
      <c r="A911" s="45">
        <v>887</v>
      </c>
      <c r="B911" s="45">
        <v>1.9966263705369593</v>
      </c>
      <c r="C911" s="45">
        <v>-0.99662637053695935</v>
      </c>
    </row>
    <row r="912" spans="1:3" x14ac:dyDescent="0.3">
      <c r="A912" s="45">
        <v>888</v>
      </c>
      <c r="B912" s="45">
        <v>1.9966263705369593</v>
      </c>
      <c r="C912" s="45">
        <v>-0.99662637053695935</v>
      </c>
    </row>
    <row r="913" spans="1:3" x14ac:dyDescent="0.3">
      <c r="A913" s="45">
        <v>889</v>
      </c>
      <c r="B913" s="45">
        <v>1.9966263705369593</v>
      </c>
      <c r="C913" s="45">
        <v>-0.99662637053695935</v>
      </c>
    </row>
    <row r="914" spans="1:3" x14ac:dyDescent="0.3">
      <c r="A914" s="45">
        <v>890</v>
      </c>
      <c r="B914" s="45">
        <v>1.9966263705369593</v>
      </c>
      <c r="C914" s="45">
        <v>-0.99662637053695935</v>
      </c>
    </row>
    <row r="915" spans="1:3" x14ac:dyDescent="0.3">
      <c r="A915" s="45">
        <v>891</v>
      </c>
      <c r="B915" s="45">
        <v>1.9966263705369593</v>
      </c>
      <c r="C915" s="45">
        <v>-0.99662637053695935</v>
      </c>
    </row>
    <row r="916" spans="1:3" x14ac:dyDescent="0.3">
      <c r="A916" s="45">
        <v>892</v>
      </c>
      <c r="B916" s="45">
        <v>1.9966263705369593</v>
      </c>
      <c r="C916" s="45">
        <v>-0.99662637053695935</v>
      </c>
    </row>
    <row r="917" spans="1:3" x14ac:dyDescent="0.3">
      <c r="A917" s="45">
        <v>893</v>
      </c>
      <c r="B917" s="45">
        <v>1.9966263705369593</v>
      </c>
      <c r="C917" s="45">
        <v>-0.99662637053695935</v>
      </c>
    </row>
    <row r="918" spans="1:3" x14ac:dyDescent="0.3">
      <c r="A918" s="45">
        <v>894</v>
      </c>
      <c r="B918" s="45">
        <v>1.9966263705369593</v>
      </c>
      <c r="C918" s="45">
        <v>-0.99662637053695935</v>
      </c>
    </row>
    <row r="919" spans="1:3" x14ac:dyDescent="0.3">
      <c r="A919" s="45">
        <v>895</v>
      </c>
      <c r="B919" s="45">
        <v>1.9966263705369593</v>
      </c>
      <c r="C919" s="45">
        <v>-0.99662637053695935</v>
      </c>
    </row>
    <row r="920" spans="1:3" x14ac:dyDescent="0.3">
      <c r="A920" s="45">
        <v>896</v>
      </c>
      <c r="B920" s="45">
        <v>1.9966263705369593</v>
      </c>
      <c r="C920" s="45">
        <v>-0.99662637053695935</v>
      </c>
    </row>
    <row r="921" spans="1:3" x14ac:dyDescent="0.3">
      <c r="A921" s="45">
        <v>897</v>
      </c>
      <c r="B921" s="45">
        <v>1.9966263705369593</v>
      </c>
      <c r="C921" s="45">
        <v>-0.99662637053695935</v>
      </c>
    </row>
    <row r="922" spans="1:3" x14ac:dyDescent="0.3">
      <c r="A922" s="45">
        <v>898</v>
      </c>
      <c r="B922" s="45">
        <v>1.9966263705369593</v>
      </c>
      <c r="C922" s="45">
        <v>-0.99662637053695935</v>
      </c>
    </row>
    <row r="923" spans="1:3" x14ac:dyDescent="0.3">
      <c r="A923" s="45">
        <v>899</v>
      </c>
      <c r="B923" s="45">
        <v>1.9966263705369593</v>
      </c>
      <c r="C923" s="45">
        <v>-0.99662637053695935</v>
      </c>
    </row>
    <row r="924" spans="1:3" x14ac:dyDescent="0.3">
      <c r="A924" s="45">
        <v>900</v>
      </c>
      <c r="B924" s="45">
        <v>1.9966263705369593</v>
      </c>
      <c r="C924" s="45">
        <v>-0.99662637053695935</v>
      </c>
    </row>
    <row r="925" spans="1:3" x14ac:dyDescent="0.3">
      <c r="A925" s="45">
        <v>901</v>
      </c>
      <c r="B925" s="45">
        <v>1.9966263705369593</v>
      </c>
      <c r="C925" s="45">
        <v>-0.99662637053695935</v>
      </c>
    </row>
    <row r="926" spans="1:3" x14ac:dyDescent="0.3">
      <c r="A926" s="45">
        <v>902</v>
      </c>
      <c r="B926" s="45">
        <v>1.9966263705369593</v>
      </c>
      <c r="C926" s="45">
        <v>-0.99662637053695935</v>
      </c>
    </row>
    <row r="927" spans="1:3" x14ac:dyDescent="0.3">
      <c r="A927" s="45">
        <v>903</v>
      </c>
      <c r="B927" s="45">
        <v>1.9966263705369593</v>
      </c>
      <c r="C927" s="45">
        <v>-0.99662637053695935</v>
      </c>
    </row>
    <row r="928" spans="1:3" x14ac:dyDescent="0.3">
      <c r="A928" s="45">
        <v>904</v>
      </c>
      <c r="B928" s="45">
        <v>1.9966263705369593</v>
      </c>
      <c r="C928" s="45">
        <v>-0.99662637053695935</v>
      </c>
    </row>
    <row r="929" spans="1:3" x14ac:dyDescent="0.3">
      <c r="A929" s="45">
        <v>905</v>
      </c>
      <c r="B929" s="45">
        <v>1.9966263705369593</v>
      </c>
      <c r="C929" s="45">
        <v>-0.99662637053695935</v>
      </c>
    </row>
    <row r="930" spans="1:3" x14ac:dyDescent="0.3">
      <c r="A930" s="45">
        <v>906</v>
      </c>
      <c r="B930" s="45">
        <v>1.9966263705369593</v>
      </c>
      <c r="C930" s="45">
        <v>-0.99662637053695935</v>
      </c>
    </row>
    <row r="931" spans="1:3" x14ac:dyDescent="0.3">
      <c r="A931" s="45">
        <v>907</v>
      </c>
      <c r="B931" s="45">
        <v>1.9966263705369593</v>
      </c>
      <c r="C931" s="45">
        <v>-0.99662637053695935</v>
      </c>
    </row>
    <row r="932" spans="1:3" x14ac:dyDescent="0.3">
      <c r="A932" s="45">
        <v>908</v>
      </c>
      <c r="B932" s="45">
        <v>1.9966263705369593</v>
      </c>
      <c r="C932" s="45">
        <v>-0.99662637053695935</v>
      </c>
    </row>
    <row r="933" spans="1:3" x14ac:dyDescent="0.3">
      <c r="A933" s="45">
        <v>909</v>
      </c>
      <c r="B933" s="45">
        <v>1.9966263705369593</v>
      </c>
      <c r="C933" s="45">
        <v>-0.99662637053695935</v>
      </c>
    </row>
    <row r="934" spans="1:3" x14ac:dyDescent="0.3">
      <c r="A934" s="45">
        <v>910</v>
      </c>
      <c r="B934" s="45">
        <v>1.9966263705369593</v>
      </c>
      <c r="C934" s="45">
        <v>-0.99662637053695935</v>
      </c>
    </row>
    <row r="935" spans="1:3" x14ac:dyDescent="0.3">
      <c r="A935" s="45">
        <v>911</v>
      </c>
      <c r="B935" s="45">
        <v>1.9966263705369593</v>
      </c>
      <c r="C935" s="45">
        <v>-0.99662637053695935</v>
      </c>
    </row>
    <row r="936" spans="1:3" x14ac:dyDescent="0.3">
      <c r="A936" s="45">
        <v>912</v>
      </c>
      <c r="B936" s="45">
        <v>1.9966263705369593</v>
      </c>
      <c r="C936" s="45">
        <v>-0.99662637053695935</v>
      </c>
    </row>
    <row r="937" spans="1:3" x14ac:dyDescent="0.3">
      <c r="A937" s="45">
        <v>913</v>
      </c>
      <c r="B937" s="45">
        <v>1.9966263705369593</v>
      </c>
      <c r="C937" s="45">
        <v>-0.99662637053695935</v>
      </c>
    </row>
    <row r="938" spans="1:3" x14ac:dyDescent="0.3">
      <c r="A938" s="45">
        <v>914</v>
      </c>
      <c r="B938" s="45">
        <v>1.9966263705369593</v>
      </c>
      <c r="C938" s="45">
        <v>-0.99662637053695935</v>
      </c>
    </row>
    <row r="939" spans="1:3" x14ac:dyDescent="0.3">
      <c r="A939" s="45">
        <v>915</v>
      </c>
      <c r="B939" s="45">
        <v>1.9966263705369593</v>
      </c>
      <c r="C939" s="45">
        <v>-0.99662637053695935</v>
      </c>
    </row>
    <row r="940" spans="1:3" x14ac:dyDescent="0.3">
      <c r="A940" s="45">
        <v>916</v>
      </c>
      <c r="B940" s="45">
        <v>1.9966263705369593</v>
      </c>
      <c r="C940" s="45">
        <v>-0.99662637053695935</v>
      </c>
    </row>
    <row r="941" spans="1:3" x14ac:dyDescent="0.3">
      <c r="A941" s="45">
        <v>917</v>
      </c>
      <c r="B941" s="45">
        <v>1.9966263705369593</v>
      </c>
      <c r="C941" s="45">
        <v>-0.99662637053695935</v>
      </c>
    </row>
    <row r="942" spans="1:3" x14ac:dyDescent="0.3">
      <c r="A942" s="45">
        <v>918</v>
      </c>
      <c r="B942" s="45">
        <v>1.9966263705369593</v>
      </c>
      <c r="C942" s="45">
        <v>-0.99662637053695935</v>
      </c>
    </row>
    <row r="943" spans="1:3" x14ac:dyDescent="0.3">
      <c r="A943" s="45">
        <v>919</v>
      </c>
      <c r="B943" s="45">
        <v>1.9966263705369593</v>
      </c>
      <c r="C943" s="45">
        <v>-0.99662637053695935</v>
      </c>
    </row>
    <row r="944" spans="1:3" x14ac:dyDescent="0.3">
      <c r="A944" s="45">
        <v>920</v>
      </c>
      <c r="B944" s="45">
        <v>1.9966263705369593</v>
      </c>
      <c r="C944" s="45">
        <v>-0.99662637053695935</v>
      </c>
    </row>
    <row r="945" spans="1:3" x14ac:dyDescent="0.3">
      <c r="A945" s="45">
        <v>921</v>
      </c>
      <c r="B945" s="45">
        <v>1.9966263705369593</v>
      </c>
      <c r="C945" s="45">
        <v>-0.99662637053695935</v>
      </c>
    </row>
    <row r="946" spans="1:3" x14ac:dyDescent="0.3">
      <c r="A946" s="45">
        <v>922</v>
      </c>
      <c r="B946" s="45">
        <v>1.9966263705369593</v>
      </c>
      <c r="C946" s="45">
        <v>-0.99662637053695935</v>
      </c>
    </row>
    <row r="947" spans="1:3" x14ac:dyDescent="0.3">
      <c r="A947" s="45">
        <v>923</v>
      </c>
      <c r="B947" s="45">
        <v>1.9966263705369593</v>
      </c>
      <c r="C947" s="45">
        <v>-0.99662637053695935</v>
      </c>
    </row>
    <row r="948" spans="1:3" x14ac:dyDescent="0.3">
      <c r="A948" s="45">
        <v>924</v>
      </c>
      <c r="B948" s="45">
        <v>1.9966263705369593</v>
      </c>
      <c r="C948" s="45">
        <v>-0.99662637053695935</v>
      </c>
    </row>
    <row r="949" spans="1:3" x14ac:dyDescent="0.3">
      <c r="A949" s="45">
        <v>925</v>
      </c>
      <c r="B949" s="45">
        <v>1.9966263705369593</v>
      </c>
      <c r="C949" s="45">
        <v>-0.99662637053695935</v>
      </c>
    </row>
    <row r="950" spans="1:3" x14ac:dyDescent="0.3">
      <c r="A950" s="45">
        <v>926</v>
      </c>
      <c r="B950" s="45">
        <v>1.9966263705369593</v>
      </c>
      <c r="C950" s="45">
        <v>-0.99662637053695935</v>
      </c>
    </row>
    <row r="951" spans="1:3" x14ac:dyDescent="0.3">
      <c r="A951" s="45">
        <v>927</v>
      </c>
      <c r="B951" s="45">
        <v>1.9966263705369593</v>
      </c>
      <c r="C951" s="45">
        <v>-0.99662637053695935</v>
      </c>
    </row>
    <row r="952" spans="1:3" x14ac:dyDescent="0.3">
      <c r="A952" s="45">
        <v>928</v>
      </c>
      <c r="B952" s="45">
        <v>1.9966263705369593</v>
      </c>
      <c r="C952" s="45">
        <v>-0.99662637053695935</v>
      </c>
    </row>
    <row r="953" spans="1:3" x14ac:dyDescent="0.3">
      <c r="A953" s="45">
        <v>929</v>
      </c>
      <c r="B953" s="45">
        <v>1.9966263705369593</v>
      </c>
      <c r="C953" s="45">
        <v>-0.99662637053695935</v>
      </c>
    </row>
    <row r="954" spans="1:3" x14ac:dyDescent="0.3">
      <c r="A954" s="45">
        <v>930</v>
      </c>
      <c r="B954" s="45">
        <v>1.9966263705369593</v>
      </c>
      <c r="C954" s="45">
        <v>-0.99662637053695935</v>
      </c>
    </row>
    <row r="955" spans="1:3" x14ac:dyDescent="0.3">
      <c r="A955" s="45">
        <v>931</v>
      </c>
      <c r="B955" s="45">
        <v>1.9966263705369593</v>
      </c>
      <c r="C955" s="45">
        <v>-0.99662637053695935</v>
      </c>
    </row>
    <row r="956" spans="1:3" x14ac:dyDescent="0.3">
      <c r="A956" s="45">
        <v>932</v>
      </c>
      <c r="B956" s="45">
        <v>1.9966263705369593</v>
      </c>
      <c r="C956" s="45">
        <v>-0.99662637053695935</v>
      </c>
    </row>
    <row r="957" spans="1:3" x14ac:dyDescent="0.3">
      <c r="A957" s="45">
        <v>933</v>
      </c>
      <c r="B957" s="45">
        <v>1.9966263705369593</v>
      </c>
      <c r="C957" s="45">
        <v>-0.99662637053695935</v>
      </c>
    </row>
    <row r="958" spans="1:3" x14ac:dyDescent="0.3">
      <c r="A958" s="45">
        <v>934</v>
      </c>
      <c r="B958" s="45">
        <v>1.9966263705369593</v>
      </c>
      <c r="C958" s="45">
        <v>-0.99662637053695935</v>
      </c>
    </row>
    <row r="959" spans="1:3" x14ac:dyDescent="0.3">
      <c r="A959" s="45">
        <v>935</v>
      </c>
      <c r="B959" s="45">
        <v>1.9966263705369593</v>
      </c>
      <c r="C959" s="45">
        <v>-0.99662637053695935</v>
      </c>
    </row>
    <row r="960" spans="1:3" x14ac:dyDescent="0.3">
      <c r="A960" s="45">
        <v>936</v>
      </c>
      <c r="B960" s="45">
        <v>1.9966263705369593</v>
      </c>
      <c r="C960" s="45">
        <v>-0.99662637053695935</v>
      </c>
    </row>
    <row r="961" spans="1:3" x14ac:dyDescent="0.3">
      <c r="A961" s="45">
        <v>937</v>
      </c>
      <c r="B961" s="45">
        <v>1.9966263705369593</v>
      </c>
      <c r="C961" s="45">
        <v>-0.99662637053695935</v>
      </c>
    </row>
    <row r="962" spans="1:3" x14ac:dyDescent="0.3">
      <c r="A962" s="45">
        <v>938</v>
      </c>
      <c r="B962" s="45">
        <v>1.9966263705369593</v>
      </c>
      <c r="C962" s="45">
        <v>-0.99662637053695935</v>
      </c>
    </row>
    <row r="963" spans="1:3" x14ac:dyDescent="0.3">
      <c r="A963" s="45">
        <v>939</v>
      </c>
      <c r="B963" s="45">
        <v>1.9966263705369593</v>
      </c>
      <c r="C963" s="45">
        <v>-0.99662637053695935</v>
      </c>
    </row>
    <row r="964" spans="1:3" x14ac:dyDescent="0.3">
      <c r="A964" s="45">
        <v>940</v>
      </c>
      <c r="B964" s="45">
        <v>1.9966263705369593</v>
      </c>
      <c r="C964" s="45">
        <v>-0.99662637053695935</v>
      </c>
    </row>
    <row r="965" spans="1:3" x14ac:dyDescent="0.3">
      <c r="A965" s="45">
        <v>941</v>
      </c>
      <c r="B965" s="45">
        <v>1.9966263705369593</v>
      </c>
      <c r="C965" s="45">
        <v>-0.99662637053695935</v>
      </c>
    </row>
    <row r="966" spans="1:3" x14ac:dyDescent="0.3">
      <c r="A966" s="45">
        <v>942</v>
      </c>
      <c r="B966" s="45">
        <v>1.9966263705369593</v>
      </c>
      <c r="C966" s="45">
        <v>-0.99662637053695935</v>
      </c>
    </row>
    <row r="967" spans="1:3" x14ac:dyDescent="0.3">
      <c r="A967" s="45">
        <v>943</v>
      </c>
      <c r="B967" s="45">
        <v>1.9966263705369593</v>
      </c>
      <c r="C967" s="45">
        <v>-0.99662637053695935</v>
      </c>
    </row>
    <row r="968" spans="1:3" x14ac:dyDescent="0.3">
      <c r="A968" s="45">
        <v>944</v>
      </c>
      <c r="B968" s="45">
        <v>1.9966263705369593</v>
      </c>
      <c r="C968" s="45">
        <v>-0.99662637053695935</v>
      </c>
    </row>
    <row r="969" spans="1:3" x14ac:dyDescent="0.3">
      <c r="A969" s="45">
        <v>945</v>
      </c>
      <c r="B969" s="45">
        <v>1.9966263705369593</v>
      </c>
      <c r="C969" s="45">
        <v>-0.99662637053695935</v>
      </c>
    </row>
    <row r="970" spans="1:3" x14ac:dyDescent="0.3">
      <c r="A970" s="45">
        <v>946</v>
      </c>
      <c r="B970" s="45">
        <v>1.9966263705369593</v>
      </c>
      <c r="C970" s="45">
        <v>-0.99662637053695935</v>
      </c>
    </row>
    <row r="971" spans="1:3" x14ac:dyDescent="0.3">
      <c r="A971" s="45">
        <v>947</v>
      </c>
      <c r="B971" s="45">
        <v>1.9966263705369593</v>
      </c>
      <c r="C971" s="45">
        <v>-0.99662637053695935</v>
      </c>
    </row>
    <row r="972" spans="1:3" x14ac:dyDescent="0.3">
      <c r="A972" s="45">
        <v>948</v>
      </c>
      <c r="B972" s="45">
        <v>1.9966263705369593</v>
      </c>
      <c r="C972" s="45">
        <v>-0.99662637053695935</v>
      </c>
    </row>
    <row r="973" spans="1:3" x14ac:dyDescent="0.3">
      <c r="A973" s="45">
        <v>949</v>
      </c>
      <c r="B973" s="45">
        <v>1.9966263705369593</v>
      </c>
      <c r="C973" s="45">
        <v>-0.99662637053695935</v>
      </c>
    </row>
    <row r="974" spans="1:3" x14ac:dyDescent="0.3">
      <c r="A974" s="45">
        <v>950</v>
      </c>
      <c r="B974" s="45">
        <v>1.9966263705369593</v>
      </c>
      <c r="C974" s="45">
        <v>-0.99662637053695935</v>
      </c>
    </row>
    <row r="975" spans="1:3" x14ac:dyDescent="0.3">
      <c r="A975" s="45">
        <v>951</v>
      </c>
      <c r="B975" s="45">
        <v>1.9966263705369593</v>
      </c>
      <c r="C975" s="45">
        <v>-0.99662637053695935</v>
      </c>
    </row>
    <row r="976" spans="1:3" x14ac:dyDescent="0.3">
      <c r="A976" s="45">
        <v>952</v>
      </c>
      <c r="B976" s="45">
        <v>1.9966263705369593</v>
      </c>
      <c r="C976" s="45">
        <v>-0.99662637053695935</v>
      </c>
    </row>
    <row r="977" spans="1:3" x14ac:dyDescent="0.3">
      <c r="A977" s="45">
        <v>953</v>
      </c>
      <c r="B977" s="45">
        <v>1.9966263705369593</v>
      </c>
      <c r="C977" s="45">
        <v>-0.99662637053695935</v>
      </c>
    </row>
    <row r="978" spans="1:3" x14ac:dyDescent="0.3">
      <c r="A978" s="45">
        <v>954</v>
      </c>
      <c r="B978" s="45">
        <v>1.9966263705369593</v>
      </c>
      <c r="C978" s="45">
        <v>-0.99662637053695935</v>
      </c>
    </row>
    <row r="979" spans="1:3" x14ac:dyDescent="0.3">
      <c r="A979" s="45">
        <v>955</v>
      </c>
      <c r="B979" s="45">
        <v>1.9966263705369593</v>
      </c>
      <c r="C979" s="45">
        <v>-0.99662637053695935</v>
      </c>
    </row>
    <row r="980" spans="1:3" x14ac:dyDescent="0.3">
      <c r="A980" s="45">
        <v>956</v>
      </c>
      <c r="B980" s="45">
        <v>1.9966263705369593</v>
      </c>
      <c r="C980" s="45">
        <v>-0.99662637053695935</v>
      </c>
    </row>
    <row r="981" spans="1:3" x14ac:dyDescent="0.3">
      <c r="A981" s="45">
        <v>957</v>
      </c>
      <c r="B981" s="45">
        <v>1.9966263705369593</v>
      </c>
      <c r="C981" s="45">
        <v>-0.99662637053695935</v>
      </c>
    </row>
    <row r="982" spans="1:3" x14ac:dyDescent="0.3">
      <c r="A982" s="45">
        <v>958</v>
      </c>
      <c r="B982" s="45">
        <v>1.9966263705369593</v>
      </c>
      <c r="C982" s="45">
        <v>-0.99662637053695935</v>
      </c>
    </row>
    <row r="983" spans="1:3" x14ac:dyDescent="0.3">
      <c r="A983" s="45">
        <v>959</v>
      </c>
      <c r="B983" s="45">
        <v>1.9966263705369593</v>
      </c>
      <c r="C983" s="45">
        <v>-0.99662637053695935</v>
      </c>
    </row>
    <row r="984" spans="1:3" x14ac:dyDescent="0.3">
      <c r="A984" s="45">
        <v>960</v>
      </c>
      <c r="B984" s="45">
        <v>1.9966263705369593</v>
      </c>
      <c r="C984" s="45">
        <v>-0.99662637053695935</v>
      </c>
    </row>
    <row r="985" spans="1:3" x14ac:dyDescent="0.3">
      <c r="A985" s="45">
        <v>961</v>
      </c>
      <c r="B985" s="45">
        <v>1.9966263705369593</v>
      </c>
      <c r="C985" s="45">
        <v>-0.99662637053695935</v>
      </c>
    </row>
    <row r="986" spans="1:3" x14ac:dyDescent="0.3">
      <c r="A986" s="45">
        <v>962</v>
      </c>
      <c r="B986" s="45">
        <v>1.9966263705369593</v>
      </c>
      <c r="C986" s="45">
        <v>-0.99662637053695935</v>
      </c>
    </row>
    <row r="987" spans="1:3" x14ac:dyDescent="0.3">
      <c r="A987" s="45">
        <v>963</v>
      </c>
      <c r="B987" s="45">
        <v>1.9966263705369593</v>
      </c>
      <c r="C987" s="45">
        <v>-0.99662637053695935</v>
      </c>
    </row>
    <row r="988" spans="1:3" x14ac:dyDescent="0.3">
      <c r="A988" s="45">
        <v>964</v>
      </c>
      <c r="B988" s="45">
        <v>1.9966263705369593</v>
      </c>
      <c r="C988" s="45">
        <v>-0.99662637053695935</v>
      </c>
    </row>
    <row r="989" spans="1:3" x14ac:dyDescent="0.3">
      <c r="A989" s="45">
        <v>965</v>
      </c>
      <c r="B989" s="45">
        <v>1.9966263705369593</v>
      </c>
      <c r="C989" s="45">
        <v>-0.99662637053695935</v>
      </c>
    </row>
    <row r="990" spans="1:3" x14ac:dyDescent="0.3">
      <c r="A990" s="45">
        <v>966</v>
      </c>
      <c r="B990" s="45">
        <v>1.9966263705369593</v>
      </c>
      <c r="C990" s="45">
        <v>-0.99662637053695935</v>
      </c>
    </row>
    <row r="991" spans="1:3" x14ac:dyDescent="0.3">
      <c r="A991" s="45">
        <v>967</v>
      </c>
      <c r="B991" s="45">
        <v>1.9966263705369593</v>
      </c>
      <c r="C991" s="45">
        <v>-0.99662637053695935</v>
      </c>
    </row>
    <row r="992" spans="1:3" x14ac:dyDescent="0.3">
      <c r="A992" s="45">
        <v>968</v>
      </c>
      <c r="B992" s="45">
        <v>1.9966263705369593</v>
      </c>
      <c r="C992" s="45">
        <v>-0.99662637053695935</v>
      </c>
    </row>
    <row r="993" spans="1:3" x14ac:dyDescent="0.3">
      <c r="A993" s="45">
        <v>969</v>
      </c>
      <c r="B993" s="45">
        <v>1.9966263705369593</v>
      </c>
      <c r="C993" s="45">
        <v>-0.99662637053695935</v>
      </c>
    </row>
    <row r="994" spans="1:3" x14ac:dyDescent="0.3">
      <c r="A994" s="45">
        <v>970</v>
      </c>
      <c r="B994" s="45">
        <v>1.9966263705369593</v>
      </c>
      <c r="C994" s="45">
        <v>-0.99662637053695935</v>
      </c>
    </row>
    <row r="995" spans="1:3" x14ac:dyDescent="0.3">
      <c r="A995" s="45">
        <v>971</v>
      </c>
      <c r="B995" s="45">
        <v>1.9966263705369593</v>
      </c>
      <c r="C995" s="45">
        <v>-0.99662637053695935</v>
      </c>
    </row>
    <row r="996" spans="1:3" x14ac:dyDescent="0.3">
      <c r="A996" s="45">
        <v>972</v>
      </c>
      <c r="B996" s="45">
        <v>1.9966263705369593</v>
      </c>
      <c r="C996" s="45">
        <v>-0.99662637053695935</v>
      </c>
    </row>
    <row r="997" spans="1:3" x14ac:dyDescent="0.3">
      <c r="A997" s="45">
        <v>973</v>
      </c>
      <c r="B997" s="45">
        <v>1.9966263705369593</v>
      </c>
      <c r="C997" s="45">
        <v>-0.99662637053695935</v>
      </c>
    </row>
    <row r="998" spans="1:3" x14ac:dyDescent="0.3">
      <c r="A998" s="45">
        <v>974</v>
      </c>
      <c r="B998" s="45">
        <v>1.9966263705369593</v>
      </c>
      <c r="C998" s="45">
        <v>-0.99662637053695935</v>
      </c>
    </row>
    <row r="999" spans="1:3" x14ac:dyDescent="0.3">
      <c r="A999" s="45">
        <v>975</v>
      </c>
      <c r="B999" s="45">
        <v>1.9966263705369593</v>
      </c>
      <c r="C999" s="45">
        <v>-0.99662637053695935</v>
      </c>
    </row>
    <row r="1000" spans="1:3" x14ac:dyDescent="0.3">
      <c r="A1000" s="45">
        <v>976</v>
      </c>
      <c r="B1000" s="45">
        <v>1.9966263705369593</v>
      </c>
      <c r="C1000" s="45">
        <v>-0.99662637053695935</v>
      </c>
    </row>
    <row r="1001" spans="1:3" x14ac:dyDescent="0.3">
      <c r="A1001" s="45">
        <v>977</v>
      </c>
      <c r="B1001" s="45">
        <v>1.9966263705369593</v>
      </c>
      <c r="C1001" s="45">
        <v>-0.99662637053695935</v>
      </c>
    </row>
    <row r="1002" spans="1:3" x14ac:dyDescent="0.3">
      <c r="A1002" s="45">
        <v>978</v>
      </c>
      <c r="B1002" s="45">
        <v>1.9966263705369593</v>
      </c>
      <c r="C1002" s="45">
        <v>-0.99662637053695935</v>
      </c>
    </row>
    <row r="1003" spans="1:3" x14ac:dyDescent="0.3">
      <c r="A1003" s="45">
        <v>979</v>
      </c>
      <c r="B1003" s="45">
        <v>1.9966263705369593</v>
      </c>
      <c r="C1003" s="45">
        <v>-0.99662637053695935</v>
      </c>
    </row>
    <row r="1004" spans="1:3" x14ac:dyDescent="0.3">
      <c r="A1004" s="45">
        <v>980</v>
      </c>
      <c r="B1004" s="45">
        <v>1.9966263705369593</v>
      </c>
      <c r="C1004" s="45">
        <v>-0.99662637053695935</v>
      </c>
    </row>
    <row r="1005" spans="1:3" x14ac:dyDescent="0.3">
      <c r="A1005" s="45">
        <v>981</v>
      </c>
      <c r="B1005" s="45">
        <v>1.9966263705369593</v>
      </c>
      <c r="C1005" s="45">
        <v>-0.99662637053695935</v>
      </c>
    </row>
    <row r="1006" spans="1:3" x14ac:dyDescent="0.3">
      <c r="A1006" s="45">
        <v>982</v>
      </c>
      <c r="B1006" s="45">
        <v>1.9966263705369593</v>
      </c>
      <c r="C1006" s="45">
        <v>-0.99662637053695935</v>
      </c>
    </row>
    <row r="1007" spans="1:3" x14ac:dyDescent="0.3">
      <c r="A1007" s="45">
        <v>983</v>
      </c>
      <c r="B1007" s="45">
        <v>1.9966263705369593</v>
      </c>
      <c r="C1007" s="45">
        <v>-0.99662637053695935</v>
      </c>
    </row>
    <row r="1008" spans="1:3" x14ac:dyDescent="0.3">
      <c r="A1008" s="45">
        <v>984</v>
      </c>
      <c r="B1008" s="45">
        <v>1.9966263705369593</v>
      </c>
      <c r="C1008" s="45">
        <v>-0.99662637053695935</v>
      </c>
    </row>
    <row r="1009" spans="1:3" x14ac:dyDescent="0.3">
      <c r="A1009" s="45">
        <v>985</v>
      </c>
      <c r="B1009" s="45">
        <v>1.9966263705369593</v>
      </c>
      <c r="C1009" s="45">
        <v>-0.99662637053695935</v>
      </c>
    </row>
    <row r="1010" spans="1:3" x14ac:dyDescent="0.3">
      <c r="A1010" s="45">
        <v>986</v>
      </c>
      <c r="B1010" s="45">
        <v>1.9966263705369593</v>
      </c>
      <c r="C1010" s="45">
        <v>-0.99662637053695935</v>
      </c>
    </row>
    <row r="1011" spans="1:3" x14ac:dyDescent="0.3">
      <c r="A1011" s="45">
        <v>987</v>
      </c>
      <c r="B1011" s="45">
        <v>1.9966263705369593</v>
      </c>
      <c r="C1011" s="45">
        <v>-0.99662637053695935</v>
      </c>
    </row>
    <row r="1012" spans="1:3" x14ac:dyDescent="0.3">
      <c r="A1012" s="45">
        <v>988</v>
      </c>
      <c r="B1012" s="45">
        <v>1.9966263705369593</v>
      </c>
      <c r="C1012" s="45">
        <v>-0.99662637053695935</v>
      </c>
    </row>
    <row r="1013" spans="1:3" x14ac:dyDescent="0.3">
      <c r="A1013" s="45">
        <v>989</v>
      </c>
      <c r="B1013" s="45">
        <v>1.9966263705369593</v>
      </c>
      <c r="C1013" s="45">
        <v>-0.99662637053695935</v>
      </c>
    </row>
    <row r="1014" spans="1:3" x14ac:dyDescent="0.3">
      <c r="A1014" s="45">
        <v>990</v>
      </c>
      <c r="B1014" s="45">
        <v>1.9966263705369593</v>
      </c>
      <c r="C1014" s="45">
        <v>-0.99662637053695935</v>
      </c>
    </row>
    <row r="1015" spans="1:3" x14ac:dyDescent="0.3">
      <c r="A1015" s="45">
        <v>991</v>
      </c>
      <c r="B1015" s="45">
        <v>1.9966263705369593</v>
      </c>
      <c r="C1015" s="45">
        <v>-0.99662637053695935</v>
      </c>
    </row>
    <row r="1016" spans="1:3" x14ac:dyDescent="0.3">
      <c r="A1016" s="45">
        <v>992</v>
      </c>
      <c r="B1016" s="45">
        <v>1.9966263705369593</v>
      </c>
      <c r="C1016" s="45">
        <v>-0.99662637053695935</v>
      </c>
    </row>
    <row r="1017" spans="1:3" x14ac:dyDescent="0.3">
      <c r="A1017" s="45">
        <v>993</v>
      </c>
      <c r="B1017" s="45">
        <v>1.9966263705369593</v>
      </c>
      <c r="C1017" s="45">
        <v>-0.99662637053695935</v>
      </c>
    </row>
    <row r="1018" spans="1:3" x14ac:dyDescent="0.3">
      <c r="A1018" s="45">
        <v>994</v>
      </c>
      <c r="B1018" s="45">
        <v>1.9966263705369593</v>
      </c>
      <c r="C1018" s="45">
        <v>-0.99662637053695935</v>
      </c>
    </row>
    <row r="1019" spans="1:3" x14ac:dyDescent="0.3">
      <c r="A1019" s="45">
        <v>995</v>
      </c>
      <c r="B1019" s="45">
        <v>1.9966263705369593</v>
      </c>
      <c r="C1019" s="45">
        <v>-0.99662637053695935</v>
      </c>
    </row>
    <row r="1020" spans="1:3" x14ac:dyDescent="0.3">
      <c r="A1020" s="45">
        <v>996</v>
      </c>
      <c r="B1020" s="45">
        <v>1.9966263705369593</v>
      </c>
      <c r="C1020" s="45">
        <v>-0.99662637053695935</v>
      </c>
    </row>
    <row r="1021" spans="1:3" x14ac:dyDescent="0.3">
      <c r="A1021" s="45">
        <v>997</v>
      </c>
      <c r="B1021" s="45">
        <v>1.9966263705369593</v>
      </c>
      <c r="C1021" s="45">
        <v>-0.99662637053695935</v>
      </c>
    </row>
    <row r="1022" spans="1:3" x14ac:dyDescent="0.3">
      <c r="A1022" s="45">
        <v>998</v>
      </c>
      <c r="B1022" s="45">
        <v>1.9966263705369593</v>
      </c>
      <c r="C1022" s="45">
        <v>-0.99662637053695935</v>
      </c>
    </row>
    <row r="1023" spans="1:3" x14ac:dyDescent="0.3">
      <c r="A1023" s="45">
        <v>999</v>
      </c>
      <c r="B1023" s="45">
        <v>1.9966263705369593</v>
      </c>
      <c r="C1023" s="45">
        <v>-0.99662637053695935</v>
      </c>
    </row>
    <row r="1024" spans="1:3" x14ac:dyDescent="0.3">
      <c r="A1024" s="45">
        <v>1000</v>
      </c>
      <c r="B1024" s="45">
        <v>1.9966263705369593</v>
      </c>
      <c r="C1024" s="45">
        <v>-0.99662637053695935</v>
      </c>
    </row>
    <row r="1025" spans="1:3" x14ac:dyDescent="0.3">
      <c r="A1025" s="45">
        <v>1001</v>
      </c>
      <c r="B1025" s="45">
        <v>1.9966263705369593</v>
      </c>
      <c r="C1025" s="45">
        <v>-0.99662637053695935</v>
      </c>
    </row>
    <row r="1026" spans="1:3" x14ac:dyDescent="0.3">
      <c r="A1026" s="45">
        <v>1002</v>
      </c>
      <c r="B1026" s="45">
        <v>1.9966263705369593</v>
      </c>
      <c r="C1026" s="45">
        <v>-0.99662637053695935</v>
      </c>
    </row>
    <row r="1027" spans="1:3" x14ac:dyDescent="0.3">
      <c r="A1027" s="45">
        <v>1003</v>
      </c>
      <c r="B1027" s="45">
        <v>1.9966263705369593</v>
      </c>
      <c r="C1027" s="45">
        <v>-0.99662637053695935</v>
      </c>
    </row>
    <row r="1028" spans="1:3" x14ac:dyDescent="0.3">
      <c r="A1028" s="45">
        <v>1004</v>
      </c>
      <c r="B1028" s="45">
        <v>1.9966263705369593</v>
      </c>
      <c r="C1028" s="45">
        <v>-0.99662637053695935</v>
      </c>
    </row>
    <row r="1029" spans="1:3" x14ac:dyDescent="0.3">
      <c r="A1029" s="45">
        <v>1005</v>
      </c>
      <c r="B1029" s="45">
        <v>1.9966263705369593</v>
      </c>
      <c r="C1029" s="45">
        <v>-0.99662637053695935</v>
      </c>
    </row>
    <row r="1030" spans="1:3" x14ac:dyDescent="0.3">
      <c r="A1030" s="45">
        <v>1006</v>
      </c>
      <c r="B1030" s="45">
        <v>1.9966263705369593</v>
      </c>
      <c r="C1030" s="45">
        <v>-0.99662637053695935</v>
      </c>
    </row>
    <row r="1031" spans="1:3" x14ac:dyDescent="0.3">
      <c r="A1031" s="45">
        <v>1007</v>
      </c>
      <c r="B1031" s="45">
        <v>1.9966263705369593</v>
      </c>
      <c r="C1031" s="45">
        <v>-0.99662637053695935</v>
      </c>
    </row>
    <row r="1032" spans="1:3" x14ac:dyDescent="0.3">
      <c r="A1032" s="45">
        <v>1008</v>
      </c>
      <c r="B1032" s="45">
        <v>1.9966263705369593</v>
      </c>
      <c r="C1032" s="45">
        <v>-0.99662637053695935</v>
      </c>
    </row>
    <row r="1033" spans="1:3" x14ac:dyDescent="0.3">
      <c r="A1033" s="45">
        <v>1009</v>
      </c>
      <c r="B1033" s="45">
        <v>1.9966263705369593</v>
      </c>
      <c r="C1033" s="45">
        <v>-0.99662637053695935</v>
      </c>
    </row>
    <row r="1034" spans="1:3" x14ac:dyDescent="0.3">
      <c r="A1034" s="45">
        <v>1010</v>
      </c>
      <c r="B1034" s="45">
        <v>1.9966263705369593</v>
      </c>
      <c r="C1034" s="45">
        <v>-0.99662637053695935</v>
      </c>
    </row>
    <row r="1035" spans="1:3" x14ac:dyDescent="0.3">
      <c r="A1035" s="45">
        <v>1011</v>
      </c>
      <c r="B1035" s="45">
        <v>1.9966263705369593</v>
      </c>
      <c r="C1035" s="45">
        <v>-0.99662637053695935</v>
      </c>
    </row>
    <row r="1036" spans="1:3" x14ac:dyDescent="0.3">
      <c r="A1036" s="45">
        <v>1012</v>
      </c>
      <c r="B1036" s="45">
        <v>1.9966263705369593</v>
      </c>
      <c r="C1036" s="45">
        <v>-0.99662637053695935</v>
      </c>
    </row>
    <row r="1037" spans="1:3" x14ac:dyDescent="0.3">
      <c r="A1037" s="45">
        <v>1013</v>
      </c>
      <c r="B1037" s="45">
        <v>1.9966263705369593</v>
      </c>
      <c r="C1037" s="45">
        <v>-0.99662637053695935</v>
      </c>
    </row>
    <row r="1038" spans="1:3" x14ac:dyDescent="0.3">
      <c r="A1038" s="45">
        <v>1014</v>
      </c>
      <c r="B1038" s="45">
        <v>1.9966263705369593</v>
      </c>
      <c r="C1038" s="45">
        <v>-0.99662637053695935</v>
      </c>
    </row>
    <row r="1039" spans="1:3" x14ac:dyDescent="0.3">
      <c r="A1039" s="45">
        <v>1015</v>
      </c>
      <c r="B1039" s="45">
        <v>1.9966263705369593</v>
      </c>
      <c r="C1039" s="45">
        <v>-0.99662637053695935</v>
      </c>
    </row>
    <row r="1040" spans="1:3" x14ac:dyDescent="0.3">
      <c r="A1040" s="45">
        <v>1016</v>
      </c>
      <c r="B1040" s="45">
        <v>1.9966263705369593</v>
      </c>
      <c r="C1040" s="45">
        <v>-0.99662637053695935</v>
      </c>
    </row>
    <row r="1041" spans="1:3" x14ac:dyDescent="0.3">
      <c r="A1041" s="45">
        <v>1017</v>
      </c>
      <c r="B1041" s="45">
        <v>1.9966263705369593</v>
      </c>
      <c r="C1041" s="45">
        <v>-0.99662637053695935</v>
      </c>
    </row>
    <row r="1042" spans="1:3" x14ac:dyDescent="0.3">
      <c r="A1042" s="45">
        <v>1018</v>
      </c>
      <c r="B1042" s="45">
        <v>1.9966263705369593</v>
      </c>
      <c r="C1042" s="45">
        <v>-0.99662637053695935</v>
      </c>
    </row>
    <row r="1043" spans="1:3" x14ac:dyDescent="0.3">
      <c r="A1043" s="45">
        <v>1019</v>
      </c>
      <c r="B1043" s="45">
        <v>1.9966263705369593</v>
      </c>
      <c r="C1043" s="45">
        <v>-0.99662637053695935</v>
      </c>
    </row>
    <row r="1044" spans="1:3" x14ac:dyDescent="0.3">
      <c r="A1044" s="45">
        <v>1020</v>
      </c>
      <c r="B1044" s="45">
        <v>1.9966263705369593</v>
      </c>
      <c r="C1044" s="45">
        <v>-0.99662637053695935</v>
      </c>
    </row>
    <row r="1045" spans="1:3" x14ac:dyDescent="0.3">
      <c r="A1045" s="45">
        <v>1021</v>
      </c>
      <c r="B1045" s="45">
        <v>1.9966263705369593</v>
      </c>
      <c r="C1045" s="45">
        <v>1.0033736294630407</v>
      </c>
    </row>
    <row r="1046" spans="1:3" x14ac:dyDescent="0.3">
      <c r="A1046" s="45">
        <v>1022</v>
      </c>
      <c r="B1046" s="45">
        <v>2.7504488330341745</v>
      </c>
      <c r="C1046" s="45">
        <v>0.24955116696582547</v>
      </c>
    </row>
    <row r="1047" spans="1:3" x14ac:dyDescent="0.3">
      <c r="A1047" s="45">
        <v>1023</v>
      </c>
      <c r="B1047" s="45">
        <v>2.7504488330341745</v>
      </c>
      <c r="C1047" s="45">
        <v>0.24955116696582547</v>
      </c>
    </row>
    <row r="1048" spans="1:3" x14ac:dyDescent="0.3">
      <c r="A1048" s="45">
        <v>1024</v>
      </c>
      <c r="B1048" s="45">
        <v>1.9966263705369593</v>
      </c>
      <c r="C1048" s="45">
        <v>1.0033736294630407</v>
      </c>
    </row>
    <row r="1049" spans="1:3" x14ac:dyDescent="0.3">
      <c r="A1049" s="45">
        <v>1025</v>
      </c>
      <c r="B1049" s="45">
        <v>2.7504488330341745</v>
      </c>
      <c r="C1049" s="45">
        <v>0.24955116696582547</v>
      </c>
    </row>
    <row r="1050" spans="1:3" x14ac:dyDescent="0.3">
      <c r="A1050" s="45">
        <v>1026</v>
      </c>
      <c r="B1050" s="45">
        <v>2.7504488330341745</v>
      </c>
      <c r="C1050" s="45">
        <v>0.24955116696582547</v>
      </c>
    </row>
    <row r="1051" spans="1:3" x14ac:dyDescent="0.3">
      <c r="A1051" s="45">
        <v>1027</v>
      </c>
      <c r="B1051" s="45">
        <v>2.7504488330341745</v>
      </c>
      <c r="C1051" s="45">
        <v>0.24955116696582547</v>
      </c>
    </row>
    <row r="1052" spans="1:3" x14ac:dyDescent="0.3">
      <c r="A1052" s="45">
        <v>1028</v>
      </c>
      <c r="B1052" s="45">
        <v>2.7504488330341745</v>
      </c>
      <c r="C1052" s="45">
        <v>0.24955116696582547</v>
      </c>
    </row>
    <row r="1053" spans="1:3" x14ac:dyDescent="0.3">
      <c r="A1053" s="45">
        <v>1029</v>
      </c>
      <c r="B1053" s="45">
        <v>2.7504488330341745</v>
      </c>
      <c r="C1053" s="45">
        <v>0.24955116696582547</v>
      </c>
    </row>
    <row r="1054" spans="1:3" x14ac:dyDescent="0.3">
      <c r="A1054" s="45">
        <v>1030</v>
      </c>
      <c r="B1054" s="45">
        <v>1.9966263705369593</v>
      </c>
      <c r="C1054" s="45">
        <v>1.0033736294630407</v>
      </c>
    </row>
    <row r="1055" spans="1:3" x14ac:dyDescent="0.3">
      <c r="A1055" s="45">
        <v>1031</v>
      </c>
      <c r="B1055" s="45">
        <v>1.9966263705369593</v>
      </c>
      <c r="C1055" s="45">
        <v>1.0033736294630407</v>
      </c>
    </row>
    <row r="1056" spans="1:3" x14ac:dyDescent="0.3">
      <c r="A1056" s="45">
        <v>1032</v>
      </c>
      <c r="B1056" s="45">
        <v>1.9966263705369593</v>
      </c>
      <c r="C1056" s="45">
        <v>1.0033736294630407</v>
      </c>
    </row>
    <row r="1057" spans="1:3" x14ac:dyDescent="0.3">
      <c r="A1057" s="45">
        <v>1033</v>
      </c>
      <c r="B1057" s="45">
        <v>1.9966263705369593</v>
      </c>
      <c r="C1057" s="45">
        <v>1.0033736294630407</v>
      </c>
    </row>
    <row r="1058" spans="1:3" x14ac:dyDescent="0.3">
      <c r="A1058" s="45">
        <v>1034</v>
      </c>
      <c r="B1058" s="45">
        <v>1.9966263705369593</v>
      </c>
      <c r="C1058" s="45">
        <v>1.0033736294630407</v>
      </c>
    </row>
    <row r="1059" spans="1:3" x14ac:dyDescent="0.3">
      <c r="A1059" s="45">
        <v>1035</v>
      </c>
      <c r="B1059" s="45">
        <v>1.9966263705369593</v>
      </c>
      <c r="C1059" s="45">
        <v>1.0033736294630407</v>
      </c>
    </row>
    <row r="1060" spans="1:3" x14ac:dyDescent="0.3">
      <c r="A1060" s="45">
        <v>1036</v>
      </c>
      <c r="B1060" s="45">
        <v>1.9966263705369593</v>
      </c>
      <c r="C1060" s="45">
        <v>1.0033736294630407</v>
      </c>
    </row>
    <row r="1061" spans="1:3" x14ac:dyDescent="0.3">
      <c r="A1061" s="45">
        <v>1037</v>
      </c>
      <c r="B1061" s="45">
        <v>1.9966263705369593</v>
      </c>
      <c r="C1061" s="45">
        <v>1.0033736294630407</v>
      </c>
    </row>
    <row r="1062" spans="1:3" x14ac:dyDescent="0.3">
      <c r="A1062" s="45">
        <v>1038</v>
      </c>
      <c r="B1062" s="45">
        <v>1.9966263705369593</v>
      </c>
      <c r="C1062" s="45">
        <v>1.0033736294630407</v>
      </c>
    </row>
    <row r="1063" spans="1:3" x14ac:dyDescent="0.3">
      <c r="A1063" s="45">
        <v>1039</v>
      </c>
      <c r="B1063" s="45">
        <v>1.9966263705369593</v>
      </c>
      <c r="C1063" s="45">
        <v>1.0033736294630407</v>
      </c>
    </row>
    <row r="1064" spans="1:3" x14ac:dyDescent="0.3">
      <c r="A1064" s="45">
        <v>1040</v>
      </c>
      <c r="B1064" s="45">
        <v>1.9966263705369593</v>
      </c>
      <c r="C1064" s="45">
        <v>1.0033736294630407</v>
      </c>
    </row>
    <row r="1065" spans="1:3" x14ac:dyDescent="0.3">
      <c r="A1065" s="45">
        <v>1041</v>
      </c>
      <c r="B1065" s="45">
        <v>1.9966263705369593</v>
      </c>
      <c r="C1065" s="45">
        <v>-0.99662637053695935</v>
      </c>
    </row>
    <row r="1066" spans="1:3" x14ac:dyDescent="0.3">
      <c r="A1066" s="45">
        <v>1042</v>
      </c>
      <c r="B1066" s="45">
        <v>1.9966263705369593</v>
      </c>
      <c r="C1066" s="45">
        <v>-0.99662637053695935</v>
      </c>
    </row>
    <row r="1067" spans="1:3" x14ac:dyDescent="0.3">
      <c r="A1067" s="45">
        <v>1043</v>
      </c>
      <c r="B1067" s="45">
        <v>1.9966263705369593</v>
      </c>
      <c r="C1067" s="45">
        <v>-0.99662637053695935</v>
      </c>
    </row>
    <row r="1068" spans="1:3" x14ac:dyDescent="0.3">
      <c r="A1068" s="45">
        <v>1044</v>
      </c>
      <c r="B1068" s="45">
        <v>1.9966263705369593</v>
      </c>
      <c r="C1068" s="45">
        <v>-0.99662637053695935</v>
      </c>
    </row>
    <row r="1069" spans="1:3" x14ac:dyDescent="0.3">
      <c r="A1069" s="45">
        <v>1045</v>
      </c>
      <c r="B1069" s="45">
        <v>1.9966263705369593</v>
      </c>
      <c r="C1069" s="45">
        <v>-0.99662637053695935</v>
      </c>
    </row>
    <row r="1070" spans="1:3" x14ac:dyDescent="0.3">
      <c r="A1070" s="45">
        <v>1046</v>
      </c>
      <c r="B1070" s="45">
        <v>1.9966263705369593</v>
      </c>
      <c r="C1070" s="45">
        <v>-0.99662637053695935</v>
      </c>
    </row>
    <row r="1071" spans="1:3" x14ac:dyDescent="0.3">
      <c r="A1071" s="45">
        <v>1047</v>
      </c>
      <c r="B1071" s="45">
        <v>1.9966263705369593</v>
      </c>
      <c r="C1071" s="45">
        <v>-0.99662637053695935</v>
      </c>
    </row>
    <row r="1072" spans="1:3" x14ac:dyDescent="0.3">
      <c r="A1072" s="45">
        <v>1048</v>
      </c>
      <c r="B1072" s="45">
        <v>1.9966263705369593</v>
      </c>
      <c r="C1072" s="45">
        <v>-0.99662637053695935</v>
      </c>
    </row>
    <row r="1073" spans="1:3" x14ac:dyDescent="0.3">
      <c r="A1073" s="45">
        <v>1049</v>
      </c>
      <c r="B1073" s="45">
        <v>1.9966263705369593</v>
      </c>
      <c r="C1073" s="45">
        <v>-0.99662637053695935</v>
      </c>
    </row>
    <row r="1074" spans="1:3" x14ac:dyDescent="0.3">
      <c r="A1074" s="45">
        <v>1050</v>
      </c>
      <c r="B1074" s="45">
        <v>1.9966263705369593</v>
      </c>
      <c r="C1074" s="45">
        <v>-0.99662637053695935</v>
      </c>
    </row>
    <row r="1075" spans="1:3" x14ac:dyDescent="0.3">
      <c r="A1075" s="45">
        <v>1051</v>
      </c>
      <c r="B1075" s="45">
        <v>1.9966263705369593</v>
      </c>
      <c r="C1075" s="45">
        <v>-0.99662637053695935</v>
      </c>
    </row>
    <row r="1076" spans="1:3" x14ac:dyDescent="0.3">
      <c r="A1076" s="45">
        <v>1052</v>
      </c>
      <c r="B1076" s="45">
        <v>1.9966263705369593</v>
      </c>
      <c r="C1076" s="45">
        <v>-0.99662637053695935</v>
      </c>
    </row>
    <row r="1077" spans="1:3" x14ac:dyDescent="0.3">
      <c r="A1077" s="45">
        <v>1053</v>
      </c>
      <c r="B1077" s="45">
        <v>1.9966263705369593</v>
      </c>
      <c r="C1077" s="45">
        <v>-0.99662637053695935</v>
      </c>
    </row>
    <row r="1078" spans="1:3" x14ac:dyDescent="0.3">
      <c r="A1078" s="45">
        <v>1054</v>
      </c>
      <c r="B1078" s="45">
        <v>1.9966263705369593</v>
      </c>
      <c r="C1078" s="45">
        <v>-0.99662637053695935</v>
      </c>
    </row>
    <row r="1079" spans="1:3" x14ac:dyDescent="0.3">
      <c r="A1079" s="45">
        <v>1055</v>
      </c>
      <c r="B1079" s="45">
        <v>1.9966263705369593</v>
      </c>
      <c r="C1079" s="45">
        <v>-0.99662637053695935</v>
      </c>
    </row>
    <row r="1080" spans="1:3" x14ac:dyDescent="0.3">
      <c r="A1080" s="45">
        <v>1056</v>
      </c>
      <c r="B1080" s="45">
        <v>1.9966263705369593</v>
      </c>
      <c r="C1080" s="45">
        <v>-0.99662637053695935</v>
      </c>
    </row>
    <row r="1081" spans="1:3" x14ac:dyDescent="0.3">
      <c r="A1081" s="45">
        <v>1057</v>
      </c>
      <c r="B1081" s="45">
        <v>1.9966263705369593</v>
      </c>
      <c r="C1081" s="45">
        <v>-0.99662637053695935</v>
      </c>
    </row>
    <row r="1082" spans="1:3" x14ac:dyDescent="0.3">
      <c r="A1082" s="45">
        <v>1058</v>
      </c>
      <c r="B1082" s="45">
        <v>1.9966263705369593</v>
      </c>
      <c r="C1082" s="45">
        <v>-0.99662637053695935</v>
      </c>
    </row>
    <row r="1083" spans="1:3" x14ac:dyDescent="0.3">
      <c r="A1083" s="45">
        <v>1059</v>
      </c>
      <c r="B1083" s="45">
        <v>1.9966263705369593</v>
      </c>
      <c r="C1083" s="45">
        <v>-0.99662637053695935</v>
      </c>
    </row>
    <row r="1084" spans="1:3" x14ac:dyDescent="0.3">
      <c r="A1084" s="45">
        <v>1060</v>
      </c>
      <c r="B1084" s="45">
        <v>1.9966263705369593</v>
      </c>
      <c r="C1084" s="45">
        <v>-0.99662637053695935</v>
      </c>
    </row>
    <row r="1085" spans="1:3" x14ac:dyDescent="0.3">
      <c r="A1085" s="45">
        <v>1061</v>
      </c>
      <c r="B1085" s="45">
        <v>1.9966263705369593</v>
      </c>
      <c r="C1085" s="45">
        <v>-0.99662637053695935</v>
      </c>
    </row>
    <row r="1086" spans="1:3" x14ac:dyDescent="0.3">
      <c r="A1086" s="45">
        <v>1062</v>
      </c>
      <c r="B1086" s="45">
        <v>1.9966263705369593</v>
      </c>
      <c r="C1086" s="45">
        <v>-0.99662637053695935</v>
      </c>
    </row>
    <row r="1087" spans="1:3" x14ac:dyDescent="0.3">
      <c r="A1087" s="45">
        <v>1063</v>
      </c>
      <c r="B1087" s="45">
        <v>1.9966263705369593</v>
      </c>
      <c r="C1087" s="45">
        <v>-0.99662637053695935</v>
      </c>
    </row>
    <row r="1088" spans="1:3" x14ac:dyDescent="0.3">
      <c r="A1088" s="45">
        <v>1064</v>
      </c>
      <c r="B1088" s="45">
        <v>1.9966263705369593</v>
      </c>
      <c r="C1088" s="45">
        <v>-0.99662637053695935</v>
      </c>
    </row>
    <row r="1089" spans="1:3" x14ac:dyDescent="0.3">
      <c r="A1089" s="45">
        <v>1065</v>
      </c>
      <c r="B1089" s="45">
        <v>1.9966263705369593</v>
      </c>
      <c r="C1089" s="45">
        <v>-0.99662637053695935</v>
      </c>
    </row>
    <row r="1090" spans="1:3" x14ac:dyDescent="0.3">
      <c r="A1090" s="45">
        <v>1066</v>
      </c>
      <c r="B1090" s="45">
        <v>1.9966263705369593</v>
      </c>
      <c r="C1090" s="45">
        <v>-0.99662637053695935</v>
      </c>
    </row>
    <row r="1091" spans="1:3" x14ac:dyDescent="0.3">
      <c r="A1091" s="45">
        <v>1067</v>
      </c>
      <c r="B1091" s="45">
        <v>1.9966263705369593</v>
      </c>
      <c r="C1091" s="45">
        <v>-0.99662637053695935</v>
      </c>
    </row>
    <row r="1092" spans="1:3" x14ac:dyDescent="0.3">
      <c r="A1092" s="45">
        <v>1068</v>
      </c>
      <c r="B1092" s="45">
        <v>1.9966263705369593</v>
      </c>
      <c r="C1092" s="45">
        <v>-0.99662637053695935</v>
      </c>
    </row>
    <row r="1093" spans="1:3" x14ac:dyDescent="0.3">
      <c r="A1093" s="45">
        <v>1069</v>
      </c>
      <c r="B1093" s="45">
        <v>1.9966263705369593</v>
      </c>
      <c r="C1093" s="45">
        <v>-0.99662637053695935</v>
      </c>
    </row>
    <row r="1094" spans="1:3" x14ac:dyDescent="0.3">
      <c r="A1094" s="45">
        <v>1070</v>
      </c>
      <c r="B1094" s="45">
        <v>1.9966263705369593</v>
      </c>
      <c r="C1094" s="45">
        <v>-0.99662637053695935</v>
      </c>
    </row>
    <row r="1095" spans="1:3" x14ac:dyDescent="0.3">
      <c r="A1095" s="45">
        <v>1071</v>
      </c>
      <c r="B1095" s="45">
        <v>1.9966263705369593</v>
      </c>
      <c r="C1095" s="45">
        <v>-0.99662637053695935</v>
      </c>
    </row>
    <row r="1096" spans="1:3" x14ac:dyDescent="0.3">
      <c r="A1096" s="45">
        <v>1072</v>
      </c>
      <c r="B1096" s="45">
        <v>1.9966263705369593</v>
      </c>
      <c r="C1096" s="45">
        <v>-0.99662637053695935</v>
      </c>
    </row>
    <row r="1097" spans="1:3" x14ac:dyDescent="0.3">
      <c r="A1097" s="45">
        <v>1073</v>
      </c>
      <c r="B1097" s="45">
        <v>1.9966263705369593</v>
      </c>
      <c r="C1097" s="45">
        <v>-0.99662637053695935</v>
      </c>
    </row>
    <row r="1098" spans="1:3" x14ac:dyDescent="0.3">
      <c r="A1098" s="45">
        <v>1074</v>
      </c>
      <c r="B1098" s="45">
        <v>1.9966263705369593</v>
      </c>
      <c r="C1098" s="45">
        <v>-0.99662637053695935</v>
      </c>
    </row>
    <row r="1099" spans="1:3" x14ac:dyDescent="0.3">
      <c r="A1099" s="45">
        <v>1075</v>
      </c>
      <c r="B1099" s="45">
        <v>1.9966263705369593</v>
      </c>
      <c r="C1099" s="45">
        <v>-0.99662637053695935</v>
      </c>
    </row>
    <row r="1100" spans="1:3" x14ac:dyDescent="0.3">
      <c r="A1100" s="45">
        <v>1076</v>
      </c>
      <c r="B1100" s="45">
        <v>1.9966263705369593</v>
      </c>
      <c r="C1100" s="45">
        <v>-0.99662637053695935</v>
      </c>
    </row>
    <row r="1101" spans="1:3" x14ac:dyDescent="0.3">
      <c r="A1101" s="45">
        <v>1077</v>
      </c>
      <c r="B1101" s="45">
        <v>1.9966263705369593</v>
      </c>
      <c r="C1101" s="45">
        <v>-0.99662637053695935</v>
      </c>
    </row>
    <row r="1102" spans="1:3" x14ac:dyDescent="0.3">
      <c r="A1102" s="45">
        <v>1078</v>
      </c>
      <c r="B1102" s="45">
        <v>1.9966263705369593</v>
      </c>
      <c r="C1102" s="45">
        <v>-0.99662637053695935</v>
      </c>
    </row>
    <row r="1103" spans="1:3" x14ac:dyDescent="0.3">
      <c r="A1103" s="45">
        <v>1079</v>
      </c>
      <c r="B1103" s="45">
        <v>1.9966263705369593</v>
      </c>
      <c r="C1103" s="45">
        <v>-0.99662637053695935</v>
      </c>
    </row>
    <row r="1104" spans="1:3" x14ac:dyDescent="0.3">
      <c r="A1104" s="45">
        <v>1080</v>
      </c>
      <c r="B1104" s="45">
        <v>1.9966263705369593</v>
      </c>
      <c r="C1104" s="45">
        <v>-0.99662637053695935</v>
      </c>
    </row>
    <row r="1105" spans="1:3" x14ac:dyDescent="0.3">
      <c r="A1105" s="45">
        <v>1081</v>
      </c>
      <c r="B1105" s="45">
        <v>1.9966263705369593</v>
      </c>
      <c r="C1105" s="45">
        <v>-0.99662637053695935</v>
      </c>
    </row>
    <row r="1106" spans="1:3" x14ac:dyDescent="0.3">
      <c r="A1106" s="45">
        <v>1082</v>
      </c>
      <c r="B1106" s="45">
        <v>1.9966263705369593</v>
      </c>
      <c r="C1106" s="45">
        <v>-0.99662637053695935</v>
      </c>
    </row>
    <row r="1107" spans="1:3" x14ac:dyDescent="0.3">
      <c r="A1107" s="45">
        <v>1083</v>
      </c>
      <c r="B1107" s="45">
        <v>1.9966263705369593</v>
      </c>
      <c r="C1107" s="45">
        <v>-0.99662637053695935</v>
      </c>
    </row>
    <row r="1108" spans="1:3" x14ac:dyDescent="0.3">
      <c r="A1108" s="45">
        <v>1084</v>
      </c>
      <c r="B1108" s="45">
        <v>1.9966263705369593</v>
      </c>
      <c r="C1108" s="45">
        <v>-0.99662637053695935</v>
      </c>
    </row>
    <row r="1109" spans="1:3" x14ac:dyDescent="0.3">
      <c r="A1109" s="45">
        <v>1085</v>
      </c>
      <c r="B1109" s="45">
        <v>1.9966263705369593</v>
      </c>
      <c r="C1109" s="45">
        <v>-0.99662637053695935</v>
      </c>
    </row>
    <row r="1110" spans="1:3" x14ac:dyDescent="0.3">
      <c r="A1110" s="45">
        <v>1086</v>
      </c>
      <c r="B1110" s="45">
        <v>1.9966263705369593</v>
      </c>
      <c r="C1110" s="45">
        <v>-0.99662637053695935</v>
      </c>
    </row>
    <row r="1111" spans="1:3" x14ac:dyDescent="0.3">
      <c r="A1111" s="45">
        <v>1087</v>
      </c>
      <c r="B1111" s="45">
        <v>1.9966263705369593</v>
      </c>
      <c r="C1111" s="45">
        <v>-0.99662637053695935</v>
      </c>
    </row>
    <row r="1112" spans="1:3" x14ac:dyDescent="0.3">
      <c r="A1112" s="45">
        <v>1088</v>
      </c>
      <c r="B1112" s="45">
        <v>1.9966263705369593</v>
      </c>
      <c r="C1112" s="45">
        <v>-0.99662637053695935</v>
      </c>
    </row>
    <row r="1113" spans="1:3" x14ac:dyDescent="0.3">
      <c r="A1113" s="45">
        <v>1089</v>
      </c>
      <c r="B1113" s="45">
        <v>1.9966263705369593</v>
      </c>
      <c r="C1113" s="45">
        <v>-0.99662637053695935</v>
      </c>
    </row>
    <row r="1114" spans="1:3" x14ac:dyDescent="0.3">
      <c r="A1114" s="45">
        <v>1090</v>
      </c>
      <c r="B1114" s="45">
        <v>1.9966263705369593</v>
      </c>
      <c r="C1114" s="45">
        <v>-0.99662637053695935</v>
      </c>
    </row>
    <row r="1115" spans="1:3" x14ac:dyDescent="0.3">
      <c r="A1115" s="45">
        <v>1091</v>
      </c>
      <c r="B1115" s="45">
        <v>1.9966263705369593</v>
      </c>
      <c r="C1115" s="45">
        <v>-0.99662637053695935</v>
      </c>
    </row>
    <row r="1116" spans="1:3" x14ac:dyDescent="0.3">
      <c r="A1116" s="45">
        <v>1092</v>
      </c>
      <c r="B1116" s="45">
        <v>1.9966263705369593</v>
      </c>
      <c r="C1116" s="45">
        <v>-0.99662637053695935</v>
      </c>
    </row>
    <row r="1117" spans="1:3" x14ac:dyDescent="0.3">
      <c r="A1117" s="45">
        <v>1093</v>
      </c>
      <c r="B1117" s="45">
        <v>1.9966263705369593</v>
      </c>
      <c r="C1117" s="45">
        <v>-0.99662637053695935</v>
      </c>
    </row>
    <row r="1118" spans="1:3" x14ac:dyDescent="0.3">
      <c r="A1118" s="45">
        <v>1094</v>
      </c>
      <c r="B1118" s="45">
        <v>1.9966263705369593</v>
      </c>
      <c r="C1118" s="45">
        <v>-0.99662637053695935</v>
      </c>
    </row>
    <row r="1119" spans="1:3" x14ac:dyDescent="0.3">
      <c r="A1119" s="45">
        <v>1095</v>
      </c>
      <c r="B1119" s="45">
        <v>1.9966263705369593</v>
      </c>
      <c r="C1119" s="45">
        <v>-0.99662637053695935</v>
      </c>
    </row>
    <row r="1120" spans="1:3" x14ac:dyDescent="0.3">
      <c r="A1120" s="45">
        <v>1096</v>
      </c>
      <c r="B1120" s="45">
        <v>1.9966263705369593</v>
      </c>
      <c r="C1120" s="45">
        <v>-0.99662637053695935</v>
      </c>
    </row>
    <row r="1121" spans="1:3" x14ac:dyDescent="0.3">
      <c r="A1121" s="45">
        <v>1097</v>
      </c>
      <c r="B1121" s="45">
        <v>1.9966263705369593</v>
      </c>
      <c r="C1121" s="45">
        <v>-0.99662637053695935</v>
      </c>
    </row>
    <row r="1122" spans="1:3" x14ac:dyDescent="0.3">
      <c r="A1122" s="45">
        <v>1098</v>
      </c>
      <c r="B1122" s="45">
        <v>1.9966263705369593</v>
      </c>
      <c r="C1122" s="45">
        <v>-0.99662637053695935</v>
      </c>
    </row>
    <row r="1123" spans="1:3" x14ac:dyDescent="0.3">
      <c r="A1123" s="45">
        <v>1099</v>
      </c>
      <c r="B1123" s="45">
        <v>1.9966263705369593</v>
      </c>
      <c r="C1123" s="45">
        <v>-0.99662637053695935</v>
      </c>
    </row>
    <row r="1124" spans="1:3" x14ac:dyDescent="0.3">
      <c r="A1124" s="45">
        <v>1100</v>
      </c>
      <c r="B1124" s="45">
        <v>1.9966263705369593</v>
      </c>
      <c r="C1124" s="45">
        <v>-0.99662637053695935</v>
      </c>
    </row>
    <row r="1125" spans="1:3" x14ac:dyDescent="0.3">
      <c r="A1125" s="45">
        <v>1101</v>
      </c>
      <c r="B1125" s="45">
        <v>1.9966263705369593</v>
      </c>
      <c r="C1125" s="45">
        <v>-0.99662637053695935</v>
      </c>
    </row>
    <row r="1126" spans="1:3" x14ac:dyDescent="0.3">
      <c r="A1126" s="45">
        <v>1102</v>
      </c>
      <c r="B1126" s="45">
        <v>1.9966263705369593</v>
      </c>
      <c r="C1126" s="45">
        <v>-0.99662637053695935</v>
      </c>
    </row>
    <row r="1127" spans="1:3" x14ac:dyDescent="0.3">
      <c r="A1127" s="45">
        <v>1103</v>
      </c>
      <c r="B1127" s="45">
        <v>1.9966263705369593</v>
      </c>
      <c r="C1127" s="45">
        <v>-0.99662637053695935</v>
      </c>
    </row>
    <row r="1128" spans="1:3" x14ac:dyDescent="0.3">
      <c r="A1128" s="45">
        <v>1104</v>
      </c>
      <c r="B1128" s="45">
        <v>1.9966263705369593</v>
      </c>
      <c r="C1128" s="45">
        <v>-0.99662637053695935</v>
      </c>
    </row>
    <row r="1129" spans="1:3" x14ac:dyDescent="0.3">
      <c r="A1129" s="45">
        <v>1105</v>
      </c>
      <c r="B1129" s="45">
        <v>1.9966263705369593</v>
      </c>
      <c r="C1129" s="45">
        <v>-0.99662637053695935</v>
      </c>
    </row>
    <row r="1130" spans="1:3" x14ac:dyDescent="0.3">
      <c r="A1130" s="45">
        <v>1106</v>
      </c>
      <c r="B1130" s="45">
        <v>1.9966263705369593</v>
      </c>
      <c r="C1130" s="45">
        <v>-0.99662637053695935</v>
      </c>
    </row>
    <row r="1131" spans="1:3" x14ac:dyDescent="0.3">
      <c r="A1131" s="45">
        <v>1107</v>
      </c>
      <c r="B1131" s="45">
        <v>1.9966263705369593</v>
      </c>
      <c r="C1131" s="45">
        <v>-0.99662637053695935</v>
      </c>
    </row>
    <row r="1132" spans="1:3" x14ac:dyDescent="0.3">
      <c r="A1132" s="45">
        <v>1108</v>
      </c>
      <c r="B1132" s="45">
        <v>1.9966263705369593</v>
      </c>
      <c r="C1132" s="45">
        <v>-0.99662637053695935</v>
      </c>
    </row>
    <row r="1133" spans="1:3" x14ac:dyDescent="0.3">
      <c r="A1133" s="45">
        <v>1109</v>
      </c>
      <c r="B1133" s="45">
        <v>1.9966263705369593</v>
      </c>
      <c r="C1133" s="45">
        <v>-0.99662637053695935</v>
      </c>
    </row>
    <row r="1134" spans="1:3" x14ac:dyDescent="0.3">
      <c r="A1134" s="45">
        <v>1110</v>
      </c>
      <c r="B1134" s="45">
        <v>1.9966263705369593</v>
      </c>
      <c r="C1134" s="45">
        <v>-0.99662637053695935</v>
      </c>
    </row>
    <row r="1135" spans="1:3" x14ac:dyDescent="0.3">
      <c r="A1135" s="45">
        <v>1111</v>
      </c>
      <c r="B1135" s="45">
        <v>1.9966263705369593</v>
      </c>
      <c r="C1135" s="45">
        <v>-0.99662637053695935</v>
      </c>
    </row>
    <row r="1136" spans="1:3" x14ac:dyDescent="0.3">
      <c r="A1136" s="45">
        <v>1112</v>
      </c>
      <c r="B1136" s="45">
        <v>1.9966263705369593</v>
      </c>
      <c r="C1136" s="45">
        <v>-0.99662637053695935</v>
      </c>
    </row>
    <row r="1137" spans="1:3" x14ac:dyDescent="0.3">
      <c r="A1137" s="45">
        <v>1113</v>
      </c>
      <c r="B1137" s="45">
        <v>1.9966263705369593</v>
      </c>
      <c r="C1137" s="45">
        <v>-0.99662637053695935</v>
      </c>
    </row>
    <row r="1138" spans="1:3" x14ac:dyDescent="0.3">
      <c r="A1138" s="45">
        <v>1114</v>
      </c>
      <c r="B1138" s="45">
        <v>1.9966263705369593</v>
      </c>
      <c r="C1138" s="45">
        <v>-0.99662637053695935</v>
      </c>
    </row>
    <row r="1139" spans="1:3" x14ac:dyDescent="0.3">
      <c r="A1139" s="45">
        <v>1115</v>
      </c>
      <c r="B1139" s="45">
        <v>1.9966263705369593</v>
      </c>
      <c r="C1139" s="45">
        <v>-0.99662637053695935</v>
      </c>
    </row>
    <row r="1140" spans="1:3" x14ac:dyDescent="0.3">
      <c r="A1140" s="45">
        <v>1116</v>
      </c>
      <c r="B1140" s="45">
        <v>1.9966263705369593</v>
      </c>
      <c r="C1140" s="45">
        <v>-0.99662637053695935</v>
      </c>
    </row>
    <row r="1141" spans="1:3" x14ac:dyDescent="0.3">
      <c r="A1141" s="45">
        <v>1117</v>
      </c>
      <c r="B1141" s="45">
        <v>1.9966263705369593</v>
      </c>
      <c r="C1141" s="45">
        <v>-0.99662637053695935</v>
      </c>
    </row>
    <row r="1142" spans="1:3" x14ac:dyDescent="0.3">
      <c r="A1142" s="45">
        <v>1118</v>
      </c>
      <c r="B1142" s="45">
        <v>1.9966263705369593</v>
      </c>
      <c r="C1142" s="45">
        <v>-0.99662637053695935</v>
      </c>
    </row>
    <row r="1143" spans="1:3" x14ac:dyDescent="0.3">
      <c r="A1143" s="45">
        <v>1119</v>
      </c>
      <c r="B1143" s="45">
        <v>1.9966263705369593</v>
      </c>
      <c r="C1143" s="45">
        <v>-0.99662637053695935</v>
      </c>
    </row>
    <row r="1144" spans="1:3" x14ac:dyDescent="0.3">
      <c r="A1144" s="45">
        <v>1120</v>
      </c>
      <c r="B1144" s="45">
        <v>1.9966263705369593</v>
      </c>
      <c r="C1144" s="45">
        <v>-0.99662637053695935</v>
      </c>
    </row>
    <row r="1145" spans="1:3" x14ac:dyDescent="0.3">
      <c r="A1145" s="45">
        <v>1121</v>
      </c>
      <c r="B1145" s="45">
        <v>1.9966263705369593</v>
      </c>
      <c r="C1145" s="45">
        <v>-0.99662637053695935</v>
      </c>
    </row>
    <row r="1146" spans="1:3" x14ac:dyDescent="0.3">
      <c r="A1146" s="45">
        <v>1122</v>
      </c>
      <c r="B1146" s="45">
        <v>1.9966263705369593</v>
      </c>
      <c r="C1146" s="45">
        <v>-0.99662637053695935</v>
      </c>
    </row>
    <row r="1147" spans="1:3" x14ac:dyDescent="0.3">
      <c r="A1147" s="45">
        <v>1123</v>
      </c>
      <c r="B1147" s="45">
        <v>1.9966263705369593</v>
      </c>
      <c r="C1147" s="45">
        <v>-0.99662637053695935</v>
      </c>
    </row>
    <row r="1148" spans="1:3" x14ac:dyDescent="0.3">
      <c r="A1148" s="45">
        <v>1124</v>
      </c>
      <c r="B1148" s="45">
        <v>1.9966263705369593</v>
      </c>
      <c r="C1148" s="45">
        <v>-0.99662637053695935</v>
      </c>
    </row>
    <row r="1149" spans="1:3" x14ac:dyDescent="0.3">
      <c r="A1149" s="45">
        <v>1125</v>
      </c>
      <c r="B1149" s="45">
        <v>1.9966263705369593</v>
      </c>
      <c r="C1149" s="45">
        <v>-0.99662637053695935</v>
      </c>
    </row>
    <row r="1150" spans="1:3" x14ac:dyDescent="0.3">
      <c r="A1150" s="45">
        <v>1126</v>
      </c>
      <c r="B1150" s="45">
        <v>1.9966263705369593</v>
      </c>
      <c r="C1150" s="45">
        <v>-0.99662637053695935</v>
      </c>
    </row>
    <row r="1151" spans="1:3" x14ac:dyDescent="0.3">
      <c r="A1151" s="45">
        <v>1127</v>
      </c>
      <c r="B1151" s="45">
        <v>1.9966263705369593</v>
      </c>
      <c r="C1151" s="45">
        <v>-0.99662637053695935</v>
      </c>
    </row>
    <row r="1152" spans="1:3" x14ac:dyDescent="0.3">
      <c r="A1152" s="45">
        <v>1128</v>
      </c>
      <c r="B1152" s="45">
        <v>1.9966263705369593</v>
      </c>
      <c r="C1152" s="45">
        <v>-0.99662637053695935</v>
      </c>
    </row>
    <row r="1153" spans="1:3" x14ac:dyDescent="0.3">
      <c r="A1153" s="45">
        <v>1129</v>
      </c>
      <c r="B1153" s="45">
        <v>1.9966263705369593</v>
      </c>
      <c r="C1153" s="45">
        <v>-0.99662637053695935</v>
      </c>
    </row>
    <row r="1154" spans="1:3" x14ac:dyDescent="0.3">
      <c r="A1154" s="45">
        <v>1130</v>
      </c>
      <c r="B1154" s="45">
        <v>1.9966263705369593</v>
      </c>
      <c r="C1154" s="45">
        <v>-0.99662637053695935</v>
      </c>
    </row>
    <row r="1155" spans="1:3" x14ac:dyDescent="0.3">
      <c r="A1155" s="45">
        <v>1131</v>
      </c>
      <c r="B1155" s="45">
        <v>1.9966263705369593</v>
      </c>
      <c r="C1155" s="45">
        <v>-0.99662637053695935</v>
      </c>
    </row>
    <row r="1156" spans="1:3" x14ac:dyDescent="0.3">
      <c r="A1156" s="45">
        <v>1132</v>
      </c>
      <c r="B1156" s="45">
        <v>1.9966263705369593</v>
      </c>
      <c r="C1156" s="45">
        <v>-0.99662637053695935</v>
      </c>
    </row>
    <row r="1157" spans="1:3" x14ac:dyDescent="0.3">
      <c r="A1157" s="45">
        <v>1133</v>
      </c>
      <c r="B1157" s="45">
        <v>1.9966263705369593</v>
      </c>
      <c r="C1157" s="45">
        <v>-0.99662637053695935</v>
      </c>
    </row>
    <row r="1158" spans="1:3" x14ac:dyDescent="0.3">
      <c r="A1158" s="45">
        <v>1134</v>
      </c>
      <c r="B1158" s="45">
        <v>1.9966263705369593</v>
      </c>
      <c r="C1158" s="45">
        <v>-0.99662637053695935</v>
      </c>
    </row>
    <row r="1159" spans="1:3" x14ac:dyDescent="0.3">
      <c r="A1159" s="45">
        <v>1135</v>
      </c>
      <c r="B1159" s="45">
        <v>1.9966263705369593</v>
      </c>
      <c r="C1159" s="45">
        <v>-0.99662637053695935</v>
      </c>
    </row>
    <row r="1160" spans="1:3" x14ac:dyDescent="0.3">
      <c r="A1160" s="45">
        <v>1136</v>
      </c>
      <c r="B1160" s="45">
        <v>1.9966263705369593</v>
      </c>
      <c r="C1160" s="45">
        <v>-0.99662637053695935</v>
      </c>
    </row>
    <row r="1161" spans="1:3" x14ac:dyDescent="0.3">
      <c r="A1161" s="45">
        <v>1137</v>
      </c>
      <c r="B1161" s="45">
        <v>1.9966263705369593</v>
      </c>
      <c r="C1161" s="45">
        <v>-0.99662637053695935</v>
      </c>
    </row>
    <row r="1162" spans="1:3" x14ac:dyDescent="0.3">
      <c r="A1162" s="45">
        <v>1138</v>
      </c>
      <c r="B1162" s="45">
        <v>1.9966263705369593</v>
      </c>
      <c r="C1162" s="45">
        <v>-0.99662637053695935</v>
      </c>
    </row>
    <row r="1163" spans="1:3" x14ac:dyDescent="0.3">
      <c r="A1163" s="45">
        <v>1139</v>
      </c>
      <c r="B1163" s="45">
        <v>1.9966263705369593</v>
      </c>
      <c r="C1163" s="45">
        <v>-0.99662637053695935</v>
      </c>
    </row>
    <row r="1164" spans="1:3" x14ac:dyDescent="0.3">
      <c r="A1164" s="45">
        <v>1140</v>
      </c>
      <c r="B1164" s="45">
        <v>1.9966263705369593</v>
      </c>
      <c r="C1164" s="45">
        <v>-0.99662637053695935</v>
      </c>
    </row>
    <row r="1165" spans="1:3" x14ac:dyDescent="0.3">
      <c r="A1165" s="45">
        <v>1141</v>
      </c>
      <c r="B1165" s="45">
        <v>1.9966263705369593</v>
      </c>
      <c r="C1165" s="45">
        <v>-0.99662637053695935</v>
      </c>
    </row>
    <row r="1166" spans="1:3" x14ac:dyDescent="0.3">
      <c r="A1166" s="45">
        <v>1142</v>
      </c>
      <c r="B1166" s="45">
        <v>1.9966263705369593</v>
      </c>
      <c r="C1166" s="45">
        <v>-0.99662637053695935</v>
      </c>
    </row>
    <row r="1167" spans="1:3" x14ac:dyDescent="0.3">
      <c r="A1167" s="45">
        <v>1143</v>
      </c>
      <c r="B1167" s="45">
        <v>1.9966263705369593</v>
      </c>
      <c r="C1167" s="45">
        <v>-0.99662637053695935</v>
      </c>
    </row>
    <row r="1168" spans="1:3" x14ac:dyDescent="0.3">
      <c r="A1168" s="45">
        <v>1144</v>
      </c>
      <c r="B1168" s="45">
        <v>1.9966263705369593</v>
      </c>
      <c r="C1168" s="45">
        <v>-0.99662637053695935</v>
      </c>
    </row>
    <row r="1169" spans="1:3" x14ac:dyDescent="0.3">
      <c r="A1169" s="45">
        <v>1145</v>
      </c>
      <c r="B1169" s="45">
        <v>1.9966263705369593</v>
      </c>
      <c r="C1169" s="45">
        <v>-0.99662637053695935</v>
      </c>
    </row>
    <row r="1170" spans="1:3" x14ac:dyDescent="0.3">
      <c r="A1170" s="45">
        <v>1146</v>
      </c>
      <c r="B1170" s="45">
        <v>1.9966263705369593</v>
      </c>
      <c r="C1170" s="45">
        <v>-0.99662637053695935</v>
      </c>
    </row>
    <row r="1171" spans="1:3" x14ac:dyDescent="0.3">
      <c r="A1171" s="45">
        <v>1147</v>
      </c>
      <c r="B1171" s="45">
        <v>1.9966263705369593</v>
      </c>
      <c r="C1171" s="45">
        <v>-0.99662637053695935</v>
      </c>
    </row>
    <row r="1172" spans="1:3" x14ac:dyDescent="0.3">
      <c r="A1172" s="45">
        <v>1148</v>
      </c>
      <c r="B1172" s="45">
        <v>1.9966263705369593</v>
      </c>
      <c r="C1172" s="45">
        <v>-0.99662637053695935</v>
      </c>
    </row>
    <row r="1173" spans="1:3" x14ac:dyDescent="0.3">
      <c r="A1173" s="45">
        <v>1149</v>
      </c>
      <c r="B1173" s="45">
        <v>1.9966263705369593</v>
      </c>
      <c r="C1173" s="45">
        <v>-0.99662637053695935</v>
      </c>
    </row>
    <row r="1174" spans="1:3" x14ac:dyDescent="0.3">
      <c r="A1174" s="45">
        <v>1150</v>
      </c>
      <c r="B1174" s="45">
        <v>1.9966263705369593</v>
      </c>
      <c r="C1174" s="45">
        <v>-0.99662637053695935</v>
      </c>
    </row>
    <row r="1175" spans="1:3" x14ac:dyDescent="0.3">
      <c r="A1175" s="45">
        <v>1151</v>
      </c>
      <c r="B1175" s="45">
        <v>1.9966263705369593</v>
      </c>
      <c r="C1175" s="45">
        <v>-0.99662637053695935</v>
      </c>
    </row>
    <row r="1176" spans="1:3" x14ac:dyDescent="0.3">
      <c r="A1176" s="45">
        <v>1152</v>
      </c>
      <c r="B1176" s="45">
        <v>1.9966263705369593</v>
      </c>
      <c r="C1176" s="45">
        <v>-0.99662637053695935</v>
      </c>
    </row>
    <row r="1177" spans="1:3" x14ac:dyDescent="0.3">
      <c r="A1177" s="45">
        <v>1153</v>
      </c>
      <c r="B1177" s="45">
        <v>1.9966263705369593</v>
      </c>
      <c r="C1177" s="45">
        <v>-0.99662637053695935</v>
      </c>
    </row>
    <row r="1178" spans="1:3" x14ac:dyDescent="0.3">
      <c r="A1178" s="45">
        <v>1154</v>
      </c>
      <c r="B1178" s="45">
        <v>1.9966263705369593</v>
      </c>
      <c r="C1178" s="45">
        <v>-0.99662637053695935</v>
      </c>
    </row>
    <row r="1179" spans="1:3" x14ac:dyDescent="0.3">
      <c r="A1179" s="45">
        <v>1155</v>
      </c>
      <c r="B1179" s="45">
        <v>1.9966263705369593</v>
      </c>
      <c r="C1179" s="45">
        <v>-0.99662637053695935</v>
      </c>
    </row>
    <row r="1180" spans="1:3" x14ac:dyDescent="0.3">
      <c r="A1180" s="45">
        <v>1156</v>
      </c>
      <c r="B1180" s="45">
        <v>1.9966263705369593</v>
      </c>
      <c r="C1180" s="45">
        <v>-0.99662637053695935</v>
      </c>
    </row>
    <row r="1181" spans="1:3" x14ac:dyDescent="0.3">
      <c r="A1181" s="45">
        <v>1157</v>
      </c>
      <c r="B1181" s="45">
        <v>1.9966263705369593</v>
      </c>
      <c r="C1181" s="45">
        <v>-0.99662637053695935</v>
      </c>
    </row>
    <row r="1182" spans="1:3" x14ac:dyDescent="0.3">
      <c r="A1182" s="45">
        <v>1158</v>
      </c>
      <c r="B1182" s="45">
        <v>1.9966263705369593</v>
      </c>
      <c r="C1182" s="45">
        <v>-0.99662637053695935</v>
      </c>
    </row>
    <row r="1183" spans="1:3" x14ac:dyDescent="0.3">
      <c r="A1183" s="45">
        <v>1159</v>
      </c>
      <c r="B1183" s="45">
        <v>1.9966263705369593</v>
      </c>
      <c r="C1183" s="45">
        <v>-0.99662637053695935</v>
      </c>
    </row>
    <row r="1184" spans="1:3" x14ac:dyDescent="0.3">
      <c r="A1184" s="45">
        <v>1160</v>
      </c>
      <c r="B1184" s="45">
        <v>1.9966263705369593</v>
      </c>
      <c r="C1184" s="45">
        <v>-0.99662637053695935</v>
      </c>
    </row>
    <row r="1185" spans="1:3" x14ac:dyDescent="0.3">
      <c r="A1185" s="45">
        <v>1161</v>
      </c>
      <c r="B1185" s="45">
        <v>1.9966263705369593</v>
      </c>
      <c r="C1185" s="45">
        <v>-0.99662637053695935</v>
      </c>
    </row>
    <row r="1186" spans="1:3" x14ac:dyDescent="0.3">
      <c r="A1186" s="45">
        <v>1162</v>
      </c>
      <c r="B1186" s="45">
        <v>1.9966263705369593</v>
      </c>
      <c r="C1186" s="45">
        <v>-0.99662637053695935</v>
      </c>
    </row>
    <row r="1187" spans="1:3" x14ac:dyDescent="0.3">
      <c r="A1187" s="45">
        <v>1163</v>
      </c>
      <c r="B1187" s="45">
        <v>1.9966263705369593</v>
      </c>
      <c r="C1187" s="45">
        <v>-0.99662637053695935</v>
      </c>
    </row>
    <row r="1188" spans="1:3" x14ac:dyDescent="0.3">
      <c r="A1188" s="45">
        <v>1164</v>
      </c>
      <c r="B1188" s="45">
        <v>1.9966263705369593</v>
      </c>
      <c r="C1188" s="45">
        <v>-0.99662637053695935</v>
      </c>
    </row>
    <row r="1189" spans="1:3" x14ac:dyDescent="0.3">
      <c r="A1189" s="45">
        <v>1165</v>
      </c>
      <c r="B1189" s="45">
        <v>1.9966263705369593</v>
      </c>
      <c r="C1189" s="45">
        <v>-0.99662637053695935</v>
      </c>
    </row>
    <row r="1190" spans="1:3" x14ac:dyDescent="0.3">
      <c r="A1190" s="45">
        <v>1166</v>
      </c>
      <c r="B1190" s="45">
        <v>1.9966263705369593</v>
      </c>
      <c r="C1190" s="45">
        <v>-0.99662637053695935</v>
      </c>
    </row>
    <row r="1191" spans="1:3" x14ac:dyDescent="0.3">
      <c r="A1191" s="45">
        <v>1167</v>
      </c>
      <c r="B1191" s="45">
        <v>1.9966263705369593</v>
      </c>
      <c r="C1191" s="45">
        <v>-0.99662637053695935</v>
      </c>
    </row>
    <row r="1192" spans="1:3" x14ac:dyDescent="0.3">
      <c r="A1192" s="45">
        <v>1168</v>
      </c>
      <c r="B1192" s="45">
        <v>1.9966263705369593</v>
      </c>
      <c r="C1192" s="45">
        <v>-0.99662637053695935</v>
      </c>
    </row>
    <row r="1193" spans="1:3" x14ac:dyDescent="0.3">
      <c r="A1193" s="45">
        <v>1169</v>
      </c>
      <c r="B1193" s="45">
        <v>1.9966263705369593</v>
      </c>
      <c r="C1193" s="45">
        <v>-0.99662637053695935</v>
      </c>
    </row>
    <row r="1194" spans="1:3" x14ac:dyDescent="0.3">
      <c r="A1194" s="45">
        <v>1170</v>
      </c>
      <c r="B1194" s="45">
        <v>1.9966263705369593</v>
      </c>
      <c r="C1194" s="45">
        <v>-0.99662637053695935</v>
      </c>
    </row>
    <row r="1195" spans="1:3" x14ac:dyDescent="0.3">
      <c r="A1195" s="45">
        <v>1171</v>
      </c>
      <c r="B1195" s="45">
        <v>1.9966263705369593</v>
      </c>
      <c r="C1195" s="45">
        <v>-0.99662637053695935</v>
      </c>
    </row>
    <row r="1196" spans="1:3" x14ac:dyDescent="0.3">
      <c r="A1196" s="45">
        <v>1172</v>
      </c>
      <c r="B1196" s="45">
        <v>1.9966263705369593</v>
      </c>
      <c r="C1196" s="45">
        <v>-0.99662637053695935</v>
      </c>
    </row>
    <row r="1197" spans="1:3" x14ac:dyDescent="0.3">
      <c r="A1197" s="45">
        <v>1173</v>
      </c>
      <c r="B1197" s="45">
        <v>1.9966263705369593</v>
      </c>
      <c r="C1197" s="45">
        <v>-0.99662637053695935</v>
      </c>
    </row>
    <row r="1198" spans="1:3" x14ac:dyDescent="0.3">
      <c r="A1198" s="45">
        <v>1174</v>
      </c>
      <c r="B1198" s="45">
        <v>1.9966263705369593</v>
      </c>
      <c r="C1198" s="45">
        <v>-0.99662637053695935</v>
      </c>
    </row>
    <row r="1199" spans="1:3" x14ac:dyDescent="0.3">
      <c r="A1199" s="45">
        <v>1175</v>
      </c>
      <c r="B1199" s="45">
        <v>1.9966263705369593</v>
      </c>
      <c r="C1199" s="45">
        <v>-0.99662637053695935</v>
      </c>
    </row>
    <row r="1200" spans="1:3" x14ac:dyDescent="0.3">
      <c r="A1200" s="45">
        <v>1176</v>
      </c>
      <c r="B1200" s="45">
        <v>1.9966263705369593</v>
      </c>
      <c r="C1200" s="45">
        <v>-0.99662637053695935</v>
      </c>
    </row>
    <row r="1201" spans="1:3" x14ac:dyDescent="0.3">
      <c r="A1201" s="45">
        <v>1177</v>
      </c>
      <c r="B1201" s="45">
        <v>1.9966263705369593</v>
      </c>
      <c r="C1201" s="45">
        <v>-0.99662637053695935</v>
      </c>
    </row>
    <row r="1202" spans="1:3" x14ac:dyDescent="0.3">
      <c r="A1202" s="45">
        <v>1178</v>
      </c>
      <c r="B1202" s="45">
        <v>1.9966263705369593</v>
      </c>
      <c r="C1202" s="45">
        <v>-0.99662637053695935</v>
      </c>
    </row>
    <row r="1203" spans="1:3" x14ac:dyDescent="0.3">
      <c r="A1203" s="45">
        <v>1179</v>
      </c>
      <c r="B1203" s="45">
        <v>1.9966263705369593</v>
      </c>
      <c r="C1203" s="45">
        <v>-0.99662637053695935</v>
      </c>
    </row>
    <row r="1204" spans="1:3" x14ac:dyDescent="0.3">
      <c r="A1204" s="45">
        <v>1180</v>
      </c>
      <c r="B1204" s="45">
        <v>1.9966263705369593</v>
      </c>
      <c r="C1204" s="45">
        <v>-0.99662637053695935</v>
      </c>
    </row>
    <row r="1205" spans="1:3" x14ac:dyDescent="0.3">
      <c r="A1205" s="45">
        <v>1181</v>
      </c>
      <c r="B1205" s="45">
        <v>1.9966263705369593</v>
      </c>
      <c r="C1205" s="45">
        <v>-0.99662637053695935</v>
      </c>
    </row>
    <row r="1206" spans="1:3" x14ac:dyDescent="0.3">
      <c r="A1206" s="45">
        <v>1182</v>
      </c>
      <c r="B1206" s="45">
        <v>1.9966263705369593</v>
      </c>
      <c r="C1206" s="45">
        <v>-0.99662637053695935</v>
      </c>
    </row>
    <row r="1207" spans="1:3" x14ac:dyDescent="0.3">
      <c r="A1207" s="45">
        <v>1183</v>
      </c>
      <c r="B1207" s="45">
        <v>1.9966263705369593</v>
      </c>
      <c r="C1207" s="45">
        <v>-0.99662637053695935</v>
      </c>
    </row>
    <row r="1208" spans="1:3" x14ac:dyDescent="0.3">
      <c r="A1208" s="45">
        <v>1184</v>
      </c>
      <c r="B1208" s="45">
        <v>1.9966263705369593</v>
      </c>
      <c r="C1208" s="45">
        <v>-0.99662637053695935</v>
      </c>
    </row>
    <row r="1209" spans="1:3" x14ac:dyDescent="0.3">
      <c r="A1209" s="45">
        <v>1185</v>
      </c>
      <c r="B1209" s="45">
        <v>1.9966263705369593</v>
      </c>
      <c r="C1209" s="45">
        <v>1.0033736294630407</v>
      </c>
    </row>
    <row r="1210" spans="1:3" x14ac:dyDescent="0.3">
      <c r="A1210" s="45">
        <v>1186</v>
      </c>
      <c r="B1210" s="45">
        <v>1.9966263705369593</v>
      </c>
      <c r="C1210" s="45">
        <v>1.0033736294630407</v>
      </c>
    </row>
    <row r="1211" spans="1:3" x14ac:dyDescent="0.3">
      <c r="A1211" s="45">
        <v>1187</v>
      </c>
      <c r="B1211" s="45">
        <v>1.9966263705369593</v>
      </c>
      <c r="C1211" s="45">
        <v>1.0033736294630407</v>
      </c>
    </row>
    <row r="1212" spans="1:3" x14ac:dyDescent="0.3">
      <c r="A1212" s="45">
        <v>1188</v>
      </c>
      <c r="B1212" s="45">
        <v>1.9966263705369593</v>
      </c>
      <c r="C1212" s="45">
        <v>1.0033736294630407</v>
      </c>
    </row>
    <row r="1213" spans="1:3" x14ac:dyDescent="0.3">
      <c r="A1213" s="45">
        <v>1189</v>
      </c>
      <c r="B1213" s="45">
        <v>1.9966263705369593</v>
      </c>
      <c r="C1213" s="45">
        <v>1.0033736294630407</v>
      </c>
    </row>
    <row r="1214" spans="1:3" x14ac:dyDescent="0.3">
      <c r="A1214" s="45">
        <v>1190</v>
      </c>
      <c r="B1214" s="45">
        <v>1.9966263705369593</v>
      </c>
      <c r="C1214" s="45">
        <v>1.0033736294630407</v>
      </c>
    </row>
    <row r="1215" spans="1:3" x14ac:dyDescent="0.3">
      <c r="A1215" s="45">
        <v>1191</v>
      </c>
      <c r="B1215" s="45">
        <v>1.9966263705369593</v>
      </c>
      <c r="C1215" s="45">
        <v>1.0033736294630407</v>
      </c>
    </row>
    <row r="1216" spans="1:3" x14ac:dyDescent="0.3">
      <c r="A1216" s="45">
        <v>1192</v>
      </c>
      <c r="B1216" s="45">
        <v>1.9966263705369593</v>
      </c>
      <c r="C1216" s="45">
        <v>1.0033736294630407</v>
      </c>
    </row>
    <row r="1217" spans="1:3" x14ac:dyDescent="0.3">
      <c r="A1217" s="45">
        <v>1193</v>
      </c>
      <c r="B1217" s="45">
        <v>1.9966263705369593</v>
      </c>
      <c r="C1217" s="45">
        <v>1.0033736294630407</v>
      </c>
    </row>
    <row r="1218" spans="1:3" x14ac:dyDescent="0.3">
      <c r="A1218" s="45">
        <v>1194</v>
      </c>
      <c r="B1218" s="45">
        <v>1.9966263705369593</v>
      </c>
      <c r="C1218" s="45">
        <v>1.0033736294630407</v>
      </c>
    </row>
    <row r="1219" spans="1:3" x14ac:dyDescent="0.3">
      <c r="A1219" s="45">
        <v>1195</v>
      </c>
      <c r="B1219" s="45">
        <v>1.9966263705369593</v>
      </c>
      <c r="C1219" s="45">
        <v>1.0033736294630407</v>
      </c>
    </row>
    <row r="1220" spans="1:3" x14ac:dyDescent="0.3">
      <c r="A1220" s="45">
        <v>1196</v>
      </c>
      <c r="B1220" s="45">
        <v>1.9966263705369593</v>
      </c>
      <c r="C1220" s="45">
        <v>1.0033736294630407</v>
      </c>
    </row>
    <row r="1221" spans="1:3" x14ac:dyDescent="0.3">
      <c r="A1221" s="45">
        <v>1197</v>
      </c>
      <c r="B1221" s="45">
        <v>1.9966263705369593</v>
      </c>
      <c r="C1221" s="45">
        <v>1.0033736294630407</v>
      </c>
    </row>
    <row r="1222" spans="1:3" x14ac:dyDescent="0.3">
      <c r="A1222" s="45">
        <v>1198</v>
      </c>
      <c r="B1222" s="45">
        <v>1.9966263705369593</v>
      </c>
      <c r="C1222" s="45">
        <v>1.0033736294630407</v>
      </c>
    </row>
    <row r="1223" spans="1:3" x14ac:dyDescent="0.3">
      <c r="A1223" s="45">
        <v>1199</v>
      </c>
      <c r="B1223" s="45">
        <v>1.9966263705369593</v>
      </c>
      <c r="C1223" s="45">
        <v>1.0033736294630407</v>
      </c>
    </row>
    <row r="1224" spans="1:3" x14ac:dyDescent="0.3">
      <c r="A1224" s="45">
        <v>1200</v>
      </c>
      <c r="B1224" s="45">
        <v>1.9966263705369593</v>
      </c>
      <c r="C1224" s="45">
        <v>1.0033736294630407</v>
      </c>
    </row>
    <row r="1225" spans="1:3" x14ac:dyDescent="0.3">
      <c r="A1225" s="45">
        <v>1201</v>
      </c>
      <c r="B1225" s="45">
        <v>1.9966263705369593</v>
      </c>
      <c r="C1225" s="45">
        <v>1.0033736294630407</v>
      </c>
    </row>
    <row r="1226" spans="1:3" x14ac:dyDescent="0.3">
      <c r="A1226" s="45">
        <v>1202</v>
      </c>
      <c r="B1226" s="45">
        <v>1.9966263705369593</v>
      </c>
      <c r="C1226" s="45">
        <v>1.0033736294630407</v>
      </c>
    </row>
    <row r="1227" spans="1:3" x14ac:dyDescent="0.3">
      <c r="A1227" s="45">
        <v>1203</v>
      </c>
      <c r="B1227" s="45">
        <v>1.9966263705369593</v>
      </c>
      <c r="C1227" s="45">
        <v>1.0033736294630407</v>
      </c>
    </row>
    <row r="1228" spans="1:3" x14ac:dyDescent="0.3">
      <c r="A1228" s="45">
        <v>1204</v>
      </c>
      <c r="B1228" s="45">
        <v>1.9966263705369593</v>
      </c>
      <c r="C1228" s="45">
        <v>1.0033736294630407</v>
      </c>
    </row>
    <row r="1229" spans="1:3" x14ac:dyDescent="0.3">
      <c r="A1229" s="45">
        <v>1205</v>
      </c>
      <c r="B1229" s="45">
        <v>1.9966263705369593</v>
      </c>
      <c r="C1229" s="45">
        <v>1.0033736294630407</v>
      </c>
    </row>
    <row r="1230" spans="1:3" x14ac:dyDescent="0.3">
      <c r="A1230" s="45">
        <v>1206</v>
      </c>
      <c r="B1230" s="45">
        <v>1.9966263705369593</v>
      </c>
      <c r="C1230" s="45">
        <v>1.0033736294630407</v>
      </c>
    </row>
    <row r="1231" spans="1:3" x14ac:dyDescent="0.3">
      <c r="A1231" s="45">
        <v>1207</v>
      </c>
      <c r="B1231" s="45">
        <v>1.9966263705369593</v>
      </c>
      <c r="C1231" s="45">
        <v>1.0033736294630407</v>
      </c>
    </row>
    <row r="1232" spans="1:3" x14ac:dyDescent="0.3">
      <c r="A1232" s="45">
        <v>1208</v>
      </c>
      <c r="B1232" s="45">
        <v>1.9966263705369593</v>
      </c>
      <c r="C1232" s="45">
        <v>1.0033736294630407</v>
      </c>
    </row>
    <row r="1233" spans="1:3" x14ac:dyDescent="0.3">
      <c r="A1233" s="45">
        <v>1209</v>
      </c>
      <c r="B1233" s="45">
        <v>1.9966263705369593</v>
      </c>
      <c r="C1233" s="45">
        <v>1.0033736294630407</v>
      </c>
    </row>
    <row r="1234" spans="1:3" x14ac:dyDescent="0.3">
      <c r="A1234" s="45">
        <v>1210</v>
      </c>
      <c r="B1234" s="45">
        <v>1.9966263705369593</v>
      </c>
      <c r="C1234" s="45">
        <v>1.0033736294630407</v>
      </c>
    </row>
    <row r="1235" spans="1:3" x14ac:dyDescent="0.3">
      <c r="A1235" s="45">
        <v>1211</v>
      </c>
      <c r="B1235" s="45">
        <v>1.9966263705369593</v>
      </c>
      <c r="C1235" s="45">
        <v>1.0033736294630407</v>
      </c>
    </row>
    <row r="1236" spans="1:3" x14ac:dyDescent="0.3">
      <c r="A1236" s="45">
        <v>1212</v>
      </c>
      <c r="B1236" s="45">
        <v>1.9966263705369593</v>
      </c>
      <c r="C1236" s="45">
        <v>1.0033736294630407</v>
      </c>
    </row>
    <row r="1237" spans="1:3" x14ac:dyDescent="0.3">
      <c r="A1237" s="45">
        <v>1213</v>
      </c>
      <c r="B1237" s="45">
        <v>1.9966263705369593</v>
      </c>
      <c r="C1237" s="45">
        <v>1.0033736294630407</v>
      </c>
    </row>
    <row r="1238" spans="1:3" x14ac:dyDescent="0.3">
      <c r="A1238" s="45">
        <v>1214</v>
      </c>
      <c r="B1238" s="45">
        <v>1.9966263705369593</v>
      </c>
      <c r="C1238" s="45">
        <v>1.0033736294630407</v>
      </c>
    </row>
    <row r="1239" spans="1:3" x14ac:dyDescent="0.3">
      <c r="A1239" s="45">
        <v>1215</v>
      </c>
      <c r="B1239" s="45">
        <v>1.9966263705369593</v>
      </c>
      <c r="C1239" s="45">
        <v>1.0033736294630407</v>
      </c>
    </row>
    <row r="1240" spans="1:3" x14ac:dyDescent="0.3">
      <c r="A1240" s="45">
        <v>1216</v>
      </c>
      <c r="B1240" s="45">
        <v>1.9966263705369593</v>
      </c>
      <c r="C1240" s="45">
        <v>1.0033736294630407</v>
      </c>
    </row>
    <row r="1241" spans="1:3" x14ac:dyDescent="0.3">
      <c r="A1241" s="45">
        <v>1217</v>
      </c>
      <c r="B1241" s="45">
        <v>1.9966263705369593</v>
      </c>
      <c r="C1241" s="45">
        <v>1.0033736294630407</v>
      </c>
    </row>
    <row r="1242" spans="1:3" x14ac:dyDescent="0.3">
      <c r="A1242" s="45">
        <v>1218</v>
      </c>
      <c r="B1242" s="45">
        <v>1.9966263705369593</v>
      </c>
      <c r="C1242" s="45">
        <v>1.0033736294630407</v>
      </c>
    </row>
    <row r="1243" spans="1:3" x14ac:dyDescent="0.3">
      <c r="A1243" s="45">
        <v>1219</v>
      </c>
      <c r="B1243" s="45">
        <v>1.9966263705369593</v>
      </c>
      <c r="C1243" s="45">
        <v>1.0033736294630407</v>
      </c>
    </row>
    <row r="1244" spans="1:3" x14ac:dyDescent="0.3">
      <c r="A1244" s="45">
        <v>1220</v>
      </c>
      <c r="B1244" s="45">
        <v>1.9966263705369593</v>
      </c>
      <c r="C1244" s="45">
        <v>1.0033736294630407</v>
      </c>
    </row>
    <row r="1245" spans="1:3" x14ac:dyDescent="0.3">
      <c r="A1245" s="45">
        <v>1221</v>
      </c>
      <c r="B1245" s="45">
        <v>1.9966263705369593</v>
      </c>
      <c r="C1245" s="45">
        <v>1.0033736294630407</v>
      </c>
    </row>
    <row r="1246" spans="1:3" x14ac:dyDescent="0.3">
      <c r="A1246" s="45">
        <v>1222</v>
      </c>
      <c r="B1246" s="45">
        <v>1.9966263705369593</v>
      </c>
      <c r="C1246" s="45">
        <v>1.0033736294630407</v>
      </c>
    </row>
    <row r="1247" spans="1:3" x14ac:dyDescent="0.3">
      <c r="A1247" s="45">
        <v>1223</v>
      </c>
      <c r="B1247" s="45">
        <v>1.9966263705369593</v>
      </c>
      <c r="C1247" s="45">
        <v>1.0033736294630407</v>
      </c>
    </row>
    <row r="1248" spans="1:3" x14ac:dyDescent="0.3">
      <c r="A1248" s="45">
        <v>1224</v>
      </c>
      <c r="B1248" s="45">
        <v>1.9966263705369593</v>
      </c>
      <c r="C1248" s="45">
        <v>1.0033736294630407</v>
      </c>
    </row>
    <row r="1249" spans="1:3" x14ac:dyDescent="0.3">
      <c r="A1249" s="45">
        <v>1225</v>
      </c>
      <c r="B1249" s="45">
        <v>1.9966263705369593</v>
      </c>
      <c r="C1249" s="45">
        <v>-0.99662637053695935</v>
      </c>
    </row>
    <row r="1250" spans="1:3" x14ac:dyDescent="0.3">
      <c r="A1250" s="45">
        <v>1226</v>
      </c>
      <c r="B1250" s="45">
        <v>1.9966263705369593</v>
      </c>
      <c r="C1250" s="45">
        <v>-0.99662637053695935</v>
      </c>
    </row>
    <row r="1251" spans="1:3" x14ac:dyDescent="0.3">
      <c r="A1251" s="45">
        <v>1227</v>
      </c>
      <c r="B1251" s="45">
        <v>1.9966263705369593</v>
      </c>
      <c r="C1251" s="45">
        <v>-0.99662637053695935</v>
      </c>
    </row>
    <row r="1252" spans="1:3" x14ac:dyDescent="0.3">
      <c r="A1252" s="45">
        <v>1228</v>
      </c>
      <c r="B1252" s="45">
        <v>1.9966263705369593</v>
      </c>
      <c r="C1252" s="45">
        <v>-0.99662637053695935</v>
      </c>
    </row>
    <row r="1253" spans="1:3" x14ac:dyDescent="0.3">
      <c r="A1253" s="45">
        <v>1229</v>
      </c>
      <c r="B1253" s="45">
        <v>1.9966263705369593</v>
      </c>
      <c r="C1253" s="45">
        <v>-0.99662637053695935</v>
      </c>
    </row>
    <row r="1254" spans="1:3" x14ac:dyDescent="0.3">
      <c r="A1254" s="45">
        <v>1230</v>
      </c>
      <c r="B1254" s="45">
        <v>1.9966263705369593</v>
      </c>
      <c r="C1254" s="45">
        <v>-0.99662637053695935</v>
      </c>
    </row>
    <row r="1255" spans="1:3" x14ac:dyDescent="0.3">
      <c r="A1255" s="45">
        <v>1231</v>
      </c>
      <c r="B1255" s="45">
        <v>1.9966263705369593</v>
      </c>
      <c r="C1255" s="45">
        <v>-0.99662637053695935</v>
      </c>
    </row>
    <row r="1256" spans="1:3" x14ac:dyDescent="0.3">
      <c r="A1256" s="45">
        <v>1232</v>
      </c>
      <c r="B1256" s="45">
        <v>1.9966263705369593</v>
      </c>
      <c r="C1256" s="45">
        <v>-0.99662637053695935</v>
      </c>
    </row>
    <row r="1257" spans="1:3" x14ac:dyDescent="0.3">
      <c r="A1257" s="45">
        <v>1233</v>
      </c>
      <c r="B1257" s="45">
        <v>1.9966263705369593</v>
      </c>
      <c r="C1257" s="45">
        <v>-0.99662637053695935</v>
      </c>
    </row>
    <row r="1258" spans="1:3" x14ac:dyDescent="0.3">
      <c r="A1258" s="45">
        <v>1234</v>
      </c>
      <c r="B1258" s="45">
        <v>1.9966263705369593</v>
      </c>
      <c r="C1258" s="45">
        <v>-0.99662637053695935</v>
      </c>
    </row>
    <row r="1259" spans="1:3" x14ac:dyDescent="0.3">
      <c r="A1259" s="45">
        <v>1235</v>
      </c>
      <c r="B1259" s="45">
        <v>1.9966263705369593</v>
      </c>
      <c r="C1259" s="45">
        <v>-0.99662637053695935</v>
      </c>
    </row>
    <row r="1260" spans="1:3" x14ac:dyDescent="0.3">
      <c r="A1260" s="45">
        <v>1236</v>
      </c>
      <c r="B1260" s="45">
        <v>1.9966263705369593</v>
      </c>
      <c r="C1260" s="45">
        <v>-0.99662637053695935</v>
      </c>
    </row>
    <row r="1261" spans="1:3" x14ac:dyDescent="0.3">
      <c r="A1261" s="45">
        <v>1237</v>
      </c>
      <c r="B1261" s="45">
        <v>1.9966263705369593</v>
      </c>
      <c r="C1261" s="45">
        <v>-0.99662637053695935</v>
      </c>
    </row>
    <row r="1262" spans="1:3" x14ac:dyDescent="0.3">
      <c r="A1262" s="45">
        <v>1238</v>
      </c>
      <c r="B1262" s="45">
        <v>1.9966263705369593</v>
      </c>
      <c r="C1262" s="45">
        <v>-0.99662637053695935</v>
      </c>
    </row>
    <row r="1263" spans="1:3" x14ac:dyDescent="0.3">
      <c r="A1263" s="45">
        <v>1239</v>
      </c>
      <c r="B1263" s="45">
        <v>1.9966263705369593</v>
      </c>
      <c r="C1263" s="45">
        <v>-0.99662637053695935</v>
      </c>
    </row>
    <row r="1264" spans="1:3" x14ac:dyDescent="0.3">
      <c r="A1264" s="45">
        <v>1240</v>
      </c>
      <c r="B1264" s="45">
        <v>1.9966263705369593</v>
      </c>
      <c r="C1264" s="45">
        <v>-0.99662637053695935</v>
      </c>
    </row>
    <row r="1265" spans="1:3" x14ac:dyDescent="0.3">
      <c r="A1265" s="45">
        <v>1241</v>
      </c>
      <c r="B1265" s="45">
        <v>1.9966263705369593</v>
      </c>
      <c r="C1265" s="45">
        <v>-0.99662637053695935</v>
      </c>
    </row>
    <row r="1266" spans="1:3" x14ac:dyDescent="0.3">
      <c r="A1266" s="45">
        <v>1242</v>
      </c>
      <c r="B1266" s="45">
        <v>1.9966263705369593</v>
      </c>
      <c r="C1266" s="45">
        <v>-0.99662637053695935</v>
      </c>
    </row>
    <row r="1267" spans="1:3" x14ac:dyDescent="0.3">
      <c r="A1267" s="45">
        <v>1243</v>
      </c>
      <c r="B1267" s="45">
        <v>1.9966263705369593</v>
      </c>
      <c r="C1267" s="45">
        <v>-0.99662637053695935</v>
      </c>
    </row>
    <row r="1268" spans="1:3" x14ac:dyDescent="0.3">
      <c r="A1268" s="45">
        <v>1244</v>
      </c>
      <c r="B1268" s="45">
        <v>1.9966263705369593</v>
      </c>
      <c r="C1268" s="45">
        <v>-0.99662637053695935</v>
      </c>
    </row>
    <row r="1269" spans="1:3" x14ac:dyDescent="0.3">
      <c r="A1269" s="45">
        <v>1245</v>
      </c>
      <c r="B1269" s="45">
        <v>2.7504488330341745</v>
      </c>
      <c r="C1269" s="45">
        <v>0.24955116696582547</v>
      </c>
    </row>
    <row r="1270" spans="1:3" x14ac:dyDescent="0.3">
      <c r="A1270" s="45">
        <v>1246</v>
      </c>
      <c r="B1270" s="45">
        <v>2.7504488330341745</v>
      </c>
      <c r="C1270" s="45">
        <v>0.24955116696582547</v>
      </c>
    </row>
    <row r="1271" spans="1:3" x14ac:dyDescent="0.3">
      <c r="A1271" s="45">
        <v>1247</v>
      </c>
      <c r="B1271" s="45">
        <v>2.7504488330341745</v>
      </c>
      <c r="C1271" s="45">
        <v>0.24955116696582547</v>
      </c>
    </row>
    <row r="1272" spans="1:3" x14ac:dyDescent="0.3">
      <c r="A1272" s="45">
        <v>1248</v>
      </c>
      <c r="B1272" s="45">
        <v>2.7504488330341745</v>
      </c>
      <c r="C1272" s="45">
        <v>0.24955116696582547</v>
      </c>
    </row>
    <row r="1273" spans="1:3" x14ac:dyDescent="0.3">
      <c r="A1273" s="45">
        <v>1249</v>
      </c>
      <c r="B1273" s="45">
        <v>2.7504488330341745</v>
      </c>
      <c r="C1273" s="45">
        <v>0.24955116696582547</v>
      </c>
    </row>
    <row r="1274" spans="1:3" x14ac:dyDescent="0.3">
      <c r="A1274" s="45">
        <v>1250</v>
      </c>
      <c r="B1274" s="45">
        <v>2.7504488330341745</v>
      </c>
      <c r="C1274" s="45">
        <v>0.24955116696582547</v>
      </c>
    </row>
    <row r="1275" spans="1:3" x14ac:dyDescent="0.3">
      <c r="A1275" s="45">
        <v>1251</v>
      </c>
      <c r="B1275" s="45">
        <v>2.7504488330341745</v>
      </c>
      <c r="C1275" s="45">
        <v>0.24955116696582547</v>
      </c>
    </row>
    <row r="1276" spans="1:3" x14ac:dyDescent="0.3">
      <c r="A1276" s="45">
        <v>1252</v>
      </c>
      <c r="B1276" s="45">
        <v>2.7504488330341745</v>
      </c>
      <c r="C1276" s="45">
        <v>0.24955116696582547</v>
      </c>
    </row>
    <row r="1277" spans="1:3" x14ac:dyDescent="0.3">
      <c r="A1277" s="45">
        <v>1253</v>
      </c>
      <c r="B1277" s="45">
        <v>2.7504488330341745</v>
      </c>
      <c r="C1277" s="45">
        <v>0.24955116696582547</v>
      </c>
    </row>
    <row r="1278" spans="1:3" x14ac:dyDescent="0.3">
      <c r="A1278" s="45">
        <v>1254</v>
      </c>
      <c r="B1278" s="45">
        <v>2.7504488330341745</v>
      </c>
      <c r="C1278" s="45">
        <v>0.24955116696582547</v>
      </c>
    </row>
    <row r="1279" spans="1:3" x14ac:dyDescent="0.3">
      <c r="A1279" s="45">
        <v>1255</v>
      </c>
      <c r="B1279" s="45">
        <v>2.7504488330341745</v>
      </c>
      <c r="C1279" s="45">
        <v>0.24955116696582547</v>
      </c>
    </row>
    <row r="1280" spans="1:3" x14ac:dyDescent="0.3">
      <c r="A1280" s="45">
        <v>1256</v>
      </c>
      <c r="B1280" s="45">
        <v>2.7504488330341745</v>
      </c>
      <c r="C1280" s="45">
        <v>0.24955116696582547</v>
      </c>
    </row>
    <row r="1281" spans="1:3" x14ac:dyDescent="0.3">
      <c r="A1281" s="45">
        <v>1257</v>
      </c>
      <c r="B1281" s="45">
        <v>2.7504488330341745</v>
      </c>
      <c r="C1281" s="45">
        <v>0.24955116696582547</v>
      </c>
    </row>
    <row r="1282" spans="1:3" x14ac:dyDescent="0.3">
      <c r="A1282" s="45">
        <v>1258</v>
      </c>
      <c r="B1282" s="45">
        <v>2.7504488330341745</v>
      </c>
      <c r="C1282" s="45">
        <v>0.24955116696582547</v>
      </c>
    </row>
    <row r="1283" spans="1:3" x14ac:dyDescent="0.3">
      <c r="A1283" s="45">
        <v>1259</v>
      </c>
      <c r="B1283" s="45">
        <v>2.7504488330341745</v>
      </c>
      <c r="C1283" s="45">
        <v>0.24955116696582547</v>
      </c>
    </row>
    <row r="1284" spans="1:3" x14ac:dyDescent="0.3">
      <c r="A1284" s="45">
        <v>1260</v>
      </c>
      <c r="B1284" s="45">
        <v>2.7504488330341745</v>
      </c>
      <c r="C1284" s="45">
        <v>0.24955116696582547</v>
      </c>
    </row>
    <row r="1285" spans="1:3" x14ac:dyDescent="0.3">
      <c r="A1285" s="45">
        <v>1261</v>
      </c>
      <c r="B1285" s="45">
        <v>2.7504488330341745</v>
      </c>
      <c r="C1285" s="45">
        <v>0.24955116696582547</v>
      </c>
    </row>
    <row r="1286" spans="1:3" x14ac:dyDescent="0.3">
      <c r="A1286" s="45">
        <v>1262</v>
      </c>
      <c r="B1286" s="45">
        <v>2.7504488330341745</v>
      </c>
      <c r="C1286" s="45">
        <v>0.24955116696582547</v>
      </c>
    </row>
    <row r="1287" spans="1:3" x14ac:dyDescent="0.3">
      <c r="A1287" s="45">
        <v>1263</v>
      </c>
      <c r="B1287" s="45">
        <v>2.7504488330341745</v>
      </c>
      <c r="C1287" s="45">
        <v>0.24955116696582547</v>
      </c>
    </row>
    <row r="1288" spans="1:3" x14ac:dyDescent="0.3">
      <c r="A1288" s="45">
        <v>1264</v>
      </c>
      <c r="B1288" s="45">
        <v>2.7504488330341745</v>
      </c>
      <c r="C1288" s="45">
        <v>0.24955116696582547</v>
      </c>
    </row>
    <row r="1289" spans="1:3" x14ac:dyDescent="0.3">
      <c r="A1289" s="45">
        <v>1265</v>
      </c>
      <c r="B1289" s="45">
        <v>2.7504488330341745</v>
      </c>
      <c r="C1289" s="45">
        <v>0.24955116696582547</v>
      </c>
    </row>
    <row r="1290" spans="1:3" x14ac:dyDescent="0.3">
      <c r="A1290" s="45">
        <v>1266</v>
      </c>
      <c r="B1290" s="45">
        <v>2.7504488330341745</v>
      </c>
      <c r="C1290" s="45">
        <v>0.24955116696582547</v>
      </c>
    </row>
    <row r="1291" spans="1:3" x14ac:dyDescent="0.3">
      <c r="A1291" s="45">
        <v>1267</v>
      </c>
      <c r="B1291" s="45">
        <v>2.7504488330341745</v>
      </c>
      <c r="C1291" s="45">
        <v>0.24955116696582547</v>
      </c>
    </row>
    <row r="1292" spans="1:3" x14ac:dyDescent="0.3">
      <c r="A1292" s="45">
        <v>1268</v>
      </c>
      <c r="B1292" s="45">
        <v>2.7504488330341745</v>
      </c>
      <c r="C1292" s="45">
        <v>0.24955116696582547</v>
      </c>
    </row>
    <row r="1293" spans="1:3" x14ac:dyDescent="0.3">
      <c r="A1293" s="45">
        <v>1269</v>
      </c>
      <c r="B1293" s="45">
        <v>2.7504488330341745</v>
      </c>
      <c r="C1293" s="45">
        <v>0.24955116696582547</v>
      </c>
    </row>
    <row r="1294" spans="1:3" x14ac:dyDescent="0.3">
      <c r="A1294" s="45">
        <v>1270</v>
      </c>
      <c r="B1294" s="45">
        <v>2.7504488330341745</v>
      </c>
      <c r="C1294" s="45">
        <v>0.24955116696582547</v>
      </c>
    </row>
    <row r="1295" spans="1:3" x14ac:dyDescent="0.3">
      <c r="A1295" s="45">
        <v>1271</v>
      </c>
      <c r="B1295" s="45">
        <v>2.7504488330341745</v>
      </c>
      <c r="C1295" s="45">
        <v>0.24955116696582547</v>
      </c>
    </row>
    <row r="1296" spans="1:3" x14ac:dyDescent="0.3">
      <c r="A1296" s="45">
        <v>1272</v>
      </c>
      <c r="B1296" s="45">
        <v>2.7504488330341745</v>
      </c>
      <c r="C1296" s="45">
        <v>0.24955116696582547</v>
      </c>
    </row>
    <row r="1297" spans="1:3" x14ac:dyDescent="0.3">
      <c r="A1297" s="45">
        <v>1273</v>
      </c>
      <c r="B1297" s="45">
        <v>2.7504488330341745</v>
      </c>
      <c r="C1297" s="45">
        <v>0.24955116696582547</v>
      </c>
    </row>
    <row r="1298" spans="1:3" x14ac:dyDescent="0.3">
      <c r="A1298" s="45">
        <v>1274</v>
      </c>
      <c r="B1298" s="45">
        <v>2.7504488330341745</v>
      </c>
      <c r="C1298" s="45">
        <v>0.24955116696582547</v>
      </c>
    </row>
    <row r="1299" spans="1:3" x14ac:dyDescent="0.3">
      <c r="A1299" s="45">
        <v>1275</v>
      </c>
      <c r="B1299" s="45">
        <v>2.7504488330341745</v>
      </c>
      <c r="C1299" s="45">
        <v>0.24955116696582547</v>
      </c>
    </row>
    <row r="1300" spans="1:3" x14ac:dyDescent="0.3">
      <c r="A1300" s="45">
        <v>1276</v>
      </c>
      <c r="B1300" s="45">
        <v>2.7504488330341745</v>
      </c>
      <c r="C1300" s="45">
        <v>0.24955116696582547</v>
      </c>
    </row>
    <row r="1301" spans="1:3" x14ac:dyDescent="0.3">
      <c r="A1301" s="45">
        <v>1277</v>
      </c>
      <c r="B1301" s="45">
        <v>2.7504488330341745</v>
      </c>
      <c r="C1301" s="45">
        <v>0.24955116696582547</v>
      </c>
    </row>
    <row r="1302" spans="1:3" x14ac:dyDescent="0.3">
      <c r="A1302" s="45">
        <v>1278</v>
      </c>
      <c r="B1302" s="45">
        <v>2.7504488330341745</v>
      </c>
      <c r="C1302" s="45">
        <v>0.24955116696582547</v>
      </c>
    </row>
    <row r="1303" spans="1:3" x14ac:dyDescent="0.3">
      <c r="A1303" s="45">
        <v>1279</v>
      </c>
      <c r="B1303" s="45">
        <v>2.7504488330341745</v>
      </c>
      <c r="C1303" s="45">
        <v>0.24955116696582547</v>
      </c>
    </row>
    <row r="1304" spans="1:3" x14ac:dyDescent="0.3">
      <c r="A1304" s="45">
        <v>1280</v>
      </c>
      <c r="B1304" s="45">
        <v>2.7504488330341745</v>
      </c>
      <c r="C1304" s="45">
        <v>0.24955116696582547</v>
      </c>
    </row>
    <row r="1305" spans="1:3" x14ac:dyDescent="0.3">
      <c r="A1305" s="45">
        <v>1281</v>
      </c>
      <c r="B1305" s="45">
        <v>2.7504488330341745</v>
      </c>
      <c r="C1305" s="45">
        <v>0.24955116696582547</v>
      </c>
    </row>
    <row r="1306" spans="1:3" x14ac:dyDescent="0.3">
      <c r="A1306" s="45">
        <v>1282</v>
      </c>
      <c r="B1306" s="45">
        <v>2.7504488330341745</v>
      </c>
      <c r="C1306" s="45">
        <v>0.24955116696582547</v>
      </c>
    </row>
    <row r="1307" spans="1:3" x14ac:dyDescent="0.3">
      <c r="A1307" s="45">
        <v>1283</v>
      </c>
      <c r="B1307" s="45">
        <v>2.7504488330341745</v>
      </c>
      <c r="C1307" s="45">
        <v>0.24955116696582547</v>
      </c>
    </row>
    <row r="1308" spans="1:3" x14ac:dyDescent="0.3">
      <c r="A1308" s="45">
        <v>1284</v>
      </c>
      <c r="B1308" s="45">
        <v>2.7504488330341745</v>
      </c>
      <c r="C1308" s="45">
        <v>0.24955116696582547</v>
      </c>
    </row>
    <row r="1309" spans="1:3" x14ac:dyDescent="0.3">
      <c r="A1309" s="45">
        <v>1285</v>
      </c>
      <c r="B1309" s="45">
        <v>1.9966263705369593</v>
      </c>
      <c r="C1309" s="45">
        <v>1.0033736294630407</v>
      </c>
    </row>
    <row r="1310" spans="1:3" x14ac:dyDescent="0.3">
      <c r="A1310" s="45">
        <v>1286</v>
      </c>
      <c r="B1310" s="45">
        <v>1.9966263705369593</v>
      </c>
      <c r="C1310" s="45">
        <v>1.0033736294630407</v>
      </c>
    </row>
    <row r="1311" spans="1:3" x14ac:dyDescent="0.3">
      <c r="A1311" s="45">
        <v>1287</v>
      </c>
      <c r="B1311" s="45">
        <v>1.9966263705369593</v>
      </c>
      <c r="C1311" s="45">
        <v>1.0033736294630407</v>
      </c>
    </row>
    <row r="1312" spans="1:3" x14ac:dyDescent="0.3">
      <c r="A1312" s="45">
        <v>1288</v>
      </c>
      <c r="B1312" s="45">
        <v>1.9966263705369593</v>
      </c>
      <c r="C1312" s="45">
        <v>1.0033736294630407</v>
      </c>
    </row>
    <row r="1313" spans="1:3" x14ac:dyDescent="0.3">
      <c r="A1313" s="45">
        <v>1289</v>
      </c>
      <c r="B1313" s="45">
        <v>1.9966263705369593</v>
      </c>
      <c r="C1313" s="45">
        <v>1.0033736294630407</v>
      </c>
    </row>
    <row r="1314" spans="1:3" x14ac:dyDescent="0.3">
      <c r="A1314" s="45">
        <v>1290</v>
      </c>
      <c r="B1314" s="45">
        <v>1.9966263705369593</v>
      </c>
      <c r="C1314" s="45">
        <v>1.0033736294630407</v>
      </c>
    </row>
    <row r="1315" spans="1:3" x14ac:dyDescent="0.3">
      <c r="A1315" s="45">
        <v>1291</v>
      </c>
      <c r="B1315" s="45">
        <v>1.9966263705369593</v>
      </c>
      <c r="C1315" s="45">
        <v>1.0033736294630407</v>
      </c>
    </row>
    <row r="1316" spans="1:3" x14ac:dyDescent="0.3">
      <c r="A1316" s="45">
        <v>1292</v>
      </c>
      <c r="B1316" s="45">
        <v>1.9966263705369593</v>
      </c>
      <c r="C1316" s="45">
        <v>1.0033736294630407</v>
      </c>
    </row>
    <row r="1317" spans="1:3" x14ac:dyDescent="0.3">
      <c r="A1317" s="45">
        <v>1293</v>
      </c>
      <c r="B1317" s="45">
        <v>1.9966263705369593</v>
      </c>
      <c r="C1317" s="45">
        <v>1.0033736294630407</v>
      </c>
    </row>
    <row r="1318" spans="1:3" x14ac:dyDescent="0.3">
      <c r="A1318" s="45">
        <v>1294</v>
      </c>
      <c r="B1318" s="45">
        <v>1.9966263705369593</v>
      </c>
      <c r="C1318" s="45">
        <v>1.0033736294630407</v>
      </c>
    </row>
    <row r="1319" spans="1:3" x14ac:dyDescent="0.3">
      <c r="A1319" s="45">
        <v>1295</v>
      </c>
      <c r="B1319" s="45">
        <v>1.9966263705369593</v>
      </c>
      <c r="C1319" s="45">
        <v>1.0033736294630407</v>
      </c>
    </row>
    <row r="1320" spans="1:3" x14ac:dyDescent="0.3">
      <c r="A1320" s="45">
        <v>1296</v>
      </c>
      <c r="B1320" s="45">
        <v>1.9966263705369593</v>
      </c>
      <c r="C1320" s="45">
        <v>1.0033736294630407</v>
      </c>
    </row>
    <row r="1321" spans="1:3" x14ac:dyDescent="0.3">
      <c r="A1321" s="45">
        <v>1297</v>
      </c>
      <c r="B1321" s="45">
        <v>1.9966263705369593</v>
      </c>
      <c r="C1321" s="45">
        <v>1.0033736294630407</v>
      </c>
    </row>
    <row r="1322" spans="1:3" x14ac:dyDescent="0.3">
      <c r="A1322" s="45">
        <v>1298</v>
      </c>
      <c r="B1322" s="45">
        <v>1.9966263705369593</v>
      </c>
      <c r="C1322" s="45">
        <v>1.0033736294630407</v>
      </c>
    </row>
    <row r="1323" spans="1:3" x14ac:dyDescent="0.3">
      <c r="A1323" s="45">
        <v>1299</v>
      </c>
      <c r="B1323" s="45">
        <v>1.9966263705369593</v>
      </c>
      <c r="C1323" s="45">
        <v>1.0033736294630407</v>
      </c>
    </row>
    <row r="1324" spans="1:3" x14ac:dyDescent="0.3">
      <c r="A1324" s="45">
        <v>1300</v>
      </c>
      <c r="B1324" s="45">
        <v>1.9966263705369593</v>
      </c>
      <c r="C1324" s="45">
        <v>1.0033736294630407</v>
      </c>
    </row>
    <row r="1325" spans="1:3" x14ac:dyDescent="0.3">
      <c r="A1325" s="45">
        <v>1301</v>
      </c>
      <c r="B1325" s="45">
        <v>1.9966263705369593</v>
      </c>
      <c r="C1325" s="45">
        <v>1.0033736294630407</v>
      </c>
    </row>
    <row r="1326" spans="1:3" x14ac:dyDescent="0.3">
      <c r="A1326" s="45">
        <v>1302</v>
      </c>
      <c r="B1326" s="45">
        <v>1.9966263705369593</v>
      </c>
      <c r="C1326" s="45">
        <v>1.0033736294630407</v>
      </c>
    </row>
    <row r="1327" spans="1:3" x14ac:dyDescent="0.3">
      <c r="A1327" s="45">
        <v>1303</v>
      </c>
      <c r="B1327" s="45">
        <v>1.9966263705369593</v>
      </c>
      <c r="C1327" s="45">
        <v>1.0033736294630407</v>
      </c>
    </row>
    <row r="1328" spans="1:3" x14ac:dyDescent="0.3">
      <c r="A1328" s="45">
        <v>1304</v>
      </c>
      <c r="B1328" s="45">
        <v>1.9966263705369593</v>
      </c>
      <c r="C1328" s="45">
        <v>1.0033736294630407</v>
      </c>
    </row>
    <row r="1329" spans="1:3" x14ac:dyDescent="0.3">
      <c r="A1329" s="45">
        <v>1305</v>
      </c>
      <c r="B1329" s="45">
        <v>1.9966263705369593</v>
      </c>
      <c r="C1329" s="45">
        <v>-0.99662637053695935</v>
      </c>
    </row>
    <row r="1330" spans="1:3" x14ac:dyDescent="0.3">
      <c r="A1330" s="45">
        <v>1306</v>
      </c>
      <c r="B1330" s="45">
        <v>1.9966263705369593</v>
      </c>
      <c r="C1330" s="45">
        <v>-0.99662637053695935</v>
      </c>
    </row>
    <row r="1331" spans="1:3" x14ac:dyDescent="0.3">
      <c r="A1331" s="45">
        <v>1307</v>
      </c>
      <c r="B1331" s="45">
        <v>1.9966263705369593</v>
      </c>
      <c r="C1331" s="45">
        <v>-0.99662637053695935</v>
      </c>
    </row>
    <row r="1332" spans="1:3" x14ac:dyDescent="0.3">
      <c r="A1332" s="45">
        <v>1308</v>
      </c>
      <c r="B1332" s="45">
        <v>1.9966263705369593</v>
      </c>
      <c r="C1332" s="45">
        <v>-0.99662637053695935</v>
      </c>
    </row>
    <row r="1333" spans="1:3" x14ac:dyDescent="0.3">
      <c r="A1333" s="45">
        <v>1309</v>
      </c>
      <c r="B1333" s="45">
        <v>1.9966263705369593</v>
      </c>
      <c r="C1333" s="45">
        <v>-0.99662637053695935</v>
      </c>
    </row>
    <row r="1334" spans="1:3" x14ac:dyDescent="0.3">
      <c r="A1334" s="45">
        <v>1310</v>
      </c>
      <c r="B1334" s="45">
        <v>1.9966263705369593</v>
      </c>
      <c r="C1334" s="45">
        <v>-0.99662637053695935</v>
      </c>
    </row>
    <row r="1335" spans="1:3" x14ac:dyDescent="0.3">
      <c r="A1335" s="45">
        <v>1311</v>
      </c>
      <c r="B1335" s="45">
        <v>1.9966263705369593</v>
      </c>
      <c r="C1335" s="45">
        <v>-0.99662637053695935</v>
      </c>
    </row>
    <row r="1336" spans="1:3" x14ac:dyDescent="0.3">
      <c r="A1336" s="45">
        <v>1312</v>
      </c>
      <c r="B1336" s="45">
        <v>1.9966263705369593</v>
      </c>
      <c r="C1336" s="45">
        <v>-0.99662637053695935</v>
      </c>
    </row>
    <row r="1337" spans="1:3" x14ac:dyDescent="0.3">
      <c r="A1337" s="45">
        <v>1313</v>
      </c>
      <c r="B1337" s="45">
        <v>1.9966263705369593</v>
      </c>
      <c r="C1337" s="45">
        <v>-0.99662637053695935</v>
      </c>
    </row>
    <row r="1338" spans="1:3" x14ac:dyDescent="0.3">
      <c r="A1338" s="45">
        <v>1314</v>
      </c>
      <c r="B1338" s="45">
        <v>1.9966263705369593</v>
      </c>
      <c r="C1338" s="45">
        <v>-0.99662637053695935</v>
      </c>
    </row>
    <row r="1339" spans="1:3" x14ac:dyDescent="0.3">
      <c r="A1339" s="45">
        <v>1315</v>
      </c>
      <c r="B1339" s="45">
        <v>1.9966263705369593</v>
      </c>
      <c r="C1339" s="45">
        <v>-0.99662637053695935</v>
      </c>
    </row>
    <row r="1340" spans="1:3" x14ac:dyDescent="0.3">
      <c r="A1340" s="45">
        <v>1316</v>
      </c>
      <c r="B1340" s="45">
        <v>1.9966263705369593</v>
      </c>
      <c r="C1340" s="45">
        <v>-0.99662637053695935</v>
      </c>
    </row>
    <row r="1341" spans="1:3" x14ac:dyDescent="0.3">
      <c r="A1341" s="45">
        <v>1317</v>
      </c>
      <c r="B1341" s="45">
        <v>1.9966263705369593</v>
      </c>
      <c r="C1341" s="45">
        <v>-0.99662637053695935</v>
      </c>
    </row>
    <row r="1342" spans="1:3" x14ac:dyDescent="0.3">
      <c r="A1342" s="45">
        <v>1318</v>
      </c>
      <c r="B1342" s="45">
        <v>1.9966263705369593</v>
      </c>
      <c r="C1342" s="45">
        <v>-0.99662637053695935</v>
      </c>
    </row>
    <row r="1343" spans="1:3" x14ac:dyDescent="0.3">
      <c r="A1343" s="45">
        <v>1319</v>
      </c>
      <c r="B1343" s="45">
        <v>1.9966263705369593</v>
      </c>
      <c r="C1343" s="45">
        <v>-0.99662637053695935</v>
      </c>
    </row>
    <row r="1344" spans="1:3" x14ac:dyDescent="0.3">
      <c r="A1344" s="45">
        <v>1320</v>
      </c>
      <c r="B1344" s="45">
        <v>1.9966263705369593</v>
      </c>
      <c r="C1344" s="45">
        <v>-0.99662637053695935</v>
      </c>
    </row>
    <row r="1345" spans="1:3" x14ac:dyDescent="0.3">
      <c r="A1345" s="45">
        <v>1321</v>
      </c>
      <c r="B1345" s="45">
        <v>1.9966263705369593</v>
      </c>
      <c r="C1345" s="45">
        <v>-0.99662637053695935</v>
      </c>
    </row>
    <row r="1346" spans="1:3" x14ac:dyDescent="0.3">
      <c r="A1346" s="45">
        <v>1322</v>
      </c>
      <c r="B1346" s="45">
        <v>1.9966263705369593</v>
      </c>
      <c r="C1346" s="45">
        <v>-0.99662637053695935</v>
      </c>
    </row>
    <row r="1347" spans="1:3" x14ac:dyDescent="0.3">
      <c r="A1347" s="45">
        <v>1323</v>
      </c>
      <c r="B1347" s="45">
        <v>1.9966263705369593</v>
      </c>
      <c r="C1347" s="45">
        <v>-0.99662637053695935</v>
      </c>
    </row>
    <row r="1348" spans="1:3" x14ac:dyDescent="0.3">
      <c r="A1348" s="45">
        <v>1324</v>
      </c>
      <c r="B1348" s="45">
        <v>1.9966263705369593</v>
      </c>
      <c r="C1348" s="45">
        <v>-0.99662637053695935</v>
      </c>
    </row>
    <row r="1349" spans="1:3" x14ac:dyDescent="0.3">
      <c r="A1349" s="45">
        <v>1325</v>
      </c>
      <c r="B1349" s="45">
        <v>1.9966263705369593</v>
      </c>
      <c r="C1349" s="45">
        <v>-0.99662637053695935</v>
      </c>
    </row>
    <row r="1350" spans="1:3" x14ac:dyDescent="0.3">
      <c r="A1350" s="45">
        <v>1326</v>
      </c>
      <c r="B1350" s="45">
        <v>1.9966263705369593</v>
      </c>
      <c r="C1350" s="45">
        <v>-0.99662637053695935</v>
      </c>
    </row>
    <row r="1351" spans="1:3" x14ac:dyDescent="0.3">
      <c r="A1351" s="45">
        <v>1327</v>
      </c>
      <c r="B1351" s="45">
        <v>1.9966263705369593</v>
      </c>
      <c r="C1351" s="45">
        <v>-0.99662637053695935</v>
      </c>
    </row>
    <row r="1352" spans="1:3" x14ac:dyDescent="0.3">
      <c r="A1352" s="45">
        <v>1328</v>
      </c>
      <c r="B1352" s="45">
        <v>1.9966263705369593</v>
      </c>
      <c r="C1352" s="45">
        <v>-0.99662637053695935</v>
      </c>
    </row>
    <row r="1353" spans="1:3" x14ac:dyDescent="0.3">
      <c r="A1353" s="45">
        <v>1329</v>
      </c>
      <c r="B1353" s="45">
        <v>1.9966263705369593</v>
      </c>
      <c r="C1353" s="45">
        <v>-0.99662637053695935</v>
      </c>
    </row>
    <row r="1354" spans="1:3" x14ac:dyDescent="0.3">
      <c r="A1354" s="45">
        <v>1330</v>
      </c>
      <c r="B1354" s="45">
        <v>1.9966263705369593</v>
      </c>
      <c r="C1354" s="45">
        <v>-0.99662637053695935</v>
      </c>
    </row>
    <row r="1355" spans="1:3" x14ac:dyDescent="0.3">
      <c r="A1355" s="45">
        <v>1331</v>
      </c>
      <c r="B1355" s="45">
        <v>1.9966263705369593</v>
      </c>
      <c r="C1355" s="45">
        <v>-0.99662637053695935</v>
      </c>
    </row>
    <row r="1356" spans="1:3" x14ac:dyDescent="0.3">
      <c r="A1356" s="45">
        <v>1332</v>
      </c>
      <c r="B1356" s="45">
        <v>1.9966263705369593</v>
      </c>
      <c r="C1356" s="45">
        <v>-0.99662637053695935</v>
      </c>
    </row>
    <row r="1357" spans="1:3" x14ac:dyDescent="0.3">
      <c r="A1357" s="45">
        <v>1333</v>
      </c>
      <c r="B1357" s="45">
        <v>1.9966263705369593</v>
      </c>
      <c r="C1357" s="45">
        <v>-0.99662637053695935</v>
      </c>
    </row>
    <row r="1358" spans="1:3" x14ac:dyDescent="0.3">
      <c r="A1358" s="45">
        <v>1334</v>
      </c>
      <c r="B1358" s="45">
        <v>1.9966263705369593</v>
      </c>
      <c r="C1358" s="45">
        <v>-0.99662637053695935</v>
      </c>
    </row>
    <row r="1359" spans="1:3" x14ac:dyDescent="0.3">
      <c r="A1359" s="45">
        <v>1335</v>
      </c>
      <c r="B1359" s="45">
        <v>1.9966263705369593</v>
      </c>
      <c r="C1359" s="45">
        <v>-0.99662637053695935</v>
      </c>
    </row>
    <row r="1360" spans="1:3" x14ac:dyDescent="0.3">
      <c r="A1360" s="45">
        <v>1336</v>
      </c>
      <c r="B1360" s="45">
        <v>1.9966263705369593</v>
      </c>
      <c r="C1360" s="45">
        <v>-0.99662637053695935</v>
      </c>
    </row>
    <row r="1361" spans="1:3" x14ac:dyDescent="0.3">
      <c r="A1361" s="45">
        <v>1337</v>
      </c>
      <c r="B1361" s="45">
        <v>1.9966263705369593</v>
      </c>
      <c r="C1361" s="45">
        <v>-0.99662637053695935</v>
      </c>
    </row>
    <row r="1362" spans="1:3" x14ac:dyDescent="0.3">
      <c r="A1362" s="45">
        <v>1338</v>
      </c>
      <c r="B1362" s="45">
        <v>1.9966263705369593</v>
      </c>
      <c r="C1362" s="45">
        <v>-0.99662637053695935</v>
      </c>
    </row>
    <row r="1363" spans="1:3" x14ac:dyDescent="0.3">
      <c r="A1363" s="45">
        <v>1339</v>
      </c>
      <c r="B1363" s="45">
        <v>1.9966263705369593</v>
      </c>
      <c r="C1363" s="45">
        <v>-0.99662637053695935</v>
      </c>
    </row>
    <row r="1364" spans="1:3" x14ac:dyDescent="0.3">
      <c r="A1364" s="45">
        <v>1340</v>
      </c>
      <c r="B1364" s="45">
        <v>1.9966263705369593</v>
      </c>
      <c r="C1364" s="45">
        <v>-0.99662637053695935</v>
      </c>
    </row>
    <row r="1365" spans="1:3" x14ac:dyDescent="0.3">
      <c r="A1365" s="45">
        <v>1341</v>
      </c>
      <c r="B1365" s="45">
        <v>1.9966263705369593</v>
      </c>
      <c r="C1365" s="45">
        <v>-0.99662637053695935</v>
      </c>
    </row>
    <row r="1366" spans="1:3" x14ac:dyDescent="0.3">
      <c r="A1366" s="45">
        <v>1342</v>
      </c>
      <c r="B1366" s="45">
        <v>1.9966263705369593</v>
      </c>
      <c r="C1366" s="45">
        <v>-0.99662637053695935</v>
      </c>
    </row>
    <row r="1367" spans="1:3" x14ac:dyDescent="0.3">
      <c r="A1367" s="45">
        <v>1343</v>
      </c>
      <c r="B1367" s="45">
        <v>1.9966263705369593</v>
      </c>
      <c r="C1367" s="45">
        <v>-0.99662637053695935</v>
      </c>
    </row>
    <row r="1368" spans="1:3" x14ac:dyDescent="0.3">
      <c r="A1368" s="45">
        <v>1344</v>
      </c>
      <c r="B1368" s="45">
        <v>1.9966263705369593</v>
      </c>
      <c r="C1368" s="45">
        <v>-0.99662637053695935</v>
      </c>
    </row>
    <row r="1369" spans="1:3" x14ac:dyDescent="0.3">
      <c r="A1369" s="45">
        <v>1345</v>
      </c>
      <c r="B1369" s="45">
        <v>1.9966263705369593</v>
      </c>
      <c r="C1369" s="45">
        <v>1.0033736294630407</v>
      </c>
    </row>
    <row r="1370" spans="1:3" x14ac:dyDescent="0.3">
      <c r="A1370" s="45">
        <v>1346</v>
      </c>
      <c r="B1370" s="45">
        <v>1.9966263705369593</v>
      </c>
      <c r="C1370" s="45">
        <v>1.0033736294630407</v>
      </c>
    </row>
    <row r="1371" spans="1:3" x14ac:dyDescent="0.3">
      <c r="A1371" s="45">
        <v>1347</v>
      </c>
      <c r="B1371" s="45">
        <v>1.9966263705369593</v>
      </c>
      <c r="C1371" s="45">
        <v>1.0033736294630407</v>
      </c>
    </row>
    <row r="1372" spans="1:3" x14ac:dyDescent="0.3">
      <c r="A1372" s="45">
        <v>1348</v>
      </c>
      <c r="B1372" s="45">
        <v>1.9966263705369593</v>
      </c>
      <c r="C1372" s="45">
        <v>1.0033736294630407</v>
      </c>
    </row>
    <row r="1373" spans="1:3" x14ac:dyDescent="0.3">
      <c r="A1373" s="45">
        <v>1349</v>
      </c>
      <c r="B1373" s="45">
        <v>1.9966263705369593</v>
      </c>
      <c r="C1373" s="45">
        <v>1.0033736294630407</v>
      </c>
    </row>
    <row r="1374" spans="1:3" x14ac:dyDescent="0.3">
      <c r="A1374" s="45">
        <v>1350</v>
      </c>
      <c r="B1374" s="45">
        <v>1.9966263705369593</v>
      </c>
      <c r="C1374" s="45">
        <v>1.0033736294630407</v>
      </c>
    </row>
    <row r="1375" spans="1:3" x14ac:dyDescent="0.3">
      <c r="A1375" s="45">
        <v>1351</v>
      </c>
      <c r="B1375" s="45">
        <v>1.9966263705369593</v>
      </c>
      <c r="C1375" s="45">
        <v>1.0033736294630407</v>
      </c>
    </row>
    <row r="1376" spans="1:3" x14ac:dyDescent="0.3">
      <c r="A1376" s="45">
        <v>1352</v>
      </c>
      <c r="B1376" s="45">
        <v>1.9966263705369593</v>
      </c>
      <c r="C1376" s="45">
        <v>1.0033736294630407</v>
      </c>
    </row>
    <row r="1377" spans="1:3" x14ac:dyDescent="0.3">
      <c r="A1377" s="45">
        <v>1353</v>
      </c>
      <c r="B1377" s="45">
        <v>1.9966263705369593</v>
      </c>
      <c r="C1377" s="45">
        <v>1.0033736294630407</v>
      </c>
    </row>
    <row r="1378" spans="1:3" x14ac:dyDescent="0.3">
      <c r="A1378" s="45">
        <v>1354</v>
      </c>
      <c r="B1378" s="45">
        <v>1.9966263705369593</v>
      </c>
      <c r="C1378" s="45">
        <v>1.0033736294630407</v>
      </c>
    </row>
    <row r="1379" spans="1:3" x14ac:dyDescent="0.3">
      <c r="A1379" s="45">
        <v>1355</v>
      </c>
      <c r="B1379" s="45">
        <v>1.9966263705369593</v>
      </c>
      <c r="C1379" s="45">
        <v>1.0033736294630407</v>
      </c>
    </row>
    <row r="1380" spans="1:3" x14ac:dyDescent="0.3">
      <c r="A1380" s="45">
        <v>1356</v>
      </c>
      <c r="B1380" s="45">
        <v>1.9966263705369593</v>
      </c>
      <c r="C1380" s="45">
        <v>1.0033736294630407</v>
      </c>
    </row>
    <row r="1381" spans="1:3" x14ac:dyDescent="0.3">
      <c r="A1381" s="45">
        <v>1357</v>
      </c>
      <c r="B1381" s="45">
        <v>1.9966263705369593</v>
      </c>
      <c r="C1381" s="45">
        <v>1.0033736294630407</v>
      </c>
    </row>
    <row r="1382" spans="1:3" x14ac:dyDescent="0.3">
      <c r="A1382" s="45">
        <v>1358</v>
      </c>
      <c r="B1382" s="45">
        <v>1.9966263705369593</v>
      </c>
      <c r="C1382" s="45">
        <v>1.0033736294630407</v>
      </c>
    </row>
    <row r="1383" spans="1:3" x14ac:dyDescent="0.3">
      <c r="A1383" s="45">
        <v>1359</v>
      </c>
      <c r="B1383" s="45">
        <v>1.9966263705369593</v>
      </c>
      <c r="C1383" s="45">
        <v>1.0033736294630407</v>
      </c>
    </row>
    <row r="1384" spans="1:3" x14ac:dyDescent="0.3">
      <c r="A1384" s="45">
        <v>1360</v>
      </c>
      <c r="B1384" s="45">
        <v>1.9966263705369593</v>
      </c>
      <c r="C1384" s="45">
        <v>1.0033736294630407</v>
      </c>
    </row>
    <row r="1385" spans="1:3" x14ac:dyDescent="0.3">
      <c r="A1385" s="45">
        <v>1361</v>
      </c>
      <c r="B1385" s="45">
        <v>1.9966263705369593</v>
      </c>
      <c r="C1385" s="45">
        <v>1.0033736294630407</v>
      </c>
    </row>
    <row r="1386" spans="1:3" x14ac:dyDescent="0.3">
      <c r="A1386" s="45">
        <v>1362</v>
      </c>
      <c r="B1386" s="45">
        <v>1.9966263705369593</v>
      </c>
      <c r="C1386" s="45">
        <v>1.0033736294630407</v>
      </c>
    </row>
    <row r="1387" spans="1:3" x14ac:dyDescent="0.3">
      <c r="A1387" s="45">
        <v>1363</v>
      </c>
      <c r="B1387" s="45">
        <v>1.9966263705369593</v>
      </c>
      <c r="C1387" s="45">
        <v>1.0033736294630407</v>
      </c>
    </row>
    <row r="1388" spans="1:3" x14ac:dyDescent="0.3">
      <c r="A1388" s="45">
        <v>1364</v>
      </c>
      <c r="B1388" s="45">
        <v>1.9966263705369593</v>
      </c>
      <c r="C1388" s="45">
        <v>1.0033736294630407</v>
      </c>
    </row>
    <row r="1389" spans="1:3" x14ac:dyDescent="0.3">
      <c r="A1389" s="45">
        <v>1365</v>
      </c>
      <c r="B1389" s="45">
        <v>1.9966263705369593</v>
      </c>
      <c r="C1389" s="45">
        <v>1.0033736294630407</v>
      </c>
    </row>
    <row r="1390" spans="1:3" x14ac:dyDescent="0.3">
      <c r="A1390" s="45">
        <v>1366</v>
      </c>
      <c r="B1390" s="45">
        <v>1.9966263705369593</v>
      </c>
      <c r="C1390" s="45">
        <v>1.0033736294630407</v>
      </c>
    </row>
    <row r="1391" spans="1:3" x14ac:dyDescent="0.3">
      <c r="A1391" s="45">
        <v>1367</v>
      </c>
      <c r="B1391" s="45">
        <v>1.9966263705369593</v>
      </c>
      <c r="C1391" s="45">
        <v>1.0033736294630407</v>
      </c>
    </row>
    <row r="1392" spans="1:3" x14ac:dyDescent="0.3">
      <c r="A1392" s="45">
        <v>1368</v>
      </c>
      <c r="B1392" s="45">
        <v>1.9966263705369593</v>
      </c>
      <c r="C1392" s="45">
        <v>1.0033736294630407</v>
      </c>
    </row>
    <row r="1393" spans="1:3" x14ac:dyDescent="0.3">
      <c r="A1393" s="45">
        <v>1369</v>
      </c>
      <c r="B1393" s="45">
        <v>1.9966263705369593</v>
      </c>
      <c r="C1393" s="45">
        <v>1.0033736294630407</v>
      </c>
    </row>
    <row r="1394" spans="1:3" x14ac:dyDescent="0.3">
      <c r="A1394" s="45">
        <v>1370</v>
      </c>
      <c r="B1394" s="45">
        <v>1.9966263705369593</v>
      </c>
      <c r="C1394" s="45">
        <v>1.0033736294630407</v>
      </c>
    </row>
    <row r="1395" spans="1:3" x14ac:dyDescent="0.3">
      <c r="A1395" s="45">
        <v>1371</v>
      </c>
      <c r="B1395" s="45">
        <v>1.9966263705369593</v>
      </c>
      <c r="C1395" s="45">
        <v>1.0033736294630407</v>
      </c>
    </row>
    <row r="1396" spans="1:3" x14ac:dyDescent="0.3">
      <c r="A1396" s="45">
        <v>1372</v>
      </c>
      <c r="B1396" s="45">
        <v>1.9966263705369593</v>
      </c>
      <c r="C1396" s="45">
        <v>1.0033736294630407</v>
      </c>
    </row>
    <row r="1397" spans="1:3" x14ac:dyDescent="0.3">
      <c r="A1397" s="45">
        <v>1373</v>
      </c>
      <c r="B1397" s="45">
        <v>1.9966263705369593</v>
      </c>
      <c r="C1397" s="45">
        <v>1.0033736294630407</v>
      </c>
    </row>
    <row r="1398" spans="1:3" x14ac:dyDescent="0.3">
      <c r="A1398" s="45">
        <v>1374</v>
      </c>
      <c r="B1398" s="45">
        <v>1.9966263705369593</v>
      </c>
      <c r="C1398" s="45">
        <v>1.0033736294630407</v>
      </c>
    </row>
    <row r="1399" spans="1:3" x14ac:dyDescent="0.3">
      <c r="A1399" s="45">
        <v>1375</v>
      </c>
      <c r="B1399" s="45">
        <v>1.9966263705369593</v>
      </c>
      <c r="C1399" s="45">
        <v>1.0033736294630407</v>
      </c>
    </row>
    <row r="1400" spans="1:3" x14ac:dyDescent="0.3">
      <c r="A1400" s="45">
        <v>1376</v>
      </c>
      <c r="B1400" s="45">
        <v>1.9966263705369593</v>
      </c>
      <c r="C1400" s="45">
        <v>1.0033736294630407</v>
      </c>
    </row>
    <row r="1401" spans="1:3" x14ac:dyDescent="0.3">
      <c r="A1401" s="45">
        <v>1377</v>
      </c>
      <c r="B1401" s="45">
        <v>1.9966263705369593</v>
      </c>
      <c r="C1401" s="45">
        <v>1.0033736294630407</v>
      </c>
    </row>
    <row r="1402" spans="1:3" x14ac:dyDescent="0.3">
      <c r="A1402" s="45">
        <v>1378</v>
      </c>
      <c r="B1402" s="45">
        <v>1.9966263705369593</v>
      </c>
      <c r="C1402" s="45">
        <v>1.0033736294630407</v>
      </c>
    </row>
    <row r="1403" spans="1:3" x14ac:dyDescent="0.3">
      <c r="A1403" s="45">
        <v>1379</v>
      </c>
      <c r="B1403" s="45">
        <v>1.9966263705369593</v>
      </c>
      <c r="C1403" s="45">
        <v>1.0033736294630407</v>
      </c>
    </row>
    <row r="1404" spans="1:3" x14ac:dyDescent="0.3">
      <c r="A1404" s="45">
        <v>1380</v>
      </c>
      <c r="B1404" s="45">
        <v>1.9966263705369593</v>
      </c>
      <c r="C1404" s="45">
        <v>1.0033736294630407</v>
      </c>
    </row>
    <row r="1405" spans="1:3" x14ac:dyDescent="0.3">
      <c r="A1405" s="45">
        <v>1381</v>
      </c>
      <c r="B1405" s="45">
        <v>1.9966263705369593</v>
      </c>
      <c r="C1405" s="45">
        <v>1.0033736294630407</v>
      </c>
    </row>
    <row r="1406" spans="1:3" x14ac:dyDescent="0.3">
      <c r="A1406" s="45">
        <v>1382</v>
      </c>
      <c r="B1406" s="45">
        <v>1.9966263705369593</v>
      </c>
      <c r="C1406" s="45">
        <v>1.0033736294630407</v>
      </c>
    </row>
    <row r="1407" spans="1:3" x14ac:dyDescent="0.3">
      <c r="A1407" s="45">
        <v>1383</v>
      </c>
      <c r="B1407" s="45">
        <v>1.9966263705369593</v>
      </c>
      <c r="C1407" s="45">
        <v>1.0033736294630407</v>
      </c>
    </row>
    <row r="1408" spans="1:3" x14ac:dyDescent="0.3">
      <c r="A1408" s="45">
        <v>1384</v>
      </c>
      <c r="B1408" s="45">
        <v>1.9966263705369593</v>
      </c>
      <c r="C1408" s="45">
        <v>1.0033736294630407</v>
      </c>
    </row>
    <row r="1409" spans="1:3" x14ac:dyDescent="0.3">
      <c r="A1409" s="45">
        <v>1385</v>
      </c>
      <c r="B1409" s="45">
        <v>1.9966263705369593</v>
      </c>
      <c r="C1409" s="45">
        <v>1.0033736294630407</v>
      </c>
    </row>
    <row r="1410" spans="1:3" x14ac:dyDescent="0.3">
      <c r="A1410" s="45">
        <v>1386</v>
      </c>
      <c r="B1410" s="45">
        <v>1.9966263705369593</v>
      </c>
      <c r="C1410" s="45">
        <v>1.0033736294630407</v>
      </c>
    </row>
    <row r="1411" spans="1:3" x14ac:dyDescent="0.3">
      <c r="A1411" s="45">
        <v>1387</v>
      </c>
      <c r="B1411" s="45">
        <v>1.9966263705369593</v>
      </c>
      <c r="C1411" s="45">
        <v>1.0033736294630407</v>
      </c>
    </row>
    <row r="1412" spans="1:3" x14ac:dyDescent="0.3">
      <c r="A1412" s="45">
        <v>1388</v>
      </c>
      <c r="B1412" s="45">
        <v>1.9966263705369593</v>
      </c>
      <c r="C1412" s="45">
        <v>1.0033736294630407</v>
      </c>
    </row>
    <row r="1413" spans="1:3" x14ac:dyDescent="0.3">
      <c r="A1413" s="45">
        <v>1389</v>
      </c>
      <c r="B1413" s="45">
        <v>1.9966263705369593</v>
      </c>
      <c r="C1413" s="45">
        <v>1.0033736294630407</v>
      </c>
    </row>
    <row r="1414" spans="1:3" x14ac:dyDescent="0.3">
      <c r="A1414" s="45">
        <v>1390</v>
      </c>
      <c r="B1414" s="45">
        <v>1.9966263705369593</v>
      </c>
      <c r="C1414" s="45">
        <v>1.0033736294630407</v>
      </c>
    </row>
    <row r="1415" spans="1:3" x14ac:dyDescent="0.3">
      <c r="A1415" s="45">
        <v>1391</v>
      </c>
      <c r="B1415" s="45">
        <v>1.9966263705369593</v>
      </c>
      <c r="C1415" s="45">
        <v>1.0033736294630407</v>
      </c>
    </row>
    <row r="1416" spans="1:3" x14ac:dyDescent="0.3">
      <c r="A1416" s="45">
        <v>1392</v>
      </c>
      <c r="B1416" s="45">
        <v>1.9966263705369593</v>
      </c>
      <c r="C1416" s="45">
        <v>1.0033736294630407</v>
      </c>
    </row>
    <row r="1417" spans="1:3" x14ac:dyDescent="0.3">
      <c r="A1417" s="45">
        <v>1393</v>
      </c>
      <c r="B1417" s="45">
        <v>1.9966263705369593</v>
      </c>
      <c r="C1417" s="45">
        <v>1.0033736294630407</v>
      </c>
    </row>
    <row r="1418" spans="1:3" x14ac:dyDescent="0.3">
      <c r="A1418" s="45">
        <v>1394</v>
      </c>
      <c r="B1418" s="45">
        <v>1.9966263705369593</v>
      </c>
      <c r="C1418" s="45">
        <v>1.0033736294630407</v>
      </c>
    </row>
    <row r="1419" spans="1:3" x14ac:dyDescent="0.3">
      <c r="A1419" s="45">
        <v>1395</v>
      </c>
      <c r="B1419" s="45">
        <v>1.9966263705369593</v>
      </c>
      <c r="C1419" s="45">
        <v>1.0033736294630407</v>
      </c>
    </row>
    <row r="1420" spans="1:3" x14ac:dyDescent="0.3">
      <c r="A1420" s="45">
        <v>1396</v>
      </c>
      <c r="B1420" s="45">
        <v>1.9966263705369593</v>
      </c>
      <c r="C1420" s="45">
        <v>1.0033736294630407</v>
      </c>
    </row>
    <row r="1421" spans="1:3" x14ac:dyDescent="0.3">
      <c r="A1421" s="45">
        <v>1397</v>
      </c>
      <c r="B1421" s="45">
        <v>1.9966263705369593</v>
      </c>
      <c r="C1421" s="45">
        <v>1.0033736294630407</v>
      </c>
    </row>
    <row r="1422" spans="1:3" x14ac:dyDescent="0.3">
      <c r="A1422" s="45">
        <v>1398</v>
      </c>
      <c r="B1422" s="45">
        <v>1.9966263705369593</v>
      </c>
      <c r="C1422" s="45">
        <v>1.0033736294630407</v>
      </c>
    </row>
    <row r="1423" spans="1:3" x14ac:dyDescent="0.3">
      <c r="A1423" s="45">
        <v>1399</v>
      </c>
      <c r="B1423" s="45">
        <v>1.9966263705369593</v>
      </c>
      <c r="C1423" s="45">
        <v>1.0033736294630407</v>
      </c>
    </row>
    <row r="1424" spans="1:3" x14ac:dyDescent="0.3">
      <c r="A1424" s="45">
        <v>1400</v>
      </c>
      <c r="B1424" s="45">
        <v>1.9966263705369593</v>
      </c>
      <c r="C1424" s="45">
        <v>1.0033736294630407</v>
      </c>
    </row>
    <row r="1425" spans="1:3" x14ac:dyDescent="0.3">
      <c r="A1425" s="45">
        <v>1401</v>
      </c>
      <c r="B1425" s="45">
        <v>1.9966263705369593</v>
      </c>
      <c r="C1425" s="45">
        <v>1.0033736294630407</v>
      </c>
    </row>
    <row r="1426" spans="1:3" x14ac:dyDescent="0.3">
      <c r="A1426" s="45">
        <v>1402</v>
      </c>
      <c r="B1426" s="45">
        <v>1.9966263705369593</v>
      </c>
      <c r="C1426" s="45">
        <v>1.0033736294630407</v>
      </c>
    </row>
    <row r="1427" spans="1:3" x14ac:dyDescent="0.3">
      <c r="A1427" s="45">
        <v>1403</v>
      </c>
      <c r="B1427" s="45">
        <v>1.9966263705369593</v>
      </c>
      <c r="C1427" s="45">
        <v>1.0033736294630407</v>
      </c>
    </row>
    <row r="1428" spans="1:3" x14ac:dyDescent="0.3">
      <c r="A1428" s="45">
        <v>1404</v>
      </c>
      <c r="B1428" s="45">
        <v>1.9966263705369593</v>
      </c>
      <c r="C1428" s="45">
        <v>1.0033736294630407</v>
      </c>
    </row>
    <row r="1429" spans="1:3" x14ac:dyDescent="0.3">
      <c r="A1429" s="45">
        <v>1405</v>
      </c>
      <c r="B1429" s="45">
        <v>2.7504488330341745</v>
      </c>
      <c r="C1429" s="45">
        <v>-1.7504488330341745</v>
      </c>
    </row>
    <row r="1430" spans="1:3" x14ac:dyDescent="0.3">
      <c r="A1430" s="45">
        <v>1406</v>
      </c>
      <c r="B1430" s="45">
        <v>2.7504488330341745</v>
      </c>
      <c r="C1430" s="45">
        <v>-1.7504488330341745</v>
      </c>
    </row>
    <row r="1431" spans="1:3" x14ac:dyDescent="0.3">
      <c r="A1431" s="45">
        <v>1407</v>
      </c>
      <c r="B1431" s="45">
        <v>1.9966263705369593</v>
      </c>
      <c r="C1431" s="45">
        <v>-0.99662637053695935</v>
      </c>
    </row>
    <row r="1432" spans="1:3" x14ac:dyDescent="0.3">
      <c r="A1432" s="45">
        <v>1408</v>
      </c>
      <c r="B1432" s="45">
        <v>1.9966263705369593</v>
      </c>
      <c r="C1432" s="45">
        <v>-0.99662637053695935</v>
      </c>
    </row>
    <row r="1433" spans="1:3" x14ac:dyDescent="0.3">
      <c r="A1433" s="45">
        <v>1409</v>
      </c>
      <c r="B1433" s="45">
        <v>1.9966263705369593</v>
      </c>
      <c r="C1433" s="45">
        <v>-0.99662637053695935</v>
      </c>
    </row>
    <row r="1434" spans="1:3" x14ac:dyDescent="0.3">
      <c r="A1434" s="45">
        <v>1410</v>
      </c>
      <c r="B1434" s="45">
        <v>1.9966263705369593</v>
      </c>
      <c r="C1434" s="45">
        <v>-0.99662637053695935</v>
      </c>
    </row>
    <row r="1435" spans="1:3" x14ac:dyDescent="0.3">
      <c r="A1435" s="45">
        <v>1411</v>
      </c>
      <c r="B1435" s="45">
        <v>1.9966263705369593</v>
      </c>
      <c r="C1435" s="45">
        <v>-0.99662637053695935</v>
      </c>
    </row>
    <row r="1436" spans="1:3" x14ac:dyDescent="0.3">
      <c r="A1436" s="45">
        <v>1412</v>
      </c>
      <c r="B1436" s="45">
        <v>1.9966263705369593</v>
      </c>
      <c r="C1436" s="45">
        <v>-0.99662637053695935</v>
      </c>
    </row>
    <row r="1437" spans="1:3" x14ac:dyDescent="0.3">
      <c r="A1437" s="45">
        <v>1413</v>
      </c>
      <c r="B1437" s="45">
        <v>1.9966263705369593</v>
      </c>
      <c r="C1437" s="45">
        <v>-0.99662637053695935</v>
      </c>
    </row>
    <row r="1438" spans="1:3" x14ac:dyDescent="0.3">
      <c r="A1438" s="45">
        <v>1414</v>
      </c>
      <c r="B1438" s="45">
        <v>1.9966263705369593</v>
      </c>
      <c r="C1438" s="45">
        <v>-0.99662637053695935</v>
      </c>
    </row>
    <row r="1439" spans="1:3" x14ac:dyDescent="0.3">
      <c r="A1439" s="45">
        <v>1415</v>
      </c>
      <c r="B1439" s="45">
        <v>1.9966263705369593</v>
      </c>
      <c r="C1439" s="45">
        <v>-0.99662637053695935</v>
      </c>
    </row>
    <row r="1440" spans="1:3" x14ac:dyDescent="0.3">
      <c r="A1440" s="45">
        <v>1416</v>
      </c>
      <c r="B1440" s="45">
        <v>1.9966263705369593</v>
      </c>
      <c r="C1440" s="45">
        <v>-0.99662637053695935</v>
      </c>
    </row>
    <row r="1441" spans="1:3" x14ac:dyDescent="0.3">
      <c r="A1441" s="45">
        <v>1417</v>
      </c>
      <c r="B1441" s="45">
        <v>1.9966263705369593</v>
      </c>
      <c r="C1441" s="45">
        <v>-0.99662637053695935</v>
      </c>
    </row>
    <row r="1442" spans="1:3" x14ac:dyDescent="0.3">
      <c r="A1442" s="45">
        <v>1418</v>
      </c>
      <c r="B1442" s="45">
        <v>1.9966263705369593</v>
      </c>
      <c r="C1442" s="45">
        <v>-0.99662637053695935</v>
      </c>
    </row>
    <row r="1443" spans="1:3" x14ac:dyDescent="0.3">
      <c r="A1443" s="45">
        <v>1419</v>
      </c>
      <c r="B1443" s="45">
        <v>1.9966263705369593</v>
      </c>
      <c r="C1443" s="45">
        <v>-0.99662637053695935</v>
      </c>
    </row>
    <row r="1444" spans="1:3" x14ac:dyDescent="0.3">
      <c r="A1444" s="45">
        <v>1420</v>
      </c>
      <c r="B1444" s="45">
        <v>1.9966263705369593</v>
      </c>
      <c r="C1444" s="45">
        <v>-0.99662637053695935</v>
      </c>
    </row>
    <row r="1445" spans="1:3" x14ac:dyDescent="0.3">
      <c r="A1445" s="45">
        <v>1421</v>
      </c>
      <c r="B1445" s="45">
        <v>1.9966263705369593</v>
      </c>
      <c r="C1445" s="45">
        <v>-0.99662637053695935</v>
      </c>
    </row>
    <row r="1446" spans="1:3" x14ac:dyDescent="0.3">
      <c r="A1446" s="45">
        <v>1422</v>
      </c>
      <c r="B1446" s="45">
        <v>1.9966263705369593</v>
      </c>
      <c r="C1446" s="45">
        <v>-0.99662637053695935</v>
      </c>
    </row>
    <row r="1447" spans="1:3" x14ac:dyDescent="0.3">
      <c r="A1447" s="45">
        <v>1423</v>
      </c>
      <c r="B1447" s="45">
        <v>1.9966263705369593</v>
      </c>
      <c r="C1447" s="45">
        <v>-0.99662637053695935</v>
      </c>
    </row>
    <row r="1448" spans="1:3" x14ac:dyDescent="0.3">
      <c r="A1448" s="45">
        <v>1424</v>
      </c>
      <c r="B1448" s="45">
        <v>1.9966263705369593</v>
      </c>
      <c r="C1448" s="45">
        <v>-0.99662637053695935</v>
      </c>
    </row>
    <row r="1449" spans="1:3" x14ac:dyDescent="0.3">
      <c r="A1449" s="45">
        <v>1425</v>
      </c>
      <c r="B1449" s="45">
        <v>1.9966263705369593</v>
      </c>
      <c r="C1449" s="45">
        <v>-0.99662637053695935</v>
      </c>
    </row>
    <row r="1450" spans="1:3" x14ac:dyDescent="0.3">
      <c r="A1450" s="45">
        <v>1426</v>
      </c>
      <c r="B1450" s="45">
        <v>1.9966263705369593</v>
      </c>
      <c r="C1450" s="45">
        <v>-0.99662637053695935</v>
      </c>
    </row>
    <row r="1451" spans="1:3" x14ac:dyDescent="0.3">
      <c r="A1451" s="45">
        <v>1427</v>
      </c>
      <c r="B1451" s="45">
        <v>1.9966263705369593</v>
      </c>
      <c r="C1451" s="45">
        <v>-0.99662637053695935</v>
      </c>
    </row>
    <row r="1452" spans="1:3" x14ac:dyDescent="0.3">
      <c r="A1452" s="45">
        <v>1428</v>
      </c>
      <c r="B1452" s="45">
        <v>1.9966263705369593</v>
      </c>
      <c r="C1452" s="45">
        <v>-0.99662637053695935</v>
      </c>
    </row>
    <row r="1453" spans="1:3" x14ac:dyDescent="0.3">
      <c r="A1453" s="45">
        <v>1429</v>
      </c>
      <c r="B1453" s="45">
        <v>1.9966263705369593</v>
      </c>
      <c r="C1453" s="45">
        <v>-0.99662637053695935</v>
      </c>
    </row>
    <row r="1454" spans="1:3" x14ac:dyDescent="0.3">
      <c r="A1454" s="45">
        <v>1430</v>
      </c>
      <c r="B1454" s="45">
        <v>1.9966263705369593</v>
      </c>
      <c r="C1454" s="45">
        <v>-0.99662637053695935</v>
      </c>
    </row>
    <row r="1455" spans="1:3" x14ac:dyDescent="0.3">
      <c r="A1455" s="45">
        <v>1431</v>
      </c>
      <c r="B1455" s="45">
        <v>1.9966263705369593</v>
      </c>
      <c r="C1455" s="45">
        <v>-0.99662637053695935</v>
      </c>
    </row>
    <row r="1456" spans="1:3" x14ac:dyDescent="0.3">
      <c r="A1456" s="45">
        <v>1432</v>
      </c>
      <c r="B1456" s="45">
        <v>1.9966263705369593</v>
      </c>
      <c r="C1456" s="45">
        <v>-0.99662637053695935</v>
      </c>
    </row>
    <row r="1457" spans="1:3" x14ac:dyDescent="0.3">
      <c r="A1457" s="45">
        <v>1433</v>
      </c>
      <c r="B1457" s="45">
        <v>1.9966263705369593</v>
      </c>
      <c r="C1457" s="45">
        <v>-0.99662637053695935</v>
      </c>
    </row>
    <row r="1458" spans="1:3" x14ac:dyDescent="0.3">
      <c r="A1458" s="45">
        <v>1434</v>
      </c>
      <c r="B1458" s="45">
        <v>1.9966263705369593</v>
      </c>
      <c r="C1458" s="45">
        <v>-0.99662637053695935</v>
      </c>
    </row>
    <row r="1459" spans="1:3" x14ac:dyDescent="0.3">
      <c r="A1459" s="45">
        <v>1435</v>
      </c>
      <c r="B1459" s="45">
        <v>1.9966263705369593</v>
      </c>
      <c r="C1459" s="45">
        <v>-0.99662637053695935</v>
      </c>
    </row>
    <row r="1460" spans="1:3" x14ac:dyDescent="0.3">
      <c r="A1460" s="45">
        <v>1436</v>
      </c>
      <c r="B1460" s="45">
        <v>1.9966263705369593</v>
      </c>
      <c r="C1460" s="45">
        <v>-0.99662637053695935</v>
      </c>
    </row>
    <row r="1461" spans="1:3" x14ac:dyDescent="0.3">
      <c r="A1461" s="45">
        <v>1437</v>
      </c>
      <c r="B1461" s="45">
        <v>1.9966263705369593</v>
      </c>
      <c r="C1461" s="45">
        <v>-0.99662637053695935</v>
      </c>
    </row>
    <row r="1462" spans="1:3" x14ac:dyDescent="0.3">
      <c r="A1462" s="45">
        <v>1438</v>
      </c>
      <c r="B1462" s="45">
        <v>1.9966263705369593</v>
      </c>
      <c r="C1462" s="45">
        <v>-0.99662637053695935</v>
      </c>
    </row>
    <row r="1463" spans="1:3" x14ac:dyDescent="0.3">
      <c r="A1463" s="45">
        <v>1439</v>
      </c>
      <c r="B1463" s="45">
        <v>1.9966263705369593</v>
      </c>
      <c r="C1463" s="45">
        <v>-0.99662637053695935</v>
      </c>
    </row>
    <row r="1464" spans="1:3" x14ac:dyDescent="0.3">
      <c r="A1464" s="45">
        <v>1440</v>
      </c>
      <c r="B1464" s="45">
        <v>1.9966263705369593</v>
      </c>
      <c r="C1464" s="45">
        <v>-0.99662637053695935</v>
      </c>
    </row>
    <row r="1465" spans="1:3" x14ac:dyDescent="0.3">
      <c r="A1465" s="45">
        <v>1441</v>
      </c>
      <c r="B1465" s="45">
        <v>1.9966263705369593</v>
      </c>
      <c r="C1465" s="45">
        <v>-0.99662637053695935</v>
      </c>
    </row>
    <row r="1466" spans="1:3" x14ac:dyDescent="0.3">
      <c r="A1466" s="45">
        <v>1442</v>
      </c>
      <c r="B1466" s="45">
        <v>1.9966263705369593</v>
      </c>
      <c r="C1466" s="45">
        <v>-0.99662637053695935</v>
      </c>
    </row>
    <row r="1467" spans="1:3" x14ac:dyDescent="0.3">
      <c r="A1467" s="45">
        <v>1443</v>
      </c>
      <c r="B1467" s="45">
        <v>1.9966263705369593</v>
      </c>
      <c r="C1467" s="45">
        <v>-0.99662637053695935</v>
      </c>
    </row>
    <row r="1468" spans="1:3" x14ac:dyDescent="0.3">
      <c r="A1468" s="45">
        <v>1444</v>
      </c>
      <c r="B1468" s="45">
        <v>1.9966263705369593</v>
      </c>
      <c r="C1468" s="45">
        <v>-0.99662637053695935</v>
      </c>
    </row>
    <row r="1469" spans="1:3" x14ac:dyDescent="0.3">
      <c r="A1469" s="45">
        <v>1445</v>
      </c>
      <c r="B1469" s="45">
        <v>1.9966263705369593</v>
      </c>
      <c r="C1469" s="45">
        <v>-0.99662637053695935</v>
      </c>
    </row>
    <row r="1470" spans="1:3" x14ac:dyDescent="0.3">
      <c r="A1470" s="45">
        <v>1446</v>
      </c>
      <c r="B1470" s="45">
        <v>1.9966263705369593</v>
      </c>
      <c r="C1470" s="45">
        <v>-0.99662637053695935</v>
      </c>
    </row>
    <row r="1471" spans="1:3" x14ac:dyDescent="0.3">
      <c r="A1471" s="45">
        <v>1447</v>
      </c>
      <c r="B1471" s="45">
        <v>1.9966263705369593</v>
      </c>
      <c r="C1471" s="45">
        <v>-0.99662637053695935</v>
      </c>
    </row>
    <row r="1472" spans="1:3" x14ac:dyDescent="0.3">
      <c r="A1472" s="45">
        <v>1448</v>
      </c>
      <c r="B1472" s="45">
        <v>1.9966263705369593</v>
      </c>
      <c r="C1472" s="45">
        <v>-0.99662637053695935</v>
      </c>
    </row>
    <row r="1473" spans="1:3" x14ac:dyDescent="0.3">
      <c r="A1473" s="45">
        <v>1449</v>
      </c>
      <c r="B1473" s="45">
        <v>1.9966263705369593</v>
      </c>
      <c r="C1473" s="45">
        <v>-0.99662637053695935</v>
      </c>
    </row>
    <row r="1474" spans="1:3" x14ac:dyDescent="0.3">
      <c r="A1474" s="45">
        <v>1450</v>
      </c>
      <c r="B1474" s="45">
        <v>1.9966263705369593</v>
      </c>
      <c r="C1474" s="45">
        <v>-0.99662637053695935</v>
      </c>
    </row>
    <row r="1475" spans="1:3" x14ac:dyDescent="0.3">
      <c r="A1475" s="45">
        <v>1451</v>
      </c>
      <c r="B1475" s="45">
        <v>1.9966263705369593</v>
      </c>
      <c r="C1475" s="45">
        <v>-0.99662637053695935</v>
      </c>
    </row>
    <row r="1476" spans="1:3" x14ac:dyDescent="0.3">
      <c r="A1476" s="45">
        <v>1452</v>
      </c>
      <c r="B1476" s="45">
        <v>1.9966263705369593</v>
      </c>
      <c r="C1476" s="45">
        <v>-0.99662637053695935</v>
      </c>
    </row>
    <row r="1477" spans="1:3" x14ac:dyDescent="0.3">
      <c r="A1477" s="45">
        <v>1453</v>
      </c>
      <c r="B1477" s="45">
        <v>1.9966263705369593</v>
      </c>
      <c r="C1477" s="45">
        <v>-0.99662637053695935</v>
      </c>
    </row>
    <row r="1478" spans="1:3" x14ac:dyDescent="0.3">
      <c r="A1478" s="45">
        <v>1454</v>
      </c>
      <c r="B1478" s="45">
        <v>1.9966263705369593</v>
      </c>
      <c r="C1478" s="45">
        <v>-0.99662637053695935</v>
      </c>
    </row>
    <row r="1479" spans="1:3" x14ac:dyDescent="0.3">
      <c r="A1479" s="45">
        <v>1455</v>
      </c>
      <c r="B1479" s="45">
        <v>1.9966263705369593</v>
      </c>
      <c r="C1479" s="45">
        <v>-0.99662637053695935</v>
      </c>
    </row>
    <row r="1480" spans="1:3" x14ac:dyDescent="0.3">
      <c r="A1480" s="45">
        <v>1456</v>
      </c>
      <c r="B1480" s="45">
        <v>1.9966263705369593</v>
      </c>
      <c r="C1480" s="45">
        <v>-0.99662637053695935</v>
      </c>
    </row>
    <row r="1481" spans="1:3" x14ac:dyDescent="0.3">
      <c r="A1481" s="45">
        <v>1457</v>
      </c>
      <c r="B1481" s="45">
        <v>1.9966263705369593</v>
      </c>
      <c r="C1481" s="45">
        <v>-0.99662637053695935</v>
      </c>
    </row>
    <row r="1482" spans="1:3" x14ac:dyDescent="0.3">
      <c r="A1482" s="45">
        <v>1458</v>
      </c>
      <c r="B1482" s="45">
        <v>1.9966263705369593</v>
      </c>
      <c r="C1482" s="45">
        <v>-0.99662637053695935</v>
      </c>
    </row>
    <row r="1483" spans="1:3" x14ac:dyDescent="0.3">
      <c r="A1483" s="45">
        <v>1459</v>
      </c>
      <c r="B1483" s="45">
        <v>1.9966263705369593</v>
      </c>
      <c r="C1483" s="45">
        <v>-0.99662637053695935</v>
      </c>
    </row>
    <row r="1484" spans="1:3" x14ac:dyDescent="0.3">
      <c r="A1484" s="45">
        <v>1460</v>
      </c>
      <c r="B1484" s="45">
        <v>1.9966263705369593</v>
      </c>
      <c r="C1484" s="45">
        <v>-0.99662637053695935</v>
      </c>
    </row>
    <row r="1485" spans="1:3" x14ac:dyDescent="0.3">
      <c r="A1485" s="45">
        <v>1461</v>
      </c>
      <c r="B1485" s="45">
        <v>1.9966263705369593</v>
      </c>
      <c r="C1485" s="45">
        <v>-0.99662637053695935</v>
      </c>
    </row>
    <row r="1486" spans="1:3" x14ac:dyDescent="0.3">
      <c r="A1486" s="45">
        <v>1462</v>
      </c>
      <c r="B1486" s="45">
        <v>2.7504488330341745</v>
      </c>
      <c r="C1486" s="45">
        <v>0.24955116696582547</v>
      </c>
    </row>
    <row r="1487" spans="1:3" x14ac:dyDescent="0.3">
      <c r="A1487" s="45">
        <v>1463</v>
      </c>
      <c r="B1487" s="45">
        <v>2.7504488330341745</v>
      </c>
      <c r="C1487" s="45">
        <v>0.24955116696582547</v>
      </c>
    </row>
    <row r="1488" spans="1:3" x14ac:dyDescent="0.3">
      <c r="A1488" s="45">
        <v>1464</v>
      </c>
      <c r="B1488" s="45">
        <v>2.7504488330341745</v>
      </c>
      <c r="C1488" s="45">
        <v>0.24955116696582547</v>
      </c>
    </row>
    <row r="1489" spans="1:3" x14ac:dyDescent="0.3">
      <c r="A1489" s="45">
        <v>1465</v>
      </c>
      <c r="B1489" s="45">
        <v>2.7504488330341745</v>
      </c>
      <c r="C1489" s="45">
        <v>0.24955116696582547</v>
      </c>
    </row>
    <row r="1490" spans="1:3" x14ac:dyDescent="0.3">
      <c r="A1490" s="45">
        <v>1466</v>
      </c>
      <c r="B1490" s="45">
        <v>2.7504488330341745</v>
      </c>
      <c r="C1490" s="45">
        <v>0.24955116696582547</v>
      </c>
    </row>
    <row r="1491" spans="1:3" x14ac:dyDescent="0.3">
      <c r="A1491" s="45">
        <v>1467</v>
      </c>
      <c r="B1491" s="45">
        <v>2.7504488330341745</v>
      </c>
      <c r="C1491" s="45">
        <v>0.24955116696582547</v>
      </c>
    </row>
    <row r="1492" spans="1:3" x14ac:dyDescent="0.3">
      <c r="A1492" s="45">
        <v>1468</v>
      </c>
      <c r="B1492" s="45">
        <v>2.7504488330341745</v>
      </c>
      <c r="C1492" s="45">
        <v>0.24955116696582547</v>
      </c>
    </row>
    <row r="1493" spans="1:3" x14ac:dyDescent="0.3">
      <c r="A1493" s="45">
        <v>1469</v>
      </c>
      <c r="B1493" s="45">
        <v>2.7504488330341745</v>
      </c>
      <c r="C1493" s="45">
        <v>0.24955116696582547</v>
      </c>
    </row>
    <row r="1494" spans="1:3" x14ac:dyDescent="0.3">
      <c r="A1494" s="45">
        <v>1470</v>
      </c>
      <c r="B1494" s="45">
        <v>2.7504488330341745</v>
      </c>
      <c r="C1494" s="45">
        <v>0.24955116696582547</v>
      </c>
    </row>
    <row r="1495" spans="1:3" x14ac:dyDescent="0.3">
      <c r="A1495" s="45">
        <v>1471</v>
      </c>
      <c r="B1495" s="45">
        <v>2.7504488330341745</v>
      </c>
      <c r="C1495" s="45">
        <v>0.24955116696582547</v>
      </c>
    </row>
    <row r="1496" spans="1:3" x14ac:dyDescent="0.3">
      <c r="A1496" s="45">
        <v>1472</v>
      </c>
      <c r="B1496" s="45">
        <v>2.7504488330341745</v>
      </c>
      <c r="C1496" s="45">
        <v>0.24955116696582547</v>
      </c>
    </row>
    <row r="1497" spans="1:3" x14ac:dyDescent="0.3">
      <c r="A1497" s="45">
        <v>1473</v>
      </c>
      <c r="B1497" s="45">
        <v>2.7504488330341745</v>
      </c>
      <c r="C1497" s="45">
        <v>0.24955116696582547</v>
      </c>
    </row>
    <row r="1498" spans="1:3" x14ac:dyDescent="0.3">
      <c r="A1498" s="45">
        <v>1474</v>
      </c>
      <c r="B1498" s="45">
        <v>2.7504488330341745</v>
      </c>
      <c r="C1498" s="45">
        <v>0.24955116696582547</v>
      </c>
    </row>
    <row r="1499" spans="1:3" x14ac:dyDescent="0.3">
      <c r="A1499" s="45">
        <v>1475</v>
      </c>
      <c r="B1499" s="45">
        <v>2.7504488330341745</v>
      </c>
      <c r="C1499" s="45">
        <v>0.24955116696582547</v>
      </c>
    </row>
    <row r="1500" spans="1:3" x14ac:dyDescent="0.3">
      <c r="A1500" s="45">
        <v>1476</v>
      </c>
      <c r="B1500" s="45">
        <v>2.7504488330341745</v>
      </c>
      <c r="C1500" s="45">
        <v>0.24955116696582547</v>
      </c>
    </row>
    <row r="1501" spans="1:3" x14ac:dyDescent="0.3">
      <c r="A1501" s="45">
        <v>1477</v>
      </c>
      <c r="B1501" s="45">
        <v>2.7504488330341745</v>
      </c>
      <c r="C1501" s="45">
        <v>0.24955116696582547</v>
      </c>
    </row>
    <row r="1502" spans="1:3" x14ac:dyDescent="0.3">
      <c r="A1502" s="45">
        <v>1478</v>
      </c>
      <c r="B1502" s="45">
        <v>2.7504488330341745</v>
      </c>
      <c r="C1502" s="45">
        <v>0.24955116696582547</v>
      </c>
    </row>
    <row r="1503" spans="1:3" x14ac:dyDescent="0.3">
      <c r="A1503" s="45">
        <v>1479</v>
      </c>
      <c r="B1503" s="45">
        <v>2.7504488330341745</v>
      </c>
      <c r="C1503" s="45">
        <v>0.24955116696582547</v>
      </c>
    </row>
    <row r="1504" spans="1:3" x14ac:dyDescent="0.3">
      <c r="A1504" s="45">
        <v>1480</v>
      </c>
      <c r="B1504" s="45">
        <v>2.7504488330341745</v>
      </c>
      <c r="C1504" s="45">
        <v>0.24955116696582547</v>
      </c>
    </row>
    <row r="1505" spans="1:3" x14ac:dyDescent="0.3">
      <c r="A1505" s="45">
        <v>1481</v>
      </c>
      <c r="B1505" s="45">
        <v>2.7504488330341745</v>
      </c>
      <c r="C1505" s="45">
        <v>0.24955116696582547</v>
      </c>
    </row>
    <row r="1506" spans="1:3" x14ac:dyDescent="0.3">
      <c r="A1506" s="45">
        <v>1482</v>
      </c>
      <c r="B1506" s="45">
        <v>1.9966263705369593</v>
      </c>
      <c r="C1506" s="45">
        <v>-0.99662637053695935</v>
      </c>
    </row>
    <row r="1507" spans="1:3" x14ac:dyDescent="0.3">
      <c r="A1507" s="45">
        <v>1483</v>
      </c>
      <c r="B1507" s="45">
        <v>1.9966263705369593</v>
      </c>
      <c r="C1507" s="45">
        <v>-0.99662637053695935</v>
      </c>
    </row>
    <row r="1508" spans="1:3" x14ac:dyDescent="0.3">
      <c r="A1508" s="45">
        <v>1484</v>
      </c>
      <c r="B1508" s="45">
        <v>1.9966263705369593</v>
      </c>
      <c r="C1508" s="45">
        <v>-0.99662637053695935</v>
      </c>
    </row>
    <row r="1509" spans="1:3" x14ac:dyDescent="0.3">
      <c r="A1509" s="45">
        <v>1485</v>
      </c>
      <c r="B1509" s="45">
        <v>1.9966263705369593</v>
      </c>
      <c r="C1509" s="45">
        <v>-0.99662637053695935</v>
      </c>
    </row>
    <row r="1510" spans="1:3" x14ac:dyDescent="0.3">
      <c r="A1510" s="45">
        <v>1486</v>
      </c>
      <c r="B1510" s="45">
        <v>1.9966263705369593</v>
      </c>
      <c r="C1510" s="45">
        <v>-0.99662637053695935</v>
      </c>
    </row>
    <row r="1511" spans="1:3" x14ac:dyDescent="0.3">
      <c r="A1511" s="45">
        <v>1487</v>
      </c>
      <c r="B1511" s="45">
        <v>1.9966263705369593</v>
      </c>
      <c r="C1511" s="45">
        <v>-0.99662637053695935</v>
      </c>
    </row>
    <row r="1512" spans="1:3" x14ac:dyDescent="0.3">
      <c r="A1512" s="45">
        <v>1488</v>
      </c>
      <c r="B1512" s="45">
        <v>1.9966263705369593</v>
      </c>
      <c r="C1512" s="45">
        <v>-0.99662637053695935</v>
      </c>
    </row>
    <row r="1513" spans="1:3" x14ac:dyDescent="0.3">
      <c r="A1513" s="45">
        <v>1489</v>
      </c>
      <c r="B1513" s="45">
        <v>1.9966263705369593</v>
      </c>
      <c r="C1513" s="45">
        <v>-0.99662637053695935</v>
      </c>
    </row>
    <row r="1514" spans="1:3" x14ac:dyDescent="0.3">
      <c r="A1514" s="45">
        <v>1490</v>
      </c>
      <c r="B1514" s="45">
        <v>1.9966263705369593</v>
      </c>
      <c r="C1514" s="45">
        <v>-0.99662637053695935</v>
      </c>
    </row>
    <row r="1515" spans="1:3" x14ac:dyDescent="0.3">
      <c r="A1515" s="45">
        <v>1491</v>
      </c>
      <c r="B1515" s="45">
        <v>1.9966263705369593</v>
      </c>
      <c r="C1515" s="45">
        <v>-0.99662637053695935</v>
      </c>
    </row>
    <row r="1516" spans="1:3" x14ac:dyDescent="0.3">
      <c r="A1516" s="45">
        <v>1492</v>
      </c>
      <c r="B1516" s="45">
        <v>1.9966263705369593</v>
      </c>
      <c r="C1516" s="45">
        <v>-0.99662637053695935</v>
      </c>
    </row>
    <row r="1517" spans="1:3" x14ac:dyDescent="0.3">
      <c r="A1517" s="45">
        <v>1493</v>
      </c>
      <c r="B1517" s="45">
        <v>1.9966263705369593</v>
      </c>
      <c r="C1517" s="45">
        <v>-0.99662637053695935</v>
      </c>
    </row>
    <row r="1518" spans="1:3" x14ac:dyDescent="0.3">
      <c r="A1518" s="45">
        <v>1494</v>
      </c>
      <c r="B1518" s="45">
        <v>1.9966263705369593</v>
      </c>
      <c r="C1518" s="45">
        <v>-0.99662637053695935</v>
      </c>
    </row>
    <row r="1519" spans="1:3" x14ac:dyDescent="0.3">
      <c r="A1519" s="45">
        <v>1495</v>
      </c>
      <c r="B1519" s="45">
        <v>1.9966263705369593</v>
      </c>
      <c r="C1519" s="45">
        <v>-0.99662637053695935</v>
      </c>
    </row>
    <row r="1520" spans="1:3" x14ac:dyDescent="0.3">
      <c r="A1520" s="45">
        <v>1496</v>
      </c>
      <c r="B1520" s="45">
        <v>1.9966263705369593</v>
      </c>
      <c r="C1520" s="45">
        <v>-0.99662637053695935</v>
      </c>
    </row>
    <row r="1521" spans="1:3" x14ac:dyDescent="0.3">
      <c r="A1521" s="45">
        <v>1497</v>
      </c>
      <c r="B1521" s="45">
        <v>1.9966263705369593</v>
      </c>
      <c r="C1521" s="45">
        <v>-0.99662637053695935</v>
      </c>
    </row>
    <row r="1522" spans="1:3" x14ac:dyDescent="0.3">
      <c r="A1522" s="45">
        <v>1498</v>
      </c>
      <c r="B1522" s="45">
        <v>1.9966263705369593</v>
      </c>
      <c r="C1522" s="45">
        <v>-0.99662637053695935</v>
      </c>
    </row>
    <row r="1523" spans="1:3" x14ac:dyDescent="0.3">
      <c r="A1523" s="45">
        <v>1499</v>
      </c>
      <c r="B1523" s="45">
        <v>1.9966263705369593</v>
      </c>
      <c r="C1523" s="45">
        <v>-0.99662637053695935</v>
      </c>
    </row>
    <row r="1524" spans="1:3" x14ac:dyDescent="0.3">
      <c r="A1524" s="45">
        <v>1500</v>
      </c>
      <c r="B1524" s="45">
        <v>1.9966263705369593</v>
      </c>
      <c r="C1524" s="45">
        <v>-0.99662637053695935</v>
      </c>
    </row>
    <row r="1525" spans="1:3" x14ac:dyDescent="0.3">
      <c r="A1525" s="45">
        <v>1501</v>
      </c>
      <c r="B1525" s="45">
        <v>1.9966263705369593</v>
      </c>
      <c r="C1525" s="45">
        <v>-0.99662637053695935</v>
      </c>
    </row>
    <row r="1526" spans="1:3" x14ac:dyDescent="0.3">
      <c r="A1526" s="45">
        <v>1502</v>
      </c>
      <c r="B1526" s="45">
        <v>2.7504488330341745</v>
      </c>
      <c r="C1526" s="45">
        <v>0.24955116696582547</v>
      </c>
    </row>
    <row r="1527" spans="1:3" x14ac:dyDescent="0.3">
      <c r="A1527" s="45">
        <v>1503</v>
      </c>
      <c r="B1527" s="45">
        <v>2.7504488330341745</v>
      </c>
      <c r="C1527" s="45">
        <v>0.24955116696582547</v>
      </c>
    </row>
    <row r="1528" spans="1:3" x14ac:dyDescent="0.3">
      <c r="A1528" s="45">
        <v>1504</v>
      </c>
      <c r="B1528" s="45">
        <v>2.7504488330341745</v>
      </c>
      <c r="C1528" s="45">
        <v>0.24955116696582547</v>
      </c>
    </row>
    <row r="1529" spans="1:3" x14ac:dyDescent="0.3">
      <c r="A1529" s="45">
        <v>1505</v>
      </c>
      <c r="B1529" s="45">
        <v>2.7504488330341745</v>
      </c>
      <c r="C1529" s="45">
        <v>0.24955116696582547</v>
      </c>
    </row>
    <row r="1530" spans="1:3" x14ac:dyDescent="0.3">
      <c r="A1530" s="45">
        <v>1506</v>
      </c>
      <c r="B1530" s="45">
        <v>2.7504488330341745</v>
      </c>
      <c r="C1530" s="45">
        <v>0.24955116696582547</v>
      </c>
    </row>
    <row r="1531" spans="1:3" x14ac:dyDescent="0.3">
      <c r="A1531" s="45">
        <v>1507</v>
      </c>
      <c r="B1531" s="45">
        <v>2.7504488330341745</v>
      </c>
      <c r="C1531" s="45">
        <v>0.24955116696582547</v>
      </c>
    </row>
    <row r="1532" spans="1:3" x14ac:dyDescent="0.3">
      <c r="A1532" s="45">
        <v>1508</v>
      </c>
      <c r="B1532" s="45">
        <v>2.7504488330341745</v>
      </c>
      <c r="C1532" s="45">
        <v>0.24955116696582547</v>
      </c>
    </row>
    <row r="1533" spans="1:3" x14ac:dyDescent="0.3">
      <c r="A1533" s="45">
        <v>1509</v>
      </c>
      <c r="B1533" s="45">
        <v>2.7504488330341745</v>
      </c>
      <c r="C1533" s="45">
        <v>0.24955116696582547</v>
      </c>
    </row>
    <row r="1534" spans="1:3" x14ac:dyDescent="0.3">
      <c r="A1534" s="45">
        <v>1510</v>
      </c>
      <c r="B1534" s="45">
        <v>2.7504488330341745</v>
      </c>
      <c r="C1534" s="45">
        <v>0.24955116696582547</v>
      </c>
    </row>
    <row r="1535" spans="1:3" x14ac:dyDescent="0.3">
      <c r="A1535" s="45">
        <v>1511</v>
      </c>
      <c r="B1535" s="45">
        <v>2.7504488330341745</v>
      </c>
      <c r="C1535" s="45">
        <v>0.24955116696582547</v>
      </c>
    </row>
    <row r="1536" spans="1:3" x14ac:dyDescent="0.3">
      <c r="A1536" s="45">
        <v>1512</v>
      </c>
      <c r="B1536" s="45">
        <v>2.7504488330341745</v>
      </c>
      <c r="C1536" s="45">
        <v>0.24955116696582547</v>
      </c>
    </row>
    <row r="1537" spans="1:3" x14ac:dyDescent="0.3">
      <c r="A1537" s="45">
        <v>1513</v>
      </c>
      <c r="B1537" s="45">
        <v>2.7504488330341745</v>
      </c>
      <c r="C1537" s="45">
        <v>0.24955116696582547</v>
      </c>
    </row>
    <row r="1538" spans="1:3" x14ac:dyDescent="0.3">
      <c r="A1538" s="45">
        <v>1514</v>
      </c>
      <c r="B1538" s="45">
        <v>2.7504488330341745</v>
      </c>
      <c r="C1538" s="45">
        <v>0.24955116696582547</v>
      </c>
    </row>
    <row r="1539" spans="1:3" x14ac:dyDescent="0.3">
      <c r="A1539" s="45">
        <v>1515</v>
      </c>
      <c r="B1539" s="45">
        <v>2.7504488330341745</v>
      </c>
      <c r="C1539" s="45">
        <v>0.24955116696582547</v>
      </c>
    </row>
    <row r="1540" spans="1:3" x14ac:dyDescent="0.3">
      <c r="A1540" s="45">
        <v>1516</v>
      </c>
      <c r="B1540" s="45">
        <v>2.7504488330341745</v>
      </c>
      <c r="C1540" s="45">
        <v>0.24955116696582547</v>
      </c>
    </row>
    <row r="1541" spans="1:3" x14ac:dyDescent="0.3">
      <c r="A1541" s="45">
        <v>1517</v>
      </c>
      <c r="B1541" s="45">
        <v>2.7504488330341745</v>
      </c>
      <c r="C1541" s="45">
        <v>0.24955116696582547</v>
      </c>
    </row>
    <row r="1542" spans="1:3" x14ac:dyDescent="0.3">
      <c r="A1542" s="45">
        <v>1518</v>
      </c>
      <c r="B1542" s="45">
        <v>2.7504488330341745</v>
      </c>
      <c r="C1542" s="45">
        <v>0.24955116696582547</v>
      </c>
    </row>
    <row r="1543" spans="1:3" x14ac:dyDescent="0.3">
      <c r="A1543" s="45">
        <v>1519</v>
      </c>
      <c r="B1543" s="45">
        <v>2.7504488330341745</v>
      </c>
      <c r="C1543" s="45">
        <v>0.24955116696582547</v>
      </c>
    </row>
    <row r="1544" spans="1:3" x14ac:dyDescent="0.3">
      <c r="A1544" s="45">
        <v>1520</v>
      </c>
      <c r="B1544" s="45">
        <v>2.7504488330341745</v>
      </c>
      <c r="C1544" s="45">
        <v>0.24955116696582547</v>
      </c>
    </row>
    <row r="1545" spans="1:3" x14ac:dyDescent="0.3">
      <c r="A1545" s="45">
        <v>1521</v>
      </c>
      <c r="B1545" s="45">
        <v>2.7504488330341745</v>
      </c>
      <c r="C1545" s="45">
        <v>0.24955116696582547</v>
      </c>
    </row>
    <row r="1546" spans="1:3" x14ac:dyDescent="0.3">
      <c r="A1546" s="45">
        <v>1522</v>
      </c>
      <c r="B1546" s="45">
        <v>2.7504488330341745</v>
      </c>
      <c r="C1546" s="45">
        <v>0.24955116696582547</v>
      </c>
    </row>
    <row r="1547" spans="1:3" x14ac:dyDescent="0.3">
      <c r="A1547" s="45">
        <v>1523</v>
      </c>
      <c r="B1547" s="45">
        <v>2.7504488330341745</v>
      </c>
      <c r="C1547" s="45">
        <v>0.24955116696582547</v>
      </c>
    </row>
    <row r="1548" spans="1:3" x14ac:dyDescent="0.3">
      <c r="A1548" s="45">
        <v>1524</v>
      </c>
      <c r="B1548" s="45">
        <v>2.7504488330341745</v>
      </c>
      <c r="C1548" s="45">
        <v>0.24955116696582547</v>
      </c>
    </row>
    <row r="1549" spans="1:3" x14ac:dyDescent="0.3">
      <c r="A1549" s="45">
        <v>1525</v>
      </c>
      <c r="B1549" s="45">
        <v>2.7504488330341745</v>
      </c>
      <c r="C1549" s="45">
        <v>0.24955116696582547</v>
      </c>
    </row>
    <row r="1550" spans="1:3" x14ac:dyDescent="0.3">
      <c r="A1550" s="45">
        <v>1526</v>
      </c>
      <c r="B1550" s="45">
        <v>2.7504488330341745</v>
      </c>
      <c r="C1550" s="45">
        <v>0.24955116696582547</v>
      </c>
    </row>
    <row r="1551" spans="1:3" x14ac:dyDescent="0.3">
      <c r="A1551" s="45">
        <v>1527</v>
      </c>
      <c r="B1551" s="45">
        <v>2.7504488330341745</v>
      </c>
      <c r="C1551" s="45">
        <v>0.24955116696582547</v>
      </c>
    </row>
    <row r="1552" spans="1:3" x14ac:dyDescent="0.3">
      <c r="A1552" s="45">
        <v>1528</v>
      </c>
      <c r="B1552" s="45">
        <v>2.7504488330341745</v>
      </c>
      <c r="C1552" s="45">
        <v>0.24955116696582547</v>
      </c>
    </row>
    <row r="1553" spans="1:3" x14ac:dyDescent="0.3">
      <c r="A1553" s="45">
        <v>1529</v>
      </c>
      <c r="B1553" s="45">
        <v>2.7504488330341745</v>
      </c>
      <c r="C1553" s="45">
        <v>0.24955116696582547</v>
      </c>
    </row>
    <row r="1554" spans="1:3" x14ac:dyDescent="0.3">
      <c r="A1554" s="45">
        <v>1530</v>
      </c>
      <c r="B1554" s="45">
        <v>2.7504488330341745</v>
      </c>
      <c r="C1554" s="45">
        <v>0.24955116696582547</v>
      </c>
    </row>
    <row r="1555" spans="1:3" x14ac:dyDescent="0.3">
      <c r="A1555" s="45">
        <v>1531</v>
      </c>
      <c r="B1555" s="45">
        <v>2.7504488330341745</v>
      </c>
      <c r="C1555" s="45">
        <v>0.24955116696582547</v>
      </c>
    </row>
    <row r="1556" spans="1:3" x14ac:dyDescent="0.3">
      <c r="A1556" s="45">
        <v>1532</v>
      </c>
      <c r="B1556" s="45">
        <v>2.7504488330341745</v>
      </c>
      <c r="C1556" s="45">
        <v>0.24955116696582547</v>
      </c>
    </row>
    <row r="1557" spans="1:3" x14ac:dyDescent="0.3">
      <c r="A1557" s="45">
        <v>1533</v>
      </c>
      <c r="B1557" s="45">
        <v>2.7504488330341745</v>
      </c>
      <c r="C1557" s="45">
        <v>0.24955116696582547</v>
      </c>
    </row>
    <row r="1558" spans="1:3" x14ac:dyDescent="0.3">
      <c r="A1558" s="45">
        <v>1534</v>
      </c>
      <c r="B1558" s="45">
        <v>2.7504488330341745</v>
      </c>
      <c r="C1558" s="45">
        <v>0.24955116696582547</v>
      </c>
    </row>
    <row r="1559" spans="1:3" x14ac:dyDescent="0.3">
      <c r="A1559" s="45">
        <v>1535</v>
      </c>
      <c r="B1559" s="45">
        <v>2.7504488330341745</v>
      </c>
      <c r="C1559" s="45">
        <v>0.24955116696582547</v>
      </c>
    </row>
    <row r="1560" spans="1:3" x14ac:dyDescent="0.3">
      <c r="A1560" s="45">
        <v>1536</v>
      </c>
      <c r="B1560" s="45">
        <v>2.7504488330341745</v>
      </c>
      <c r="C1560" s="45">
        <v>0.24955116696582547</v>
      </c>
    </row>
    <row r="1561" spans="1:3" x14ac:dyDescent="0.3">
      <c r="A1561" s="45">
        <v>1537</v>
      </c>
      <c r="B1561" s="45">
        <v>2.7504488330341745</v>
      </c>
      <c r="C1561" s="45">
        <v>0.24955116696582547</v>
      </c>
    </row>
    <row r="1562" spans="1:3" x14ac:dyDescent="0.3">
      <c r="A1562" s="45">
        <v>1538</v>
      </c>
      <c r="B1562" s="45">
        <v>2.7504488330341745</v>
      </c>
      <c r="C1562" s="45">
        <v>0.24955116696582547</v>
      </c>
    </row>
    <row r="1563" spans="1:3" x14ac:dyDescent="0.3">
      <c r="A1563" s="45">
        <v>1539</v>
      </c>
      <c r="B1563" s="45">
        <v>2.7504488330341745</v>
      </c>
      <c r="C1563" s="45">
        <v>0.24955116696582547</v>
      </c>
    </row>
    <row r="1564" spans="1:3" x14ac:dyDescent="0.3">
      <c r="A1564" s="45">
        <v>1540</v>
      </c>
      <c r="B1564" s="45">
        <v>1.9966263705369593</v>
      </c>
      <c r="C1564" s="45">
        <v>1.0033736294630407</v>
      </c>
    </row>
    <row r="1565" spans="1:3" x14ac:dyDescent="0.3">
      <c r="A1565" s="45">
        <v>1541</v>
      </c>
      <c r="B1565" s="45">
        <v>2.7504488330341745</v>
      </c>
      <c r="C1565" s="45">
        <v>0.24955116696582547</v>
      </c>
    </row>
    <row r="1566" spans="1:3" x14ac:dyDescent="0.3">
      <c r="A1566" s="45">
        <v>1542</v>
      </c>
      <c r="B1566" s="45">
        <v>1.9966263705369593</v>
      </c>
      <c r="C1566" s="45">
        <v>-0.99662637053695935</v>
      </c>
    </row>
    <row r="1567" spans="1:3" x14ac:dyDescent="0.3">
      <c r="A1567" s="45">
        <v>1543</v>
      </c>
      <c r="B1567" s="45">
        <v>1.9966263705369593</v>
      </c>
      <c r="C1567" s="45">
        <v>-0.99662637053695935</v>
      </c>
    </row>
    <row r="1568" spans="1:3" x14ac:dyDescent="0.3">
      <c r="A1568" s="45">
        <v>1544</v>
      </c>
      <c r="B1568" s="45">
        <v>1.9966263705369593</v>
      </c>
      <c r="C1568" s="45">
        <v>-0.99662637053695935</v>
      </c>
    </row>
    <row r="1569" spans="1:3" x14ac:dyDescent="0.3">
      <c r="A1569" s="45">
        <v>1545</v>
      </c>
      <c r="B1569" s="45">
        <v>1.9966263705369593</v>
      </c>
      <c r="C1569" s="45">
        <v>-0.99662637053695935</v>
      </c>
    </row>
    <row r="1570" spans="1:3" x14ac:dyDescent="0.3">
      <c r="A1570" s="45">
        <v>1546</v>
      </c>
      <c r="B1570" s="45">
        <v>1.9966263705369593</v>
      </c>
      <c r="C1570" s="45">
        <v>-0.99662637053695935</v>
      </c>
    </row>
    <row r="1571" spans="1:3" x14ac:dyDescent="0.3">
      <c r="A1571" s="45">
        <v>1547</v>
      </c>
      <c r="B1571" s="45">
        <v>1.9966263705369593</v>
      </c>
      <c r="C1571" s="45">
        <v>-0.99662637053695935</v>
      </c>
    </row>
    <row r="1572" spans="1:3" x14ac:dyDescent="0.3">
      <c r="A1572" s="45">
        <v>1548</v>
      </c>
      <c r="B1572" s="45">
        <v>1.9966263705369593</v>
      </c>
      <c r="C1572" s="45">
        <v>-0.99662637053695935</v>
      </c>
    </row>
    <row r="1573" spans="1:3" x14ac:dyDescent="0.3">
      <c r="A1573" s="45">
        <v>1549</v>
      </c>
      <c r="B1573" s="45">
        <v>1.9966263705369593</v>
      </c>
      <c r="C1573" s="45">
        <v>-0.99662637053695935</v>
      </c>
    </row>
    <row r="1574" spans="1:3" x14ac:dyDescent="0.3">
      <c r="A1574" s="45">
        <v>1550</v>
      </c>
      <c r="B1574" s="45">
        <v>1.9966263705369593</v>
      </c>
      <c r="C1574" s="45">
        <v>-0.99662637053695935</v>
      </c>
    </row>
    <row r="1575" spans="1:3" x14ac:dyDescent="0.3">
      <c r="A1575" s="45">
        <v>1551</v>
      </c>
      <c r="B1575" s="45">
        <v>1.9966263705369593</v>
      </c>
      <c r="C1575" s="45">
        <v>-0.99662637053695935</v>
      </c>
    </row>
    <row r="1576" spans="1:3" x14ac:dyDescent="0.3">
      <c r="A1576" s="45">
        <v>1552</v>
      </c>
      <c r="B1576" s="45">
        <v>1.9966263705369593</v>
      </c>
      <c r="C1576" s="45">
        <v>-0.99662637053695935</v>
      </c>
    </row>
    <row r="1577" spans="1:3" x14ac:dyDescent="0.3">
      <c r="A1577" s="45">
        <v>1553</v>
      </c>
      <c r="B1577" s="45">
        <v>1.9966263705369593</v>
      </c>
      <c r="C1577" s="45">
        <v>-0.99662637053695935</v>
      </c>
    </row>
    <row r="1578" spans="1:3" x14ac:dyDescent="0.3">
      <c r="A1578" s="45">
        <v>1554</v>
      </c>
      <c r="B1578" s="45">
        <v>1.9966263705369593</v>
      </c>
      <c r="C1578" s="45">
        <v>-0.99662637053695935</v>
      </c>
    </row>
    <row r="1579" spans="1:3" x14ac:dyDescent="0.3">
      <c r="A1579" s="45">
        <v>1555</v>
      </c>
      <c r="B1579" s="45">
        <v>1.9966263705369593</v>
      </c>
      <c r="C1579" s="45">
        <v>-0.99662637053695935</v>
      </c>
    </row>
    <row r="1580" spans="1:3" x14ac:dyDescent="0.3">
      <c r="A1580" s="45">
        <v>1556</v>
      </c>
      <c r="B1580" s="45">
        <v>1.9966263705369593</v>
      </c>
      <c r="C1580" s="45">
        <v>-0.99662637053695935</v>
      </c>
    </row>
    <row r="1581" spans="1:3" x14ac:dyDescent="0.3">
      <c r="A1581" s="45">
        <v>1557</v>
      </c>
      <c r="B1581" s="45">
        <v>1.9966263705369593</v>
      </c>
      <c r="C1581" s="45">
        <v>-0.99662637053695935</v>
      </c>
    </row>
    <row r="1582" spans="1:3" x14ac:dyDescent="0.3">
      <c r="A1582" s="45">
        <v>1558</v>
      </c>
      <c r="B1582" s="45">
        <v>1.9966263705369593</v>
      </c>
      <c r="C1582" s="45">
        <v>-0.99662637053695935</v>
      </c>
    </row>
    <row r="1583" spans="1:3" x14ac:dyDescent="0.3">
      <c r="A1583" s="45">
        <v>1559</v>
      </c>
      <c r="B1583" s="45">
        <v>1.9966263705369593</v>
      </c>
      <c r="C1583" s="45">
        <v>-0.99662637053695935</v>
      </c>
    </row>
    <row r="1584" spans="1:3" x14ac:dyDescent="0.3">
      <c r="A1584" s="45">
        <v>1560</v>
      </c>
      <c r="B1584" s="45">
        <v>1.9966263705369593</v>
      </c>
      <c r="C1584" s="45">
        <v>-0.99662637053695935</v>
      </c>
    </row>
    <row r="1585" spans="1:3" x14ac:dyDescent="0.3">
      <c r="A1585" s="45">
        <v>1561</v>
      </c>
      <c r="B1585" s="45">
        <v>1.9966263705369593</v>
      </c>
      <c r="C1585" s="45">
        <v>-0.99662637053695935</v>
      </c>
    </row>
    <row r="1586" spans="1:3" x14ac:dyDescent="0.3">
      <c r="A1586" s="45">
        <v>1562</v>
      </c>
      <c r="B1586" s="45">
        <v>1.9966263705369593</v>
      </c>
      <c r="C1586" s="45">
        <v>-0.99662637053695935</v>
      </c>
    </row>
    <row r="1587" spans="1:3" x14ac:dyDescent="0.3">
      <c r="A1587" s="45">
        <v>1563</v>
      </c>
      <c r="B1587" s="45">
        <v>1.9966263705369593</v>
      </c>
      <c r="C1587" s="45">
        <v>-0.99662637053695935</v>
      </c>
    </row>
    <row r="1588" spans="1:3" x14ac:dyDescent="0.3">
      <c r="A1588" s="45">
        <v>1564</v>
      </c>
      <c r="B1588" s="45">
        <v>1.9966263705369593</v>
      </c>
      <c r="C1588" s="45">
        <v>-0.99662637053695935</v>
      </c>
    </row>
    <row r="1589" spans="1:3" x14ac:dyDescent="0.3">
      <c r="A1589" s="45">
        <v>1565</v>
      </c>
      <c r="B1589" s="45">
        <v>1.9966263705369593</v>
      </c>
      <c r="C1589" s="45">
        <v>-0.99662637053695935</v>
      </c>
    </row>
    <row r="1590" spans="1:3" x14ac:dyDescent="0.3">
      <c r="A1590" s="45">
        <v>1566</v>
      </c>
      <c r="B1590" s="45">
        <v>1.9966263705369593</v>
      </c>
      <c r="C1590" s="45">
        <v>-0.99662637053695935</v>
      </c>
    </row>
    <row r="1591" spans="1:3" x14ac:dyDescent="0.3">
      <c r="A1591" s="45">
        <v>1567</v>
      </c>
      <c r="B1591" s="45">
        <v>1.9966263705369593</v>
      </c>
      <c r="C1591" s="45">
        <v>-0.99662637053695935</v>
      </c>
    </row>
    <row r="1592" spans="1:3" x14ac:dyDescent="0.3">
      <c r="A1592" s="45">
        <v>1568</v>
      </c>
      <c r="B1592" s="45">
        <v>1.9966263705369593</v>
      </c>
      <c r="C1592" s="45">
        <v>-0.99662637053695935</v>
      </c>
    </row>
    <row r="1593" spans="1:3" x14ac:dyDescent="0.3">
      <c r="A1593" s="45">
        <v>1569</v>
      </c>
      <c r="B1593" s="45">
        <v>1.9966263705369593</v>
      </c>
      <c r="C1593" s="45">
        <v>-0.99662637053695935</v>
      </c>
    </row>
    <row r="1594" spans="1:3" x14ac:dyDescent="0.3">
      <c r="A1594" s="45">
        <v>1570</v>
      </c>
      <c r="B1594" s="45">
        <v>1.9966263705369593</v>
      </c>
      <c r="C1594" s="45">
        <v>-0.99662637053695935</v>
      </c>
    </row>
    <row r="1595" spans="1:3" x14ac:dyDescent="0.3">
      <c r="A1595" s="45">
        <v>1571</v>
      </c>
      <c r="B1595" s="45">
        <v>1.9966263705369593</v>
      </c>
      <c r="C1595" s="45">
        <v>-0.99662637053695935</v>
      </c>
    </row>
    <row r="1596" spans="1:3" x14ac:dyDescent="0.3">
      <c r="A1596" s="45">
        <v>1572</v>
      </c>
      <c r="B1596" s="45">
        <v>1.9966263705369593</v>
      </c>
      <c r="C1596" s="45">
        <v>-0.99662637053695935</v>
      </c>
    </row>
    <row r="1597" spans="1:3" x14ac:dyDescent="0.3">
      <c r="A1597" s="45">
        <v>1573</v>
      </c>
      <c r="B1597" s="45">
        <v>1.9966263705369593</v>
      </c>
      <c r="C1597" s="45">
        <v>-0.99662637053695935</v>
      </c>
    </row>
    <row r="1598" spans="1:3" x14ac:dyDescent="0.3">
      <c r="A1598" s="45">
        <v>1574</v>
      </c>
      <c r="B1598" s="45">
        <v>1.9966263705369593</v>
      </c>
      <c r="C1598" s="45">
        <v>-0.99662637053695935</v>
      </c>
    </row>
    <row r="1599" spans="1:3" x14ac:dyDescent="0.3">
      <c r="A1599" s="45">
        <v>1575</v>
      </c>
      <c r="B1599" s="45">
        <v>1.9966263705369593</v>
      </c>
      <c r="C1599" s="45">
        <v>-0.99662637053695935</v>
      </c>
    </row>
    <row r="1600" spans="1:3" x14ac:dyDescent="0.3">
      <c r="A1600" s="45">
        <v>1576</v>
      </c>
      <c r="B1600" s="45">
        <v>1.9966263705369593</v>
      </c>
      <c r="C1600" s="45">
        <v>-0.99662637053695935</v>
      </c>
    </row>
    <row r="1601" spans="1:3" x14ac:dyDescent="0.3">
      <c r="A1601" s="45">
        <v>1577</v>
      </c>
      <c r="B1601" s="45">
        <v>1.9966263705369593</v>
      </c>
      <c r="C1601" s="45">
        <v>-0.99662637053695935</v>
      </c>
    </row>
    <row r="1602" spans="1:3" x14ac:dyDescent="0.3">
      <c r="A1602" s="45">
        <v>1578</v>
      </c>
      <c r="B1602" s="45">
        <v>1.9966263705369593</v>
      </c>
      <c r="C1602" s="45">
        <v>-0.99662637053695935</v>
      </c>
    </row>
    <row r="1603" spans="1:3" x14ac:dyDescent="0.3">
      <c r="A1603" s="45">
        <v>1579</v>
      </c>
      <c r="B1603" s="45">
        <v>1.9966263705369593</v>
      </c>
      <c r="C1603" s="45">
        <v>-0.99662637053695935</v>
      </c>
    </row>
    <row r="1604" spans="1:3" x14ac:dyDescent="0.3">
      <c r="A1604" s="45">
        <v>1580</v>
      </c>
      <c r="B1604" s="45">
        <v>1.9966263705369593</v>
      </c>
      <c r="C1604" s="45">
        <v>-0.99662637053695935</v>
      </c>
    </row>
    <row r="1605" spans="1:3" x14ac:dyDescent="0.3">
      <c r="A1605" s="45">
        <v>1581</v>
      </c>
      <c r="B1605" s="45">
        <v>1.9966263705369593</v>
      </c>
      <c r="C1605" s="45">
        <v>-0.99662637053695935</v>
      </c>
    </row>
    <row r="1606" spans="1:3" x14ac:dyDescent="0.3">
      <c r="A1606" s="45">
        <v>1582</v>
      </c>
      <c r="B1606" s="45">
        <v>1.9966263705369593</v>
      </c>
      <c r="C1606" s="45">
        <v>-0.99662637053695935</v>
      </c>
    </row>
    <row r="1607" spans="1:3" x14ac:dyDescent="0.3">
      <c r="A1607" s="45">
        <v>1583</v>
      </c>
      <c r="B1607" s="45">
        <v>1.9966263705369593</v>
      </c>
      <c r="C1607" s="45">
        <v>-0.99662637053695935</v>
      </c>
    </row>
    <row r="1608" spans="1:3" x14ac:dyDescent="0.3">
      <c r="A1608" s="45">
        <v>1584</v>
      </c>
      <c r="B1608" s="45">
        <v>1.9966263705369593</v>
      </c>
      <c r="C1608" s="45">
        <v>-0.99662637053695935</v>
      </c>
    </row>
    <row r="1609" spans="1:3" x14ac:dyDescent="0.3">
      <c r="A1609" s="45">
        <v>1585</v>
      </c>
      <c r="B1609" s="45">
        <v>1.9966263705369593</v>
      </c>
      <c r="C1609" s="45">
        <v>-0.99662637053695935</v>
      </c>
    </row>
    <row r="1610" spans="1:3" x14ac:dyDescent="0.3">
      <c r="A1610" s="45">
        <v>1586</v>
      </c>
      <c r="B1610" s="45">
        <v>1.9966263705369593</v>
      </c>
      <c r="C1610" s="45">
        <v>-0.99662637053695935</v>
      </c>
    </row>
    <row r="1611" spans="1:3" x14ac:dyDescent="0.3">
      <c r="A1611" s="45">
        <v>1587</v>
      </c>
      <c r="B1611" s="45">
        <v>1.9966263705369593</v>
      </c>
      <c r="C1611" s="45">
        <v>-0.99662637053695935</v>
      </c>
    </row>
    <row r="1612" spans="1:3" x14ac:dyDescent="0.3">
      <c r="A1612" s="45">
        <v>1588</v>
      </c>
      <c r="B1612" s="45">
        <v>1.9966263705369593</v>
      </c>
      <c r="C1612" s="45">
        <v>-0.99662637053695935</v>
      </c>
    </row>
    <row r="1613" spans="1:3" x14ac:dyDescent="0.3">
      <c r="A1613" s="45">
        <v>1589</v>
      </c>
      <c r="B1613" s="45">
        <v>1.9966263705369593</v>
      </c>
      <c r="C1613" s="45">
        <v>-0.99662637053695935</v>
      </c>
    </row>
    <row r="1614" spans="1:3" x14ac:dyDescent="0.3">
      <c r="A1614" s="45">
        <v>1590</v>
      </c>
      <c r="B1614" s="45">
        <v>1.9966263705369593</v>
      </c>
      <c r="C1614" s="45">
        <v>-0.99662637053695935</v>
      </c>
    </row>
    <row r="1615" spans="1:3" x14ac:dyDescent="0.3">
      <c r="A1615" s="45">
        <v>1591</v>
      </c>
      <c r="B1615" s="45">
        <v>1.9966263705369593</v>
      </c>
      <c r="C1615" s="45">
        <v>-0.99662637053695935</v>
      </c>
    </row>
    <row r="1616" spans="1:3" x14ac:dyDescent="0.3">
      <c r="A1616" s="45">
        <v>1592</v>
      </c>
      <c r="B1616" s="45">
        <v>1.9966263705369593</v>
      </c>
      <c r="C1616" s="45">
        <v>-0.99662637053695935</v>
      </c>
    </row>
    <row r="1617" spans="1:3" x14ac:dyDescent="0.3">
      <c r="A1617" s="45">
        <v>1593</v>
      </c>
      <c r="B1617" s="45">
        <v>1.9966263705369593</v>
      </c>
      <c r="C1617" s="45">
        <v>-0.99662637053695935</v>
      </c>
    </row>
    <row r="1618" spans="1:3" x14ac:dyDescent="0.3">
      <c r="A1618" s="45">
        <v>1594</v>
      </c>
      <c r="B1618" s="45">
        <v>1.9966263705369593</v>
      </c>
      <c r="C1618" s="45">
        <v>-0.99662637053695935</v>
      </c>
    </row>
    <row r="1619" spans="1:3" x14ac:dyDescent="0.3">
      <c r="A1619" s="45">
        <v>1595</v>
      </c>
      <c r="B1619" s="45">
        <v>1.9966263705369593</v>
      </c>
      <c r="C1619" s="45">
        <v>-0.99662637053695935</v>
      </c>
    </row>
    <row r="1620" spans="1:3" x14ac:dyDescent="0.3">
      <c r="A1620" s="45">
        <v>1596</v>
      </c>
      <c r="B1620" s="45">
        <v>1.9966263705369593</v>
      </c>
      <c r="C1620" s="45">
        <v>-0.99662637053695935</v>
      </c>
    </row>
    <row r="1621" spans="1:3" x14ac:dyDescent="0.3">
      <c r="A1621" s="45">
        <v>1597</v>
      </c>
      <c r="B1621" s="45">
        <v>1.9966263705369593</v>
      </c>
      <c r="C1621" s="45">
        <v>-0.99662637053695935</v>
      </c>
    </row>
    <row r="1622" spans="1:3" x14ac:dyDescent="0.3">
      <c r="A1622" s="45">
        <v>1598</v>
      </c>
      <c r="B1622" s="45">
        <v>1.9966263705369593</v>
      </c>
      <c r="C1622" s="45">
        <v>-0.99662637053695935</v>
      </c>
    </row>
    <row r="1623" spans="1:3" x14ac:dyDescent="0.3">
      <c r="A1623" s="45">
        <v>1599</v>
      </c>
      <c r="B1623" s="45">
        <v>1.9966263705369593</v>
      </c>
      <c r="C1623" s="45">
        <v>-0.99662637053695935</v>
      </c>
    </row>
    <row r="1624" spans="1:3" x14ac:dyDescent="0.3">
      <c r="A1624" s="45">
        <v>1600</v>
      </c>
      <c r="B1624" s="45">
        <v>1.9966263705369593</v>
      </c>
      <c r="C1624" s="45">
        <v>-0.99662637053695935</v>
      </c>
    </row>
    <row r="1625" spans="1:3" x14ac:dyDescent="0.3">
      <c r="A1625" s="45">
        <v>1601</v>
      </c>
      <c r="B1625" s="45">
        <v>1.9966263705369593</v>
      </c>
      <c r="C1625" s="45">
        <v>-0.99662637053695935</v>
      </c>
    </row>
    <row r="1626" spans="1:3" x14ac:dyDescent="0.3">
      <c r="A1626" s="45">
        <v>1602</v>
      </c>
      <c r="B1626" s="45">
        <v>1.9966263705369593</v>
      </c>
      <c r="C1626" s="45">
        <v>1.0033736294630407</v>
      </c>
    </row>
    <row r="1627" spans="1:3" x14ac:dyDescent="0.3">
      <c r="A1627" s="45">
        <v>1603</v>
      </c>
      <c r="B1627" s="45">
        <v>1.9966263705369593</v>
      </c>
      <c r="C1627" s="45">
        <v>1.0033736294630407</v>
      </c>
    </row>
    <row r="1628" spans="1:3" x14ac:dyDescent="0.3">
      <c r="A1628" s="45">
        <v>1604</v>
      </c>
      <c r="B1628" s="45">
        <v>1.9966263705369593</v>
      </c>
      <c r="C1628" s="45">
        <v>1.0033736294630407</v>
      </c>
    </row>
    <row r="1629" spans="1:3" x14ac:dyDescent="0.3">
      <c r="A1629" s="45">
        <v>1605</v>
      </c>
      <c r="B1629" s="45">
        <v>1.9966263705369593</v>
      </c>
      <c r="C1629" s="45">
        <v>1.0033736294630407</v>
      </c>
    </row>
    <row r="1630" spans="1:3" x14ac:dyDescent="0.3">
      <c r="A1630" s="45">
        <v>1606</v>
      </c>
      <c r="B1630" s="45">
        <v>1.9966263705369593</v>
      </c>
      <c r="C1630" s="45">
        <v>1.0033736294630407</v>
      </c>
    </row>
    <row r="1631" spans="1:3" x14ac:dyDescent="0.3">
      <c r="A1631" s="45">
        <v>1607</v>
      </c>
      <c r="B1631" s="45">
        <v>1.9966263705369593</v>
      </c>
      <c r="C1631" s="45">
        <v>1.0033736294630407</v>
      </c>
    </row>
    <row r="1632" spans="1:3" x14ac:dyDescent="0.3">
      <c r="A1632" s="45">
        <v>1608</v>
      </c>
      <c r="B1632" s="45">
        <v>1.9966263705369593</v>
      </c>
      <c r="C1632" s="45">
        <v>1.0033736294630407</v>
      </c>
    </row>
    <row r="1633" spans="1:3" x14ac:dyDescent="0.3">
      <c r="A1633" s="45">
        <v>1609</v>
      </c>
      <c r="B1633" s="45">
        <v>1.9966263705369593</v>
      </c>
      <c r="C1633" s="45">
        <v>1.0033736294630407</v>
      </c>
    </row>
    <row r="1634" spans="1:3" x14ac:dyDescent="0.3">
      <c r="A1634" s="45">
        <v>1610</v>
      </c>
      <c r="B1634" s="45">
        <v>1.9966263705369593</v>
      </c>
      <c r="C1634" s="45">
        <v>1.0033736294630407</v>
      </c>
    </row>
    <row r="1635" spans="1:3" x14ac:dyDescent="0.3">
      <c r="A1635" s="45">
        <v>1611</v>
      </c>
      <c r="B1635" s="45">
        <v>1.9966263705369593</v>
      </c>
      <c r="C1635" s="45">
        <v>1.0033736294630407</v>
      </c>
    </row>
    <row r="1636" spans="1:3" x14ac:dyDescent="0.3">
      <c r="A1636" s="45">
        <v>1612</v>
      </c>
      <c r="B1636" s="45">
        <v>1.9966263705369593</v>
      </c>
      <c r="C1636" s="45">
        <v>1.0033736294630407</v>
      </c>
    </row>
    <row r="1637" spans="1:3" x14ac:dyDescent="0.3">
      <c r="A1637" s="45">
        <v>1613</v>
      </c>
      <c r="B1637" s="45">
        <v>1.9966263705369593</v>
      </c>
      <c r="C1637" s="45">
        <v>1.0033736294630407</v>
      </c>
    </row>
    <row r="1638" spans="1:3" x14ac:dyDescent="0.3">
      <c r="A1638" s="45">
        <v>1614</v>
      </c>
      <c r="B1638" s="45">
        <v>1.9966263705369593</v>
      </c>
      <c r="C1638" s="45">
        <v>1.0033736294630407</v>
      </c>
    </row>
    <row r="1639" spans="1:3" x14ac:dyDescent="0.3">
      <c r="A1639" s="45">
        <v>1615</v>
      </c>
      <c r="B1639" s="45">
        <v>1.9966263705369593</v>
      </c>
      <c r="C1639" s="45">
        <v>1.0033736294630407</v>
      </c>
    </row>
    <row r="1640" spans="1:3" x14ac:dyDescent="0.3">
      <c r="A1640" s="45">
        <v>1616</v>
      </c>
      <c r="B1640" s="45">
        <v>1.9966263705369593</v>
      </c>
      <c r="C1640" s="45">
        <v>1.0033736294630407</v>
      </c>
    </row>
    <row r="1641" spans="1:3" x14ac:dyDescent="0.3">
      <c r="A1641" s="45">
        <v>1617</v>
      </c>
      <c r="B1641" s="45">
        <v>1.9966263705369593</v>
      </c>
      <c r="C1641" s="45">
        <v>1.0033736294630407</v>
      </c>
    </row>
    <row r="1642" spans="1:3" x14ac:dyDescent="0.3">
      <c r="A1642" s="45">
        <v>1618</v>
      </c>
      <c r="B1642" s="45">
        <v>1.9966263705369593</v>
      </c>
      <c r="C1642" s="45">
        <v>1.0033736294630407</v>
      </c>
    </row>
    <row r="1643" spans="1:3" x14ac:dyDescent="0.3">
      <c r="A1643" s="45">
        <v>1619</v>
      </c>
      <c r="B1643" s="45">
        <v>1.9966263705369593</v>
      </c>
      <c r="C1643" s="45">
        <v>1.0033736294630407</v>
      </c>
    </row>
    <row r="1644" spans="1:3" x14ac:dyDescent="0.3">
      <c r="A1644" s="45">
        <v>1620</v>
      </c>
      <c r="B1644" s="45">
        <v>1.9966263705369593</v>
      </c>
      <c r="C1644" s="45">
        <v>1.0033736294630407</v>
      </c>
    </row>
    <row r="1645" spans="1:3" x14ac:dyDescent="0.3">
      <c r="A1645" s="45">
        <v>1621</v>
      </c>
      <c r="B1645" s="45">
        <v>1.9966263705369593</v>
      </c>
      <c r="C1645" s="45">
        <v>1.0033736294630407</v>
      </c>
    </row>
    <row r="1646" spans="1:3" x14ac:dyDescent="0.3">
      <c r="A1646" s="45">
        <v>1622</v>
      </c>
      <c r="B1646" s="45">
        <v>1.9966263705369593</v>
      </c>
      <c r="C1646" s="45">
        <v>1.0033736294630407</v>
      </c>
    </row>
    <row r="1647" spans="1:3" x14ac:dyDescent="0.3">
      <c r="A1647" s="45">
        <v>1623</v>
      </c>
      <c r="B1647" s="45">
        <v>1.9966263705369593</v>
      </c>
      <c r="C1647" s="45">
        <v>1.0033736294630407</v>
      </c>
    </row>
    <row r="1648" spans="1:3" x14ac:dyDescent="0.3">
      <c r="A1648" s="45">
        <v>1624</v>
      </c>
      <c r="B1648" s="45">
        <v>1.9966263705369593</v>
      </c>
      <c r="C1648" s="45">
        <v>1.0033736294630407</v>
      </c>
    </row>
    <row r="1649" spans="1:3" x14ac:dyDescent="0.3">
      <c r="A1649" s="45">
        <v>1625</v>
      </c>
      <c r="B1649" s="45">
        <v>1.9966263705369593</v>
      </c>
      <c r="C1649" s="45">
        <v>1.0033736294630407</v>
      </c>
    </row>
    <row r="1650" spans="1:3" x14ac:dyDescent="0.3">
      <c r="A1650" s="45">
        <v>1626</v>
      </c>
      <c r="B1650" s="45">
        <v>1.9966263705369593</v>
      </c>
      <c r="C1650" s="45">
        <v>1.0033736294630407</v>
      </c>
    </row>
    <row r="1651" spans="1:3" x14ac:dyDescent="0.3">
      <c r="A1651" s="45">
        <v>1627</v>
      </c>
      <c r="B1651" s="45">
        <v>1.9966263705369593</v>
      </c>
      <c r="C1651" s="45">
        <v>1.0033736294630407</v>
      </c>
    </row>
    <row r="1652" spans="1:3" x14ac:dyDescent="0.3">
      <c r="A1652" s="45">
        <v>1628</v>
      </c>
      <c r="B1652" s="45">
        <v>1.9966263705369593</v>
      </c>
      <c r="C1652" s="45">
        <v>1.0033736294630407</v>
      </c>
    </row>
    <row r="1653" spans="1:3" x14ac:dyDescent="0.3">
      <c r="A1653" s="45">
        <v>1629</v>
      </c>
      <c r="B1653" s="45">
        <v>1.9966263705369593</v>
      </c>
      <c r="C1653" s="45">
        <v>1.0033736294630407</v>
      </c>
    </row>
    <row r="1654" spans="1:3" x14ac:dyDescent="0.3">
      <c r="A1654" s="45">
        <v>1630</v>
      </c>
      <c r="B1654" s="45">
        <v>1.9966263705369593</v>
      </c>
      <c r="C1654" s="45">
        <v>1.0033736294630407</v>
      </c>
    </row>
    <row r="1655" spans="1:3" x14ac:dyDescent="0.3">
      <c r="A1655" s="45">
        <v>1631</v>
      </c>
      <c r="B1655" s="45">
        <v>1.9966263705369593</v>
      </c>
      <c r="C1655" s="45">
        <v>1.0033736294630407</v>
      </c>
    </row>
    <row r="1656" spans="1:3" x14ac:dyDescent="0.3">
      <c r="A1656" s="45">
        <v>1632</v>
      </c>
      <c r="B1656" s="45">
        <v>1.9966263705369593</v>
      </c>
      <c r="C1656" s="45">
        <v>1.0033736294630407</v>
      </c>
    </row>
    <row r="1657" spans="1:3" x14ac:dyDescent="0.3">
      <c r="A1657" s="45">
        <v>1633</v>
      </c>
      <c r="B1657" s="45">
        <v>1.9966263705369593</v>
      </c>
      <c r="C1657" s="45">
        <v>1.0033736294630407</v>
      </c>
    </row>
    <row r="1658" spans="1:3" x14ac:dyDescent="0.3">
      <c r="A1658" s="45">
        <v>1634</v>
      </c>
      <c r="B1658" s="45">
        <v>1.9966263705369593</v>
      </c>
      <c r="C1658" s="45">
        <v>1.0033736294630407</v>
      </c>
    </row>
    <row r="1659" spans="1:3" x14ac:dyDescent="0.3">
      <c r="A1659" s="45">
        <v>1635</v>
      </c>
      <c r="B1659" s="45">
        <v>1.9966263705369593</v>
      </c>
      <c r="C1659" s="45">
        <v>1.0033736294630407</v>
      </c>
    </row>
    <row r="1660" spans="1:3" x14ac:dyDescent="0.3">
      <c r="A1660" s="45">
        <v>1636</v>
      </c>
      <c r="B1660" s="45">
        <v>1.9966263705369593</v>
      </c>
      <c r="C1660" s="45">
        <v>1.0033736294630407</v>
      </c>
    </row>
    <row r="1661" spans="1:3" x14ac:dyDescent="0.3">
      <c r="A1661" s="45">
        <v>1637</v>
      </c>
      <c r="B1661" s="45">
        <v>1.9966263705369593</v>
      </c>
      <c r="C1661" s="45">
        <v>1.0033736294630407</v>
      </c>
    </row>
    <row r="1662" spans="1:3" x14ac:dyDescent="0.3">
      <c r="A1662" s="45">
        <v>1638</v>
      </c>
      <c r="B1662" s="45">
        <v>1.9966263705369593</v>
      </c>
      <c r="C1662" s="45">
        <v>1.0033736294630407</v>
      </c>
    </row>
    <row r="1663" spans="1:3" x14ac:dyDescent="0.3">
      <c r="A1663" s="45">
        <v>1639</v>
      </c>
      <c r="B1663" s="45">
        <v>1.9966263705369593</v>
      </c>
      <c r="C1663" s="45">
        <v>1.0033736294630407</v>
      </c>
    </row>
    <row r="1664" spans="1:3" x14ac:dyDescent="0.3">
      <c r="A1664" s="45">
        <v>1640</v>
      </c>
      <c r="B1664" s="45">
        <v>1.9966263705369593</v>
      </c>
      <c r="C1664" s="45">
        <v>1.0033736294630407</v>
      </c>
    </row>
    <row r="1665" spans="1:3" x14ac:dyDescent="0.3">
      <c r="A1665" s="45">
        <v>1641</v>
      </c>
      <c r="B1665" s="45">
        <v>1.9966263705369593</v>
      </c>
      <c r="C1665" s="45">
        <v>1.0033736294630407</v>
      </c>
    </row>
    <row r="1666" spans="1:3" x14ac:dyDescent="0.3">
      <c r="A1666" s="45">
        <v>1642</v>
      </c>
      <c r="B1666" s="45">
        <v>1.9966263705369593</v>
      </c>
      <c r="C1666" s="45">
        <v>1.0033736294630407</v>
      </c>
    </row>
    <row r="1667" spans="1:3" x14ac:dyDescent="0.3">
      <c r="A1667" s="45">
        <v>1643</v>
      </c>
      <c r="B1667" s="45">
        <v>1.9966263705369593</v>
      </c>
      <c r="C1667" s="45">
        <v>1.0033736294630407</v>
      </c>
    </row>
    <row r="1668" spans="1:3" x14ac:dyDescent="0.3">
      <c r="A1668" s="45">
        <v>1644</v>
      </c>
      <c r="B1668" s="45">
        <v>1.9966263705369593</v>
      </c>
      <c r="C1668" s="45">
        <v>1.0033736294630407</v>
      </c>
    </row>
    <row r="1669" spans="1:3" x14ac:dyDescent="0.3">
      <c r="A1669" s="45">
        <v>1645</v>
      </c>
      <c r="B1669" s="45">
        <v>1.9966263705369593</v>
      </c>
      <c r="C1669" s="45">
        <v>1.0033736294630407</v>
      </c>
    </row>
    <row r="1670" spans="1:3" x14ac:dyDescent="0.3">
      <c r="A1670" s="45">
        <v>1646</v>
      </c>
      <c r="B1670" s="45">
        <v>1.9966263705369593</v>
      </c>
      <c r="C1670" s="45">
        <v>1.0033736294630407</v>
      </c>
    </row>
    <row r="1671" spans="1:3" x14ac:dyDescent="0.3">
      <c r="A1671" s="45">
        <v>1647</v>
      </c>
      <c r="B1671" s="45">
        <v>1.9966263705369593</v>
      </c>
      <c r="C1671" s="45">
        <v>1.0033736294630407</v>
      </c>
    </row>
    <row r="1672" spans="1:3" x14ac:dyDescent="0.3">
      <c r="A1672" s="45">
        <v>1648</v>
      </c>
      <c r="B1672" s="45">
        <v>1.9966263705369593</v>
      </c>
      <c r="C1672" s="45">
        <v>1.0033736294630407</v>
      </c>
    </row>
    <row r="1673" spans="1:3" x14ac:dyDescent="0.3">
      <c r="A1673" s="45">
        <v>1649</v>
      </c>
      <c r="B1673" s="45">
        <v>1.9966263705369593</v>
      </c>
      <c r="C1673" s="45">
        <v>1.0033736294630407</v>
      </c>
    </row>
    <row r="1674" spans="1:3" x14ac:dyDescent="0.3">
      <c r="A1674" s="45">
        <v>1650</v>
      </c>
      <c r="B1674" s="45">
        <v>1.9966263705369593</v>
      </c>
      <c r="C1674" s="45">
        <v>1.0033736294630407</v>
      </c>
    </row>
    <row r="1675" spans="1:3" x14ac:dyDescent="0.3">
      <c r="A1675" s="45">
        <v>1651</v>
      </c>
      <c r="B1675" s="45">
        <v>1.9966263705369593</v>
      </c>
      <c r="C1675" s="45">
        <v>1.0033736294630407</v>
      </c>
    </row>
    <row r="1676" spans="1:3" x14ac:dyDescent="0.3">
      <c r="A1676" s="45">
        <v>1652</v>
      </c>
      <c r="B1676" s="45">
        <v>1.9966263705369593</v>
      </c>
      <c r="C1676" s="45">
        <v>1.0033736294630407</v>
      </c>
    </row>
    <row r="1677" spans="1:3" x14ac:dyDescent="0.3">
      <c r="A1677" s="45">
        <v>1653</v>
      </c>
      <c r="B1677" s="45">
        <v>1.9966263705369593</v>
      </c>
      <c r="C1677" s="45">
        <v>1.0033736294630407</v>
      </c>
    </row>
    <row r="1678" spans="1:3" x14ac:dyDescent="0.3">
      <c r="A1678" s="45">
        <v>1654</v>
      </c>
      <c r="B1678" s="45">
        <v>1.9966263705369593</v>
      </c>
      <c r="C1678" s="45">
        <v>1.0033736294630407</v>
      </c>
    </row>
    <row r="1679" spans="1:3" x14ac:dyDescent="0.3">
      <c r="A1679" s="45">
        <v>1655</v>
      </c>
      <c r="B1679" s="45">
        <v>1.9966263705369593</v>
      </c>
      <c r="C1679" s="45">
        <v>1.0033736294630407</v>
      </c>
    </row>
    <row r="1680" spans="1:3" x14ac:dyDescent="0.3">
      <c r="A1680" s="45">
        <v>1656</v>
      </c>
      <c r="B1680" s="45">
        <v>1.9966263705369593</v>
      </c>
      <c r="C1680" s="45">
        <v>1.0033736294630407</v>
      </c>
    </row>
    <row r="1681" spans="1:3" x14ac:dyDescent="0.3">
      <c r="A1681" s="45">
        <v>1657</v>
      </c>
      <c r="B1681" s="45">
        <v>1.9966263705369593</v>
      </c>
      <c r="C1681" s="45">
        <v>1.0033736294630407</v>
      </c>
    </row>
    <row r="1682" spans="1:3" x14ac:dyDescent="0.3">
      <c r="A1682" s="45">
        <v>1658</v>
      </c>
      <c r="B1682" s="45">
        <v>1.9966263705369593</v>
      </c>
      <c r="C1682" s="45">
        <v>1.0033736294630407</v>
      </c>
    </row>
    <row r="1683" spans="1:3" x14ac:dyDescent="0.3">
      <c r="A1683" s="45">
        <v>1659</v>
      </c>
      <c r="B1683" s="45">
        <v>1.9966263705369593</v>
      </c>
      <c r="C1683" s="45">
        <v>1.0033736294630407</v>
      </c>
    </row>
    <row r="1684" spans="1:3" x14ac:dyDescent="0.3">
      <c r="A1684" s="45">
        <v>1660</v>
      </c>
      <c r="B1684" s="45">
        <v>1.9966263705369593</v>
      </c>
      <c r="C1684" s="45">
        <v>1.0033736294630407</v>
      </c>
    </row>
    <row r="1685" spans="1:3" x14ac:dyDescent="0.3">
      <c r="A1685" s="45">
        <v>1661</v>
      </c>
      <c r="B1685" s="45">
        <v>1.9966263705369593</v>
      </c>
      <c r="C1685" s="45">
        <v>1.0033736294630407</v>
      </c>
    </row>
    <row r="1686" spans="1:3" x14ac:dyDescent="0.3">
      <c r="A1686" s="45">
        <v>1662</v>
      </c>
      <c r="B1686" s="45">
        <v>1.9966263705369593</v>
      </c>
      <c r="C1686" s="45">
        <v>1.0033736294630407</v>
      </c>
    </row>
    <row r="1687" spans="1:3" x14ac:dyDescent="0.3">
      <c r="A1687" s="45">
        <v>1663</v>
      </c>
      <c r="B1687" s="45">
        <v>1.9966263705369593</v>
      </c>
      <c r="C1687" s="45">
        <v>1.0033736294630407</v>
      </c>
    </row>
    <row r="1688" spans="1:3" x14ac:dyDescent="0.3">
      <c r="A1688" s="45">
        <v>1664</v>
      </c>
      <c r="B1688" s="45">
        <v>1.9966263705369593</v>
      </c>
      <c r="C1688" s="45">
        <v>1.0033736294630407</v>
      </c>
    </row>
    <row r="1689" spans="1:3" x14ac:dyDescent="0.3">
      <c r="A1689" s="45">
        <v>1665</v>
      </c>
      <c r="B1689" s="45">
        <v>1.9966263705369593</v>
      </c>
      <c r="C1689" s="45">
        <v>1.0033736294630407</v>
      </c>
    </row>
    <row r="1690" spans="1:3" x14ac:dyDescent="0.3">
      <c r="A1690" s="45">
        <v>1666</v>
      </c>
      <c r="B1690" s="45">
        <v>1.9966263705369593</v>
      </c>
      <c r="C1690" s="45">
        <v>1.0033736294630407</v>
      </c>
    </row>
    <row r="1691" spans="1:3" x14ac:dyDescent="0.3">
      <c r="A1691" s="45">
        <v>1667</v>
      </c>
      <c r="B1691" s="45">
        <v>1.9966263705369593</v>
      </c>
      <c r="C1691" s="45">
        <v>1.0033736294630407</v>
      </c>
    </row>
    <row r="1692" spans="1:3" x14ac:dyDescent="0.3">
      <c r="A1692" s="45">
        <v>1668</v>
      </c>
      <c r="B1692" s="45">
        <v>1.9966263705369593</v>
      </c>
      <c r="C1692" s="45">
        <v>1.0033736294630407</v>
      </c>
    </row>
    <row r="1693" spans="1:3" x14ac:dyDescent="0.3">
      <c r="A1693" s="45">
        <v>1669</v>
      </c>
      <c r="B1693" s="45">
        <v>1.9966263705369593</v>
      </c>
      <c r="C1693" s="45">
        <v>1.0033736294630407</v>
      </c>
    </row>
    <row r="1694" spans="1:3" x14ac:dyDescent="0.3">
      <c r="A1694" s="45">
        <v>1670</v>
      </c>
      <c r="B1694" s="45">
        <v>1.9966263705369593</v>
      </c>
      <c r="C1694" s="45">
        <v>1.0033736294630407</v>
      </c>
    </row>
    <row r="1695" spans="1:3" x14ac:dyDescent="0.3">
      <c r="A1695" s="45">
        <v>1671</v>
      </c>
      <c r="B1695" s="45">
        <v>1.9966263705369593</v>
      </c>
      <c r="C1695" s="45">
        <v>1.0033736294630407</v>
      </c>
    </row>
    <row r="1696" spans="1:3" x14ac:dyDescent="0.3">
      <c r="A1696" s="45">
        <v>1672</v>
      </c>
      <c r="B1696" s="45">
        <v>1.9966263705369593</v>
      </c>
      <c r="C1696" s="45">
        <v>1.0033736294630407</v>
      </c>
    </row>
    <row r="1697" spans="1:3" x14ac:dyDescent="0.3">
      <c r="A1697" s="45">
        <v>1673</v>
      </c>
      <c r="B1697" s="45">
        <v>1.9966263705369593</v>
      </c>
      <c r="C1697" s="45">
        <v>1.0033736294630407</v>
      </c>
    </row>
    <row r="1698" spans="1:3" x14ac:dyDescent="0.3">
      <c r="A1698" s="45">
        <v>1674</v>
      </c>
      <c r="B1698" s="45">
        <v>1.9966263705369593</v>
      </c>
      <c r="C1698" s="45">
        <v>1.0033736294630407</v>
      </c>
    </row>
    <row r="1699" spans="1:3" x14ac:dyDescent="0.3">
      <c r="A1699" s="45">
        <v>1675</v>
      </c>
      <c r="B1699" s="45">
        <v>1.9966263705369593</v>
      </c>
      <c r="C1699" s="45">
        <v>1.0033736294630407</v>
      </c>
    </row>
    <row r="1700" spans="1:3" x14ac:dyDescent="0.3">
      <c r="A1700" s="45">
        <v>1676</v>
      </c>
      <c r="B1700" s="45">
        <v>1.9966263705369593</v>
      </c>
      <c r="C1700" s="45">
        <v>1.0033736294630407</v>
      </c>
    </row>
    <row r="1701" spans="1:3" x14ac:dyDescent="0.3">
      <c r="A1701" s="45">
        <v>1677</v>
      </c>
      <c r="B1701" s="45">
        <v>1.9966263705369593</v>
      </c>
      <c r="C1701" s="45">
        <v>1.0033736294630407</v>
      </c>
    </row>
    <row r="1702" spans="1:3" x14ac:dyDescent="0.3">
      <c r="A1702" s="45">
        <v>1678</v>
      </c>
      <c r="B1702" s="45">
        <v>1.9966263705369593</v>
      </c>
      <c r="C1702" s="45">
        <v>1.0033736294630407</v>
      </c>
    </row>
    <row r="1703" spans="1:3" x14ac:dyDescent="0.3">
      <c r="A1703" s="45">
        <v>1679</v>
      </c>
      <c r="B1703" s="45">
        <v>1.9966263705369593</v>
      </c>
      <c r="C1703" s="45">
        <v>1.0033736294630407</v>
      </c>
    </row>
    <row r="1704" spans="1:3" x14ac:dyDescent="0.3">
      <c r="A1704" s="45">
        <v>1680</v>
      </c>
      <c r="B1704" s="45">
        <v>1.9966263705369593</v>
      </c>
      <c r="C1704" s="45">
        <v>1.0033736294630407</v>
      </c>
    </row>
    <row r="1705" spans="1:3" x14ac:dyDescent="0.3">
      <c r="A1705" s="45">
        <v>1681</v>
      </c>
      <c r="B1705" s="45">
        <v>1.9966263705369593</v>
      </c>
      <c r="C1705" s="45">
        <v>1.0033736294630407</v>
      </c>
    </row>
    <row r="1706" spans="1:3" x14ac:dyDescent="0.3">
      <c r="A1706" s="45">
        <v>1682</v>
      </c>
      <c r="B1706" s="45">
        <v>1.9966263705369593</v>
      </c>
      <c r="C1706" s="45">
        <v>2.0033736294630407</v>
      </c>
    </row>
    <row r="1707" spans="1:3" x14ac:dyDescent="0.3">
      <c r="A1707" s="45">
        <v>1683</v>
      </c>
      <c r="B1707" s="45">
        <v>1.9966263705369593</v>
      </c>
      <c r="C1707" s="45">
        <v>2.0033736294630407</v>
      </c>
    </row>
    <row r="1708" spans="1:3" x14ac:dyDescent="0.3">
      <c r="A1708" s="45">
        <v>1684</v>
      </c>
      <c r="B1708" s="45">
        <v>1.9966263705369593</v>
      </c>
      <c r="C1708" s="45">
        <v>2.0033736294630407</v>
      </c>
    </row>
    <row r="1709" spans="1:3" x14ac:dyDescent="0.3">
      <c r="A1709" s="45">
        <v>1685</v>
      </c>
      <c r="B1709" s="45">
        <v>1.9966263705369593</v>
      </c>
      <c r="C1709" s="45">
        <v>2.0033736294630407</v>
      </c>
    </row>
    <row r="1710" spans="1:3" x14ac:dyDescent="0.3">
      <c r="A1710" s="45">
        <v>1686</v>
      </c>
      <c r="B1710" s="45">
        <v>1.9966263705369593</v>
      </c>
      <c r="C1710" s="45">
        <v>2.0033736294630407</v>
      </c>
    </row>
    <row r="1711" spans="1:3" x14ac:dyDescent="0.3">
      <c r="A1711" s="45">
        <v>1687</v>
      </c>
      <c r="B1711" s="45">
        <v>1.9966263705369593</v>
      </c>
      <c r="C1711" s="45">
        <v>2.0033736294630407</v>
      </c>
    </row>
    <row r="1712" spans="1:3" x14ac:dyDescent="0.3">
      <c r="A1712" s="45">
        <v>1688</v>
      </c>
      <c r="B1712" s="45">
        <v>1.9966263705369593</v>
      </c>
      <c r="C1712" s="45">
        <v>2.0033736294630407</v>
      </c>
    </row>
    <row r="1713" spans="1:3" x14ac:dyDescent="0.3">
      <c r="A1713" s="45">
        <v>1689</v>
      </c>
      <c r="B1713" s="45">
        <v>1.9966263705369593</v>
      </c>
      <c r="C1713" s="45">
        <v>2.0033736294630407</v>
      </c>
    </row>
    <row r="1714" spans="1:3" x14ac:dyDescent="0.3">
      <c r="A1714" s="45">
        <v>1690</v>
      </c>
      <c r="B1714" s="45">
        <v>1.9966263705369593</v>
      </c>
      <c r="C1714" s="45">
        <v>2.0033736294630407</v>
      </c>
    </row>
    <row r="1715" spans="1:3" x14ac:dyDescent="0.3">
      <c r="A1715" s="45">
        <v>1691</v>
      </c>
      <c r="B1715" s="45">
        <v>1.9966263705369593</v>
      </c>
      <c r="C1715" s="45">
        <v>2.0033736294630407</v>
      </c>
    </row>
    <row r="1716" spans="1:3" x14ac:dyDescent="0.3">
      <c r="A1716" s="45">
        <v>1692</v>
      </c>
      <c r="B1716" s="45">
        <v>1.9966263705369593</v>
      </c>
      <c r="C1716" s="45">
        <v>2.0033736294630407</v>
      </c>
    </row>
    <row r="1717" spans="1:3" x14ac:dyDescent="0.3">
      <c r="A1717" s="45">
        <v>1693</v>
      </c>
      <c r="B1717" s="45">
        <v>1.9966263705369593</v>
      </c>
      <c r="C1717" s="45">
        <v>2.0033736294630407</v>
      </c>
    </row>
    <row r="1718" spans="1:3" x14ac:dyDescent="0.3">
      <c r="A1718" s="45">
        <v>1694</v>
      </c>
      <c r="B1718" s="45">
        <v>1.9966263705369593</v>
      </c>
      <c r="C1718" s="45">
        <v>2.0033736294630407</v>
      </c>
    </row>
    <row r="1719" spans="1:3" x14ac:dyDescent="0.3">
      <c r="A1719" s="45">
        <v>1695</v>
      </c>
      <c r="B1719" s="45">
        <v>1.9966263705369593</v>
      </c>
      <c r="C1719" s="45">
        <v>2.0033736294630407</v>
      </c>
    </row>
    <row r="1720" spans="1:3" x14ac:dyDescent="0.3">
      <c r="A1720" s="45">
        <v>1696</v>
      </c>
      <c r="B1720" s="45">
        <v>1.9966263705369593</v>
      </c>
      <c r="C1720" s="45">
        <v>2.0033736294630407</v>
      </c>
    </row>
    <row r="1721" spans="1:3" x14ac:dyDescent="0.3">
      <c r="A1721" s="45">
        <v>1697</v>
      </c>
      <c r="B1721" s="45">
        <v>1.9966263705369593</v>
      </c>
      <c r="C1721" s="45">
        <v>2.0033736294630407</v>
      </c>
    </row>
    <row r="1722" spans="1:3" x14ac:dyDescent="0.3">
      <c r="A1722" s="45">
        <v>1698</v>
      </c>
      <c r="B1722" s="45">
        <v>1.9966263705369593</v>
      </c>
      <c r="C1722" s="45">
        <v>2.0033736294630407</v>
      </c>
    </row>
    <row r="1723" spans="1:3" x14ac:dyDescent="0.3">
      <c r="A1723" s="45">
        <v>1699</v>
      </c>
      <c r="B1723" s="45">
        <v>1.9966263705369593</v>
      </c>
      <c r="C1723" s="45">
        <v>2.0033736294630407</v>
      </c>
    </row>
    <row r="1724" spans="1:3" x14ac:dyDescent="0.3">
      <c r="A1724" s="45">
        <v>1700</v>
      </c>
      <c r="B1724" s="45">
        <v>1.9966263705369593</v>
      </c>
      <c r="C1724" s="45">
        <v>2.0033736294630407</v>
      </c>
    </row>
    <row r="1725" spans="1:3" x14ac:dyDescent="0.3">
      <c r="A1725" s="45">
        <v>1701</v>
      </c>
      <c r="B1725" s="45">
        <v>1.9966263705369593</v>
      </c>
      <c r="C1725" s="45">
        <v>2.0033736294630407</v>
      </c>
    </row>
    <row r="1726" spans="1:3" x14ac:dyDescent="0.3">
      <c r="A1726" s="45">
        <v>1702</v>
      </c>
      <c r="B1726" s="45">
        <v>1.9966263705369593</v>
      </c>
      <c r="C1726" s="45">
        <v>-0.99662637053695935</v>
      </c>
    </row>
    <row r="1727" spans="1:3" x14ac:dyDescent="0.3">
      <c r="A1727" s="45">
        <v>1703</v>
      </c>
      <c r="B1727" s="45">
        <v>1.9966263705369593</v>
      </c>
      <c r="C1727" s="45">
        <v>-0.99662637053695935</v>
      </c>
    </row>
    <row r="1728" spans="1:3" x14ac:dyDescent="0.3">
      <c r="A1728" s="45">
        <v>1704</v>
      </c>
      <c r="B1728" s="45">
        <v>1.9966263705369593</v>
      </c>
      <c r="C1728" s="45">
        <v>-0.99662637053695935</v>
      </c>
    </row>
    <row r="1729" spans="1:3" x14ac:dyDescent="0.3">
      <c r="A1729" s="45">
        <v>1705</v>
      </c>
      <c r="B1729" s="45">
        <v>1.9966263705369593</v>
      </c>
      <c r="C1729" s="45">
        <v>-0.99662637053695935</v>
      </c>
    </row>
    <row r="1730" spans="1:3" x14ac:dyDescent="0.3">
      <c r="A1730" s="45">
        <v>1706</v>
      </c>
      <c r="B1730" s="45">
        <v>1.9966263705369593</v>
      </c>
      <c r="C1730" s="45">
        <v>-0.99662637053695935</v>
      </c>
    </row>
    <row r="1731" spans="1:3" x14ac:dyDescent="0.3">
      <c r="A1731" s="45">
        <v>1707</v>
      </c>
      <c r="B1731" s="45">
        <v>1.9966263705369593</v>
      </c>
      <c r="C1731" s="45">
        <v>-0.99662637053695935</v>
      </c>
    </row>
    <row r="1732" spans="1:3" x14ac:dyDescent="0.3">
      <c r="A1732" s="45">
        <v>1708</v>
      </c>
      <c r="B1732" s="45">
        <v>1.9966263705369593</v>
      </c>
      <c r="C1732" s="45">
        <v>-0.99662637053695935</v>
      </c>
    </row>
    <row r="1733" spans="1:3" x14ac:dyDescent="0.3">
      <c r="A1733" s="45">
        <v>1709</v>
      </c>
      <c r="B1733" s="45">
        <v>1.9966263705369593</v>
      </c>
      <c r="C1733" s="45">
        <v>-0.99662637053695935</v>
      </c>
    </row>
    <row r="1734" spans="1:3" x14ac:dyDescent="0.3">
      <c r="A1734" s="45">
        <v>1710</v>
      </c>
      <c r="B1734" s="45">
        <v>1.9966263705369593</v>
      </c>
      <c r="C1734" s="45">
        <v>-0.99662637053695935</v>
      </c>
    </row>
    <row r="1735" spans="1:3" x14ac:dyDescent="0.3">
      <c r="A1735" s="45">
        <v>1711</v>
      </c>
      <c r="B1735" s="45">
        <v>1.9966263705369593</v>
      </c>
      <c r="C1735" s="45">
        <v>-0.99662637053695935</v>
      </c>
    </row>
    <row r="1736" spans="1:3" x14ac:dyDescent="0.3">
      <c r="A1736" s="45">
        <v>1712</v>
      </c>
      <c r="B1736" s="45">
        <v>1.9966263705369593</v>
      </c>
      <c r="C1736" s="45">
        <v>-0.99662637053695935</v>
      </c>
    </row>
    <row r="1737" spans="1:3" x14ac:dyDescent="0.3">
      <c r="A1737" s="45">
        <v>1713</v>
      </c>
      <c r="B1737" s="45">
        <v>1.9966263705369593</v>
      </c>
      <c r="C1737" s="45">
        <v>-0.99662637053695935</v>
      </c>
    </row>
    <row r="1738" spans="1:3" x14ac:dyDescent="0.3">
      <c r="A1738" s="45">
        <v>1714</v>
      </c>
      <c r="B1738" s="45">
        <v>1.9966263705369593</v>
      </c>
      <c r="C1738" s="45">
        <v>-0.99662637053695935</v>
      </c>
    </row>
    <row r="1739" spans="1:3" x14ac:dyDescent="0.3">
      <c r="A1739" s="45">
        <v>1715</v>
      </c>
      <c r="B1739" s="45">
        <v>1.9966263705369593</v>
      </c>
      <c r="C1739" s="45">
        <v>-0.99662637053695935</v>
      </c>
    </row>
    <row r="1740" spans="1:3" x14ac:dyDescent="0.3">
      <c r="A1740" s="45">
        <v>1716</v>
      </c>
      <c r="B1740" s="45">
        <v>1.9966263705369593</v>
      </c>
      <c r="C1740" s="45">
        <v>-0.99662637053695935</v>
      </c>
    </row>
    <row r="1741" spans="1:3" x14ac:dyDescent="0.3">
      <c r="A1741" s="45">
        <v>1717</v>
      </c>
      <c r="B1741" s="45">
        <v>1.9966263705369593</v>
      </c>
      <c r="C1741" s="45">
        <v>-0.99662637053695935</v>
      </c>
    </row>
    <row r="1742" spans="1:3" x14ac:dyDescent="0.3">
      <c r="A1742" s="45">
        <v>1718</v>
      </c>
      <c r="B1742" s="45">
        <v>1.9966263705369593</v>
      </c>
      <c r="C1742" s="45">
        <v>-0.99662637053695935</v>
      </c>
    </row>
    <row r="1743" spans="1:3" x14ac:dyDescent="0.3">
      <c r="A1743" s="45">
        <v>1719</v>
      </c>
      <c r="B1743" s="45">
        <v>1.9966263705369593</v>
      </c>
      <c r="C1743" s="45">
        <v>-0.99662637053695935</v>
      </c>
    </row>
    <row r="1744" spans="1:3" x14ac:dyDescent="0.3">
      <c r="A1744" s="45">
        <v>1720</v>
      </c>
      <c r="B1744" s="45">
        <v>1.9966263705369593</v>
      </c>
      <c r="C1744" s="45">
        <v>-0.99662637053695935</v>
      </c>
    </row>
    <row r="1745" spans="1:3" x14ac:dyDescent="0.3">
      <c r="A1745" s="45">
        <v>1721</v>
      </c>
      <c r="B1745" s="45">
        <v>1.9966263705369593</v>
      </c>
      <c r="C1745" s="45">
        <v>-0.99662637053695935</v>
      </c>
    </row>
    <row r="1746" spans="1:3" x14ac:dyDescent="0.3">
      <c r="A1746" s="45">
        <v>1722</v>
      </c>
      <c r="B1746" s="45">
        <v>1.9966263705369593</v>
      </c>
      <c r="C1746" s="45">
        <v>-0.99662637053695935</v>
      </c>
    </row>
    <row r="1747" spans="1:3" x14ac:dyDescent="0.3">
      <c r="A1747" s="45">
        <v>1723</v>
      </c>
      <c r="B1747" s="45">
        <v>1.9966263705369593</v>
      </c>
      <c r="C1747" s="45">
        <v>-0.99662637053695935</v>
      </c>
    </row>
    <row r="1748" spans="1:3" x14ac:dyDescent="0.3">
      <c r="A1748" s="45">
        <v>1724</v>
      </c>
      <c r="B1748" s="45">
        <v>1.9966263705369593</v>
      </c>
      <c r="C1748" s="45">
        <v>-0.99662637053695935</v>
      </c>
    </row>
    <row r="1749" spans="1:3" x14ac:dyDescent="0.3">
      <c r="A1749" s="45">
        <v>1725</v>
      </c>
      <c r="B1749" s="45">
        <v>1.9966263705369593</v>
      </c>
      <c r="C1749" s="45">
        <v>-0.99662637053695935</v>
      </c>
    </row>
    <row r="1750" spans="1:3" x14ac:dyDescent="0.3">
      <c r="A1750" s="45">
        <v>1726</v>
      </c>
      <c r="B1750" s="45">
        <v>1.9966263705369593</v>
      </c>
      <c r="C1750" s="45">
        <v>-0.99662637053695935</v>
      </c>
    </row>
    <row r="1751" spans="1:3" x14ac:dyDescent="0.3">
      <c r="A1751" s="45">
        <v>1727</v>
      </c>
      <c r="B1751" s="45">
        <v>1.9966263705369593</v>
      </c>
      <c r="C1751" s="45">
        <v>-0.99662637053695935</v>
      </c>
    </row>
    <row r="1752" spans="1:3" x14ac:dyDescent="0.3">
      <c r="A1752" s="45">
        <v>1728</v>
      </c>
      <c r="B1752" s="45">
        <v>1.9966263705369593</v>
      </c>
      <c r="C1752" s="45">
        <v>-0.99662637053695935</v>
      </c>
    </row>
    <row r="1753" spans="1:3" x14ac:dyDescent="0.3">
      <c r="A1753" s="45">
        <v>1729</v>
      </c>
      <c r="B1753" s="45">
        <v>1.9966263705369593</v>
      </c>
      <c r="C1753" s="45">
        <v>-0.99662637053695935</v>
      </c>
    </row>
    <row r="1754" spans="1:3" x14ac:dyDescent="0.3">
      <c r="A1754" s="45">
        <v>1730</v>
      </c>
      <c r="B1754" s="45">
        <v>1.9966263705369593</v>
      </c>
      <c r="C1754" s="45">
        <v>-0.99662637053695935</v>
      </c>
    </row>
    <row r="1755" spans="1:3" x14ac:dyDescent="0.3">
      <c r="A1755" s="45">
        <v>1731</v>
      </c>
      <c r="B1755" s="45">
        <v>1.9966263705369593</v>
      </c>
      <c r="C1755" s="45">
        <v>-0.99662637053695935</v>
      </c>
    </row>
    <row r="1756" spans="1:3" x14ac:dyDescent="0.3">
      <c r="A1756" s="45">
        <v>1732</v>
      </c>
      <c r="B1756" s="45">
        <v>1.9966263705369593</v>
      </c>
      <c r="C1756" s="45">
        <v>-0.99662637053695935</v>
      </c>
    </row>
    <row r="1757" spans="1:3" x14ac:dyDescent="0.3">
      <c r="A1757" s="45">
        <v>1733</v>
      </c>
      <c r="B1757" s="45">
        <v>1.9966263705369593</v>
      </c>
      <c r="C1757" s="45">
        <v>-0.99662637053695935</v>
      </c>
    </row>
    <row r="1758" spans="1:3" x14ac:dyDescent="0.3">
      <c r="A1758" s="45">
        <v>1734</v>
      </c>
      <c r="B1758" s="45">
        <v>1.9966263705369593</v>
      </c>
      <c r="C1758" s="45">
        <v>-0.99662637053695935</v>
      </c>
    </row>
    <row r="1759" spans="1:3" x14ac:dyDescent="0.3">
      <c r="A1759" s="45">
        <v>1735</v>
      </c>
      <c r="B1759" s="45">
        <v>1.9966263705369593</v>
      </c>
      <c r="C1759" s="45">
        <v>-0.99662637053695935</v>
      </c>
    </row>
    <row r="1760" spans="1:3" x14ac:dyDescent="0.3">
      <c r="A1760" s="45">
        <v>1736</v>
      </c>
      <c r="B1760" s="45">
        <v>1.9966263705369593</v>
      </c>
      <c r="C1760" s="45">
        <v>-0.99662637053695935</v>
      </c>
    </row>
    <row r="1761" spans="1:3" x14ac:dyDescent="0.3">
      <c r="A1761" s="45">
        <v>1737</v>
      </c>
      <c r="B1761" s="45">
        <v>1.9966263705369593</v>
      </c>
      <c r="C1761" s="45">
        <v>-0.99662637053695935</v>
      </c>
    </row>
    <row r="1762" spans="1:3" x14ac:dyDescent="0.3">
      <c r="A1762" s="45">
        <v>1738</v>
      </c>
      <c r="B1762" s="45">
        <v>1.9966263705369593</v>
      </c>
      <c r="C1762" s="45">
        <v>-0.99662637053695935</v>
      </c>
    </row>
    <row r="1763" spans="1:3" x14ac:dyDescent="0.3">
      <c r="A1763" s="45">
        <v>1739</v>
      </c>
      <c r="B1763" s="45">
        <v>1.9966263705369593</v>
      </c>
      <c r="C1763" s="45">
        <v>-0.99662637053695935</v>
      </c>
    </row>
    <row r="1764" spans="1:3" x14ac:dyDescent="0.3">
      <c r="A1764" s="45">
        <v>1740</v>
      </c>
      <c r="B1764" s="45">
        <v>1.9966263705369593</v>
      </c>
      <c r="C1764" s="45">
        <v>-0.99662637053695935</v>
      </c>
    </row>
    <row r="1765" spans="1:3" x14ac:dyDescent="0.3">
      <c r="A1765" s="45">
        <v>1741</v>
      </c>
      <c r="B1765" s="45">
        <v>1.9966263705369593</v>
      </c>
      <c r="C1765" s="45">
        <v>-0.99662637053695935</v>
      </c>
    </row>
    <row r="1766" spans="1:3" x14ac:dyDescent="0.3">
      <c r="A1766" s="45">
        <v>1742</v>
      </c>
      <c r="B1766" s="45">
        <v>1.9966263705369593</v>
      </c>
      <c r="C1766" s="45">
        <v>1.0033736294630407</v>
      </c>
    </row>
    <row r="1767" spans="1:3" x14ac:dyDescent="0.3">
      <c r="A1767" s="45">
        <v>1743</v>
      </c>
      <c r="B1767" s="45">
        <v>1.9966263705369593</v>
      </c>
      <c r="C1767" s="45">
        <v>1.0033736294630407</v>
      </c>
    </row>
    <row r="1768" spans="1:3" x14ac:dyDescent="0.3">
      <c r="A1768" s="45">
        <v>1744</v>
      </c>
      <c r="B1768" s="45">
        <v>1.9966263705369593</v>
      </c>
      <c r="C1768" s="45">
        <v>1.0033736294630407</v>
      </c>
    </row>
    <row r="1769" spans="1:3" x14ac:dyDescent="0.3">
      <c r="A1769" s="45">
        <v>1745</v>
      </c>
      <c r="B1769" s="45">
        <v>1.9966263705369593</v>
      </c>
      <c r="C1769" s="45">
        <v>1.0033736294630407</v>
      </c>
    </row>
    <row r="1770" spans="1:3" x14ac:dyDescent="0.3">
      <c r="A1770" s="45">
        <v>1746</v>
      </c>
      <c r="B1770" s="45">
        <v>1.9966263705369593</v>
      </c>
      <c r="C1770" s="45">
        <v>1.0033736294630407</v>
      </c>
    </row>
    <row r="1771" spans="1:3" x14ac:dyDescent="0.3">
      <c r="A1771" s="45">
        <v>1747</v>
      </c>
      <c r="B1771" s="45">
        <v>1.9966263705369593</v>
      </c>
      <c r="C1771" s="45">
        <v>1.0033736294630407</v>
      </c>
    </row>
    <row r="1772" spans="1:3" x14ac:dyDescent="0.3">
      <c r="A1772" s="45">
        <v>1748</v>
      </c>
      <c r="B1772" s="45">
        <v>1.9966263705369593</v>
      </c>
      <c r="C1772" s="45">
        <v>1.0033736294630407</v>
      </c>
    </row>
    <row r="1773" spans="1:3" x14ac:dyDescent="0.3">
      <c r="A1773" s="45">
        <v>1749</v>
      </c>
      <c r="B1773" s="45">
        <v>1.9966263705369593</v>
      </c>
      <c r="C1773" s="45">
        <v>1.0033736294630407</v>
      </c>
    </row>
    <row r="1774" spans="1:3" x14ac:dyDescent="0.3">
      <c r="A1774" s="45">
        <v>1750</v>
      </c>
      <c r="B1774" s="45">
        <v>1.9966263705369593</v>
      </c>
      <c r="C1774" s="45">
        <v>1.0033736294630407</v>
      </c>
    </row>
    <row r="1775" spans="1:3" x14ac:dyDescent="0.3">
      <c r="A1775" s="45">
        <v>1751</v>
      </c>
      <c r="B1775" s="45">
        <v>1.9966263705369593</v>
      </c>
      <c r="C1775" s="45">
        <v>1.0033736294630407</v>
      </c>
    </row>
    <row r="1776" spans="1:3" x14ac:dyDescent="0.3">
      <c r="A1776" s="45">
        <v>1752</v>
      </c>
      <c r="B1776" s="45">
        <v>1.9966263705369593</v>
      </c>
      <c r="C1776" s="45">
        <v>1.0033736294630407</v>
      </c>
    </row>
    <row r="1777" spans="1:3" x14ac:dyDescent="0.3">
      <c r="A1777" s="45">
        <v>1753</v>
      </c>
      <c r="B1777" s="45">
        <v>1.9966263705369593</v>
      </c>
      <c r="C1777" s="45">
        <v>1.0033736294630407</v>
      </c>
    </row>
    <row r="1778" spans="1:3" x14ac:dyDescent="0.3">
      <c r="A1778" s="45">
        <v>1754</v>
      </c>
      <c r="B1778" s="45">
        <v>1.9966263705369593</v>
      </c>
      <c r="C1778" s="45">
        <v>1.0033736294630407</v>
      </c>
    </row>
    <row r="1779" spans="1:3" x14ac:dyDescent="0.3">
      <c r="A1779" s="45">
        <v>1755</v>
      </c>
      <c r="B1779" s="45">
        <v>1.9966263705369593</v>
      </c>
      <c r="C1779" s="45">
        <v>1.0033736294630407</v>
      </c>
    </row>
    <row r="1780" spans="1:3" x14ac:dyDescent="0.3">
      <c r="A1780" s="45">
        <v>1756</v>
      </c>
      <c r="B1780" s="45">
        <v>1.9966263705369593</v>
      </c>
      <c r="C1780" s="45">
        <v>1.0033736294630407</v>
      </c>
    </row>
    <row r="1781" spans="1:3" x14ac:dyDescent="0.3">
      <c r="A1781" s="45">
        <v>1757</v>
      </c>
      <c r="B1781" s="45">
        <v>1.9966263705369593</v>
      </c>
      <c r="C1781" s="45">
        <v>1.0033736294630407</v>
      </c>
    </row>
    <row r="1782" spans="1:3" x14ac:dyDescent="0.3">
      <c r="A1782" s="45">
        <v>1758</v>
      </c>
      <c r="B1782" s="45">
        <v>1.9966263705369593</v>
      </c>
      <c r="C1782" s="45">
        <v>1.0033736294630407</v>
      </c>
    </row>
    <row r="1783" spans="1:3" x14ac:dyDescent="0.3">
      <c r="A1783" s="45">
        <v>1759</v>
      </c>
      <c r="B1783" s="45">
        <v>1.9966263705369593</v>
      </c>
      <c r="C1783" s="45">
        <v>1.0033736294630407</v>
      </c>
    </row>
    <row r="1784" spans="1:3" x14ac:dyDescent="0.3">
      <c r="A1784" s="45">
        <v>1760</v>
      </c>
      <c r="B1784" s="45">
        <v>1.9966263705369593</v>
      </c>
      <c r="C1784" s="45">
        <v>1.0033736294630407</v>
      </c>
    </row>
    <row r="1785" spans="1:3" x14ac:dyDescent="0.3">
      <c r="A1785" s="45">
        <v>1761</v>
      </c>
      <c r="B1785" s="45">
        <v>1.9966263705369593</v>
      </c>
      <c r="C1785" s="45">
        <v>1.0033736294630407</v>
      </c>
    </row>
    <row r="1786" spans="1:3" x14ac:dyDescent="0.3">
      <c r="A1786" s="45">
        <v>1762</v>
      </c>
      <c r="B1786" s="45">
        <v>1.9966263705369593</v>
      </c>
      <c r="C1786" s="45">
        <v>1.0033736294630407</v>
      </c>
    </row>
    <row r="1787" spans="1:3" x14ac:dyDescent="0.3">
      <c r="A1787" s="45">
        <v>1763</v>
      </c>
      <c r="B1787" s="45">
        <v>1.9966263705369593</v>
      </c>
      <c r="C1787" s="45">
        <v>1.0033736294630407</v>
      </c>
    </row>
    <row r="1788" spans="1:3" x14ac:dyDescent="0.3">
      <c r="A1788" s="45">
        <v>1764</v>
      </c>
      <c r="B1788" s="45">
        <v>1.9966263705369593</v>
      </c>
      <c r="C1788" s="45">
        <v>1.0033736294630407</v>
      </c>
    </row>
    <row r="1789" spans="1:3" x14ac:dyDescent="0.3">
      <c r="A1789" s="45">
        <v>1765</v>
      </c>
      <c r="B1789" s="45">
        <v>2.7504488330341745</v>
      </c>
      <c r="C1789" s="45">
        <v>-1.7504488330341745</v>
      </c>
    </row>
    <row r="1790" spans="1:3" x14ac:dyDescent="0.3">
      <c r="A1790" s="45">
        <v>1766</v>
      </c>
      <c r="B1790" s="45">
        <v>2.7504488330341745</v>
      </c>
      <c r="C1790" s="45">
        <v>-1.7504488330341745</v>
      </c>
    </row>
    <row r="1791" spans="1:3" x14ac:dyDescent="0.3">
      <c r="A1791" s="45">
        <v>1767</v>
      </c>
      <c r="B1791" s="45">
        <v>2.7504488330341745</v>
      </c>
      <c r="C1791" s="45">
        <v>-1.7504488330341745</v>
      </c>
    </row>
    <row r="1792" spans="1:3" x14ac:dyDescent="0.3">
      <c r="A1792" s="45">
        <v>1768</v>
      </c>
      <c r="B1792" s="45">
        <v>2.7504488330341745</v>
      </c>
      <c r="C1792" s="45">
        <v>-1.7504488330341745</v>
      </c>
    </row>
    <row r="1793" spans="1:3" x14ac:dyDescent="0.3">
      <c r="A1793" s="45">
        <v>1769</v>
      </c>
      <c r="B1793" s="45">
        <v>2.7504488330341745</v>
      </c>
      <c r="C1793" s="45">
        <v>-1.7504488330341745</v>
      </c>
    </row>
    <row r="1794" spans="1:3" x14ac:dyDescent="0.3">
      <c r="A1794" s="45">
        <v>1770</v>
      </c>
      <c r="B1794" s="45">
        <v>2.7504488330341745</v>
      </c>
      <c r="C1794" s="45">
        <v>-1.7504488330341745</v>
      </c>
    </row>
    <row r="1795" spans="1:3" x14ac:dyDescent="0.3">
      <c r="A1795" s="45">
        <v>1771</v>
      </c>
      <c r="B1795" s="45">
        <v>2.7504488330341745</v>
      </c>
      <c r="C1795" s="45">
        <v>-1.7504488330341745</v>
      </c>
    </row>
    <row r="1796" spans="1:3" x14ac:dyDescent="0.3">
      <c r="A1796" s="45">
        <v>1772</v>
      </c>
      <c r="B1796" s="45">
        <v>2.7504488330341745</v>
      </c>
      <c r="C1796" s="45">
        <v>-1.7504488330341745</v>
      </c>
    </row>
    <row r="1797" spans="1:3" x14ac:dyDescent="0.3">
      <c r="A1797" s="45">
        <v>1773</v>
      </c>
      <c r="B1797" s="45">
        <v>2.7504488330341745</v>
      </c>
      <c r="C1797" s="45">
        <v>-1.7504488330341745</v>
      </c>
    </row>
    <row r="1798" spans="1:3" x14ac:dyDescent="0.3">
      <c r="A1798" s="45">
        <v>1774</v>
      </c>
      <c r="B1798" s="45">
        <v>2.7504488330341745</v>
      </c>
      <c r="C1798" s="45">
        <v>-1.7504488330341745</v>
      </c>
    </row>
    <row r="1799" spans="1:3" x14ac:dyDescent="0.3">
      <c r="A1799" s="45">
        <v>1775</v>
      </c>
      <c r="B1799" s="45">
        <v>2.7504488330341745</v>
      </c>
      <c r="C1799" s="45">
        <v>-1.7504488330341745</v>
      </c>
    </row>
    <row r="1800" spans="1:3" x14ac:dyDescent="0.3">
      <c r="A1800" s="45">
        <v>1776</v>
      </c>
      <c r="B1800" s="45">
        <v>2.7504488330341745</v>
      </c>
      <c r="C1800" s="45">
        <v>-1.7504488330341745</v>
      </c>
    </row>
    <row r="1801" spans="1:3" x14ac:dyDescent="0.3">
      <c r="A1801" s="45">
        <v>1777</v>
      </c>
      <c r="B1801" s="45">
        <v>2.7504488330341745</v>
      </c>
      <c r="C1801" s="45">
        <v>-1.7504488330341745</v>
      </c>
    </row>
    <row r="1802" spans="1:3" x14ac:dyDescent="0.3">
      <c r="A1802" s="45">
        <v>1778</v>
      </c>
      <c r="B1802" s="45">
        <v>2.7504488330341745</v>
      </c>
      <c r="C1802" s="45">
        <v>-1.7504488330341745</v>
      </c>
    </row>
    <row r="1803" spans="1:3" x14ac:dyDescent="0.3">
      <c r="A1803" s="45">
        <v>1779</v>
      </c>
      <c r="B1803" s="45">
        <v>2.7504488330341745</v>
      </c>
      <c r="C1803" s="45">
        <v>-1.7504488330341745</v>
      </c>
    </row>
    <row r="1804" spans="1:3" x14ac:dyDescent="0.3">
      <c r="A1804" s="45">
        <v>1780</v>
      </c>
      <c r="B1804" s="45">
        <v>2.7504488330341745</v>
      </c>
      <c r="C1804" s="45">
        <v>-1.7504488330341745</v>
      </c>
    </row>
    <row r="1805" spans="1:3" x14ac:dyDescent="0.3">
      <c r="A1805" s="45">
        <v>1781</v>
      </c>
      <c r="B1805" s="45">
        <v>2.7504488330341745</v>
      </c>
      <c r="C1805" s="45">
        <v>-1.7504488330341745</v>
      </c>
    </row>
    <row r="1806" spans="1:3" x14ac:dyDescent="0.3">
      <c r="A1806" s="45">
        <v>1782</v>
      </c>
      <c r="B1806" s="45">
        <v>2.7504488330341745</v>
      </c>
      <c r="C1806" s="45">
        <v>-1.7504488330341745</v>
      </c>
    </row>
    <row r="1807" spans="1:3" x14ac:dyDescent="0.3">
      <c r="A1807" s="45">
        <v>1783</v>
      </c>
      <c r="B1807" s="45">
        <v>2.7504488330341745</v>
      </c>
      <c r="C1807" s="45">
        <v>-1.7504488330341745</v>
      </c>
    </row>
    <row r="1808" spans="1:3" x14ac:dyDescent="0.3">
      <c r="A1808" s="45">
        <v>1784</v>
      </c>
      <c r="B1808" s="45">
        <v>2.7504488330341745</v>
      </c>
      <c r="C1808" s="45">
        <v>-1.7504488330341745</v>
      </c>
    </row>
    <row r="1809" spans="1:3" x14ac:dyDescent="0.3">
      <c r="A1809" s="45">
        <v>1785</v>
      </c>
      <c r="B1809" s="45">
        <v>2.7504488330341745</v>
      </c>
      <c r="C1809" s="45">
        <v>-1.7504488330341745</v>
      </c>
    </row>
    <row r="1810" spans="1:3" x14ac:dyDescent="0.3">
      <c r="A1810" s="45">
        <v>1786</v>
      </c>
      <c r="B1810" s="45">
        <v>2.7504488330341745</v>
      </c>
      <c r="C1810" s="45">
        <v>-1.7504488330341745</v>
      </c>
    </row>
    <row r="1811" spans="1:3" x14ac:dyDescent="0.3">
      <c r="A1811" s="45">
        <v>1787</v>
      </c>
      <c r="B1811" s="45">
        <v>2.7504488330341745</v>
      </c>
      <c r="C1811" s="45">
        <v>-1.7504488330341745</v>
      </c>
    </row>
    <row r="1812" spans="1:3" x14ac:dyDescent="0.3">
      <c r="A1812" s="45">
        <v>1788</v>
      </c>
      <c r="B1812" s="45">
        <v>2.7504488330341745</v>
      </c>
      <c r="C1812" s="45">
        <v>-1.7504488330341745</v>
      </c>
    </row>
    <row r="1813" spans="1:3" x14ac:dyDescent="0.3">
      <c r="A1813" s="45">
        <v>1789</v>
      </c>
      <c r="B1813" s="45">
        <v>2.7504488330341745</v>
      </c>
      <c r="C1813" s="45">
        <v>-1.7504488330341745</v>
      </c>
    </row>
    <row r="1814" spans="1:3" x14ac:dyDescent="0.3">
      <c r="A1814" s="45">
        <v>1790</v>
      </c>
      <c r="B1814" s="45">
        <v>2.7504488330341745</v>
      </c>
      <c r="C1814" s="45">
        <v>-1.7504488330341745</v>
      </c>
    </row>
    <row r="1815" spans="1:3" x14ac:dyDescent="0.3">
      <c r="A1815" s="45">
        <v>1791</v>
      </c>
      <c r="B1815" s="45">
        <v>2.7504488330341745</v>
      </c>
      <c r="C1815" s="45">
        <v>-1.7504488330341745</v>
      </c>
    </row>
    <row r="1816" spans="1:3" x14ac:dyDescent="0.3">
      <c r="A1816" s="45">
        <v>1792</v>
      </c>
      <c r="B1816" s="45">
        <v>2.7504488330341745</v>
      </c>
      <c r="C1816" s="45">
        <v>-1.7504488330341745</v>
      </c>
    </row>
    <row r="1817" spans="1:3" x14ac:dyDescent="0.3">
      <c r="A1817" s="45">
        <v>1793</v>
      </c>
      <c r="B1817" s="45">
        <v>2.7504488330341745</v>
      </c>
      <c r="C1817" s="45">
        <v>-1.7504488330341745</v>
      </c>
    </row>
    <row r="1818" spans="1:3" x14ac:dyDescent="0.3">
      <c r="A1818" s="45">
        <v>1794</v>
      </c>
      <c r="B1818" s="45">
        <v>2.7504488330341745</v>
      </c>
      <c r="C1818" s="45">
        <v>-1.7504488330341745</v>
      </c>
    </row>
    <row r="1819" spans="1:3" x14ac:dyDescent="0.3">
      <c r="A1819" s="45">
        <v>1795</v>
      </c>
      <c r="B1819" s="45">
        <v>2.7504488330341745</v>
      </c>
      <c r="C1819" s="45">
        <v>-1.7504488330341745</v>
      </c>
    </row>
    <row r="1820" spans="1:3" x14ac:dyDescent="0.3">
      <c r="A1820" s="45">
        <v>1796</v>
      </c>
      <c r="B1820" s="45">
        <v>2.7504488330341745</v>
      </c>
      <c r="C1820" s="45">
        <v>-1.7504488330341745</v>
      </c>
    </row>
    <row r="1821" spans="1:3" x14ac:dyDescent="0.3">
      <c r="A1821" s="45">
        <v>1797</v>
      </c>
      <c r="B1821" s="45">
        <v>2.7504488330341745</v>
      </c>
      <c r="C1821" s="45">
        <v>-1.7504488330341745</v>
      </c>
    </row>
    <row r="1822" spans="1:3" x14ac:dyDescent="0.3">
      <c r="A1822" s="45">
        <v>1798</v>
      </c>
      <c r="B1822" s="45">
        <v>2.7504488330341745</v>
      </c>
      <c r="C1822" s="45">
        <v>-1.7504488330341745</v>
      </c>
    </row>
    <row r="1823" spans="1:3" x14ac:dyDescent="0.3">
      <c r="A1823" s="45">
        <v>1799</v>
      </c>
      <c r="B1823" s="45">
        <v>2.7504488330341745</v>
      </c>
      <c r="C1823" s="45">
        <v>-1.7504488330341745</v>
      </c>
    </row>
    <row r="1824" spans="1:3" x14ac:dyDescent="0.3">
      <c r="A1824" s="45">
        <v>1800</v>
      </c>
      <c r="B1824" s="45">
        <v>2.7504488330341745</v>
      </c>
      <c r="C1824" s="45">
        <v>-1.7504488330341745</v>
      </c>
    </row>
    <row r="1825" spans="1:3" x14ac:dyDescent="0.3">
      <c r="A1825" s="45">
        <v>1801</v>
      </c>
      <c r="B1825" s="45">
        <v>2.7504488330341745</v>
      </c>
      <c r="C1825" s="45">
        <v>-1.7504488330341745</v>
      </c>
    </row>
    <row r="1826" spans="1:3" x14ac:dyDescent="0.3">
      <c r="A1826" s="45">
        <v>1802</v>
      </c>
      <c r="B1826" s="45">
        <v>2.7504488330341745</v>
      </c>
      <c r="C1826" s="45">
        <v>-1.7504488330341745</v>
      </c>
    </row>
    <row r="1827" spans="1:3" x14ac:dyDescent="0.3">
      <c r="A1827" s="45">
        <v>1803</v>
      </c>
      <c r="B1827" s="45">
        <v>2.7504488330341745</v>
      </c>
      <c r="C1827" s="45">
        <v>-1.7504488330341745</v>
      </c>
    </row>
    <row r="1828" spans="1:3" x14ac:dyDescent="0.3">
      <c r="A1828" s="45">
        <v>1804</v>
      </c>
      <c r="B1828" s="45">
        <v>2.7504488330341745</v>
      </c>
      <c r="C1828" s="45">
        <v>-1.7504488330341745</v>
      </c>
    </row>
    <row r="1829" spans="1:3" x14ac:dyDescent="0.3">
      <c r="A1829" s="45">
        <v>1805</v>
      </c>
      <c r="B1829" s="45">
        <v>2.7504488330341745</v>
      </c>
      <c r="C1829" s="45">
        <v>-1.7504488330341745</v>
      </c>
    </row>
    <row r="1830" spans="1:3" x14ac:dyDescent="0.3">
      <c r="A1830" s="45">
        <v>1806</v>
      </c>
      <c r="B1830" s="45">
        <v>2.7504488330341745</v>
      </c>
      <c r="C1830" s="45">
        <v>-1.7504488330341745</v>
      </c>
    </row>
    <row r="1831" spans="1:3" x14ac:dyDescent="0.3">
      <c r="A1831" s="45">
        <v>1807</v>
      </c>
      <c r="B1831" s="45">
        <v>2.7504488330341745</v>
      </c>
      <c r="C1831" s="45">
        <v>-1.7504488330341745</v>
      </c>
    </row>
    <row r="1832" spans="1:3" x14ac:dyDescent="0.3">
      <c r="A1832" s="45">
        <v>1808</v>
      </c>
      <c r="B1832" s="45">
        <v>2.7504488330341745</v>
      </c>
      <c r="C1832" s="45">
        <v>-1.7504488330341745</v>
      </c>
    </row>
    <row r="1833" spans="1:3" x14ac:dyDescent="0.3">
      <c r="A1833" s="45">
        <v>1809</v>
      </c>
      <c r="B1833" s="45">
        <v>2.7504488330341745</v>
      </c>
      <c r="C1833" s="45">
        <v>-1.7504488330341745</v>
      </c>
    </row>
    <row r="1834" spans="1:3" x14ac:dyDescent="0.3">
      <c r="A1834" s="45">
        <v>1810</v>
      </c>
      <c r="B1834" s="45">
        <v>2.7504488330341745</v>
      </c>
      <c r="C1834" s="45">
        <v>-1.7504488330341745</v>
      </c>
    </row>
    <row r="1835" spans="1:3" x14ac:dyDescent="0.3">
      <c r="A1835" s="45">
        <v>1811</v>
      </c>
      <c r="B1835" s="45">
        <v>1.9966263705369593</v>
      </c>
      <c r="C1835" s="45">
        <v>-0.99662637053695935</v>
      </c>
    </row>
    <row r="1836" spans="1:3" x14ac:dyDescent="0.3">
      <c r="A1836" s="45">
        <v>1812</v>
      </c>
      <c r="B1836" s="45">
        <v>1.9966263705369593</v>
      </c>
      <c r="C1836" s="45">
        <v>-0.99662637053695935</v>
      </c>
    </row>
    <row r="1837" spans="1:3" x14ac:dyDescent="0.3">
      <c r="A1837" s="45">
        <v>1813</v>
      </c>
      <c r="B1837" s="45">
        <v>1.9966263705369593</v>
      </c>
      <c r="C1837" s="45">
        <v>-0.99662637053695935</v>
      </c>
    </row>
    <row r="1838" spans="1:3" x14ac:dyDescent="0.3">
      <c r="A1838" s="45">
        <v>1814</v>
      </c>
      <c r="B1838" s="45">
        <v>1.9966263705369593</v>
      </c>
      <c r="C1838" s="45">
        <v>-0.99662637053695935</v>
      </c>
    </row>
    <row r="1839" spans="1:3" x14ac:dyDescent="0.3">
      <c r="A1839" s="45">
        <v>1815</v>
      </c>
      <c r="B1839" s="45">
        <v>1.9966263705369593</v>
      </c>
      <c r="C1839" s="45">
        <v>-0.99662637053695935</v>
      </c>
    </row>
    <row r="1840" spans="1:3" x14ac:dyDescent="0.3">
      <c r="A1840" s="45">
        <v>1816</v>
      </c>
      <c r="B1840" s="45">
        <v>1.9966263705369593</v>
      </c>
      <c r="C1840" s="45">
        <v>-0.99662637053695935</v>
      </c>
    </row>
    <row r="1841" spans="1:3" x14ac:dyDescent="0.3">
      <c r="A1841" s="45">
        <v>1817</v>
      </c>
      <c r="B1841" s="45">
        <v>1.9966263705369593</v>
      </c>
      <c r="C1841" s="45">
        <v>-0.99662637053695935</v>
      </c>
    </row>
    <row r="1842" spans="1:3" x14ac:dyDescent="0.3">
      <c r="A1842" s="45">
        <v>1818</v>
      </c>
      <c r="B1842" s="45">
        <v>1.9966263705369593</v>
      </c>
      <c r="C1842" s="45">
        <v>-0.99662637053695935</v>
      </c>
    </row>
    <row r="1843" spans="1:3" x14ac:dyDescent="0.3">
      <c r="A1843" s="45">
        <v>1819</v>
      </c>
      <c r="B1843" s="45">
        <v>1.9966263705369593</v>
      </c>
      <c r="C1843" s="45">
        <v>-0.99662637053695935</v>
      </c>
    </row>
    <row r="1844" spans="1:3" x14ac:dyDescent="0.3">
      <c r="A1844" s="45">
        <v>1820</v>
      </c>
      <c r="B1844" s="45">
        <v>1.9966263705369593</v>
      </c>
      <c r="C1844" s="45">
        <v>-0.99662637053695935</v>
      </c>
    </row>
    <row r="1845" spans="1:3" x14ac:dyDescent="0.3">
      <c r="A1845" s="45">
        <v>1821</v>
      </c>
      <c r="B1845" s="45">
        <v>1.9966263705369593</v>
      </c>
      <c r="C1845" s="45">
        <v>-0.99662637053695935</v>
      </c>
    </row>
    <row r="1846" spans="1:3" x14ac:dyDescent="0.3">
      <c r="A1846" s="45">
        <v>1822</v>
      </c>
      <c r="B1846" s="45">
        <v>1.9966263705369593</v>
      </c>
      <c r="C1846" s="45">
        <v>1.0033736294630407</v>
      </c>
    </row>
    <row r="1847" spans="1:3" x14ac:dyDescent="0.3">
      <c r="A1847" s="45">
        <v>1823</v>
      </c>
      <c r="B1847" s="45">
        <v>1.9966263705369593</v>
      </c>
      <c r="C1847" s="45">
        <v>1.0033736294630407</v>
      </c>
    </row>
    <row r="1848" spans="1:3" x14ac:dyDescent="0.3">
      <c r="A1848" s="45">
        <v>1824</v>
      </c>
      <c r="B1848" s="45">
        <v>1.9966263705369593</v>
      </c>
      <c r="C1848" s="45">
        <v>1.0033736294630407</v>
      </c>
    </row>
    <row r="1849" spans="1:3" x14ac:dyDescent="0.3">
      <c r="A1849" s="45">
        <v>1825</v>
      </c>
      <c r="B1849" s="45">
        <v>1.9966263705369593</v>
      </c>
      <c r="C1849" s="45">
        <v>1.0033736294630407</v>
      </c>
    </row>
    <row r="1850" spans="1:3" x14ac:dyDescent="0.3">
      <c r="A1850" s="45">
        <v>1826</v>
      </c>
      <c r="B1850" s="45">
        <v>1.9966263705369593</v>
      </c>
      <c r="C1850" s="45">
        <v>1.0033736294630407</v>
      </c>
    </row>
    <row r="1851" spans="1:3" x14ac:dyDescent="0.3">
      <c r="A1851" s="45">
        <v>1827</v>
      </c>
      <c r="B1851" s="45">
        <v>1.9966263705369593</v>
      </c>
      <c r="C1851" s="45">
        <v>1.0033736294630407</v>
      </c>
    </row>
    <row r="1852" spans="1:3" x14ac:dyDescent="0.3">
      <c r="A1852" s="45">
        <v>1828</v>
      </c>
      <c r="B1852" s="45">
        <v>1.9966263705369593</v>
      </c>
      <c r="C1852" s="45">
        <v>1.0033736294630407</v>
      </c>
    </row>
    <row r="1853" spans="1:3" x14ac:dyDescent="0.3">
      <c r="A1853" s="45">
        <v>1829</v>
      </c>
      <c r="B1853" s="45">
        <v>1.9966263705369593</v>
      </c>
      <c r="C1853" s="45">
        <v>1.0033736294630407</v>
      </c>
    </row>
    <row r="1854" spans="1:3" x14ac:dyDescent="0.3">
      <c r="A1854" s="45">
        <v>1830</v>
      </c>
      <c r="B1854" s="45">
        <v>1.9966263705369593</v>
      </c>
      <c r="C1854" s="45">
        <v>1.0033736294630407</v>
      </c>
    </row>
    <row r="1855" spans="1:3" x14ac:dyDescent="0.3">
      <c r="A1855" s="45">
        <v>1831</v>
      </c>
      <c r="B1855" s="45">
        <v>1.9966263705369593</v>
      </c>
      <c r="C1855" s="45">
        <v>1.0033736294630407</v>
      </c>
    </row>
    <row r="1856" spans="1:3" x14ac:dyDescent="0.3">
      <c r="A1856" s="45">
        <v>1832</v>
      </c>
      <c r="B1856" s="45">
        <v>1.9966263705369593</v>
      </c>
      <c r="C1856" s="45">
        <v>1.0033736294630407</v>
      </c>
    </row>
    <row r="1857" spans="1:3" x14ac:dyDescent="0.3">
      <c r="A1857" s="45">
        <v>1833</v>
      </c>
      <c r="B1857" s="45">
        <v>1.9966263705369593</v>
      </c>
      <c r="C1857" s="45">
        <v>1.0033736294630407</v>
      </c>
    </row>
    <row r="1858" spans="1:3" x14ac:dyDescent="0.3">
      <c r="A1858" s="45">
        <v>1834</v>
      </c>
      <c r="B1858" s="45">
        <v>1.9966263705369593</v>
      </c>
      <c r="C1858" s="45">
        <v>1.0033736294630407</v>
      </c>
    </row>
    <row r="1859" spans="1:3" x14ac:dyDescent="0.3">
      <c r="A1859" s="45">
        <v>1835</v>
      </c>
      <c r="B1859" s="45">
        <v>1.9966263705369593</v>
      </c>
      <c r="C1859" s="45">
        <v>1.0033736294630407</v>
      </c>
    </row>
    <row r="1860" spans="1:3" x14ac:dyDescent="0.3">
      <c r="A1860" s="45">
        <v>1836</v>
      </c>
      <c r="B1860" s="45">
        <v>1.9966263705369593</v>
      </c>
      <c r="C1860" s="45">
        <v>1.0033736294630407</v>
      </c>
    </row>
    <row r="1861" spans="1:3" x14ac:dyDescent="0.3">
      <c r="A1861" s="45">
        <v>1837</v>
      </c>
      <c r="B1861" s="45">
        <v>1.9966263705369593</v>
      </c>
      <c r="C1861" s="45">
        <v>1.0033736294630407</v>
      </c>
    </row>
    <row r="1862" spans="1:3" x14ac:dyDescent="0.3">
      <c r="A1862" s="45">
        <v>1838</v>
      </c>
      <c r="B1862" s="45">
        <v>1.9966263705369593</v>
      </c>
      <c r="C1862" s="45">
        <v>1.0033736294630407</v>
      </c>
    </row>
    <row r="1863" spans="1:3" x14ac:dyDescent="0.3">
      <c r="A1863" s="45">
        <v>1839</v>
      </c>
      <c r="B1863" s="45">
        <v>1.9966263705369593</v>
      </c>
      <c r="C1863" s="45">
        <v>1.0033736294630407</v>
      </c>
    </row>
    <row r="1864" spans="1:3" x14ac:dyDescent="0.3">
      <c r="A1864" s="45">
        <v>1840</v>
      </c>
      <c r="B1864" s="45">
        <v>1.9966263705369593</v>
      </c>
      <c r="C1864" s="45">
        <v>1.0033736294630407</v>
      </c>
    </row>
    <row r="1865" spans="1:3" x14ac:dyDescent="0.3">
      <c r="A1865" s="45">
        <v>1841</v>
      </c>
      <c r="B1865" s="45">
        <v>1.9966263705369593</v>
      </c>
      <c r="C1865" s="45">
        <v>1.0033736294630407</v>
      </c>
    </row>
    <row r="1866" spans="1:3" x14ac:dyDescent="0.3">
      <c r="A1866" s="45">
        <v>1842</v>
      </c>
      <c r="B1866" s="45">
        <v>1.9966263705369593</v>
      </c>
      <c r="C1866" s="45">
        <v>1.0033736294630407</v>
      </c>
    </row>
    <row r="1867" spans="1:3" x14ac:dyDescent="0.3">
      <c r="A1867" s="45">
        <v>1843</v>
      </c>
      <c r="B1867" s="45">
        <v>1.9966263705369593</v>
      </c>
      <c r="C1867" s="45">
        <v>1.0033736294630407</v>
      </c>
    </row>
    <row r="1868" spans="1:3" x14ac:dyDescent="0.3">
      <c r="A1868" s="45">
        <v>1844</v>
      </c>
      <c r="B1868" s="45">
        <v>1.9966263705369593</v>
      </c>
      <c r="C1868" s="45">
        <v>1.0033736294630407</v>
      </c>
    </row>
    <row r="1869" spans="1:3" x14ac:dyDescent="0.3">
      <c r="A1869" s="45">
        <v>1845</v>
      </c>
      <c r="B1869" s="45">
        <v>1.9966263705369593</v>
      </c>
      <c r="C1869" s="45">
        <v>1.0033736294630407</v>
      </c>
    </row>
    <row r="1870" spans="1:3" x14ac:dyDescent="0.3">
      <c r="A1870" s="45">
        <v>1846</v>
      </c>
      <c r="B1870" s="45">
        <v>1.9966263705369593</v>
      </c>
      <c r="C1870" s="45">
        <v>1.0033736294630407</v>
      </c>
    </row>
    <row r="1871" spans="1:3" x14ac:dyDescent="0.3">
      <c r="A1871" s="45">
        <v>1847</v>
      </c>
      <c r="B1871" s="45">
        <v>1.9966263705369593</v>
      </c>
      <c r="C1871" s="45">
        <v>1.0033736294630407</v>
      </c>
    </row>
    <row r="1872" spans="1:3" x14ac:dyDescent="0.3">
      <c r="A1872" s="45">
        <v>1848</v>
      </c>
      <c r="B1872" s="45">
        <v>1.9966263705369593</v>
      </c>
      <c r="C1872" s="45">
        <v>1.0033736294630407</v>
      </c>
    </row>
    <row r="1873" spans="1:3" x14ac:dyDescent="0.3">
      <c r="A1873" s="45">
        <v>1849</v>
      </c>
      <c r="B1873" s="45">
        <v>1.9966263705369593</v>
      </c>
      <c r="C1873" s="45">
        <v>1.0033736294630407</v>
      </c>
    </row>
    <row r="1874" spans="1:3" x14ac:dyDescent="0.3">
      <c r="A1874" s="45">
        <v>1850</v>
      </c>
      <c r="B1874" s="45">
        <v>1.9966263705369593</v>
      </c>
      <c r="C1874" s="45">
        <v>1.0033736294630407</v>
      </c>
    </row>
    <row r="1875" spans="1:3" x14ac:dyDescent="0.3">
      <c r="A1875" s="45">
        <v>1851</v>
      </c>
      <c r="B1875" s="45">
        <v>1.9966263705369593</v>
      </c>
      <c r="C1875" s="45">
        <v>1.0033736294630407</v>
      </c>
    </row>
    <row r="1876" spans="1:3" x14ac:dyDescent="0.3">
      <c r="A1876" s="45">
        <v>1852</v>
      </c>
      <c r="B1876" s="45">
        <v>1.9966263705369593</v>
      </c>
      <c r="C1876" s="45">
        <v>1.0033736294630407</v>
      </c>
    </row>
    <row r="1877" spans="1:3" x14ac:dyDescent="0.3">
      <c r="A1877" s="45">
        <v>1853</v>
      </c>
      <c r="B1877" s="45">
        <v>1.9966263705369593</v>
      </c>
      <c r="C1877" s="45">
        <v>1.0033736294630407</v>
      </c>
    </row>
    <row r="1878" spans="1:3" x14ac:dyDescent="0.3">
      <c r="A1878" s="45">
        <v>1854</v>
      </c>
      <c r="B1878" s="45">
        <v>1.9966263705369593</v>
      </c>
      <c r="C1878" s="45">
        <v>1.0033736294630407</v>
      </c>
    </row>
    <row r="1879" spans="1:3" x14ac:dyDescent="0.3">
      <c r="A1879" s="45">
        <v>1855</v>
      </c>
      <c r="B1879" s="45">
        <v>1.9966263705369593</v>
      </c>
      <c r="C1879" s="45">
        <v>1.0033736294630407</v>
      </c>
    </row>
    <row r="1880" spans="1:3" x14ac:dyDescent="0.3">
      <c r="A1880" s="45">
        <v>1856</v>
      </c>
      <c r="B1880" s="45">
        <v>1.9966263705369593</v>
      </c>
      <c r="C1880" s="45">
        <v>1.0033736294630407</v>
      </c>
    </row>
    <row r="1881" spans="1:3" x14ac:dyDescent="0.3">
      <c r="A1881" s="45">
        <v>1857</v>
      </c>
      <c r="B1881" s="45">
        <v>1.9966263705369593</v>
      </c>
      <c r="C1881" s="45">
        <v>1.0033736294630407</v>
      </c>
    </row>
    <row r="1882" spans="1:3" x14ac:dyDescent="0.3">
      <c r="A1882" s="45">
        <v>1858</v>
      </c>
      <c r="B1882" s="45">
        <v>1.9966263705369593</v>
      </c>
      <c r="C1882" s="45">
        <v>1.0033736294630407</v>
      </c>
    </row>
    <row r="1883" spans="1:3" x14ac:dyDescent="0.3">
      <c r="A1883" s="45">
        <v>1859</v>
      </c>
      <c r="B1883" s="45">
        <v>1.9966263705369593</v>
      </c>
      <c r="C1883" s="45">
        <v>1.0033736294630407</v>
      </c>
    </row>
    <row r="1884" spans="1:3" x14ac:dyDescent="0.3">
      <c r="A1884" s="45">
        <v>1860</v>
      </c>
      <c r="B1884" s="45">
        <v>1.9966263705369593</v>
      </c>
      <c r="C1884" s="45">
        <v>1.0033736294630407</v>
      </c>
    </row>
    <row r="1885" spans="1:3" x14ac:dyDescent="0.3">
      <c r="A1885" s="45">
        <v>1861</v>
      </c>
      <c r="B1885" s="45">
        <v>1.9966263705369593</v>
      </c>
      <c r="C1885" s="45">
        <v>1.0033736294630407</v>
      </c>
    </row>
    <row r="1886" spans="1:3" x14ac:dyDescent="0.3">
      <c r="A1886" s="45">
        <v>1862</v>
      </c>
      <c r="B1886" s="45">
        <v>1.9966263705369593</v>
      </c>
      <c r="C1886" s="45">
        <v>-0.99662637053695935</v>
      </c>
    </row>
    <row r="1887" spans="1:3" x14ac:dyDescent="0.3">
      <c r="A1887" s="45">
        <v>1863</v>
      </c>
      <c r="B1887" s="45">
        <v>1.9966263705369593</v>
      </c>
      <c r="C1887" s="45">
        <v>-0.99662637053695935</v>
      </c>
    </row>
    <row r="1888" spans="1:3" x14ac:dyDescent="0.3">
      <c r="A1888" s="45">
        <v>1864</v>
      </c>
      <c r="B1888" s="45">
        <v>1.9966263705369593</v>
      </c>
      <c r="C1888" s="45">
        <v>-0.99662637053695935</v>
      </c>
    </row>
    <row r="1889" spans="1:3" x14ac:dyDescent="0.3">
      <c r="A1889" s="45">
        <v>1865</v>
      </c>
      <c r="B1889" s="45">
        <v>1.9966263705369593</v>
      </c>
      <c r="C1889" s="45">
        <v>-0.99662637053695935</v>
      </c>
    </row>
    <row r="1890" spans="1:3" x14ac:dyDescent="0.3">
      <c r="A1890" s="45">
        <v>1866</v>
      </c>
      <c r="B1890" s="45">
        <v>1.9966263705369593</v>
      </c>
      <c r="C1890" s="45">
        <v>-0.99662637053695935</v>
      </c>
    </row>
    <row r="1891" spans="1:3" x14ac:dyDescent="0.3">
      <c r="A1891" s="45">
        <v>1867</v>
      </c>
      <c r="B1891" s="45">
        <v>1.9966263705369593</v>
      </c>
      <c r="C1891" s="45">
        <v>-0.99662637053695935</v>
      </c>
    </row>
    <row r="1892" spans="1:3" x14ac:dyDescent="0.3">
      <c r="A1892" s="45">
        <v>1868</v>
      </c>
      <c r="B1892" s="45">
        <v>1.9966263705369593</v>
      </c>
      <c r="C1892" s="45">
        <v>-0.99662637053695935</v>
      </c>
    </row>
    <row r="1893" spans="1:3" x14ac:dyDescent="0.3">
      <c r="A1893" s="45">
        <v>1869</v>
      </c>
      <c r="B1893" s="45">
        <v>1.9966263705369593</v>
      </c>
      <c r="C1893" s="45">
        <v>-0.99662637053695935</v>
      </c>
    </row>
    <row r="1894" spans="1:3" x14ac:dyDescent="0.3">
      <c r="A1894" s="45">
        <v>1870</v>
      </c>
      <c r="B1894" s="45">
        <v>1.9966263705369593</v>
      </c>
      <c r="C1894" s="45">
        <v>-0.99662637053695935</v>
      </c>
    </row>
    <row r="1895" spans="1:3" x14ac:dyDescent="0.3">
      <c r="A1895" s="45">
        <v>1871</v>
      </c>
      <c r="B1895" s="45">
        <v>1.9966263705369593</v>
      </c>
      <c r="C1895" s="45">
        <v>-0.99662637053695935</v>
      </c>
    </row>
    <row r="1896" spans="1:3" x14ac:dyDescent="0.3">
      <c r="A1896" s="45">
        <v>1872</v>
      </c>
      <c r="B1896" s="45">
        <v>1.9966263705369593</v>
      </c>
      <c r="C1896" s="45">
        <v>-0.99662637053695935</v>
      </c>
    </row>
    <row r="1897" spans="1:3" x14ac:dyDescent="0.3">
      <c r="A1897" s="45">
        <v>1873</v>
      </c>
      <c r="B1897" s="45">
        <v>1.9966263705369593</v>
      </c>
      <c r="C1897" s="45">
        <v>-0.99662637053695935</v>
      </c>
    </row>
    <row r="1898" spans="1:3" x14ac:dyDescent="0.3">
      <c r="A1898" s="45">
        <v>1874</v>
      </c>
      <c r="B1898" s="45">
        <v>1.9966263705369593</v>
      </c>
      <c r="C1898" s="45">
        <v>-0.99662637053695935</v>
      </c>
    </row>
    <row r="1899" spans="1:3" x14ac:dyDescent="0.3">
      <c r="A1899" s="45">
        <v>1875</v>
      </c>
      <c r="B1899" s="45">
        <v>1.9966263705369593</v>
      </c>
      <c r="C1899" s="45">
        <v>-0.99662637053695935</v>
      </c>
    </row>
    <row r="1900" spans="1:3" x14ac:dyDescent="0.3">
      <c r="A1900" s="45">
        <v>1876</v>
      </c>
      <c r="B1900" s="45">
        <v>1.9966263705369593</v>
      </c>
      <c r="C1900" s="45">
        <v>-0.99662637053695935</v>
      </c>
    </row>
    <row r="1901" spans="1:3" x14ac:dyDescent="0.3">
      <c r="A1901" s="45">
        <v>1877</v>
      </c>
      <c r="B1901" s="45">
        <v>1.9966263705369593</v>
      </c>
      <c r="C1901" s="45">
        <v>-0.99662637053695935</v>
      </c>
    </row>
    <row r="1902" spans="1:3" x14ac:dyDescent="0.3">
      <c r="A1902" s="45">
        <v>1878</v>
      </c>
      <c r="B1902" s="45">
        <v>1.9966263705369593</v>
      </c>
      <c r="C1902" s="45">
        <v>-0.99662637053695935</v>
      </c>
    </row>
    <row r="1903" spans="1:3" x14ac:dyDescent="0.3">
      <c r="A1903" s="45">
        <v>1879</v>
      </c>
      <c r="B1903" s="45">
        <v>1.9966263705369593</v>
      </c>
      <c r="C1903" s="45">
        <v>-0.99662637053695935</v>
      </c>
    </row>
    <row r="1904" spans="1:3" x14ac:dyDescent="0.3">
      <c r="A1904" s="45">
        <v>1880</v>
      </c>
      <c r="B1904" s="45">
        <v>1.9966263705369593</v>
      </c>
      <c r="C1904" s="45">
        <v>-0.99662637053695935</v>
      </c>
    </row>
    <row r="1905" spans="1:3" x14ac:dyDescent="0.3">
      <c r="A1905" s="45">
        <v>1881</v>
      </c>
      <c r="B1905" s="45">
        <v>1.9966263705369593</v>
      </c>
      <c r="C1905" s="45">
        <v>-0.99662637053695935</v>
      </c>
    </row>
    <row r="1906" spans="1:3" x14ac:dyDescent="0.3">
      <c r="A1906" s="45">
        <v>1882</v>
      </c>
      <c r="B1906" s="45">
        <v>1.9966263705369593</v>
      </c>
      <c r="C1906" s="45">
        <v>1.0033736294630407</v>
      </c>
    </row>
    <row r="1907" spans="1:3" x14ac:dyDescent="0.3">
      <c r="A1907" s="45">
        <v>1883</v>
      </c>
      <c r="B1907" s="45">
        <v>1.9966263705369593</v>
      </c>
      <c r="C1907" s="45">
        <v>1.0033736294630407</v>
      </c>
    </row>
    <row r="1908" spans="1:3" x14ac:dyDescent="0.3">
      <c r="A1908" s="45">
        <v>1884</v>
      </c>
      <c r="B1908" s="45">
        <v>1.9966263705369593</v>
      </c>
      <c r="C1908" s="45">
        <v>1.0033736294630407</v>
      </c>
    </row>
    <row r="1909" spans="1:3" x14ac:dyDescent="0.3">
      <c r="A1909" s="45">
        <v>1885</v>
      </c>
      <c r="B1909" s="45">
        <v>1.9966263705369593</v>
      </c>
      <c r="C1909" s="45">
        <v>1.0033736294630407</v>
      </c>
    </row>
    <row r="1910" spans="1:3" x14ac:dyDescent="0.3">
      <c r="A1910" s="45">
        <v>1886</v>
      </c>
      <c r="B1910" s="45">
        <v>1.9966263705369593</v>
      </c>
      <c r="C1910" s="45">
        <v>1.0033736294630407</v>
      </c>
    </row>
    <row r="1911" spans="1:3" x14ac:dyDescent="0.3">
      <c r="A1911" s="45">
        <v>1887</v>
      </c>
      <c r="B1911" s="45">
        <v>1.9966263705369593</v>
      </c>
      <c r="C1911" s="45">
        <v>1.0033736294630407</v>
      </c>
    </row>
    <row r="1912" spans="1:3" x14ac:dyDescent="0.3">
      <c r="A1912" s="45">
        <v>1888</v>
      </c>
      <c r="B1912" s="45">
        <v>1.9966263705369593</v>
      </c>
      <c r="C1912" s="45">
        <v>1.0033736294630407</v>
      </c>
    </row>
    <row r="1913" spans="1:3" x14ac:dyDescent="0.3">
      <c r="A1913" s="45">
        <v>1889</v>
      </c>
      <c r="B1913" s="45">
        <v>1.9966263705369593</v>
      </c>
      <c r="C1913" s="45">
        <v>1.0033736294630407</v>
      </c>
    </row>
    <row r="1914" spans="1:3" x14ac:dyDescent="0.3">
      <c r="A1914" s="45">
        <v>1890</v>
      </c>
      <c r="B1914" s="45">
        <v>1.9966263705369593</v>
      </c>
      <c r="C1914" s="45">
        <v>1.0033736294630407</v>
      </c>
    </row>
    <row r="1915" spans="1:3" x14ac:dyDescent="0.3">
      <c r="A1915" s="45">
        <v>1891</v>
      </c>
      <c r="B1915" s="45">
        <v>1.9966263705369593</v>
      </c>
      <c r="C1915" s="45">
        <v>1.0033736294630407</v>
      </c>
    </row>
    <row r="1916" spans="1:3" x14ac:dyDescent="0.3">
      <c r="A1916" s="45">
        <v>1892</v>
      </c>
      <c r="B1916" s="45">
        <v>1.9966263705369593</v>
      </c>
      <c r="C1916" s="45">
        <v>1.0033736294630407</v>
      </c>
    </row>
    <row r="1917" spans="1:3" x14ac:dyDescent="0.3">
      <c r="A1917" s="45">
        <v>1893</v>
      </c>
      <c r="B1917" s="45">
        <v>1.9966263705369593</v>
      </c>
      <c r="C1917" s="45">
        <v>1.0033736294630407</v>
      </c>
    </row>
    <row r="1918" spans="1:3" x14ac:dyDescent="0.3">
      <c r="A1918" s="45">
        <v>1894</v>
      </c>
      <c r="B1918" s="45">
        <v>1.9966263705369593</v>
      </c>
      <c r="C1918" s="45">
        <v>1.0033736294630407</v>
      </c>
    </row>
    <row r="1919" spans="1:3" x14ac:dyDescent="0.3">
      <c r="A1919" s="45">
        <v>1895</v>
      </c>
      <c r="B1919" s="45">
        <v>1.9966263705369593</v>
      </c>
      <c r="C1919" s="45">
        <v>1.0033736294630407</v>
      </c>
    </row>
    <row r="1920" spans="1:3" x14ac:dyDescent="0.3">
      <c r="A1920" s="45">
        <v>1896</v>
      </c>
      <c r="B1920" s="45">
        <v>1.9966263705369593</v>
      </c>
      <c r="C1920" s="45">
        <v>1.0033736294630407</v>
      </c>
    </row>
    <row r="1921" spans="1:3" x14ac:dyDescent="0.3">
      <c r="A1921" s="45">
        <v>1897</v>
      </c>
      <c r="B1921" s="45">
        <v>1.9966263705369593</v>
      </c>
      <c r="C1921" s="45">
        <v>1.0033736294630407</v>
      </c>
    </row>
    <row r="1922" spans="1:3" x14ac:dyDescent="0.3">
      <c r="A1922" s="45">
        <v>1898</v>
      </c>
      <c r="B1922" s="45">
        <v>1.9966263705369593</v>
      </c>
      <c r="C1922" s="45">
        <v>1.0033736294630407</v>
      </c>
    </row>
    <row r="1923" spans="1:3" x14ac:dyDescent="0.3">
      <c r="A1923" s="45">
        <v>1899</v>
      </c>
      <c r="B1923" s="45">
        <v>1.9966263705369593</v>
      </c>
      <c r="C1923" s="45">
        <v>1.0033736294630407</v>
      </c>
    </row>
    <row r="1924" spans="1:3" x14ac:dyDescent="0.3">
      <c r="A1924" s="45">
        <v>1900</v>
      </c>
      <c r="B1924" s="45">
        <v>1.9966263705369593</v>
      </c>
      <c r="C1924" s="45">
        <v>1.0033736294630407</v>
      </c>
    </row>
    <row r="1925" spans="1:3" x14ac:dyDescent="0.3">
      <c r="A1925" s="45">
        <v>1901</v>
      </c>
      <c r="B1925" s="45">
        <v>1.9966263705369593</v>
      </c>
      <c r="C1925" s="45">
        <v>1.0033736294630407</v>
      </c>
    </row>
    <row r="1926" spans="1:3" x14ac:dyDescent="0.3">
      <c r="A1926" s="45">
        <v>1902</v>
      </c>
      <c r="B1926" s="45">
        <v>1.9966263705369593</v>
      </c>
      <c r="C1926" s="45">
        <v>-0.99662637053695935</v>
      </c>
    </row>
    <row r="1927" spans="1:3" x14ac:dyDescent="0.3">
      <c r="A1927" s="45">
        <v>1903</v>
      </c>
      <c r="B1927" s="45">
        <v>1.9966263705369593</v>
      </c>
      <c r="C1927" s="45">
        <v>-0.99662637053695935</v>
      </c>
    </row>
    <row r="1928" spans="1:3" x14ac:dyDescent="0.3">
      <c r="A1928" s="45">
        <v>1904</v>
      </c>
      <c r="B1928" s="45">
        <v>1.9966263705369593</v>
      </c>
      <c r="C1928" s="45">
        <v>-0.99662637053695935</v>
      </c>
    </row>
    <row r="1929" spans="1:3" x14ac:dyDescent="0.3">
      <c r="A1929" s="45">
        <v>1905</v>
      </c>
      <c r="B1929" s="45">
        <v>1.9966263705369593</v>
      </c>
      <c r="C1929" s="45">
        <v>-0.99662637053695935</v>
      </c>
    </row>
    <row r="1930" spans="1:3" x14ac:dyDescent="0.3">
      <c r="A1930" s="45">
        <v>1906</v>
      </c>
      <c r="B1930" s="45">
        <v>1.9966263705369593</v>
      </c>
      <c r="C1930" s="45">
        <v>-0.99662637053695935</v>
      </c>
    </row>
    <row r="1931" spans="1:3" x14ac:dyDescent="0.3">
      <c r="A1931" s="45">
        <v>1907</v>
      </c>
      <c r="B1931" s="45">
        <v>1.9966263705369593</v>
      </c>
      <c r="C1931" s="45">
        <v>-0.99662637053695935</v>
      </c>
    </row>
    <row r="1932" spans="1:3" x14ac:dyDescent="0.3">
      <c r="A1932" s="45">
        <v>1908</v>
      </c>
      <c r="B1932" s="45">
        <v>1.9966263705369593</v>
      </c>
      <c r="C1932" s="45">
        <v>-0.99662637053695935</v>
      </c>
    </row>
    <row r="1933" spans="1:3" x14ac:dyDescent="0.3">
      <c r="A1933" s="45">
        <v>1909</v>
      </c>
      <c r="B1933" s="45">
        <v>1.9966263705369593</v>
      </c>
      <c r="C1933" s="45">
        <v>-0.99662637053695935</v>
      </c>
    </row>
    <row r="1934" spans="1:3" x14ac:dyDescent="0.3">
      <c r="A1934" s="45">
        <v>1910</v>
      </c>
      <c r="B1934" s="45">
        <v>1.9966263705369593</v>
      </c>
      <c r="C1934" s="45">
        <v>-0.99662637053695935</v>
      </c>
    </row>
    <row r="1935" spans="1:3" x14ac:dyDescent="0.3">
      <c r="A1935" s="45">
        <v>1911</v>
      </c>
      <c r="B1935" s="45">
        <v>1.9966263705369593</v>
      </c>
      <c r="C1935" s="45">
        <v>-0.99662637053695935</v>
      </c>
    </row>
    <row r="1936" spans="1:3" x14ac:dyDescent="0.3">
      <c r="A1936" s="45">
        <v>1912</v>
      </c>
      <c r="B1936" s="45">
        <v>1.9966263705369593</v>
      </c>
      <c r="C1936" s="45">
        <v>-0.99662637053695935</v>
      </c>
    </row>
    <row r="1937" spans="1:3" x14ac:dyDescent="0.3">
      <c r="A1937" s="45">
        <v>1913</v>
      </c>
      <c r="B1937" s="45">
        <v>1.9966263705369593</v>
      </c>
      <c r="C1937" s="45">
        <v>-0.99662637053695935</v>
      </c>
    </row>
    <row r="1938" spans="1:3" x14ac:dyDescent="0.3">
      <c r="A1938" s="45">
        <v>1914</v>
      </c>
      <c r="B1938" s="45">
        <v>1.9966263705369593</v>
      </c>
      <c r="C1938" s="45">
        <v>-0.99662637053695935</v>
      </c>
    </row>
    <row r="1939" spans="1:3" x14ac:dyDescent="0.3">
      <c r="A1939" s="45">
        <v>1915</v>
      </c>
      <c r="B1939" s="45">
        <v>1.9966263705369593</v>
      </c>
      <c r="C1939" s="45">
        <v>-0.99662637053695935</v>
      </c>
    </row>
    <row r="1940" spans="1:3" x14ac:dyDescent="0.3">
      <c r="A1940" s="45">
        <v>1916</v>
      </c>
      <c r="B1940" s="45">
        <v>1.9966263705369593</v>
      </c>
      <c r="C1940" s="45">
        <v>-0.99662637053695935</v>
      </c>
    </row>
    <row r="1941" spans="1:3" x14ac:dyDescent="0.3">
      <c r="A1941" s="45">
        <v>1917</v>
      </c>
      <c r="B1941" s="45">
        <v>1.9966263705369593</v>
      </c>
      <c r="C1941" s="45">
        <v>-0.99662637053695935</v>
      </c>
    </row>
    <row r="1942" spans="1:3" x14ac:dyDescent="0.3">
      <c r="A1942" s="45">
        <v>1918</v>
      </c>
      <c r="B1942" s="45">
        <v>1.9966263705369593</v>
      </c>
      <c r="C1942" s="45">
        <v>-0.99662637053695935</v>
      </c>
    </row>
    <row r="1943" spans="1:3" x14ac:dyDescent="0.3">
      <c r="A1943" s="45">
        <v>1919</v>
      </c>
      <c r="B1943" s="45">
        <v>1.9966263705369593</v>
      </c>
      <c r="C1943" s="45">
        <v>-0.99662637053695935</v>
      </c>
    </row>
    <row r="1944" spans="1:3" x14ac:dyDescent="0.3">
      <c r="A1944" s="45">
        <v>1920</v>
      </c>
      <c r="B1944" s="45">
        <v>1.9966263705369593</v>
      </c>
      <c r="C1944" s="45">
        <v>-0.99662637053695935</v>
      </c>
    </row>
    <row r="1945" spans="1:3" x14ac:dyDescent="0.3">
      <c r="A1945" s="45">
        <v>1921</v>
      </c>
      <c r="B1945" s="45">
        <v>1.9966263705369593</v>
      </c>
      <c r="C1945" s="45">
        <v>-0.99662637053695935</v>
      </c>
    </row>
    <row r="1946" spans="1:3" x14ac:dyDescent="0.3">
      <c r="A1946" s="45">
        <v>1922</v>
      </c>
      <c r="B1946" s="45">
        <v>1.9966263705369593</v>
      </c>
      <c r="C1946" s="45">
        <v>1.0033736294630407</v>
      </c>
    </row>
    <row r="1947" spans="1:3" x14ac:dyDescent="0.3">
      <c r="A1947" s="45">
        <v>1923</v>
      </c>
      <c r="B1947" s="45">
        <v>1.9966263705369593</v>
      </c>
      <c r="C1947" s="45">
        <v>1.0033736294630407</v>
      </c>
    </row>
    <row r="1948" spans="1:3" x14ac:dyDescent="0.3">
      <c r="A1948" s="45">
        <v>1924</v>
      </c>
      <c r="B1948" s="45">
        <v>1.9966263705369593</v>
      </c>
      <c r="C1948" s="45">
        <v>1.0033736294630407</v>
      </c>
    </row>
    <row r="1949" spans="1:3" x14ac:dyDescent="0.3">
      <c r="A1949" s="45">
        <v>1925</v>
      </c>
      <c r="B1949" s="45">
        <v>1.9966263705369593</v>
      </c>
      <c r="C1949" s="45">
        <v>1.0033736294630407</v>
      </c>
    </row>
    <row r="1950" spans="1:3" x14ac:dyDescent="0.3">
      <c r="A1950" s="45">
        <v>1926</v>
      </c>
      <c r="B1950" s="45">
        <v>1.9966263705369593</v>
      </c>
      <c r="C1950" s="45">
        <v>1.0033736294630407</v>
      </c>
    </row>
    <row r="1951" spans="1:3" x14ac:dyDescent="0.3">
      <c r="A1951" s="45">
        <v>1927</v>
      </c>
      <c r="B1951" s="45">
        <v>1.9966263705369593</v>
      </c>
      <c r="C1951" s="45">
        <v>1.0033736294630407</v>
      </c>
    </row>
    <row r="1952" spans="1:3" x14ac:dyDescent="0.3">
      <c r="A1952" s="45">
        <v>1928</v>
      </c>
      <c r="B1952" s="45">
        <v>1.9966263705369593</v>
      </c>
      <c r="C1952" s="45">
        <v>1.0033736294630407</v>
      </c>
    </row>
    <row r="1953" spans="1:3" x14ac:dyDescent="0.3">
      <c r="A1953" s="45">
        <v>1929</v>
      </c>
      <c r="B1953" s="45">
        <v>1.9966263705369593</v>
      </c>
      <c r="C1953" s="45">
        <v>1.0033736294630407</v>
      </c>
    </row>
    <row r="1954" spans="1:3" x14ac:dyDescent="0.3">
      <c r="A1954" s="45">
        <v>1930</v>
      </c>
      <c r="B1954" s="45">
        <v>1.9966263705369593</v>
      </c>
      <c r="C1954" s="45">
        <v>1.0033736294630407</v>
      </c>
    </row>
    <row r="1955" spans="1:3" x14ac:dyDescent="0.3">
      <c r="A1955" s="45">
        <v>1931</v>
      </c>
      <c r="B1955" s="45">
        <v>1.9966263705369593</v>
      </c>
      <c r="C1955" s="45">
        <v>1.0033736294630407</v>
      </c>
    </row>
    <row r="1956" spans="1:3" x14ac:dyDescent="0.3">
      <c r="A1956" s="45">
        <v>1932</v>
      </c>
      <c r="B1956" s="45">
        <v>1.9966263705369593</v>
      </c>
      <c r="C1956" s="45">
        <v>1.0033736294630407</v>
      </c>
    </row>
    <row r="1957" spans="1:3" x14ac:dyDescent="0.3">
      <c r="A1957" s="45">
        <v>1933</v>
      </c>
      <c r="B1957" s="45">
        <v>1.9966263705369593</v>
      </c>
      <c r="C1957" s="45">
        <v>1.0033736294630407</v>
      </c>
    </row>
    <row r="1958" spans="1:3" x14ac:dyDescent="0.3">
      <c r="A1958" s="45">
        <v>1934</v>
      </c>
      <c r="B1958" s="45">
        <v>1.9966263705369593</v>
      </c>
      <c r="C1958" s="45">
        <v>1.0033736294630407</v>
      </c>
    </row>
    <row r="1959" spans="1:3" x14ac:dyDescent="0.3">
      <c r="A1959" s="45">
        <v>1935</v>
      </c>
      <c r="B1959" s="45">
        <v>1.9966263705369593</v>
      </c>
      <c r="C1959" s="45">
        <v>1.0033736294630407</v>
      </c>
    </row>
    <row r="1960" spans="1:3" x14ac:dyDescent="0.3">
      <c r="A1960" s="45">
        <v>1936</v>
      </c>
      <c r="B1960" s="45">
        <v>1.9966263705369593</v>
      </c>
      <c r="C1960" s="45">
        <v>1.0033736294630407</v>
      </c>
    </row>
    <row r="1961" spans="1:3" x14ac:dyDescent="0.3">
      <c r="A1961" s="45">
        <v>1937</v>
      </c>
      <c r="B1961" s="45">
        <v>1.9966263705369593</v>
      </c>
      <c r="C1961" s="45">
        <v>1.0033736294630407</v>
      </c>
    </row>
    <row r="1962" spans="1:3" x14ac:dyDescent="0.3">
      <c r="A1962" s="45">
        <v>1938</v>
      </c>
      <c r="B1962" s="45">
        <v>1.9966263705369593</v>
      </c>
      <c r="C1962" s="45">
        <v>1.0033736294630407</v>
      </c>
    </row>
    <row r="1963" spans="1:3" x14ac:dyDescent="0.3">
      <c r="A1963" s="45">
        <v>1939</v>
      </c>
      <c r="B1963" s="45">
        <v>1.9966263705369593</v>
      </c>
      <c r="C1963" s="45">
        <v>1.0033736294630407</v>
      </c>
    </row>
    <row r="1964" spans="1:3" x14ac:dyDescent="0.3">
      <c r="A1964" s="45">
        <v>1940</v>
      </c>
      <c r="B1964" s="45">
        <v>1.9966263705369593</v>
      </c>
      <c r="C1964" s="45">
        <v>1.0033736294630407</v>
      </c>
    </row>
    <row r="1965" spans="1:3" x14ac:dyDescent="0.3">
      <c r="A1965" s="45">
        <v>1941</v>
      </c>
      <c r="B1965" s="45">
        <v>1.9966263705369593</v>
      </c>
      <c r="C1965" s="45">
        <v>1.0033736294630407</v>
      </c>
    </row>
    <row r="1966" spans="1:3" x14ac:dyDescent="0.3">
      <c r="A1966" s="45">
        <v>1942</v>
      </c>
      <c r="B1966" s="45">
        <v>2.7504488330341745</v>
      </c>
      <c r="C1966" s="45">
        <v>0.24955116696582547</v>
      </c>
    </row>
    <row r="1967" spans="1:3" x14ac:dyDescent="0.3">
      <c r="A1967" s="45">
        <v>1943</v>
      </c>
      <c r="B1967" s="45">
        <v>2.7504488330341745</v>
      </c>
      <c r="C1967" s="45">
        <v>0.24955116696582547</v>
      </c>
    </row>
    <row r="1968" spans="1:3" x14ac:dyDescent="0.3">
      <c r="A1968" s="45">
        <v>1944</v>
      </c>
      <c r="B1968" s="45">
        <v>2.7504488330341745</v>
      </c>
      <c r="C1968" s="45">
        <v>0.24955116696582547</v>
      </c>
    </row>
    <row r="1969" spans="1:3" x14ac:dyDescent="0.3">
      <c r="A1969" s="45">
        <v>1945</v>
      </c>
      <c r="B1969" s="45">
        <v>2.7504488330341745</v>
      </c>
      <c r="C1969" s="45">
        <v>0.24955116696582547</v>
      </c>
    </row>
    <row r="1970" spans="1:3" x14ac:dyDescent="0.3">
      <c r="A1970" s="45">
        <v>1946</v>
      </c>
      <c r="B1970" s="45">
        <v>2.7504488330341745</v>
      </c>
      <c r="C1970" s="45">
        <v>0.24955116696582547</v>
      </c>
    </row>
    <row r="1971" spans="1:3" x14ac:dyDescent="0.3">
      <c r="A1971" s="45">
        <v>1947</v>
      </c>
      <c r="B1971" s="45">
        <v>2.7504488330341745</v>
      </c>
      <c r="C1971" s="45">
        <v>0.24955116696582547</v>
      </c>
    </row>
    <row r="1972" spans="1:3" x14ac:dyDescent="0.3">
      <c r="A1972" s="45">
        <v>1948</v>
      </c>
      <c r="B1972" s="45">
        <v>2.7504488330341745</v>
      </c>
      <c r="C1972" s="45">
        <v>0.24955116696582547</v>
      </c>
    </row>
    <row r="1973" spans="1:3" x14ac:dyDescent="0.3">
      <c r="A1973" s="45">
        <v>1949</v>
      </c>
      <c r="B1973" s="45">
        <v>2.7504488330341745</v>
      </c>
      <c r="C1973" s="45">
        <v>0.24955116696582547</v>
      </c>
    </row>
    <row r="1974" spans="1:3" x14ac:dyDescent="0.3">
      <c r="A1974" s="45">
        <v>1950</v>
      </c>
      <c r="B1974" s="45">
        <v>2.7504488330341745</v>
      </c>
      <c r="C1974" s="45">
        <v>0.24955116696582547</v>
      </c>
    </row>
    <row r="1975" spans="1:3" x14ac:dyDescent="0.3">
      <c r="A1975" s="45">
        <v>1951</v>
      </c>
      <c r="B1975" s="45">
        <v>2.7504488330341745</v>
      </c>
      <c r="C1975" s="45">
        <v>0.24955116696582547</v>
      </c>
    </row>
    <row r="1976" spans="1:3" x14ac:dyDescent="0.3">
      <c r="A1976" s="45">
        <v>1952</v>
      </c>
      <c r="B1976" s="45">
        <v>2.7504488330341745</v>
      </c>
      <c r="C1976" s="45">
        <v>0.24955116696582547</v>
      </c>
    </row>
    <row r="1977" spans="1:3" x14ac:dyDescent="0.3">
      <c r="A1977" s="45">
        <v>1953</v>
      </c>
      <c r="B1977" s="45">
        <v>2.7504488330341745</v>
      </c>
      <c r="C1977" s="45">
        <v>0.24955116696582547</v>
      </c>
    </row>
    <row r="1978" spans="1:3" x14ac:dyDescent="0.3">
      <c r="A1978" s="45">
        <v>1954</v>
      </c>
      <c r="B1978" s="45">
        <v>2.7504488330341745</v>
      </c>
      <c r="C1978" s="45">
        <v>0.24955116696582547</v>
      </c>
    </row>
    <row r="1979" spans="1:3" x14ac:dyDescent="0.3">
      <c r="A1979" s="45">
        <v>1955</v>
      </c>
      <c r="B1979" s="45">
        <v>2.7504488330341745</v>
      </c>
      <c r="C1979" s="45">
        <v>0.24955116696582547</v>
      </c>
    </row>
    <row r="1980" spans="1:3" x14ac:dyDescent="0.3">
      <c r="A1980" s="45">
        <v>1956</v>
      </c>
      <c r="B1980" s="45">
        <v>2.7504488330341745</v>
      </c>
      <c r="C1980" s="45">
        <v>0.24955116696582547</v>
      </c>
    </row>
    <row r="1981" spans="1:3" x14ac:dyDescent="0.3">
      <c r="A1981" s="45">
        <v>1957</v>
      </c>
      <c r="B1981" s="45">
        <v>2.7504488330341745</v>
      </c>
      <c r="C1981" s="45">
        <v>0.24955116696582547</v>
      </c>
    </row>
    <row r="1982" spans="1:3" x14ac:dyDescent="0.3">
      <c r="A1982" s="45">
        <v>1958</v>
      </c>
      <c r="B1982" s="45">
        <v>2.7504488330341745</v>
      </c>
      <c r="C1982" s="45">
        <v>0.24955116696582547</v>
      </c>
    </row>
    <row r="1983" spans="1:3" x14ac:dyDescent="0.3">
      <c r="A1983" s="45">
        <v>1959</v>
      </c>
      <c r="B1983" s="45">
        <v>2.7504488330341745</v>
      </c>
      <c r="C1983" s="45">
        <v>0.24955116696582547</v>
      </c>
    </row>
    <row r="1984" spans="1:3" x14ac:dyDescent="0.3">
      <c r="A1984" s="45">
        <v>1960</v>
      </c>
      <c r="B1984" s="45">
        <v>2.7504488330341745</v>
      </c>
      <c r="C1984" s="45">
        <v>0.24955116696582547</v>
      </c>
    </row>
    <row r="1985" spans="1:3" x14ac:dyDescent="0.3">
      <c r="A1985" s="45">
        <v>1961</v>
      </c>
      <c r="B1985" s="45">
        <v>2.7504488330341745</v>
      </c>
      <c r="C1985" s="45">
        <v>0.24955116696582547</v>
      </c>
    </row>
    <row r="1986" spans="1:3" x14ac:dyDescent="0.3">
      <c r="A1986" s="45">
        <v>1962</v>
      </c>
      <c r="B1986" s="45">
        <v>2.7504488330341745</v>
      </c>
      <c r="C1986" s="45">
        <v>0.24955116696582547</v>
      </c>
    </row>
    <row r="1987" spans="1:3" x14ac:dyDescent="0.3">
      <c r="A1987" s="45">
        <v>1963</v>
      </c>
      <c r="B1987" s="45">
        <v>2.7504488330341745</v>
      </c>
      <c r="C1987" s="45">
        <v>0.24955116696582547</v>
      </c>
    </row>
    <row r="1988" spans="1:3" x14ac:dyDescent="0.3">
      <c r="A1988" s="45">
        <v>1964</v>
      </c>
      <c r="B1988" s="45">
        <v>2.7504488330341745</v>
      </c>
      <c r="C1988" s="45">
        <v>0.24955116696582547</v>
      </c>
    </row>
    <row r="1989" spans="1:3" x14ac:dyDescent="0.3">
      <c r="A1989" s="45">
        <v>1965</v>
      </c>
      <c r="B1989" s="45">
        <v>2.7504488330341745</v>
      </c>
      <c r="C1989" s="45">
        <v>0.24955116696582547</v>
      </c>
    </row>
    <row r="1990" spans="1:3" x14ac:dyDescent="0.3">
      <c r="A1990" s="45">
        <v>1966</v>
      </c>
      <c r="B1990" s="45">
        <v>2.7504488330341745</v>
      </c>
      <c r="C1990" s="45">
        <v>0.24955116696582547</v>
      </c>
    </row>
    <row r="1991" spans="1:3" x14ac:dyDescent="0.3">
      <c r="A1991" s="45">
        <v>1967</v>
      </c>
      <c r="B1991" s="45">
        <v>2.7504488330341745</v>
      </c>
      <c r="C1991" s="45">
        <v>0.24955116696582547</v>
      </c>
    </row>
    <row r="1992" spans="1:3" x14ac:dyDescent="0.3">
      <c r="A1992" s="45">
        <v>1968</v>
      </c>
      <c r="B1992" s="45">
        <v>2.7504488330341745</v>
      </c>
      <c r="C1992" s="45">
        <v>0.24955116696582547</v>
      </c>
    </row>
    <row r="1993" spans="1:3" x14ac:dyDescent="0.3">
      <c r="A1993" s="45">
        <v>1969</v>
      </c>
      <c r="B1993" s="45">
        <v>2.7504488330341745</v>
      </c>
      <c r="C1993" s="45">
        <v>0.24955116696582547</v>
      </c>
    </row>
    <row r="1994" spans="1:3" x14ac:dyDescent="0.3">
      <c r="A1994" s="45">
        <v>1970</v>
      </c>
      <c r="B1994" s="45">
        <v>2.7504488330341745</v>
      </c>
      <c r="C1994" s="45">
        <v>0.24955116696582547</v>
      </c>
    </row>
    <row r="1995" spans="1:3" x14ac:dyDescent="0.3">
      <c r="A1995" s="45">
        <v>1971</v>
      </c>
      <c r="B1995" s="45">
        <v>2.7504488330341745</v>
      </c>
      <c r="C1995" s="45">
        <v>0.24955116696582547</v>
      </c>
    </row>
    <row r="1996" spans="1:3" x14ac:dyDescent="0.3">
      <c r="A1996" s="45">
        <v>1972</v>
      </c>
      <c r="B1996" s="45">
        <v>2.7504488330341745</v>
      </c>
      <c r="C1996" s="45">
        <v>0.24955116696582547</v>
      </c>
    </row>
    <row r="1997" spans="1:3" x14ac:dyDescent="0.3">
      <c r="A1997" s="45">
        <v>1973</v>
      </c>
      <c r="B1997" s="45">
        <v>2.7504488330341745</v>
      </c>
      <c r="C1997" s="45">
        <v>0.24955116696582547</v>
      </c>
    </row>
    <row r="1998" spans="1:3" x14ac:dyDescent="0.3">
      <c r="A1998" s="45">
        <v>1974</v>
      </c>
      <c r="B1998" s="45">
        <v>2.7504488330341745</v>
      </c>
      <c r="C1998" s="45">
        <v>0.24955116696582547</v>
      </c>
    </row>
    <row r="1999" spans="1:3" x14ac:dyDescent="0.3">
      <c r="A1999" s="45">
        <v>1975</v>
      </c>
      <c r="B1999" s="45">
        <v>2.7504488330341745</v>
      </c>
      <c r="C1999" s="45">
        <v>0.24955116696582547</v>
      </c>
    </row>
    <row r="2000" spans="1:3" x14ac:dyDescent="0.3">
      <c r="A2000" s="45">
        <v>1976</v>
      </c>
      <c r="B2000" s="45">
        <v>2.7504488330341745</v>
      </c>
      <c r="C2000" s="45">
        <v>0.24955116696582547</v>
      </c>
    </row>
    <row r="2001" spans="1:3" x14ac:dyDescent="0.3">
      <c r="A2001" s="45">
        <v>1977</v>
      </c>
      <c r="B2001" s="45">
        <v>2.7504488330341745</v>
      </c>
      <c r="C2001" s="45">
        <v>0.24955116696582547</v>
      </c>
    </row>
    <row r="2002" spans="1:3" x14ac:dyDescent="0.3">
      <c r="A2002" s="45">
        <v>1978</v>
      </c>
      <c r="B2002" s="45">
        <v>2.7504488330341745</v>
      </c>
      <c r="C2002" s="45">
        <v>0.24955116696582547</v>
      </c>
    </row>
    <row r="2003" spans="1:3" x14ac:dyDescent="0.3">
      <c r="A2003" s="45">
        <v>1979</v>
      </c>
      <c r="B2003" s="45">
        <v>2.7504488330341745</v>
      </c>
      <c r="C2003" s="45">
        <v>0.24955116696582547</v>
      </c>
    </row>
    <row r="2004" spans="1:3" x14ac:dyDescent="0.3">
      <c r="A2004" s="45">
        <v>1980</v>
      </c>
      <c r="B2004" s="45">
        <v>2.7504488330341745</v>
      </c>
      <c r="C2004" s="45">
        <v>0.24955116696582547</v>
      </c>
    </row>
    <row r="2005" spans="1:3" x14ac:dyDescent="0.3">
      <c r="A2005" s="45">
        <v>1981</v>
      </c>
      <c r="B2005" s="45">
        <v>2.7504488330341745</v>
      </c>
      <c r="C2005" s="45">
        <v>0.24955116696582547</v>
      </c>
    </row>
    <row r="2006" spans="1:3" x14ac:dyDescent="0.3">
      <c r="A2006" s="45">
        <v>1982</v>
      </c>
      <c r="B2006" s="45">
        <v>1.9966263705369593</v>
      </c>
      <c r="C2006" s="45">
        <v>-0.99662637053695935</v>
      </c>
    </row>
    <row r="2007" spans="1:3" x14ac:dyDescent="0.3">
      <c r="A2007" s="45">
        <v>1983</v>
      </c>
      <c r="B2007" s="45">
        <v>1.9966263705369593</v>
      </c>
      <c r="C2007" s="45">
        <v>-0.99662637053695935</v>
      </c>
    </row>
    <row r="2008" spans="1:3" x14ac:dyDescent="0.3">
      <c r="A2008" s="45">
        <v>1984</v>
      </c>
      <c r="B2008" s="45">
        <v>1.9966263705369593</v>
      </c>
      <c r="C2008" s="45">
        <v>-0.99662637053695935</v>
      </c>
    </row>
    <row r="2009" spans="1:3" x14ac:dyDescent="0.3">
      <c r="A2009" s="45">
        <v>1985</v>
      </c>
      <c r="B2009" s="45">
        <v>1.9966263705369593</v>
      </c>
      <c r="C2009" s="45">
        <v>-0.99662637053695935</v>
      </c>
    </row>
    <row r="2010" spans="1:3" x14ac:dyDescent="0.3">
      <c r="A2010" s="45">
        <v>1986</v>
      </c>
      <c r="B2010" s="45">
        <v>1.9966263705369593</v>
      </c>
      <c r="C2010" s="45">
        <v>-0.99662637053695935</v>
      </c>
    </row>
    <row r="2011" spans="1:3" x14ac:dyDescent="0.3">
      <c r="A2011" s="45">
        <v>1987</v>
      </c>
      <c r="B2011" s="45">
        <v>1.9966263705369593</v>
      </c>
      <c r="C2011" s="45">
        <v>-0.99662637053695935</v>
      </c>
    </row>
    <row r="2012" spans="1:3" x14ac:dyDescent="0.3">
      <c r="A2012" s="45">
        <v>1988</v>
      </c>
      <c r="B2012" s="45">
        <v>1.9966263705369593</v>
      </c>
      <c r="C2012" s="45">
        <v>-0.99662637053695935</v>
      </c>
    </row>
    <row r="2013" spans="1:3" x14ac:dyDescent="0.3">
      <c r="A2013" s="45">
        <v>1989</v>
      </c>
      <c r="B2013" s="45">
        <v>1.9966263705369593</v>
      </c>
      <c r="C2013" s="45">
        <v>-0.99662637053695935</v>
      </c>
    </row>
    <row r="2014" spans="1:3" x14ac:dyDescent="0.3">
      <c r="A2014" s="45">
        <v>1990</v>
      </c>
      <c r="B2014" s="45">
        <v>1.9966263705369593</v>
      </c>
      <c r="C2014" s="45">
        <v>-0.99662637053695935</v>
      </c>
    </row>
    <row r="2015" spans="1:3" x14ac:dyDescent="0.3">
      <c r="A2015" s="45">
        <v>1991</v>
      </c>
      <c r="B2015" s="45">
        <v>1.9966263705369593</v>
      </c>
      <c r="C2015" s="45">
        <v>-0.99662637053695935</v>
      </c>
    </row>
    <row r="2016" spans="1:3" x14ac:dyDescent="0.3">
      <c r="A2016" s="45">
        <v>1992</v>
      </c>
      <c r="B2016" s="45">
        <v>1.9966263705369593</v>
      </c>
      <c r="C2016" s="45">
        <v>-0.99662637053695935</v>
      </c>
    </row>
    <row r="2017" spans="1:3" x14ac:dyDescent="0.3">
      <c r="A2017" s="45">
        <v>1993</v>
      </c>
      <c r="B2017" s="45">
        <v>1.9966263705369593</v>
      </c>
      <c r="C2017" s="45">
        <v>-0.99662637053695935</v>
      </c>
    </row>
    <row r="2018" spans="1:3" x14ac:dyDescent="0.3">
      <c r="A2018" s="45">
        <v>1994</v>
      </c>
      <c r="B2018" s="45">
        <v>1.9966263705369593</v>
      </c>
      <c r="C2018" s="45">
        <v>-0.99662637053695935</v>
      </c>
    </row>
    <row r="2019" spans="1:3" x14ac:dyDescent="0.3">
      <c r="A2019" s="45">
        <v>1995</v>
      </c>
      <c r="B2019" s="45">
        <v>1.9966263705369593</v>
      </c>
      <c r="C2019" s="45">
        <v>-0.99662637053695935</v>
      </c>
    </row>
    <row r="2020" spans="1:3" x14ac:dyDescent="0.3">
      <c r="A2020" s="45">
        <v>1996</v>
      </c>
      <c r="B2020" s="45">
        <v>1.9966263705369593</v>
      </c>
      <c r="C2020" s="45">
        <v>-0.99662637053695935</v>
      </c>
    </row>
    <row r="2021" spans="1:3" x14ac:dyDescent="0.3">
      <c r="A2021" s="45">
        <v>1997</v>
      </c>
      <c r="B2021" s="45">
        <v>1.9966263705369593</v>
      </c>
      <c r="C2021" s="45">
        <v>-0.99662637053695935</v>
      </c>
    </row>
    <row r="2022" spans="1:3" x14ac:dyDescent="0.3">
      <c r="A2022" s="45">
        <v>1998</v>
      </c>
      <c r="B2022" s="45">
        <v>1.9966263705369593</v>
      </c>
      <c r="C2022" s="45">
        <v>-0.99662637053695935</v>
      </c>
    </row>
    <row r="2023" spans="1:3" x14ac:dyDescent="0.3">
      <c r="A2023" s="45">
        <v>1999</v>
      </c>
      <c r="B2023" s="45">
        <v>1.9966263705369593</v>
      </c>
      <c r="C2023" s="45">
        <v>-0.99662637053695935</v>
      </c>
    </row>
    <row r="2024" spans="1:3" x14ac:dyDescent="0.3">
      <c r="A2024" s="45">
        <v>2000</v>
      </c>
      <c r="B2024" s="45">
        <v>1.9966263705369593</v>
      </c>
      <c r="C2024" s="45">
        <v>-0.99662637053695935</v>
      </c>
    </row>
    <row r="2025" spans="1:3" x14ac:dyDescent="0.3">
      <c r="A2025" s="45">
        <v>2001</v>
      </c>
      <c r="B2025" s="45">
        <v>1.9966263705369593</v>
      </c>
      <c r="C2025" s="45">
        <v>-0.99662637053695935</v>
      </c>
    </row>
    <row r="2026" spans="1:3" x14ac:dyDescent="0.3">
      <c r="A2026" s="45">
        <v>2002</v>
      </c>
      <c r="B2026" s="45">
        <v>2.7504488330341745</v>
      </c>
      <c r="C2026" s="45">
        <v>0.24955116696582547</v>
      </c>
    </row>
    <row r="2027" spans="1:3" x14ac:dyDescent="0.3">
      <c r="A2027" s="45">
        <v>2003</v>
      </c>
      <c r="B2027" s="45">
        <v>2.7504488330341745</v>
      </c>
      <c r="C2027" s="45">
        <v>0.24955116696582547</v>
      </c>
    </row>
    <row r="2028" spans="1:3" x14ac:dyDescent="0.3">
      <c r="A2028" s="45">
        <v>2004</v>
      </c>
      <c r="B2028" s="45">
        <v>2.7504488330341745</v>
      </c>
      <c r="C2028" s="45">
        <v>0.24955116696582547</v>
      </c>
    </row>
    <row r="2029" spans="1:3" x14ac:dyDescent="0.3">
      <c r="A2029" s="45">
        <v>2005</v>
      </c>
      <c r="B2029" s="45">
        <v>2.7504488330341745</v>
      </c>
      <c r="C2029" s="45">
        <v>0.24955116696582547</v>
      </c>
    </row>
    <row r="2030" spans="1:3" x14ac:dyDescent="0.3">
      <c r="A2030" s="45">
        <v>2006</v>
      </c>
      <c r="B2030" s="45">
        <v>2.7504488330341745</v>
      </c>
      <c r="C2030" s="45">
        <v>0.24955116696582547</v>
      </c>
    </row>
    <row r="2031" spans="1:3" x14ac:dyDescent="0.3">
      <c r="A2031" s="45">
        <v>2007</v>
      </c>
      <c r="B2031" s="45">
        <v>2.7504488330341745</v>
      </c>
      <c r="C2031" s="45">
        <v>0.24955116696582547</v>
      </c>
    </row>
    <row r="2032" spans="1:3" x14ac:dyDescent="0.3">
      <c r="A2032" s="45">
        <v>2008</v>
      </c>
      <c r="B2032" s="45">
        <v>2.7504488330341745</v>
      </c>
      <c r="C2032" s="45">
        <v>0.24955116696582547</v>
      </c>
    </row>
    <row r="2033" spans="1:3" x14ac:dyDescent="0.3">
      <c r="A2033" s="45">
        <v>2009</v>
      </c>
      <c r="B2033" s="45">
        <v>2.7504488330341745</v>
      </c>
      <c r="C2033" s="45">
        <v>0.24955116696582547</v>
      </c>
    </row>
    <row r="2034" spans="1:3" x14ac:dyDescent="0.3">
      <c r="A2034" s="45">
        <v>2010</v>
      </c>
      <c r="B2034" s="45">
        <v>2.7504488330341745</v>
      </c>
      <c r="C2034" s="45">
        <v>0.24955116696582547</v>
      </c>
    </row>
    <row r="2035" spans="1:3" x14ac:dyDescent="0.3">
      <c r="A2035" s="45">
        <v>2011</v>
      </c>
      <c r="B2035" s="45">
        <v>2.7504488330341745</v>
      </c>
      <c r="C2035" s="45">
        <v>0.24955116696582547</v>
      </c>
    </row>
    <row r="2036" spans="1:3" x14ac:dyDescent="0.3">
      <c r="A2036" s="45">
        <v>2012</v>
      </c>
      <c r="B2036" s="45">
        <v>2.7504488330341745</v>
      </c>
      <c r="C2036" s="45">
        <v>0.24955116696582547</v>
      </c>
    </row>
    <row r="2037" spans="1:3" x14ac:dyDescent="0.3">
      <c r="A2037" s="45">
        <v>2013</v>
      </c>
      <c r="B2037" s="45">
        <v>2.7504488330341745</v>
      </c>
      <c r="C2037" s="45">
        <v>0.24955116696582547</v>
      </c>
    </row>
    <row r="2038" spans="1:3" x14ac:dyDescent="0.3">
      <c r="A2038" s="45">
        <v>2014</v>
      </c>
      <c r="B2038" s="45">
        <v>2.7504488330341745</v>
      </c>
      <c r="C2038" s="45">
        <v>0.24955116696582547</v>
      </c>
    </row>
    <row r="2039" spans="1:3" x14ac:dyDescent="0.3">
      <c r="A2039" s="45">
        <v>2015</v>
      </c>
      <c r="B2039" s="45">
        <v>2.7504488330341745</v>
      </c>
      <c r="C2039" s="45">
        <v>0.24955116696582547</v>
      </c>
    </row>
    <row r="2040" spans="1:3" x14ac:dyDescent="0.3">
      <c r="A2040" s="45">
        <v>2016</v>
      </c>
      <c r="B2040" s="45">
        <v>2.7504488330341745</v>
      </c>
      <c r="C2040" s="45">
        <v>0.24955116696582547</v>
      </c>
    </row>
    <row r="2041" spans="1:3" x14ac:dyDescent="0.3">
      <c r="A2041" s="45">
        <v>2017</v>
      </c>
      <c r="B2041" s="45">
        <v>2.7504488330341745</v>
      </c>
      <c r="C2041" s="45">
        <v>0.24955116696582547</v>
      </c>
    </row>
    <row r="2042" spans="1:3" x14ac:dyDescent="0.3">
      <c r="A2042" s="45">
        <v>2018</v>
      </c>
      <c r="B2042" s="45">
        <v>2.7504488330341745</v>
      </c>
      <c r="C2042" s="45">
        <v>0.24955116696582547</v>
      </c>
    </row>
    <row r="2043" spans="1:3" x14ac:dyDescent="0.3">
      <c r="A2043" s="45">
        <v>2019</v>
      </c>
      <c r="B2043" s="45">
        <v>2.7504488330341745</v>
      </c>
      <c r="C2043" s="45">
        <v>0.24955116696582547</v>
      </c>
    </row>
    <row r="2044" spans="1:3" x14ac:dyDescent="0.3">
      <c r="A2044" s="45">
        <v>2020</v>
      </c>
      <c r="B2044" s="45">
        <v>2.7504488330341745</v>
      </c>
      <c r="C2044" s="45">
        <v>0.24955116696582547</v>
      </c>
    </row>
    <row r="2045" spans="1:3" x14ac:dyDescent="0.3">
      <c r="A2045" s="45">
        <v>2021</v>
      </c>
      <c r="B2045" s="45">
        <v>2.7504488330341745</v>
      </c>
      <c r="C2045" s="45">
        <v>0.24955116696582547</v>
      </c>
    </row>
    <row r="2046" spans="1:3" x14ac:dyDescent="0.3">
      <c r="A2046" s="45">
        <v>2022</v>
      </c>
      <c r="B2046" s="45">
        <v>2.7504488330341745</v>
      </c>
      <c r="C2046" s="45">
        <v>0.24955116696582547</v>
      </c>
    </row>
    <row r="2047" spans="1:3" x14ac:dyDescent="0.3">
      <c r="A2047" s="45">
        <v>2023</v>
      </c>
      <c r="B2047" s="45">
        <v>2.7504488330341745</v>
      </c>
      <c r="C2047" s="45">
        <v>0.24955116696582547</v>
      </c>
    </row>
    <row r="2048" spans="1:3" x14ac:dyDescent="0.3">
      <c r="A2048" s="45">
        <v>2024</v>
      </c>
      <c r="B2048" s="45">
        <v>2.7504488330341745</v>
      </c>
      <c r="C2048" s="45">
        <v>0.24955116696582547</v>
      </c>
    </row>
    <row r="2049" spans="1:3" x14ac:dyDescent="0.3">
      <c r="A2049" s="45">
        <v>2025</v>
      </c>
      <c r="B2049" s="45">
        <v>2.7504488330341745</v>
      </c>
      <c r="C2049" s="45">
        <v>0.24955116696582547</v>
      </c>
    </row>
    <row r="2050" spans="1:3" x14ac:dyDescent="0.3">
      <c r="A2050" s="45">
        <v>2026</v>
      </c>
      <c r="B2050" s="45">
        <v>2.7504488330341745</v>
      </c>
      <c r="C2050" s="45">
        <v>0.24955116696582547</v>
      </c>
    </row>
    <row r="2051" spans="1:3" x14ac:dyDescent="0.3">
      <c r="A2051" s="45">
        <v>2027</v>
      </c>
      <c r="B2051" s="45">
        <v>2.7504488330341745</v>
      </c>
      <c r="C2051" s="45">
        <v>0.24955116696582547</v>
      </c>
    </row>
    <row r="2052" spans="1:3" x14ac:dyDescent="0.3">
      <c r="A2052" s="45">
        <v>2028</v>
      </c>
      <c r="B2052" s="45">
        <v>2.7504488330341745</v>
      </c>
      <c r="C2052" s="45">
        <v>0.24955116696582547</v>
      </c>
    </row>
    <row r="2053" spans="1:3" x14ac:dyDescent="0.3">
      <c r="A2053" s="45">
        <v>2029</v>
      </c>
      <c r="B2053" s="45">
        <v>2.7504488330341745</v>
      </c>
      <c r="C2053" s="45">
        <v>0.24955116696582547</v>
      </c>
    </row>
    <row r="2054" spans="1:3" x14ac:dyDescent="0.3">
      <c r="A2054" s="45">
        <v>2030</v>
      </c>
      <c r="B2054" s="45">
        <v>2.7504488330341745</v>
      </c>
      <c r="C2054" s="45">
        <v>0.24955116696582547</v>
      </c>
    </row>
    <row r="2055" spans="1:3" x14ac:dyDescent="0.3">
      <c r="A2055" s="45">
        <v>2031</v>
      </c>
      <c r="B2055" s="45">
        <v>2.7504488330341745</v>
      </c>
      <c r="C2055" s="45">
        <v>0.24955116696582547</v>
      </c>
    </row>
    <row r="2056" spans="1:3" x14ac:dyDescent="0.3">
      <c r="A2056" s="45">
        <v>2032</v>
      </c>
      <c r="B2056" s="45">
        <v>2.7504488330341745</v>
      </c>
      <c r="C2056" s="45">
        <v>0.24955116696582547</v>
      </c>
    </row>
    <row r="2057" spans="1:3" x14ac:dyDescent="0.3">
      <c r="A2057" s="45">
        <v>2033</v>
      </c>
      <c r="B2057" s="45">
        <v>2.7504488330341745</v>
      </c>
      <c r="C2057" s="45">
        <v>0.24955116696582547</v>
      </c>
    </row>
    <row r="2058" spans="1:3" x14ac:dyDescent="0.3">
      <c r="A2058" s="45">
        <v>2034</v>
      </c>
      <c r="B2058" s="45">
        <v>2.7504488330341745</v>
      </c>
      <c r="C2058" s="45">
        <v>0.24955116696582547</v>
      </c>
    </row>
    <row r="2059" spans="1:3" x14ac:dyDescent="0.3">
      <c r="A2059" s="45">
        <v>2035</v>
      </c>
      <c r="B2059" s="45">
        <v>2.7504488330341745</v>
      </c>
      <c r="C2059" s="45">
        <v>0.24955116696582547</v>
      </c>
    </row>
    <row r="2060" spans="1:3" x14ac:dyDescent="0.3">
      <c r="A2060" s="45">
        <v>2036</v>
      </c>
      <c r="B2060" s="45">
        <v>2.7504488330341745</v>
      </c>
      <c r="C2060" s="45">
        <v>0.24955116696582547</v>
      </c>
    </row>
    <row r="2061" spans="1:3" x14ac:dyDescent="0.3">
      <c r="A2061" s="45">
        <v>2037</v>
      </c>
      <c r="B2061" s="45">
        <v>2.7504488330341745</v>
      </c>
      <c r="C2061" s="45">
        <v>0.24955116696582547</v>
      </c>
    </row>
    <row r="2062" spans="1:3" x14ac:dyDescent="0.3">
      <c r="A2062" s="45">
        <v>2038</v>
      </c>
      <c r="B2062" s="45">
        <v>2.7504488330341745</v>
      </c>
      <c r="C2062" s="45">
        <v>0.24955116696582547</v>
      </c>
    </row>
    <row r="2063" spans="1:3" x14ac:dyDescent="0.3">
      <c r="A2063" s="45">
        <v>2039</v>
      </c>
      <c r="B2063" s="45">
        <v>2.7504488330341745</v>
      </c>
      <c r="C2063" s="45">
        <v>0.24955116696582547</v>
      </c>
    </row>
    <row r="2064" spans="1:3" x14ac:dyDescent="0.3">
      <c r="A2064" s="45">
        <v>2040</v>
      </c>
      <c r="B2064" s="45">
        <v>2.7504488330341745</v>
      </c>
      <c r="C2064" s="45">
        <v>0.24955116696582547</v>
      </c>
    </row>
    <row r="2065" spans="1:3" x14ac:dyDescent="0.3">
      <c r="A2065" s="45">
        <v>2041</v>
      </c>
      <c r="B2065" s="45">
        <v>2.7504488330341745</v>
      </c>
      <c r="C2065" s="45">
        <v>0.24955116696582547</v>
      </c>
    </row>
    <row r="2066" spans="1:3" x14ac:dyDescent="0.3">
      <c r="A2066" s="45">
        <v>2042</v>
      </c>
      <c r="B2066" s="45">
        <v>1.9966263705369593</v>
      </c>
      <c r="C2066" s="45">
        <v>1.0033736294630407</v>
      </c>
    </row>
    <row r="2067" spans="1:3" x14ac:dyDescent="0.3">
      <c r="A2067" s="45">
        <v>2043</v>
      </c>
      <c r="B2067" s="45">
        <v>1.9966263705369593</v>
      </c>
      <c r="C2067" s="45">
        <v>1.0033736294630407</v>
      </c>
    </row>
    <row r="2068" spans="1:3" x14ac:dyDescent="0.3">
      <c r="A2068" s="45">
        <v>2044</v>
      </c>
      <c r="B2068" s="45">
        <v>1.9966263705369593</v>
      </c>
      <c r="C2068" s="45">
        <v>1.0033736294630407</v>
      </c>
    </row>
    <row r="2069" spans="1:3" x14ac:dyDescent="0.3">
      <c r="A2069" s="45">
        <v>2045</v>
      </c>
      <c r="B2069" s="45">
        <v>1.9966263705369593</v>
      </c>
      <c r="C2069" s="45">
        <v>1.0033736294630407</v>
      </c>
    </row>
    <row r="2070" spans="1:3" x14ac:dyDescent="0.3">
      <c r="A2070" s="45">
        <v>2046</v>
      </c>
      <c r="B2070" s="45">
        <v>1.9966263705369593</v>
      </c>
      <c r="C2070" s="45">
        <v>1.0033736294630407</v>
      </c>
    </row>
    <row r="2071" spans="1:3" x14ac:dyDescent="0.3">
      <c r="A2071" s="45">
        <v>2047</v>
      </c>
      <c r="B2071" s="45">
        <v>1.9966263705369593</v>
      </c>
      <c r="C2071" s="45">
        <v>1.0033736294630407</v>
      </c>
    </row>
    <row r="2072" spans="1:3" x14ac:dyDescent="0.3">
      <c r="A2072" s="45">
        <v>2048</v>
      </c>
      <c r="B2072" s="45">
        <v>1.9966263705369593</v>
      </c>
      <c r="C2072" s="45">
        <v>1.0033736294630407</v>
      </c>
    </row>
    <row r="2073" spans="1:3" x14ac:dyDescent="0.3">
      <c r="A2073" s="45">
        <v>2049</v>
      </c>
      <c r="B2073" s="45">
        <v>1.9966263705369593</v>
      </c>
      <c r="C2073" s="45">
        <v>1.0033736294630407</v>
      </c>
    </row>
    <row r="2074" spans="1:3" x14ac:dyDescent="0.3">
      <c r="A2074" s="45">
        <v>2050</v>
      </c>
      <c r="B2074" s="45">
        <v>1.9966263705369593</v>
      </c>
      <c r="C2074" s="45">
        <v>1.0033736294630407</v>
      </c>
    </row>
    <row r="2075" spans="1:3" x14ac:dyDescent="0.3">
      <c r="A2075" s="45">
        <v>2051</v>
      </c>
      <c r="B2075" s="45">
        <v>1.9966263705369593</v>
      </c>
      <c r="C2075" s="45">
        <v>1.0033736294630407</v>
      </c>
    </row>
    <row r="2076" spans="1:3" x14ac:dyDescent="0.3">
      <c r="A2076" s="45">
        <v>2052</v>
      </c>
      <c r="B2076" s="45">
        <v>1.9966263705369593</v>
      </c>
      <c r="C2076" s="45">
        <v>1.0033736294630407</v>
      </c>
    </row>
    <row r="2077" spans="1:3" x14ac:dyDescent="0.3">
      <c r="A2077" s="45">
        <v>2053</v>
      </c>
      <c r="B2077" s="45">
        <v>1.9966263705369593</v>
      </c>
      <c r="C2077" s="45">
        <v>1.0033736294630407</v>
      </c>
    </row>
    <row r="2078" spans="1:3" x14ac:dyDescent="0.3">
      <c r="A2078" s="45">
        <v>2054</v>
      </c>
      <c r="B2078" s="45">
        <v>1.9966263705369593</v>
      </c>
      <c r="C2078" s="45">
        <v>1.0033736294630407</v>
      </c>
    </row>
    <row r="2079" spans="1:3" x14ac:dyDescent="0.3">
      <c r="A2079" s="45">
        <v>2055</v>
      </c>
      <c r="B2079" s="45">
        <v>1.9966263705369593</v>
      </c>
      <c r="C2079" s="45">
        <v>1.0033736294630407</v>
      </c>
    </row>
    <row r="2080" spans="1:3" x14ac:dyDescent="0.3">
      <c r="A2080" s="45">
        <v>2056</v>
      </c>
      <c r="B2080" s="45">
        <v>1.9966263705369593</v>
      </c>
      <c r="C2080" s="45">
        <v>1.0033736294630407</v>
      </c>
    </row>
    <row r="2081" spans="1:3" x14ac:dyDescent="0.3">
      <c r="A2081" s="45">
        <v>2057</v>
      </c>
      <c r="B2081" s="45">
        <v>1.9966263705369593</v>
      </c>
      <c r="C2081" s="45">
        <v>1.0033736294630407</v>
      </c>
    </row>
    <row r="2082" spans="1:3" x14ac:dyDescent="0.3">
      <c r="A2082" s="45">
        <v>2058</v>
      </c>
      <c r="B2082" s="45">
        <v>1.9966263705369593</v>
      </c>
      <c r="C2082" s="45">
        <v>1.0033736294630407</v>
      </c>
    </row>
    <row r="2083" spans="1:3" x14ac:dyDescent="0.3">
      <c r="A2083" s="45">
        <v>2059</v>
      </c>
      <c r="B2083" s="45">
        <v>1.9966263705369593</v>
      </c>
      <c r="C2083" s="45">
        <v>1.0033736294630407</v>
      </c>
    </row>
    <row r="2084" spans="1:3" x14ac:dyDescent="0.3">
      <c r="A2084" s="45">
        <v>2060</v>
      </c>
      <c r="B2084" s="45">
        <v>1.9966263705369593</v>
      </c>
      <c r="C2084" s="45">
        <v>1.0033736294630407</v>
      </c>
    </row>
    <row r="2085" spans="1:3" x14ac:dyDescent="0.3">
      <c r="A2085" s="45">
        <v>2061</v>
      </c>
      <c r="B2085" s="45">
        <v>1.9966263705369593</v>
      </c>
      <c r="C2085" s="45">
        <v>1.0033736294630407</v>
      </c>
    </row>
    <row r="2086" spans="1:3" x14ac:dyDescent="0.3">
      <c r="A2086" s="45">
        <v>2062</v>
      </c>
      <c r="B2086" s="45">
        <v>1.9966263705369593</v>
      </c>
      <c r="C2086" s="45">
        <v>1.0033736294630407</v>
      </c>
    </row>
    <row r="2087" spans="1:3" x14ac:dyDescent="0.3">
      <c r="A2087" s="45">
        <v>2063</v>
      </c>
      <c r="B2087" s="45">
        <v>1.9966263705369593</v>
      </c>
      <c r="C2087" s="45">
        <v>1.0033736294630407</v>
      </c>
    </row>
    <row r="2088" spans="1:3" x14ac:dyDescent="0.3">
      <c r="A2088" s="45">
        <v>2064</v>
      </c>
      <c r="B2088" s="45">
        <v>1.9966263705369593</v>
      </c>
      <c r="C2088" s="45">
        <v>1.0033736294630407</v>
      </c>
    </row>
    <row r="2089" spans="1:3" x14ac:dyDescent="0.3">
      <c r="A2089" s="45">
        <v>2065</v>
      </c>
      <c r="B2089" s="45">
        <v>1.9966263705369593</v>
      </c>
      <c r="C2089" s="45">
        <v>1.0033736294630407</v>
      </c>
    </row>
    <row r="2090" spans="1:3" x14ac:dyDescent="0.3">
      <c r="A2090" s="45">
        <v>2066</v>
      </c>
      <c r="B2090" s="45">
        <v>1.9966263705369593</v>
      </c>
      <c r="C2090" s="45">
        <v>1.0033736294630407</v>
      </c>
    </row>
    <row r="2091" spans="1:3" x14ac:dyDescent="0.3">
      <c r="A2091" s="45">
        <v>2067</v>
      </c>
      <c r="B2091" s="45">
        <v>1.9966263705369593</v>
      </c>
      <c r="C2091" s="45">
        <v>1.0033736294630407</v>
      </c>
    </row>
    <row r="2092" spans="1:3" x14ac:dyDescent="0.3">
      <c r="A2092" s="45">
        <v>2068</v>
      </c>
      <c r="B2092" s="45">
        <v>1.9966263705369593</v>
      </c>
      <c r="C2092" s="45">
        <v>1.0033736294630407</v>
      </c>
    </row>
    <row r="2093" spans="1:3" x14ac:dyDescent="0.3">
      <c r="A2093" s="45">
        <v>2069</v>
      </c>
      <c r="B2093" s="45">
        <v>1.9966263705369593</v>
      </c>
      <c r="C2093" s="45">
        <v>1.0033736294630407</v>
      </c>
    </row>
    <row r="2094" spans="1:3" x14ac:dyDescent="0.3">
      <c r="A2094" s="45">
        <v>2070</v>
      </c>
      <c r="B2094" s="45">
        <v>1.9966263705369593</v>
      </c>
      <c r="C2094" s="45">
        <v>1.0033736294630407</v>
      </c>
    </row>
    <row r="2095" spans="1:3" x14ac:dyDescent="0.3">
      <c r="A2095" s="45">
        <v>2071</v>
      </c>
      <c r="B2095" s="45">
        <v>1.9966263705369593</v>
      </c>
      <c r="C2095" s="45">
        <v>1.0033736294630407</v>
      </c>
    </row>
    <row r="2096" spans="1:3" x14ac:dyDescent="0.3">
      <c r="A2096" s="45">
        <v>2072</v>
      </c>
      <c r="B2096" s="45">
        <v>1.9966263705369593</v>
      </c>
      <c r="C2096" s="45">
        <v>1.0033736294630407</v>
      </c>
    </row>
    <row r="2097" spans="1:3" x14ac:dyDescent="0.3">
      <c r="A2097" s="45">
        <v>2073</v>
      </c>
      <c r="B2097" s="45">
        <v>1.9966263705369593</v>
      </c>
      <c r="C2097" s="45">
        <v>1.0033736294630407</v>
      </c>
    </row>
    <row r="2098" spans="1:3" x14ac:dyDescent="0.3">
      <c r="A2098" s="45">
        <v>2074</v>
      </c>
      <c r="B2098" s="45">
        <v>1.9966263705369593</v>
      </c>
      <c r="C2098" s="45">
        <v>1.0033736294630407</v>
      </c>
    </row>
    <row r="2099" spans="1:3" x14ac:dyDescent="0.3">
      <c r="A2099" s="45">
        <v>2075</v>
      </c>
      <c r="B2099" s="45">
        <v>1.9966263705369593</v>
      </c>
      <c r="C2099" s="45">
        <v>1.0033736294630407</v>
      </c>
    </row>
    <row r="2100" spans="1:3" x14ac:dyDescent="0.3">
      <c r="A2100" s="45">
        <v>2076</v>
      </c>
      <c r="B2100" s="45">
        <v>1.9966263705369593</v>
      </c>
      <c r="C2100" s="45">
        <v>1.0033736294630407</v>
      </c>
    </row>
    <row r="2101" spans="1:3" x14ac:dyDescent="0.3">
      <c r="A2101" s="45">
        <v>2077</v>
      </c>
      <c r="B2101" s="45">
        <v>1.9966263705369593</v>
      </c>
      <c r="C2101" s="45">
        <v>1.0033736294630407</v>
      </c>
    </row>
    <row r="2102" spans="1:3" x14ac:dyDescent="0.3">
      <c r="A2102" s="45">
        <v>2078</v>
      </c>
      <c r="B2102" s="45">
        <v>1.9966263705369593</v>
      </c>
      <c r="C2102" s="45">
        <v>1.0033736294630407</v>
      </c>
    </row>
    <row r="2103" spans="1:3" x14ac:dyDescent="0.3">
      <c r="A2103" s="45">
        <v>2079</v>
      </c>
      <c r="B2103" s="45">
        <v>1.9966263705369593</v>
      </c>
      <c r="C2103" s="45">
        <v>1.0033736294630407</v>
      </c>
    </row>
    <row r="2104" spans="1:3" x14ac:dyDescent="0.3">
      <c r="A2104" s="45">
        <v>2080</v>
      </c>
      <c r="B2104" s="45">
        <v>1.9966263705369593</v>
      </c>
      <c r="C2104" s="45">
        <v>1.0033736294630407</v>
      </c>
    </row>
    <row r="2105" spans="1:3" x14ac:dyDescent="0.3">
      <c r="A2105" s="45">
        <v>2081</v>
      </c>
      <c r="B2105" s="45">
        <v>1.9966263705369593</v>
      </c>
      <c r="C2105" s="45">
        <v>1.0033736294630407</v>
      </c>
    </row>
    <row r="2106" spans="1:3" x14ac:dyDescent="0.3">
      <c r="A2106" s="45">
        <v>2082</v>
      </c>
      <c r="B2106" s="45">
        <v>1.9966263705369593</v>
      </c>
      <c r="C2106" s="45">
        <v>1.0033736294630407</v>
      </c>
    </row>
    <row r="2107" spans="1:3" x14ac:dyDescent="0.3">
      <c r="A2107" s="45">
        <v>2083</v>
      </c>
      <c r="B2107" s="45">
        <v>1.9966263705369593</v>
      </c>
      <c r="C2107" s="45">
        <v>1.0033736294630407</v>
      </c>
    </row>
    <row r="2108" spans="1:3" x14ac:dyDescent="0.3">
      <c r="A2108" s="45">
        <v>2084</v>
      </c>
      <c r="B2108" s="45">
        <v>1.9966263705369593</v>
      </c>
      <c r="C2108" s="45">
        <v>1.0033736294630407</v>
      </c>
    </row>
    <row r="2109" spans="1:3" x14ac:dyDescent="0.3">
      <c r="A2109" s="45">
        <v>2085</v>
      </c>
      <c r="B2109" s="45">
        <v>1.9966263705369593</v>
      </c>
      <c r="C2109" s="45">
        <v>1.0033736294630407</v>
      </c>
    </row>
    <row r="2110" spans="1:3" x14ac:dyDescent="0.3">
      <c r="A2110" s="45">
        <v>2086</v>
      </c>
      <c r="B2110" s="45">
        <v>1.9966263705369593</v>
      </c>
      <c r="C2110" s="45">
        <v>1.0033736294630407</v>
      </c>
    </row>
    <row r="2111" spans="1:3" x14ac:dyDescent="0.3">
      <c r="A2111" s="45">
        <v>2087</v>
      </c>
      <c r="B2111" s="45">
        <v>1.9966263705369593</v>
      </c>
      <c r="C2111" s="45">
        <v>1.0033736294630407</v>
      </c>
    </row>
    <row r="2112" spans="1:3" x14ac:dyDescent="0.3">
      <c r="A2112" s="45">
        <v>2088</v>
      </c>
      <c r="B2112" s="45">
        <v>1.9966263705369593</v>
      </c>
      <c r="C2112" s="45">
        <v>1.0033736294630407</v>
      </c>
    </row>
    <row r="2113" spans="1:3" x14ac:dyDescent="0.3">
      <c r="A2113" s="45">
        <v>2089</v>
      </c>
      <c r="B2113" s="45">
        <v>1.9966263705369593</v>
      </c>
      <c r="C2113" s="45">
        <v>1.0033736294630407</v>
      </c>
    </row>
    <row r="2114" spans="1:3" x14ac:dyDescent="0.3">
      <c r="A2114" s="45">
        <v>2090</v>
      </c>
      <c r="B2114" s="45">
        <v>1.9966263705369593</v>
      </c>
      <c r="C2114" s="45">
        <v>1.0033736294630407</v>
      </c>
    </row>
    <row r="2115" spans="1:3" x14ac:dyDescent="0.3">
      <c r="A2115" s="45">
        <v>2091</v>
      </c>
      <c r="B2115" s="45">
        <v>1.9966263705369593</v>
      </c>
      <c r="C2115" s="45">
        <v>1.0033736294630407</v>
      </c>
    </row>
    <row r="2116" spans="1:3" x14ac:dyDescent="0.3">
      <c r="A2116" s="45">
        <v>2092</v>
      </c>
      <c r="B2116" s="45">
        <v>1.9966263705369593</v>
      </c>
      <c r="C2116" s="45">
        <v>1.0033736294630407</v>
      </c>
    </row>
    <row r="2117" spans="1:3" x14ac:dyDescent="0.3">
      <c r="A2117" s="45">
        <v>2093</v>
      </c>
      <c r="B2117" s="45">
        <v>1.9966263705369593</v>
      </c>
      <c r="C2117" s="45">
        <v>1.0033736294630407</v>
      </c>
    </row>
    <row r="2118" spans="1:3" x14ac:dyDescent="0.3">
      <c r="A2118" s="45">
        <v>2094</v>
      </c>
      <c r="B2118" s="45">
        <v>1.9966263705369593</v>
      </c>
      <c r="C2118" s="45">
        <v>1.0033736294630407</v>
      </c>
    </row>
    <row r="2119" spans="1:3" x14ac:dyDescent="0.3">
      <c r="A2119" s="45">
        <v>2095</v>
      </c>
      <c r="B2119" s="45">
        <v>1.9966263705369593</v>
      </c>
      <c r="C2119" s="45">
        <v>1.0033736294630407</v>
      </c>
    </row>
    <row r="2120" spans="1:3" x14ac:dyDescent="0.3">
      <c r="A2120" s="45">
        <v>2096</v>
      </c>
      <c r="B2120" s="45">
        <v>1.9966263705369593</v>
      </c>
      <c r="C2120" s="45">
        <v>1.0033736294630407</v>
      </c>
    </row>
    <row r="2121" spans="1:3" x14ac:dyDescent="0.3">
      <c r="A2121" s="45">
        <v>2097</v>
      </c>
      <c r="B2121" s="45">
        <v>1.9966263705369593</v>
      </c>
      <c r="C2121" s="45">
        <v>1.0033736294630407</v>
      </c>
    </row>
    <row r="2122" spans="1:3" x14ac:dyDescent="0.3">
      <c r="A2122" s="45">
        <v>2098</v>
      </c>
      <c r="B2122" s="45">
        <v>1.9966263705369593</v>
      </c>
      <c r="C2122" s="45">
        <v>1.0033736294630407</v>
      </c>
    </row>
    <row r="2123" spans="1:3" x14ac:dyDescent="0.3">
      <c r="A2123" s="45">
        <v>2099</v>
      </c>
      <c r="B2123" s="45">
        <v>1.9966263705369593</v>
      </c>
      <c r="C2123" s="45">
        <v>1.0033736294630407</v>
      </c>
    </row>
    <row r="2124" spans="1:3" x14ac:dyDescent="0.3">
      <c r="A2124" s="45">
        <v>2100</v>
      </c>
      <c r="B2124" s="45">
        <v>1.9966263705369593</v>
      </c>
      <c r="C2124" s="45">
        <v>1.0033736294630407</v>
      </c>
    </row>
    <row r="2125" spans="1:3" x14ac:dyDescent="0.3">
      <c r="A2125" s="45">
        <v>2101</v>
      </c>
      <c r="B2125" s="45">
        <v>1.9966263705369593</v>
      </c>
      <c r="C2125" s="45">
        <v>1.0033736294630407</v>
      </c>
    </row>
    <row r="2126" spans="1:3" x14ac:dyDescent="0.3">
      <c r="A2126" s="45">
        <v>2102</v>
      </c>
      <c r="B2126" s="45">
        <v>1.9966263705369593</v>
      </c>
      <c r="C2126" s="45">
        <v>1.0033736294630407</v>
      </c>
    </row>
    <row r="2127" spans="1:3" x14ac:dyDescent="0.3">
      <c r="A2127" s="45">
        <v>2103</v>
      </c>
      <c r="B2127" s="45">
        <v>1.9966263705369593</v>
      </c>
      <c r="C2127" s="45">
        <v>1.0033736294630407</v>
      </c>
    </row>
    <row r="2128" spans="1:3" x14ac:dyDescent="0.3">
      <c r="A2128" s="45">
        <v>2104</v>
      </c>
      <c r="B2128" s="45">
        <v>1.9966263705369593</v>
      </c>
      <c r="C2128" s="45">
        <v>1.0033736294630407</v>
      </c>
    </row>
    <row r="2129" spans="1:3" x14ac:dyDescent="0.3">
      <c r="A2129" s="45">
        <v>2105</v>
      </c>
      <c r="B2129" s="45">
        <v>1.9966263705369593</v>
      </c>
      <c r="C2129" s="45">
        <v>1.0033736294630407</v>
      </c>
    </row>
    <row r="2130" spans="1:3" x14ac:dyDescent="0.3">
      <c r="A2130" s="45">
        <v>2106</v>
      </c>
      <c r="B2130" s="45">
        <v>1.9966263705369593</v>
      </c>
      <c r="C2130" s="45">
        <v>1.0033736294630407</v>
      </c>
    </row>
    <row r="2131" spans="1:3" x14ac:dyDescent="0.3">
      <c r="A2131" s="45">
        <v>2107</v>
      </c>
      <c r="B2131" s="45">
        <v>1.9966263705369593</v>
      </c>
      <c r="C2131" s="45">
        <v>1.0033736294630407</v>
      </c>
    </row>
    <row r="2132" spans="1:3" x14ac:dyDescent="0.3">
      <c r="A2132" s="45">
        <v>2108</v>
      </c>
      <c r="B2132" s="45">
        <v>1.9966263705369593</v>
      </c>
      <c r="C2132" s="45">
        <v>1.0033736294630407</v>
      </c>
    </row>
    <row r="2133" spans="1:3" x14ac:dyDescent="0.3">
      <c r="A2133" s="45">
        <v>2109</v>
      </c>
      <c r="B2133" s="45">
        <v>1.9966263705369593</v>
      </c>
      <c r="C2133" s="45">
        <v>1.0033736294630407</v>
      </c>
    </row>
    <row r="2134" spans="1:3" x14ac:dyDescent="0.3">
      <c r="A2134" s="45">
        <v>2110</v>
      </c>
      <c r="B2134" s="45">
        <v>1.9966263705369593</v>
      </c>
      <c r="C2134" s="45">
        <v>1.0033736294630407</v>
      </c>
    </row>
    <row r="2135" spans="1:3" x14ac:dyDescent="0.3">
      <c r="A2135" s="45">
        <v>2111</v>
      </c>
      <c r="B2135" s="45">
        <v>1.9966263705369593</v>
      </c>
      <c r="C2135" s="45">
        <v>1.0033736294630407</v>
      </c>
    </row>
    <row r="2136" spans="1:3" x14ac:dyDescent="0.3">
      <c r="A2136" s="45">
        <v>2112</v>
      </c>
      <c r="B2136" s="45">
        <v>1.9966263705369593</v>
      </c>
      <c r="C2136" s="45">
        <v>1.0033736294630407</v>
      </c>
    </row>
    <row r="2137" spans="1:3" x14ac:dyDescent="0.3">
      <c r="A2137" s="45">
        <v>2113</v>
      </c>
      <c r="B2137" s="45">
        <v>1.9966263705369593</v>
      </c>
      <c r="C2137" s="45">
        <v>1.0033736294630407</v>
      </c>
    </row>
    <row r="2138" spans="1:3" x14ac:dyDescent="0.3">
      <c r="A2138" s="45">
        <v>2114</v>
      </c>
      <c r="B2138" s="45">
        <v>1.9966263705369593</v>
      </c>
      <c r="C2138" s="45">
        <v>1.0033736294630407</v>
      </c>
    </row>
    <row r="2139" spans="1:3" x14ac:dyDescent="0.3">
      <c r="A2139" s="45">
        <v>2115</v>
      </c>
      <c r="B2139" s="45">
        <v>1.9966263705369593</v>
      </c>
      <c r="C2139" s="45">
        <v>1.0033736294630407</v>
      </c>
    </row>
    <row r="2140" spans="1:3" x14ac:dyDescent="0.3">
      <c r="A2140" s="45">
        <v>2116</v>
      </c>
      <c r="B2140" s="45">
        <v>1.9966263705369593</v>
      </c>
      <c r="C2140" s="45">
        <v>1.0033736294630407</v>
      </c>
    </row>
    <row r="2141" spans="1:3" x14ac:dyDescent="0.3">
      <c r="A2141" s="45">
        <v>2117</v>
      </c>
      <c r="B2141" s="45">
        <v>1.9966263705369593</v>
      </c>
      <c r="C2141" s="45">
        <v>1.0033736294630407</v>
      </c>
    </row>
    <row r="2142" spans="1:3" x14ac:dyDescent="0.3">
      <c r="A2142" s="45">
        <v>2118</v>
      </c>
      <c r="B2142" s="45">
        <v>1.9966263705369593</v>
      </c>
      <c r="C2142" s="45">
        <v>1.0033736294630407</v>
      </c>
    </row>
    <row r="2143" spans="1:3" x14ac:dyDescent="0.3">
      <c r="A2143" s="45">
        <v>2119</v>
      </c>
      <c r="B2143" s="45">
        <v>1.9966263705369593</v>
      </c>
      <c r="C2143" s="45">
        <v>1.0033736294630407</v>
      </c>
    </row>
    <row r="2144" spans="1:3" x14ac:dyDescent="0.3">
      <c r="A2144" s="45">
        <v>2120</v>
      </c>
      <c r="B2144" s="45">
        <v>1.9966263705369593</v>
      </c>
      <c r="C2144" s="45">
        <v>1.0033736294630407</v>
      </c>
    </row>
    <row r="2145" spans="1:3" x14ac:dyDescent="0.3">
      <c r="A2145" s="45">
        <v>2121</v>
      </c>
      <c r="B2145" s="45">
        <v>1.9966263705369593</v>
      </c>
      <c r="C2145" s="45">
        <v>1.0033736294630407</v>
      </c>
    </row>
    <row r="2146" spans="1:3" x14ac:dyDescent="0.3">
      <c r="A2146" s="45">
        <v>2122</v>
      </c>
      <c r="B2146" s="45">
        <v>1.9966263705369593</v>
      </c>
      <c r="C2146" s="45">
        <v>-0.99662637053695935</v>
      </c>
    </row>
    <row r="2147" spans="1:3" x14ac:dyDescent="0.3">
      <c r="A2147" s="45">
        <v>2123</v>
      </c>
      <c r="B2147" s="45">
        <v>1.9966263705369593</v>
      </c>
      <c r="C2147" s="45">
        <v>-0.99662637053695935</v>
      </c>
    </row>
    <row r="2148" spans="1:3" x14ac:dyDescent="0.3">
      <c r="A2148" s="45">
        <v>2124</v>
      </c>
      <c r="B2148" s="45">
        <v>1.9966263705369593</v>
      </c>
      <c r="C2148" s="45">
        <v>-0.99662637053695935</v>
      </c>
    </row>
    <row r="2149" spans="1:3" x14ac:dyDescent="0.3">
      <c r="A2149" s="45">
        <v>2125</v>
      </c>
      <c r="B2149" s="45">
        <v>1.9966263705369593</v>
      </c>
      <c r="C2149" s="45">
        <v>-0.99662637053695935</v>
      </c>
    </row>
    <row r="2150" spans="1:3" x14ac:dyDescent="0.3">
      <c r="A2150" s="45">
        <v>2126</v>
      </c>
      <c r="B2150" s="45">
        <v>1.9966263705369593</v>
      </c>
      <c r="C2150" s="45">
        <v>-0.99662637053695935</v>
      </c>
    </row>
    <row r="2151" spans="1:3" x14ac:dyDescent="0.3">
      <c r="A2151" s="45">
        <v>2127</v>
      </c>
      <c r="B2151" s="45">
        <v>1.9966263705369593</v>
      </c>
      <c r="C2151" s="45">
        <v>-0.99662637053695935</v>
      </c>
    </row>
    <row r="2152" spans="1:3" x14ac:dyDescent="0.3">
      <c r="A2152" s="45">
        <v>2128</v>
      </c>
      <c r="B2152" s="45">
        <v>1.9966263705369593</v>
      </c>
      <c r="C2152" s="45">
        <v>-0.99662637053695935</v>
      </c>
    </row>
    <row r="2153" spans="1:3" x14ac:dyDescent="0.3">
      <c r="A2153" s="45">
        <v>2129</v>
      </c>
      <c r="B2153" s="45">
        <v>1.9966263705369593</v>
      </c>
      <c r="C2153" s="45">
        <v>-0.99662637053695935</v>
      </c>
    </row>
    <row r="2154" spans="1:3" x14ac:dyDescent="0.3">
      <c r="A2154" s="45">
        <v>2130</v>
      </c>
      <c r="B2154" s="45">
        <v>1.9966263705369593</v>
      </c>
      <c r="C2154" s="45">
        <v>-0.99662637053695935</v>
      </c>
    </row>
    <row r="2155" spans="1:3" x14ac:dyDescent="0.3">
      <c r="A2155" s="45">
        <v>2131</v>
      </c>
      <c r="B2155" s="45">
        <v>1.9966263705369593</v>
      </c>
      <c r="C2155" s="45">
        <v>-0.99662637053695935</v>
      </c>
    </row>
    <row r="2156" spans="1:3" x14ac:dyDescent="0.3">
      <c r="A2156" s="45">
        <v>2132</v>
      </c>
      <c r="B2156" s="45">
        <v>1.9966263705369593</v>
      </c>
      <c r="C2156" s="45">
        <v>-0.99662637053695935</v>
      </c>
    </row>
    <row r="2157" spans="1:3" x14ac:dyDescent="0.3">
      <c r="A2157" s="45">
        <v>2133</v>
      </c>
      <c r="B2157" s="45">
        <v>1.9966263705369593</v>
      </c>
      <c r="C2157" s="45">
        <v>-0.99662637053695935</v>
      </c>
    </row>
    <row r="2158" spans="1:3" x14ac:dyDescent="0.3">
      <c r="A2158" s="45">
        <v>2134</v>
      </c>
      <c r="B2158" s="45">
        <v>1.9966263705369593</v>
      </c>
      <c r="C2158" s="45">
        <v>-0.99662637053695935</v>
      </c>
    </row>
    <row r="2159" spans="1:3" x14ac:dyDescent="0.3">
      <c r="A2159" s="45">
        <v>2135</v>
      </c>
      <c r="B2159" s="45">
        <v>1.9966263705369593</v>
      </c>
      <c r="C2159" s="45">
        <v>-0.99662637053695935</v>
      </c>
    </row>
    <row r="2160" spans="1:3" x14ac:dyDescent="0.3">
      <c r="A2160" s="45">
        <v>2136</v>
      </c>
      <c r="B2160" s="45">
        <v>1.9966263705369593</v>
      </c>
      <c r="C2160" s="45">
        <v>-0.99662637053695935</v>
      </c>
    </row>
    <row r="2161" spans="1:3" x14ac:dyDescent="0.3">
      <c r="A2161" s="45">
        <v>2137</v>
      </c>
      <c r="B2161" s="45">
        <v>1.9966263705369593</v>
      </c>
      <c r="C2161" s="45">
        <v>-0.99662637053695935</v>
      </c>
    </row>
    <row r="2162" spans="1:3" x14ac:dyDescent="0.3">
      <c r="A2162" s="45">
        <v>2138</v>
      </c>
      <c r="B2162" s="45">
        <v>1.9966263705369593</v>
      </c>
      <c r="C2162" s="45">
        <v>-0.99662637053695935</v>
      </c>
    </row>
    <row r="2163" spans="1:3" x14ac:dyDescent="0.3">
      <c r="A2163" s="45">
        <v>2139</v>
      </c>
      <c r="B2163" s="45">
        <v>1.9966263705369593</v>
      </c>
      <c r="C2163" s="45">
        <v>-0.99662637053695935</v>
      </c>
    </row>
    <row r="2164" spans="1:3" x14ac:dyDescent="0.3">
      <c r="A2164" s="45">
        <v>2140</v>
      </c>
      <c r="B2164" s="45">
        <v>1.9966263705369593</v>
      </c>
      <c r="C2164" s="45">
        <v>-0.99662637053695935</v>
      </c>
    </row>
    <row r="2165" spans="1:3" x14ac:dyDescent="0.3">
      <c r="A2165" s="45">
        <v>2141</v>
      </c>
      <c r="B2165" s="45">
        <v>1.9966263705369593</v>
      </c>
      <c r="C2165" s="45">
        <v>-0.99662637053695935</v>
      </c>
    </row>
    <row r="2166" spans="1:3" x14ac:dyDescent="0.3">
      <c r="A2166" s="45">
        <v>2142</v>
      </c>
      <c r="B2166" s="45">
        <v>1.9966263705369593</v>
      </c>
      <c r="C2166" s="45">
        <v>-0.99662637053695935</v>
      </c>
    </row>
    <row r="2167" spans="1:3" x14ac:dyDescent="0.3">
      <c r="A2167" s="45">
        <v>2143</v>
      </c>
      <c r="B2167" s="45">
        <v>1.9966263705369593</v>
      </c>
      <c r="C2167" s="45">
        <v>-0.99662637053695935</v>
      </c>
    </row>
    <row r="2168" spans="1:3" x14ac:dyDescent="0.3">
      <c r="A2168" s="45">
        <v>2144</v>
      </c>
      <c r="B2168" s="45">
        <v>1.9966263705369593</v>
      </c>
      <c r="C2168" s="45">
        <v>-0.99662637053695935</v>
      </c>
    </row>
    <row r="2169" spans="1:3" x14ac:dyDescent="0.3">
      <c r="A2169" s="45">
        <v>2145</v>
      </c>
      <c r="B2169" s="45">
        <v>1.9966263705369593</v>
      </c>
      <c r="C2169" s="45">
        <v>-0.99662637053695935</v>
      </c>
    </row>
    <row r="2170" spans="1:3" x14ac:dyDescent="0.3">
      <c r="A2170" s="45">
        <v>2146</v>
      </c>
      <c r="B2170" s="45">
        <v>1.9966263705369593</v>
      </c>
      <c r="C2170" s="45">
        <v>-0.99662637053695935</v>
      </c>
    </row>
    <row r="2171" spans="1:3" x14ac:dyDescent="0.3">
      <c r="A2171" s="45">
        <v>2147</v>
      </c>
      <c r="B2171" s="45">
        <v>1.9966263705369593</v>
      </c>
      <c r="C2171" s="45">
        <v>-0.99662637053695935</v>
      </c>
    </row>
    <row r="2172" spans="1:3" x14ac:dyDescent="0.3">
      <c r="A2172" s="45">
        <v>2148</v>
      </c>
      <c r="B2172" s="45">
        <v>1.9966263705369593</v>
      </c>
      <c r="C2172" s="45">
        <v>-0.99662637053695935</v>
      </c>
    </row>
    <row r="2173" spans="1:3" x14ac:dyDescent="0.3">
      <c r="A2173" s="45">
        <v>2149</v>
      </c>
      <c r="B2173" s="45">
        <v>1.9966263705369593</v>
      </c>
      <c r="C2173" s="45">
        <v>-0.99662637053695935</v>
      </c>
    </row>
    <row r="2174" spans="1:3" x14ac:dyDescent="0.3">
      <c r="A2174" s="45">
        <v>2150</v>
      </c>
      <c r="B2174" s="45">
        <v>1.9966263705369593</v>
      </c>
      <c r="C2174" s="45">
        <v>-0.99662637053695935</v>
      </c>
    </row>
    <row r="2175" spans="1:3" x14ac:dyDescent="0.3">
      <c r="A2175" s="45">
        <v>2151</v>
      </c>
      <c r="B2175" s="45">
        <v>1.9966263705369593</v>
      </c>
      <c r="C2175" s="45">
        <v>-0.99662637053695935</v>
      </c>
    </row>
    <row r="2176" spans="1:3" x14ac:dyDescent="0.3">
      <c r="A2176" s="45">
        <v>2152</v>
      </c>
      <c r="B2176" s="45">
        <v>1.9966263705369593</v>
      </c>
      <c r="C2176" s="45">
        <v>-0.99662637053695935</v>
      </c>
    </row>
    <row r="2177" spans="1:3" x14ac:dyDescent="0.3">
      <c r="A2177" s="45">
        <v>2153</v>
      </c>
      <c r="B2177" s="45">
        <v>1.9966263705369593</v>
      </c>
      <c r="C2177" s="45">
        <v>-0.99662637053695935</v>
      </c>
    </row>
    <row r="2178" spans="1:3" x14ac:dyDescent="0.3">
      <c r="A2178" s="45">
        <v>2154</v>
      </c>
      <c r="B2178" s="45">
        <v>1.9966263705369593</v>
      </c>
      <c r="C2178" s="45">
        <v>-0.99662637053695935</v>
      </c>
    </row>
    <row r="2179" spans="1:3" x14ac:dyDescent="0.3">
      <c r="A2179" s="45">
        <v>2155</v>
      </c>
      <c r="B2179" s="45">
        <v>1.9966263705369593</v>
      </c>
      <c r="C2179" s="45">
        <v>-0.99662637053695935</v>
      </c>
    </row>
    <row r="2180" spans="1:3" x14ac:dyDescent="0.3">
      <c r="A2180" s="45">
        <v>2156</v>
      </c>
      <c r="B2180" s="45">
        <v>1.9966263705369593</v>
      </c>
      <c r="C2180" s="45">
        <v>-0.99662637053695935</v>
      </c>
    </row>
    <row r="2181" spans="1:3" x14ac:dyDescent="0.3">
      <c r="A2181" s="45">
        <v>2157</v>
      </c>
      <c r="B2181" s="45">
        <v>1.9966263705369593</v>
      </c>
      <c r="C2181" s="45">
        <v>-0.99662637053695935</v>
      </c>
    </row>
    <row r="2182" spans="1:3" x14ac:dyDescent="0.3">
      <c r="A2182" s="45">
        <v>2158</v>
      </c>
      <c r="B2182" s="45">
        <v>1.9966263705369593</v>
      </c>
      <c r="C2182" s="45">
        <v>-0.99662637053695935</v>
      </c>
    </row>
    <row r="2183" spans="1:3" x14ac:dyDescent="0.3">
      <c r="A2183" s="45">
        <v>2159</v>
      </c>
      <c r="B2183" s="45">
        <v>1.9966263705369593</v>
      </c>
      <c r="C2183" s="45">
        <v>-0.99662637053695935</v>
      </c>
    </row>
    <row r="2184" spans="1:3" x14ac:dyDescent="0.3">
      <c r="A2184" s="45">
        <v>2160</v>
      </c>
      <c r="B2184" s="45">
        <v>1.9966263705369593</v>
      </c>
      <c r="C2184" s="45">
        <v>-0.99662637053695935</v>
      </c>
    </row>
    <row r="2185" spans="1:3" x14ac:dyDescent="0.3">
      <c r="A2185" s="45">
        <v>2161</v>
      </c>
      <c r="B2185" s="45">
        <v>1.9966263705369593</v>
      </c>
      <c r="C2185" s="45">
        <v>-0.99662637053695935</v>
      </c>
    </row>
    <row r="2186" spans="1:3" x14ac:dyDescent="0.3">
      <c r="A2186" s="45">
        <v>2162</v>
      </c>
      <c r="B2186" s="45">
        <v>1.9966263705369593</v>
      </c>
      <c r="C2186" s="45">
        <v>1.0033736294630407</v>
      </c>
    </row>
    <row r="2187" spans="1:3" x14ac:dyDescent="0.3">
      <c r="A2187" s="45">
        <v>2163</v>
      </c>
      <c r="B2187" s="45">
        <v>1.9966263705369593</v>
      </c>
      <c r="C2187" s="45">
        <v>1.0033736294630407</v>
      </c>
    </row>
    <row r="2188" spans="1:3" x14ac:dyDescent="0.3">
      <c r="A2188" s="45">
        <v>2164</v>
      </c>
      <c r="B2188" s="45">
        <v>1.9966263705369593</v>
      </c>
      <c r="C2188" s="45">
        <v>1.0033736294630407</v>
      </c>
    </row>
    <row r="2189" spans="1:3" x14ac:dyDescent="0.3">
      <c r="A2189" s="45">
        <v>2165</v>
      </c>
      <c r="B2189" s="45">
        <v>1.9966263705369593</v>
      </c>
      <c r="C2189" s="45">
        <v>1.0033736294630407</v>
      </c>
    </row>
    <row r="2190" spans="1:3" x14ac:dyDescent="0.3">
      <c r="A2190" s="45">
        <v>2166</v>
      </c>
      <c r="B2190" s="45">
        <v>1.9966263705369593</v>
      </c>
      <c r="C2190" s="45">
        <v>1.0033736294630407</v>
      </c>
    </row>
    <row r="2191" spans="1:3" x14ac:dyDescent="0.3">
      <c r="A2191" s="45">
        <v>2167</v>
      </c>
      <c r="B2191" s="45">
        <v>1.9966263705369593</v>
      </c>
      <c r="C2191" s="45">
        <v>1.0033736294630407</v>
      </c>
    </row>
    <row r="2192" spans="1:3" x14ac:dyDescent="0.3">
      <c r="A2192" s="45">
        <v>2168</v>
      </c>
      <c r="B2192" s="45">
        <v>1.9966263705369593</v>
      </c>
      <c r="C2192" s="45">
        <v>1.0033736294630407</v>
      </c>
    </row>
    <row r="2193" spans="1:3" x14ac:dyDescent="0.3">
      <c r="A2193" s="45">
        <v>2169</v>
      </c>
      <c r="B2193" s="45">
        <v>1.9966263705369593</v>
      </c>
      <c r="C2193" s="45">
        <v>1.0033736294630407</v>
      </c>
    </row>
    <row r="2194" spans="1:3" x14ac:dyDescent="0.3">
      <c r="A2194" s="45">
        <v>2170</v>
      </c>
      <c r="B2194" s="45">
        <v>1.9966263705369593</v>
      </c>
      <c r="C2194" s="45">
        <v>1.0033736294630407</v>
      </c>
    </row>
    <row r="2195" spans="1:3" x14ac:dyDescent="0.3">
      <c r="A2195" s="45">
        <v>2171</v>
      </c>
      <c r="B2195" s="45">
        <v>1.9966263705369593</v>
      </c>
      <c r="C2195" s="45">
        <v>1.0033736294630407</v>
      </c>
    </row>
    <row r="2196" spans="1:3" x14ac:dyDescent="0.3">
      <c r="A2196" s="45">
        <v>2172</v>
      </c>
      <c r="B2196" s="45">
        <v>1.9966263705369593</v>
      </c>
      <c r="C2196" s="45">
        <v>1.0033736294630407</v>
      </c>
    </row>
    <row r="2197" spans="1:3" x14ac:dyDescent="0.3">
      <c r="A2197" s="45">
        <v>2173</v>
      </c>
      <c r="B2197" s="45">
        <v>1.9966263705369593</v>
      </c>
      <c r="C2197" s="45">
        <v>1.0033736294630407</v>
      </c>
    </row>
    <row r="2198" spans="1:3" x14ac:dyDescent="0.3">
      <c r="A2198" s="45">
        <v>2174</v>
      </c>
      <c r="B2198" s="45">
        <v>1.9966263705369593</v>
      </c>
      <c r="C2198" s="45">
        <v>1.0033736294630407</v>
      </c>
    </row>
    <row r="2199" spans="1:3" x14ac:dyDescent="0.3">
      <c r="A2199" s="45">
        <v>2175</v>
      </c>
      <c r="B2199" s="45">
        <v>1.9966263705369593</v>
      </c>
      <c r="C2199" s="45">
        <v>1.0033736294630407</v>
      </c>
    </row>
    <row r="2200" spans="1:3" x14ac:dyDescent="0.3">
      <c r="A2200" s="45">
        <v>2176</v>
      </c>
      <c r="B2200" s="45">
        <v>1.9966263705369593</v>
      </c>
      <c r="C2200" s="45">
        <v>1.0033736294630407</v>
      </c>
    </row>
    <row r="2201" spans="1:3" x14ac:dyDescent="0.3">
      <c r="A2201" s="45">
        <v>2177</v>
      </c>
      <c r="B2201" s="45">
        <v>1.9966263705369593</v>
      </c>
      <c r="C2201" s="45">
        <v>1.0033736294630407</v>
      </c>
    </row>
    <row r="2202" spans="1:3" x14ac:dyDescent="0.3">
      <c r="A2202" s="45">
        <v>2178</v>
      </c>
      <c r="B2202" s="45">
        <v>1.9966263705369593</v>
      </c>
      <c r="C2202" s="45">
        <v>1.0033736294630407</v>
      </c>
    </row>
    <row r="2203" spans="1:3" x14ac:dyDescent="0.3">
      <c r="A2203" s="45">
        <v>2179</v>
      </c>
      <c r="B2203" s="45">
        <v>1.9966263705369593</v>
      </c>
      <c r="C2203" s="45">
        <v>1.0033736294630407</v>
      </c>
    </row>
    <row r="2204" spans="1:3" x14ac:dyDescent="0.3">
      <c r="A2204" s="45">
        <v>2180</v>
      </c>
      <c r="B2204" s="45">
        <v>1.9966263705369593</v>
      </c>
      <c r="C2204" s="45">
        <v>1.0033736294630407</v>
      </c>
    </row>
    <row r="2205" spans="1:3" x14ac:dyDescent="0.3">
      <c r="A2205" s="45">
        <v>2181</v>
      </c>
      <c r="B2205" s="45">
        <v>1.9966263705369593</v>
      </c>
      <c r="C2205" s="45">
        <v>1.0033736294630407</v>
      </c>
    </row>
    <row r="2206" spans="1:3" x14ac:dyDescent="0.3">
      <c r="A2206" s="45">
        <v>2182</v>
      </c>
      <c r="B2206" s="45">
        <v>1.9966263705369593</v>
      </c>
      <c r="C2206" s="45">
        <v>1.0033736294630407</v>
      </c>
    </row>
    <row r="2207" spans="1:3" x14ac:dyDescent="0.3">
      <c r="A2207" s="45">
        <v>2183</v>
      </c>
      <c r="B2207" s="45">
        <v>1.9966263705369593</v>
      </c>
      <c r="C2207" s="45">
        <v>1.0033736294630407</v>
      </c>
    </row>
    <row r="2208" spans="1:3" x14ac:dyDescent="0.3">
      <c r="A2208" s="45">
        <v>2184</v>
      </c>
      <c r="B2208" s="45">
        <v>1.9966263705369593</v>
      </c>
      <c r="C2208" s="45">
        <v>1.0033736294630407</v>
      </c>
    </row>
    <row r="2209" spans="1:3" x14ac:dyDescent="0.3">
      <c r="A2209" s="45">
        <v>2185</v>
      </c>
      <c r="B2209" s="45">
        <v>2.7504488330341745</v>
      </c>
      <c r="C2209" s="45">
        <v>0.24955116696582547</v>
      </c>
    </row>
    <row r="2210" spans="1:3" x14ac:dyDescent="0.3">
      <c r="A2210" s="45">
        <v>2186</v>
      </c>
      <c r="B2210" s="45">
        <v>1.9966263705369593</v>
      </c>
      <c r="C2210" s="45">
        <v>1.0033736294630407</v>
      </c>
    </row>
    <row r="2211" spans="1:3" x14ac:dyDescent="0.3">
      <c r="A2211" s="45">
        <v>2187</v>
      </c>
      <c r="B2211" s="45">
        <v>1.9966263705369593</v>
      </c>
      <c r="C2211" s="45">
        <v>1.0033736294630407</v>
      </c>
    </row>
    <row r="2212" spans="1:3" x14ac:dyDescent="0.3">
      <c r="A2212" s="45">
        <v>2188</v>
      </c>
      <c r="B2212" s="45">
        <v>2.7504488330341745</v>
      </c>
      <c r="C2212" s="45">
        <v>0.24955116696582547</v>
      </c>
    </row>
    <row r="2213" spans="1:3" x14ac:dyDescent="0.3">
      <c r="A2213" s="45">
        <v>2189</v>
      </c>
      <c r="B2213" s="45">
        <v>1.9966263705369593</v>
      </c>
      <c r="C2213" s="45">
        <v>1.0033736294630407</v>
      </c>
    </row>
    <row r="2214" spans="1:3" x14ac:dyDescent="0.3">
      <c r="A2214" s="45">
        <v>2190</v>
      </c>
      <c r="B2214" s="45">
        <v>1.9966263705369593</v>
      </c>
      <c r="C2214" s="45">
        <v>1.0033736294630407</v>
      </c>
    </row>
    <row r="2215" spans="1:3" x14ac:dyDescent="0.3">
      <c r="A2215" s="45">
        <v>2191</v>
      </c>
      <c r="B2215" s="45">
        <v>1.9966263705369593</v>
      </c>
      <c r="C2215" s="45">
        <v>1.0033736294630407</v>
      </c>
    </row>
    <row r="2216" spans="1:3" x14ac:dyDescent="0.3">
      <c r="A2216" s="45">
        <v>2192</v>
      </c>
      <c r="B2216" s="45">
        <v>1.9966263705369593</v>
      </c>
      <c r="C2216" s="45">
        <v>1.0033736294630407</v>
      </c>
    </row>
    <row r="2217" spans="1:3" x14ac:dyDescent="0.3">
      <c r="A2217" s="45">
        <v>2193</v>
      </c>
      <c r="B2217" s="45">
        <v>1.9966263705369593</v>
      </c>
      <c r="C2217" s="45">
        <v>1.0033736294630407</v>
      </c>
    </row>
    <row r="2218" spans="1:3" x14ac:dyDescent="0.3">
      <c r="A2218" s="45">
        <v>2194</v>
      </c>
      <c r="B2218" s="45">
        <v>1.9966263705369593</v>
      </c>
      <c r="C2218" s="45">
        <v>1.0033736294630407</v>
      </c>
    </row>
    <row r="2219" spans="1:3" x14ac:dyDescent="0.3">
      <c r="A2219" s="45">
        <v>2195</v>
      </c>
      <c r="B2219" s="45">
        <v>1.9966263705369593</v>
      </c>
      <c r="C2219" s="45">
        <v>1.0033736294630407</v>
      </c>
    </row>
    <row r="2220" spans="1:3" x14ac:dyDescent="0.3">
      <c r="A2220" s="45">
        <v>2196</v>
      </c>
      <c r="B2220" s="45">
        <v>1.9966263705369593</v>
      </c>
      <c r="C2220" s="45">
        <v>1.0033736294630407</v>
      </c>
    </row>
    <row r="2221" spans="1:3" x14ac:dyDescent="0.3">
      <c r="A2221" s="45">
        <v>2197</v>
      </c>
      <c r="B2221" s="45">
        <v>1.9966263705369593</v>
      </c>
      <c r="C2221" s="45">
        <v>1.0033736294630407</v>
      </c>
    </row>
    <row r="2222" spans="1:3" x14ac:dyDescent="0.3">
      <c r="A2222" s="45">
        <v>2198</v>
      </c>
      <c r="B2222" s="45">
        <v>1.9966263705369593</v>
      </c>
      <c r="C2222" s="45">
        <v>1.0033736294630407</v>
      </c>
    </row>
    <row r="2223" spans="1:3" x14ac:dyDescent="0.3">
      <c r="A2223" s="45">
        <v>2199</v>
      </c>
      <c r="B2223" s="45">
        <v>1.9966263705369593</v>
      </c>
      <c r="C2223" s="45">
        <v>1.0033736294630407</v>
      </c>
    </row>
    <row r="2224" spans="1:3" x14ac:dyDescent="0.3">
      <c r="A2224" s="45">
        <v>2200</v>
      </c>
      <c r="B2224" s="45">
        <v>2.7504488330341745</v>
      </c>
      <c r="C2224" s="45">
        <v>0.24955116696582547</v>
      </c>
    </row>
    <row r="2225" spans="1:3" x14ac:dyDescent="0.3">
      <c r="A2225" s="45">
        <v>2201</v>
      </c>
      <c r="B2225" s="45">
        <v>1.9966263705369593</v>
      </c>
      <c r="C2225" s="45">
        <v>1.0033736294630407</v>
      </c>
    </row>
    <row r="2226" spans="1:3" x14ac:dyDescent="0.3">
      <c r="A2226" s="45">
        <v>2202</v>
      </c>
      <c r="B2226" s="45">
        <v>1.9966263705369593</v>
      </c>
      <c r="C2226" s="45">
        <v>1.0033736294630407</v>
      </c>
    </row>
    <row r="2227" spans="1:3" x14ac:dyDescent="0.3">
      <c r="A2227" s="45">
        <v>2203</v>
      </c>
      <c r="B2227" s="45">
        <v>1.9966263705369593</v>
      </c>
      <c r="C2227" s="45">
        <v>1.0033736294630407</v>
      </c>
    </row>
    <row r="2228" spans="1:3" x14ac:dyDescent="0.3">
      <c r="A2228" s="45">
        <v>2204</v>
      </c>
      <c r="B2228" s="45">
        <v>1.9966263705369593</v>
      </c>
      <c r="C2228" s="45">
        <v>1.0033736294630407</v>
      </c>
    </row>
    <row r="2229" spans="1:3" x14ac:dyDescent="0.3">
      <c r="A2229" s="45">
        <v>2205</v>
      </c>
      <c r="B2229" s="45">
        <v>1.9966263705369593</v>
      </c>
      <c r="C2229" s="45">
        <v>1.0033736294630407</v>
      </c>
    </row>
    <row r="2230" spans="1:3" x14ac:dyDescent="0.3">
      <c r="A2230" s="45">
        <v>2206</v>
      </c>
      <c r="B2230" s="45">
        <v>1.9966263705369593</v>
      </c>
      <c r="C2230" s="45">
        <v>1.0033736294630407</v>
      </c>
    </row>
    <row r="2231" spans="1:3" x14ac:dyDescent="0.3">
      <c r="A2231" s="45">
        <v>2207</v>
      </c>
      <c r="B2231" s="45">
        <v>1.9966263705369593</v>
      </c>
      <c r="C2231" s="45">
        <v>1.0033736294630407</v>
      </c>
    </row>
    <row r="2232" spans="1:3" x14ac:dyDescent="0.3">
      <c r="A2232" s="45">
        <v>2208</v>
      </c>
      <c r="B2232" s="45">
        <v>1.9966263705369593</v>
      </c>
      <c r="C2232" s="45">
        <v>1.0033736294630407</v>
      </c>
    </row>
    <row r="2233" spans="1:3" x14ac:dyDescent="0.3">
      <c r="A2233" s="45">
        <v>2209</v>
      </c>
      <c r="B2233" s="45">
        <v>1.9966263705369593</v>
      </c>
      <c r="C2233" s="45">
        <v>1.0033736294630407</v>
      </c>
    </row>
    <row r="2234" spans="1:3" x14ac:dyDescent="0.3">
      <c r="A2234" s="45">
        <v>2210</v>
      </c>
      <c r="B2234" s="45">
        <v>1.9966263705369593</v>
      </c>
      <c r="C2234" s="45">
        <v>1.0033736294630407</v>
      </c>
    </row>
    <row r="2235" spans="1:3" x14ac:dyDescent="0.3">
      <c r="A2235" s="45">
        <v>2211</v>
      </c>
      <c r="B2235" s="45">
        <v>1.9966263705369593</v>
      </c>
      <c r="C2235" s="45">
        <v>1.0033736294630407</v>
      </c>
    </row>
    <row r="2236" spans="1:3" x14ac:dyDescent="0.3">
      <c r="A2236" s="45">
        <v>2212</v>
      </c>
      <c r="B2236" s="45">
        <v>1.9966263705369593</v>
      </c>
      <c r="C2236" s="45">
        <v>1.0033736294630407</v>
      </c>
    </row>
    <row r="2237" spans="1:3" x14ac:dyDescent="0.3">
      <c r="A2237" s="45">
        <v>2213</v>
      </c>
      <c r="B2237" s="45">
        <v>1.9966263705369593</v>
      </c>
      <c r="C2237" s="45">
        <v>1.0033736294630407</v>
      </c>
    </row>
    <row r="2238" spans="1:3" x14ac:dyDescent="0.3">
      <c r="A2238" s="45">
        <v>2214</v>
      </c>
      <c r="B2238" s="45">
        <v>1.9966263705369593</v>
      </c>
      <c r="C2238" s="45">
        <v>1.0033736294630407</v>
      </c>
    </row>
    <row r="2239" spans="1:3" x14ac:dyDescent="0.3">
      <c r="A2239" s="45">
        <v>2215</v>
      </c>
      <c r="B2239" s="45">
        <v>1.9966263705369593</v>
      </c>
      <c r="C2239" s="45">
        <v>1.0033736294630407</v>
      </c>
    </row>
    <row r="2240" spans="1:3" x14ac:dyDescent="0.3">
      <c r="A2240" s="45">
        <v>2216</v>
      </c>
      <c r="B2240" s="45">
        <v>1.9966263705369593</v>
      </c>
      <c r="C2240" s="45">
        <v>1.0033736294630407</v>
      </c>
    </row>
    <row r="2241" spans="1:3" x14ac:dyDescent="0.3">
      <c r="A2241" s="45">
        <v>2217</v>
      </c>
      <c r="B2241" s="45">
        <v>1.9966263705369593</v>
      </c>
      <c r="C2241" s="45">
        <v>1.0033736294630407</v>
      </c>
    </row>
    <row r="2242" spans="1:3" x14ac:dyDescent="0.3">
      <c r="A2242" s="45">
        <v>2218</v>
      </c>
      <c r="B2242" s="45">
        <v>1.9966263705369593</v>
      </c>
      <c r="C2242" s="45">
        <v>1.0033736294630407</v>
      </c>
    </row>
    <row r="2243" spans="1:3" x14ac:dyDescent="0.3">
      <c r="A2243" s="45">
        <v>2219</v>
      </c>
      <c r="B2243" s="45">
        <v>1.9966263705369593</v>
      </c>
      <c r="C2243" s="45">
        <v>1.0033736294630407</v>
      </c>
    </row>
    <row r="2244" spans="1:3" x14ac:dyDescent="0.3">
      <c r="A2244" s="45">
        <v>2220</v>
      </c>
      <c r="B2244" s="45">
        <v>1.9966263705369593</v>
      </c>
      <c r="C2244" s="45">
        <v>1.0033736294630407</v>
      </c>
    </row>
    <row r="2245" spans="1:3" x14ac:dyDescent="0.3">
      <c r="A2245" s="45">
        <v>2221</v>
      </c>
      <c r="B2245" s="45">
        <v>1.9966263705369593</v>
      </c>
      <c r="C2245" s="45">
        <v>1.0033736294630407</v>
      </c>
    </row>
    <row r="2246" spans="1:3" x14ac:dyDescent="0.3">
      <c r="A2246" s="45">
        <v>2222</v>
      </c>
      <c r="B2246" s="45">
        <v>1.9966263705369593</v>
      </c>
      <c r="C2246" s="45">
        <v>1.0033736294630407</v>
      </c>
    </row>
    <row r="2247" spans="1:3" x14ac:dyDescent="0.3">
      <c r="A2247" s="45">
        <v>2223</v>
      </c>
      <c r="B2247" s="45">
        <v>1.9966263705369593</v>
      </c>
      <c r="C2247" s="45">
        <v>1.0033736294630407</v>
      </c>
    </row>
    <row r="2248" spans="1:3" x14ac:dyDescent="0.3">
      <c r="A2248" s="45">
        <v>2224</v>
      </c>
      <c r="B2248" s="45">
        <v>1.9966263705369593</v>
      </c>
      <c r="C2248" s="45">
        <v>1.0033736294630407</v>
      </c>
    </row>
    <row r="2249" spans="1:3" x14ac:dyDescent="0.3">
      <c r="A2249" s="45">
        <v>2225</v>
      </c>
      <c r="B2249" s="45">
        <v>1.9966263705369593</v>
      </c>
      <c r="C2249" s="45">
        <v>1.0033736294630407</v>
      </c>
    </row>
    <row r="2250" spans="1:3" x14ac:dyDescent="0.3">
      <c r="A2250" s="45">
        <v>2226</v>
      </c>
      <c r="B2250" s="45">
        <v>1.9966263705369593</v>
      </c>
      <c r="C2250" s="45">
        <v>1.0033736294630407</v>
      </c>
    </row>
    <row r="2251" spans="1:3" x14ac:dyDescent="0.3">
      <c r="A2251" s="45">
        <v>2227</v>
      </c>
      <c r="B2251" s="45">
        <v>1.9966263705369593</v>
      </c>
      <c r="C2251" s="45">
        <v>1.0033736294630407</v>
      </c>
    </row>
    <row r="2252" spans="1:3" x14ac:dyDescent="0.3">
      <c r="A2252" s="45">
        <v>2228</v>
      </c>
      <c r="B2252" s="45">
        <v>1.9966263705369593</v>
      </c>
      <c r="C2252" s="45">
        <v>1.0033736294630407</v>
      </c>
    </row>
    <row r="2253" spans="1:3" x14ac:dyDescent="0.3">
      <c r="A2253" s="45">
        <v>2229</v>
      </c>
      <c r="B2253" s="45">
        <v>1.9966263705369593</v>
      </c>
      <c r="C2253" s="45">
        <v>1.0033736294630407</v>
      </c>
    </row>
    <row r="2254" spans="1:3" x14ac:dyDescent="0.3">
      <c r="A2254" s="45">
        <v>2230</v>
      </c>
      <c r="B2254" s="45">
        <v>1.9966263705369593</v>
      </c>
      <c r="C2254" s="45">
        <v>1.0033736294630407</v>
      </c>
    </row>
    <row r="2255" spans="1:3" x14ac:dyDescent="0.3">
      <c r="A2255" s="45">
        <v>2231</v>
      </c>
      <c r="B2255" s="45">
        <v>1.9966263705369593</v>
      </c>
      <c r="C2255" s="45">
        <v>1.0033736294630407</v>
      </c>
    </row>
    <row r="2256" spans="1:3" x14ac:dyDescent="0.3">
      <c r="A2256" s="45">
        <v>2232</v>
      </c>
      <c r="B2256" s="45">
        <v>1.9966263705369593</v>
      </c>
      <c r="C2256" s="45">
        <v>1.0033736294630407</v>
      </c>
    </row>
    <row r="2257" spans="1:3" x14ac:dyDescent="0.3">
      <c r="A2257" s="45">
        <v>2233</v>
      </c>
      <c r="B2257" s="45">
        <v>1.9966263705369593</v>
      </c>
      <c r="C2257" s="45">
        <v>1.0033736294630407</v>
      </c>
    </row>
    <row r="2258" spans="1:3" x14ac:dyDescent="0.3">
      <c r="A2258" s="45">
        <v>2234</v>
      </c>
      <c r="B2258" s="45">
        <v>1.9966263705369593</v>
      </c>
      <c r="C2258" s="45">
        <v>1.0033736294630407</v>
      </c>
    </row>
    <row r="2259" spans="1:3" x14ac:dyDescent="0.3">
      <c r="A2259" s="45">
        <v>2235</v>
      </c>
      <c r="B2259" s="45">
        <v>1.9966263705369593</v>
      </c>
      <c r="C2259" s="45">
        <v>1.0033736294630407</v>
      </c>
    </row>
    <row r="2260" spans="1:3" x14ac:dyDescent="0.3">
      <c r="A2260" s="45">
        <v>2236</v>
      </c>
      <c r="B2260" s="45">
        <v>1.9966263705369593</v>
      </c>
      <c r="C2260" s="45">
        <v>1.0033736294630407</v>
      </c>
    </row>
    <row r="2261" spans="1:3" x14ac:dyDescent="0.3">
      <c r="A2261" s="45">
        <v>2237</v>
      </c>
      <c r="B2261" s="45">
        <v>1.9966263705369593</v>
      </c>
      <c r="C2261" s="45">
        <v>1.0033736294630407</v>
      </c>
    </row>
    <row r="2262" spans="1:3" x14ac:dyDescent="0.3">
      <c r="A2262" s="45">
        <v>2238</v>
      </c>
      <c r="B2262" s="45">
        <v>1.9966263705369593</v>
      </c>
      <c r="C2262" s="45">
        <v>1.0033736294630407</v>
      </c>
    </row>
    <row r="2263" spans="1:3" x14ac:dyDescent="0.3">
      <c r="A2263" s="45">
        <v>2239</v>
      </c>
      <c r="B2263" s="45">
        <v>1.9966263705369593</v>
      </c>
      <c r="C2263" s="45">
        <v>1.0033736294630407</v>
      </c>
    </row>
    <row r="2264" spans="1:3" x14ac:dyDescent="0.3">
      <c r="A2264" s="45">
        <v>2240</v>
      </c>
      <c r="B2264" s="45">
        <v>1.9966263705369593</v>
      </c>
      <c r="C2264" s="45">
        <v>1.0033736294630407</v>
      </c>
    </row>
    <row r="2265" spans="1:3" x14ac:dyDescent="0.3">
      <c r="A2265" s="45">
        <v>2241</v>
      </c>
      <c r="B2265" s="45">
        <v>1.9966263705369593</v>
      </c>
      <c r="C2265" s="45">
        <v>1.0033736294630407</v>
      </c>
    </row>
    <row r="2266" spans="1:3" x14ac:dyDescent="0.3">
      <c r="A2266" s="45">
        <v>2242</v>
      </c>
      <c r="B2266" s="45">
        <v>1.9966263705369593</v>
      </c>
      <c r="C2266" s="45">
        <v>1.0033736294630407</v>
      </c>
    </row>
    <row r="2267" spans="1:3" x14ac:dyDescent="0.3">
      <c r="A2267" s="45">
        <v>2243</v>
      </c>
      <c r="B2267" s="45">
        <v>1.9966263705369593</v>
      </c>
      <c r="C2267" s="45">
        <v>1.0033736294630407</v>
      </c>
    </row>
    <row r="2268" spans="1:3" x14ac:dyDescent="0.3">
      <c r="A2268" s="45">
        <v>2244</v>
      </c>
      <c r="B2268" s="45">
        <v>1.9966263705369593</v>
      </c>
      <c r="C2268" s="45">
        <v>1.0033736294630407</v>
      </c>
    </row>
    <row r="2269" spans="1:3" x14ac:dyDescent="0.3">
      <c r="A2269" s="45">
        <v>2245</v>
      </c>
      <c r="B2269" s="45">
        <v>1.9966263705369593</v>
      </c>
      <c r="C2269" s="45">
        <v>1.0033736294630407</v>
      </c>
    </row>
    <row r="2270" spans="1:3" x14ac:dyDescent="0.3">
      <c r="A2270" s="45">
        <v>2246</v>
      </c>
      <c r="B2270" s="45">
        <v>1.9966263705369593</v>
      </c>
      <c r="C2270" s="45">
        <v>1.0033736294630407</v>
      </c>
    </row>
    <row r="2271" spans="1:3" x14ac:dyDescent="0.3">
      <c r="A2271" s="45">
        <v>2247</v>
      </c>
      <c r="B2271" s="45">
        <v>1.9966263705369593</v>
      </c>
      <c r="C2271" s="45">
        <v>1.0033736294630407</v>
      </c>
    </row>
    <row r="2272" spans="1:3" x14ac:dyDescent="0.3">
      <c r="A2272" s="45">
        <v>2248</v>
      </c>
      <c r="B2272" s="45">
        <v>1.9966263705369593</v>
      </c>
      <c r="C2272" s="45">
        <v>1.0033736294630407</v>
      </c>
    </row>
    <row r="2273" spans="1:3" x14ac:dyDescent="0.3">
      <c r="A2273" s="45">
        <v>2249</v>
      </c>
      <c r="B2273" s="45">
        <v>1.9966263705369593</v>
      </c>
      <c r="C2273" s="45">
        <v>1.0033736294630407</v>
      </c>
    </row>
    <row r="2274" spans="1:3" x14ac:dyDescent="0.3">
      <c r="A2274" s="45">
        <v>2250</v>
      </c>
      <c r="B2274" s="45">
        <v>1.9966263705369593</v>
      </c>
      <c r="C2274" s="45">
        <v>1.0033736294630407</v>
      </c>
    </row>
    <row r="2275" spans="1:3" x14ac:dyDescent="0.3">
      <c r="A2275" s="45">
        <v>2251</v>
      </c>
      <c r="B2275" s="45">
        <v>1.9966263705369593</v>
      </c>
      <c r="C2275" s="45">
        <v>1.0033736294630407</v>
      </c>
    </row>
    <row r="2276" spans="1:3" x14ac:dyDescent="0.3">
      <c r="A2276" s="45">
        <v>2252</v>
      </c>
      <c r="B2276" s="45">
        <v>1.9966263705369593</v>
      </c>
      <c r="C2276" s="45">
        <v>1.0033736294630407</v>
      </c>
    </row>
    <row r="2277" spans="1:3" x14ac:dyDescent="0.3">
      <c r="A2277" s="45">
        <v>2253</v>
      </c>
      <c r="B2277" s="45">
        <v>1.9966263705369593</v>
      </c>
      <c r="C2277" s="45">
        <v>1.0033736294630407</v>
      </c>
    </row>
    <row r="2278" spans="1:3" x14ac:dyDescent="0.3">
      <c r="A2278" s="45">
        <v>2254</v>
      </c>
      <c r="B2278" s="45">
        <v>1.9966263705369593</v>
      </c>
      <c r="C2278" s="45">
        <v>1.0033736294630407</v>
      </c>
    </row>
    <row r="2279" spans="1:3" x14ac:dyDescent="0.3">
      <c r="A2279" s="45">
        <v>2255</v>
      </c>
      <c r="B2279" s="45">
        <v>1.9966263705369593</v>
      </c>
      <c r="C2279" s="45">
        <v>1.0033736294630407</v>
      </c>
    </row>
    <row r="2280" spans="1:3" x14ac:dyDescent="0.3">
      <c r="A2280" s="45">
        <v>2256</v>
      </c>
      <c r="B2280" s="45">
        <v>1.9966263705369593</v>
      </c>
      <c r="C2280" s="45">
        <v>1.0033736294630407</v>
      </c>
    </row>
    <row r="2281" spans="1:3" x14ac:dyDescent="0.3">
      <c r="A2281" s="45">
        <v>2257</v>
      </c>
      <c r="B2281" s="45">
        <v>1.9966263705369593</v>
      </c>
      <c r="C2281" s="45">
        <v>1.0033736294630407</v>
      </c>
    </row>
    <row r="2282" spans="1:3" x14ac:dyDescent="0.3">
      <c r="A2282" s="45">
        <v>2258</v>
      </c>
      <c r="B2282" s="45">
        <v>1.9966263705369593</v>
      </c>
      <c r="C2282" s="45">
        <v>1.0033736294630407</v>
      </c>
    </row>
    <row r="2283" spans="1:3" x14ac:dyDescent="0.3">
      <c r="A2283" s="45">
        <v>2259</v>
      </c>
      <c r="B2283" s="45">
        <v>1.9966263705369593</v>
      </c>
      <c r="C2283" s="45">
        <v>1.0033736294630407</v>
      </c>
    </row>
    <row r="2284" spans="1:3" x14ac:dyDescent="0.3">
      <c r="A2284" s="45">
        <v>2260</v>
      </c>
      <c r="B2284" s="45">
        <v>1.9966263705369593</v>
      </c>
      <c r="C2284" s="45">
        <v>1.0033736294630407</v>
      </c>
    </row>
    <row r="2285" spans="1:3" x14ac:dyDescent="0.3">
      <c r="A2285" s="45">
        <v>2261</v>
      </c>
      <c r="B2285" s="45">
        <v>1.9966263705369593</v>
      </c>
      <c r="C2285" s="45">
        <v>1.0033736294630407</v>
      </c>
    </row>
    <row r="2286" spans="1:3" x14ac:dyDescent="0.3">
      <c r="A2286" s="45">
        <v>2262</v>
      </c>
      <c r="B2286" s="45">
        <v>1.9966263705369593</v>
      </c>
      <c r="C2286" s="45">
        <v>1.0033736294630407</v>
      </c>
    </row>
    <row r="2287" spans="1:3" x14ac:dyDescent="0.3">
      <c r="A2287" s="45">
        <v>2263</v>
      </c>
      <c r="B2287" s="45">
        <v>1.9966263705369593</v>
      </c>
      <c r="C2287" s="45">
        <v>1.0033736294630407</v>
      </c>
    </row>
    <row r="2288" spans="1:3" x14ac:dyDescent="0.3">
      <c r="A2288" s="45">
        <v>2264</v>
      </c>
      <c r="B2288" s="45">
        <v>1.9966263705369593</v>
      </c>
      <c r="C2288" s="45">
        <v>1.0033736294630407</v>
      </c>
    </row>
    <row r="2289" spans="1:3" x14ac:dyDescent="0.3">
      <c r="A2289" s="45">
        <v>2265</v>
      </c>
      <c r="B2289" s="45">
        <v>1.9966263705369593</v>
      </c>
      <c r="C2289" s="45">
        <v>1.0033736294630407</v>
      </c>
    </row>
    <row r="2290" spans="1:3" x14ac:dyDescent="0.3">
      <c r="A2290" s="45">
        <v>2266</v>
      </c>
      <c r="B2290" s="45">
        <v>1.9966263705369593</v>
      </c>
      <c r="C2290" s="45">
        <v>1.0033736294630407</v>
      </c>
    </row>
    <row r="2291" spans="1:3" x14ac:dyDescent="0.3">
      <c r="A2291" s="45">
        <v>2267</v>
      </c>
      <c r="B2291" s="45">
        <v>1.9966263705369593</v>
      </c>
      <c r="C2291" s="45">
        <v>1.0033736294630407</v>
      </c>
    </row>
    <row r="2292" spans="1:3" x14ac:dyDescent="0.3">
      <c r="A2292" s="45">
        <v>2268</v>
      </c>
      <c r="B2292" s="45">
        <v>1.9966263705369593</v>
      </c>
      <c r="C2292" s="45">
        <v>1.0033736294630407</v>
      </c>
    </row>
    <row r="2293" spans="1:3" x14ac:dyDescent="0.3">
      <c r="A2293" s="45">
        <v>2269</v>
      </c>
      <c r="B2293" s="45">
        <v>1.9966263705369593</v>
      </c>
      <c r="C2293" s="45">
        <v>1.0033736294630407</v>
      </c>
    </row>
    <row r="2294" spans="1:3" x14ac:dyDescent="0.3">
      <c r="A2294" s="45">
        <v>2270</v>
      </c>
      <c r="B2294" s="45">
        <v>1.9966263705369593</v>
      </c>
      <c r="C2294" s="45">
        <v>1.0033736294630407</v>
      </c>
    </row>
    <row r="2295" spans="1:3" x14ac:dyDescent="0.3">
      <c r="A2295" s="45">
        <v>2271</v>
      </c>
      <c r="B2295" s="45">
        <v>1.9966263705369593</v>
      </c>
      <c r="C2295" s="45">
        <v>1.0033736294630407</v>
      </c>
    </row>
    <row r="2296" spans="1:3" x14ac:dyDescent="0.3">
      <c r="A2296" s="45">
        <v>2272</v>
      </c>
      <c r="B2296" s="45">
        <v>1.9966263705369593</v>
      </c>
      <c r="C2296" s="45">
        <v>1.0033736294630407</v>
      </c>
    </row>
    <row r="2297" spans="1:3" x14ac:dyDescent="0.3">
      <c r="A2297" s="45">
        <v>2273</v>
      </c>
      <c r="B2297" s="45">
        <v>1.9966263705369593</v>
      </c>
      <c r="C2297" s="45">
        <v>1.0033736294630407</v>
      </c>
    </row>
    <row r="2298" spans="1:3" x14ac:dyDescent="0.3">
      <c r="A2298" s="45">
        <v>2274</v>
      </c>
      <c r="B2298" s="45">
        <v>1.9966263705369593</v>
      </c>
      <c r="C2298" s="45">
        <v>1.0033736294630407</v>
      </c>
    </row>
    <row r="2299" spans="1:3" x14ac:dyDescent="0.3">
      <c r="A2299" s="45">
        <v>2275</v>
      </c>
      <c r="B2299" s="45">
        <v>1.9966263705369593</v>
      </c>
      <c r="C2299" s="45">
        <v>1.0033736294630407</v>
      </c>
    </row>
    <row r="2300" spans="1:3" x14ac:dyDescent="0.3">
      <c r="A2300" s="45">
        <v>2276</v>
      </c>
      <c r="B2300" s="45">
        <v>1.9966263705369593</v>
      </c>
      <c r="C2300" s="45">
        <v>1.0033736294630407</v>
      </c>
    </row>
    <row r="2301" spans="1:3" x14ac:dyDescent="0.3">
      <c r="A2301" s="45">
        <v>2277</v>
      </c>
      <c r="B2301" s="45">
        <v>1.9966263705369593</v>
      </c>
      <c r="C2301" s="45">
        <v>1.0033736294630407</v>
      </c>
    </row>
    <row r="2302" spans="1:3" x14ac:dyDescent="0.3">
      <c r="A2302" s="45">
        <v>2278</v>
      </c>
      <c r="B2302" s="45">
        <v>1.9966263705369593</v>
      </c>
      <c r="C2302" s="45">
        <v>1.0033736294630407</v>
      </c>
    </row>
    <row r="2303" spans="1:3" x14ac:dyDescent="0.3">
      <c r="A2303" s="45">
        <v>2279</v>
      </c>
      <c r="B2303" s="45">
        <v>1.9966263705369593</v>
      </c>
      <c r="C2303" s="45">
        <v>1.0033736294630407</v>
      </c>
    </row>
    <row r="2304" spans="1:3" x14ac:dyDescent="0.3">
      <c r="A2304" s="45">
        <v>2280</v>
      </c>
      <c r="B2304" s="45">
        <v>1.9966263705369593</v>
      </c>
      <c r="C2304" s="45">
        <v>1.0033736294630407</v>
      </c>
    </row>
    <row r="2305" spans="1:3" x14ac:dyDescent="0.3">
      <c r="A2305" s="45">
        <v>2281</v>
      </c>
      <c r="B2305" s="45">
        <v>1.9966263705369593</v>
      </c>
      <c r="C2305" s="45">
        <v>1.0033736294630407</v>
      </c>
    </row>
    <row r="2306" spans="1:3" x14ac:dyDescent="0.3">
      <c r="A2306" s="45">
        <v>2282</v>
      </c>
      <c r="B2306" s="45">
        <v>1.9966263705369593</v>
      </c>
      <c r="C2306" s="45">
        <v>1.0033736294630407</v>
      </c>
    </row>
    <row r="2307" spans="1:3" x14ac:dyDescent="0.3">
      <c r="A2307" s="45">
        <v>2283</v>
      </c>
      <c r="B2307" s="45">
        <v>1.9966263705369593</v>
      </c>
      <c r="C2307" s="45">
        <v>1.0033736294630407</v>
      </c>
    </row>
    <row r="2308" spans="1:3" x14ac:dyDescent="0.3">
      <c r="A2308" s="45">
        <v>2284</v>
      </c>
      <c r="B2308" s="45">
        <v>1.9966263705369593</v>
      </c>
      <c r="C2308" s="45">
        <v>1.0033736294630407</v>
      </c>
    </row>
    <row r="2309" spans="1:3" x14ac:dyDescent="0.3">
      <c r="A2309" s="45">
        <v>2285</v>
      </c>
      <c r="B2309" s="45">
        <v>1.9966263705369593</v>
      </c>
      <c r="C2309" s="45">
        <v>1.0033736294630407</v>
      </c>
    </row>
    <row r="2310" spans="1:3" x14ac:dyDescent="0.3">
      <c r="A2310" s="45">
        <v>2286</v>
      </c>
      <c r="B2310" s="45">
        <v>1.9966263705369593</v>
      </c>
      <c r="C2310" s="45">
        <v>1.0033736294630407</v>
      </c>
    </row>
    <row r="2311" spans="1:3" x14ac:dyDescent="0.3">
      <c r="A2311" s="45">
        <v>2287</v>
      </c>
      <c r="B2311" s="45">
        <v>1.9966263705369593</v>
      </c>
      <c r="C2311" s="45">
        <v>1.0033736294630407</v>
      </c>
    </row>
    <row r="2312" spans="1:3" x14ac:dyDescent="0.3">
      <c r="A2312" s="45">
        <v>2288</v>
      </c>
      <c r="B2312" s="45">
        <v>1.9966263705369593</v>
      </c>
      <c r="C2312" s="45">
        <v>1.0033736294630407</v>
      </c>
    </row>
    <row r="2313" spans="1:3" x14ac:dyDescent="0.3">
      <c r="A2313" s="45">
        <v>2289</v>
      </c>
      <c r="B2313" s="45">
        <v>1.9966263705369593</v>
      </c>
      <c r="C2313" s="45">
        <v>1.0033736294630407</v>
      </c>
    </row>
    <row r="2314" spans="1:3" x14ac:dyDescent="0.3">
      <c r="A2314" s="45">
        <v>2290</v>
      </c>
      <c r="B2314" s="45">
        <v>1.9966263705369593</v>
      </c>
      <c r="C2314" s="45">
        <v>1.0033736294630407</v>
      </c>
    </row>
    <row r="2315" spans="1:3" x14ac:dyDescent="0.3">
      <c r="A2315" s="45">
        <v>2291</v>
      </c>
      <c r="B2315" s="45">
        <v>1.9966263705369593</v>
      </c>
      <c r="C2315" s="45">
        <v>1.0033736294630407</v>
      </c>
    </row>
    <row r="2316" spans="1:3" x14ac:dyDescent="0.3">
      <c r="A2316" s="45">
        <v>2292</v>
      </c>
      <c r="B2316" s="45">
        <v>1.9966263705369593</v>
      </c>
      <c r="C2316" s="45">
        <v>1.0033736294630407</v>
      </c>
    </row>
    <row r="2317" spans="1:3" x14ac:dyDescent="0.3">
      <c r="A2317" s="45">
        <v>2293</v>
      </c>
      <c r="B2317" s="45">
        <v>1.9966263705369593</v>
      </c>
      <c r="C2317" s="45">
        <v>1.0033736294630407</v>
      </c>
    </row>
    <row r="2318" spans="1:3" x14ac:dyDescent="0.3">
      <c r="A2318" s="45">
        <v>2294</v>
      </c>
      <c r="B2318" s="45">
        <v>1.9966263705369593</v>
      </c>
      <c r="C2318" s="45">
        <v>1.0033736294630407</v>
      </c>
    </row>
    <row r="2319" spans="1:3" x14ac:dyDescent="0.3">
      <c r="A2319" s="45">
        <v>2295</v>
      </c>
      <c r="B2319" s="45">
        <v>1.9966263705369593</v>
      </c>
      <c r="C2319" s="45">
        <v>1.0033736294630407</v>
      </c>
    </row>
    <row r="2320" spans="1:3" x14ac:dyDescent="0.3">
      <c r="A2320" s="45">
        <v>2296</v>
      </c>
      <c r="B2320" s="45">
        <v>1.9966263705369593</v>
      </c>
      <c r="C2320" s="45">
        <v>1.0033736294630407</v>
      </c>
    </row>
    <row r="2321" spans="1:3" x14ac:dyDescent="0.3">
      <c r="A2321" s="45">
        <v>2297</v>
      </c>
      <c r="B2321" s="45">
        <v>1.9966263705369593</v>
      </c>
      <c r="C2321" s="45">
        <v>1.0033736294630407</v>
      </c>
    </row>
    <row r="2322" spans="1:3" x14ac:dyDescent="0.3">
      <c r="A2322" s="45">
        <v>2298</v>
      </c>
      <c r="B2322" s="45">
        <v>1.9966263705369593</v>
      </c>
      <c r="C2322" s="45">
        <v>1.0033736294630407</v>
      </c>
    </row>
    <row r="2323" spans="1:3" x14ac:dyDescent="0.3">
      <c r="A2323" s="45">
        <v>2299</v>
      </c>
      <c r="B2323" s="45">
        <v>1.9966263705369593</v>
      </c>
      <c r="C2323" s="45">
        <v>1.0033736294630407</v>
      </c>
    </row>
    <row r="2324" spans="1:3" x14ac:dyDescent="0.3">
      <c r="A2324" s="45">
        <v>2300</v>
      </c>
      <c r="B2324" s="45">
        <v>1.9966263705369593</v>
      </c>
      <c r="C2324" s="45">
        <v>1.0033736294630407</v>
      </c>
    </row>
    <row r="2325" spans="1:3" x14ac:dyDescent="0.3">
      <c r="A2325" s="45">
        <v>2301</v>
      </c>
      <c r="B2325" s="45">
        <v>1.9966263705369593</v>
      </c>
      <c r="C2325" s="45">
        <v>1.0033736294630407</v>
      </c>
    </row>
    <row r="2326" spans="1:3" x14ac:dyDescent="0.3">
      <c r="A2326" s="45">
        <v>2302</v>
      </c>
      <c r="B2326" s="45">
        <v>2.7504488330341745</v>
      </c>
      <c r="C2326" s="45">
        <v>0.24955116696582547</v>
      </c>
    </row>
    <row r="2327" spans="1:3" x14ac:dyDescent="0.3">
      <c r="A2327" s="45">
        <v>2303</v>
      </c>
      <c r="B2327" s="45">
        <v>2.7504488330341745</v>
      </c>
      <c r="C2327" s="45">
        <v>0.24955116696582547</v>
      </c>
    </row>
    <row r="2328" spans="1:3" x14ac:dyDescent="0.3">
      <c r="A2328" s="45">
        <v>2304</v>
      </c>
      <c r="B2328" s="45">
        <v>2.7504488330341745</v>
      </c>
      <c r="C2328" s="45">
        <v>0.24955116696582547</v>
      </c>
    </row>
    <row r="2329" spans="1:3" x14ac:dyDescent="0.3">
      <c r="A2329" s="45">
        <v>2305</v>
      </c>
      <c r="B2329" s="45">
        <v>2.7504488330341745</v>
      </c>
      <c r="C2329" s="45">
        <v>0.24955116696582547</v>
      </c>
    </row>
    <row r="2330" spans="1:3" x14ac:dyDescent="0.3">
      <c r="A2330" s="45">
        <v>2306</v>
      </c>
      <c r="B2330" s="45">
        <v>2.7504488330341745</v>
      </c>
      <c r="C2330" s="45">
        <v>0.24955116696582547</v>
      </c>
    </row>
    <row r="2331" spans="1:3" x14ac:dyDescent="0.3">
      <c r="A2331" s="45">
        <v>2307</v>
      </c>
      <c r="B2331" s="45">
        <v>2.7504488330341745</v>
      </c>
      <c r="C2331" s="45">
        <v>0.24955116696582547</v>
      </c>
    </row>
    <row r="2332" spans="1:3" x14ac:dyDescent="0.3">
      <c r="A2332" s="45">
        <v>2308</v>
      </c>
      <c r="B2332" s="45">
        <v>2.7504488330341745</v>
      </c>
      <c r="C2332" s="45">
        <v>0.24955116696582547</v>
      </c>
    </row>
    <row r="2333" spans="1:3" x14ac:dyDescent="0.3">
      <c r="A2333" s="45">
        <v>2309</v>
      </c>
      <c r="B2333" s="45">
        <v>2.7504488330341745</v>
      </c>
      <c r="C2333" s="45">
        <v>0.24955116696582547</v>
      </c>
    </row>
    <row r="2334" spans="1:3" x14ac:dyDescent="0.3">
      <c r="A2334" s="45">
        <v>2310</v>
      </c>
      <c r="B2334" s="45">
        <v>2.7504488330341745</v>
      </c>
      <c r="C2334" s="45">
        <v>0.24955116696582547</v>
      </c>
    </row>
    <row r="2335" spans="1:3" x14ac:dyDescent="0.3">
      <c r="A2335" s="45">
        <v>2311</v>
      </c>
      <c r="B2335" s="45">
        <v>2.7504488330341745</v>
      </c>
      <c r="C2335" s="45">
        <v>0.24955116696582547</v>
      </c>
    </row>
    <row r="2336" spans="1:3" x14ac:dyDescent="0.3">
      <c r="A2336" s="45">
        <v>2312</v>
      </c>
      <c r="B2336" s="45">
        <v>2.7504488330341745</v>
      </c>
      <c r="C2336" s="45">
        <v>0.24955116696582547</v>
      </c>
    </row>
    <row r="2337" spans="1:3" x14ac:dyDescent="0.3">
      <c r="A2337" s="45">
        <v>2313</v>
      </c>
      <c r="B2337" s="45">
        <v>2.7504488330341745</v>
      </c>
      <c r="C2337" s="45">
        <v>0.24955116696582547</v>
      </c>
    </row>
    <row r="2338" spans="1:3" x14ac:dyDescent="0.3">
      <c r="A2338" s="45">
        <v>2314</v>
      </c>
      <c r="B2338" s="45">
        <v>2.7504488330341745</v>
      </c>
      <c r="C2338" s="45">
        <v>0.24955116696582547</v>
      </c>
    </row>
    <row r="2339" spans="1:3" x14ac:dyDescent="0.3">
      <c r="A2339" s="45">
        <v>2315</v>
      </c>
      <c r="B2339" s="45">
        <v>2.7504488330341745</v>
      </c>
      <c r="C2339" s="45">
        <v>0.24955116696582547</v>
      </c>
    </row>
    <row r="2340" spans="1:3" x14ac:dyDescent="0.3">
      <c r="A2340" s="45">
        <v>2316</v>
      </c>
      <c r="B2340" s="45">
        <v>2.7504488330341745</v>
      </c>
      <c r="C2340" s="45">
        <v>0.24955116696582547</v>
      </c>
    </row>
    <row r="2341" spans="1:3" x14ac:dyDescent="0.3">
      <c r="A2341" s="45">
        <v>2317</v>
      </c>
      <c r="B2341" s="45">
        <v>2.7504488330341745</v>
      </c>
      <c r="C2341" s="45">
        <v>0.24955116696582547</v>
      </c>
    </row>
    <row r="2342" spans="1:3" x14ac:dyDescent="0.3">
      <c r="A2342" s="45">
        <v>2318</v>
      </c>
      <c r="B2342" s="45">
        <v>2.7504488330341745</v>
      </c>
      <c r="C2342" s="45">
        <v>0.24955116696582547</v>
      </c>
    </row>
    <row r="2343" spans="1:3" x14ac:dyDescent="0.3">
      <c r="A2343" s="45">
        <v>2319</v>
      </c>
      <c r="B2343" s="45">
        <v>2.7504488330341745</v>
      </c>
      <c r="C2343" s="45">
        <v>0.24955116696582547</v>
      </c>
    </row>
    <row r="2344" spans="1:3" x14ac:dyDescent="0.3">
      <c r="A2344" s="45">
        <v>2320</v>
      </c>
      <c r="B2344" s="45">
        <v>2.7504488330341745</v>
      </c>
      <c r="C2344" s="45">
        <v>0.24955116696582547</v>
      </c>
    </row>
    <row r="2345" spans="1:3" x14ac:dyDescent="0.3">
      <c r="A2345" s="45">
        <v>2321</v>
      </c>
      <c r="B2345" s="45">
        <v>2.7504488330341745</v>
      </c>
      <c r="C2345" s="45">
        <v>0.24955116696582547</v>
      </c>
    </row>
    <row r="2346" spans="1:3" x14ac:dyDescent="0.3">
      <c r="A2346" s="45">
        <v>2322</v>
      </c>
      <c r="B2346" s="45">
        <v>1.9966263705369593</v>
      </c>
      <c r="C2346" s="45">
        <v>2.0033736294630407</v>
      </c>
    </row>
    <row r="2347" spans="1:3" x14ac:dyDescent="0.3">
      <c r="A2347" s="45">
        <v>2323</v>
      </c>
      <c r="B2347" s="45">
        <v>1.9966263705369593</v>
      </c>
      <c r="C2347" s="45">
        <v>2.0033736294630407</v>
      </c>
    </row>
    <row r="2348" spans="1:3" x14ac:dyDescent="0.3">
      <c r="A2348" s="45">
        <v>2324</v>
      </c>
      <c r="B2348" s="45">
        <v>1.9966263705369593</v>
      </c>
      <c r="C2348" s="45">
        <v>2.0033736294630407</v>
      </c>
    </row>
    <row r="2349" spans="1:3" x14ac:dyDescent="0.3">
      <c r="A2349" s="45">
        <v>2325</v>
      </c>
      <c r="B2349" s="45">
        <v>1.9966263705369593</v>
      </c>
      <c r="C2349" s="45">
        <v>2.0033736294630407</v>
      </c>
    </row>
    <row r="2350" spans="1:3" x14ac:dyDescent="0.3">
      <c r="A2350" s="45">
        <v>2326</v>
      </c>
      <c r="B2350" s="45">
        <v>1.9966263705369593</v>
      </c>
      <c r="C2350" s="45">
        <v>2.0033736294630407</v>
      </c>
    </row>
    <row r="2351" spans="1:3" x14ac:dyDescent="0.3">
      <c r="A2351" s="45">
        <v>2327</v>
      </c>
      <c r="B2351" s="45">
        <v>1.9966263705369593</v>
      </c>
      <c r="C2351" s="45">
        <v>2.0033736294630407</v>
      </c>
    </row>
    <row r="2352" spans="1:3" x14ac:dyDescent="0.3">
      <c r="A2352" s="45">
        <v>2328</v>
      </c>
      <c r="B2352" s="45">
        <v>2.7504488330341745</v>
      </c>
      <c r="C2352" s="45">
        <v>0.24955116696582547</v>
      </c>
    </row>
    <row r="2353" spans="1:3" x14ac:dyDescent="0.3">
      <c r="A2353" s="45">
        <v>2329</v>
      </c>
      <c r="B2353" s="45">
        <v>2.7504488330341745</v>
      </c>
      <c r="C2353" s="45">
        <v>0.24955116696582547</v>
      </c>
    </row>
    <row r="2354" spans="1:3" x14ac:dyDescent="0.3">
      <c r="A2354" s="45">
        <v>2330</v>
      </c>
      <c r="B2354" s="45">
        <v>2.7504488330341745</v>
      </c>
      <c r="C2354" s="45">
        <v>0.24955116696582547</v>
      </c>
    </row>
    <row r="2355" spans="1:3" x14ac:dyDescent="0.3">
      <c r="A2355" s="45">
        <v>2331</v>
      </c>
      <c r="B2355" s="45">
        <v>2.7504488330341745</v>
      </c>
      <c r="C2355" s="45">
        <v>0.24955116696582547</v>
      </c>
    </row>
    <row r="2356" spans="1:3" x14ac:dyDescent="0.3">
      <c r="A2356" s="45">
        <v>2332</v>
      </c>
      <c r="B2356" s="45">
        <v>2.7504488330341745</v>
      </c>
      <c r="C2356" s="45">
        <v>0.24955116696582547</v>
      </c>
    </row>
    <row r="2357" spans="1:3" x14ac:dyDescent="0.3">
      <c r="A2357" s="45">
        <v>2333</v>
      </c>
      <c r="B2357" s="45">
        <v>2.7504488330341745</v>
      </c>
      <c r="C2357" s="45">
        <v>0.24955116696582547</v>
      </c>
    </row>
    <row r="2358" spans="1:3" x14ac:dyDescent="0.3">
      <c r="A2358" s="45">
        <v>2334</v>
      </c>
      <c r="B2358" s="45">
        <v>2.7504488330341745</v>
      </c>
      <c r="C2358" s="45">
        <v>0.24955116696582547</v>
      </c>
    </row>
    <row r="2359" spans="1:3" x14ac:dyDescent="0.3">
      <c r="A2359" s="45">
        <v>2335</v>
      </c>
      <c r="B2359" s="45">
        <v>2.7504488330341745</v>
      </c>
      <c r="C2359" s="45">
        <v>0.24955116696582547</v>
      </c>
    </row>
    <row r="2360" spans="1:3" x14ac:dyDescent="0.3">
      <c r="A2360" s="45">
        <v>2336</v>
      </c>
      <c r="B2360" s="45">
        <v>2.7504488330341745</v>
      </c>
      <c r="C2360" s="45">
        <v>0.24955116696582547</v>
      </c>
    </row>
    <row r="2361" spans="1:3" x14ac:dyDescent="0.3">
      <c r="A2361" s="45">
        <v>2337</v>
      </c>
      <c r="B2361" s="45">
        <v>2.7504488330341745</v>
      </c>
      <c r="C2361" s="45">
        <v>0.24955116696582547</v>
      </c>
    </row>
    <row r="2362" spans="1:3" x14ac:dyDescent="0.3">
      <c r="A2362" s="45">
        <v>2338</v>
      </c>
      <c r="B2362" s="45">
        <v>2.7504488330341745</v>
      </c>
      <c r="C2362" s="45">
        <v>0.24955116696582547</v>
      </c>
    </row>
    <row r="2363" spans="1:3" x14ac:dyDescent="0.3">
      <c r="A2363" s="45">
        <v>2339</v>
      </c>
      <c r="B2363" s="45">
        <v>2.7504488330341745</v>
      </c>
      <c r="C2363" s="45">
        <v>0.24955116696582547</v>
      </c>
    </row>
    <row r="2364" spans="1:3" x14ac:dyDescent="0.3">
      <c r="A2364" s="45">
        <v>2340</v>
      </c>
      <c r="B2364" s="45">
        <v>2.7504488330341745</v>
      </c>
      <c r="C2364" s="45">
        <v>0.24955116696582547</v>
      </c>
    </row>
    <row r="2365" spans="1:3" x14ac:dyDescent="0.3">
      <c r="A2365" s="45">
        <v>2341</v>
      </c>
      <c r="B2365" s="45">
        <v>2.7504488330341745</v>
      </c>
      <c r="C2365" s="45">
        <v>0.24955116696582547</v>
      </c>
    </row>
    <row r="2366" spans="1:3" x14ac:dyDescent="0.3">
      <c r="A2366" s="45">
        <v>2342</v>
      </c>
      <c r="B2366" s="45">
        <v>1.9966263705369593</v>
      </c>
      <c r="C2366" s="45">
        <v>-0.99662637053695935</v>
      </c>
    </row>
    <row r="2367" spans="1:3" x14ac:dyDescent="0.3">
      <c r="A2367" s="45">
        <v>2343</v>
      </c>
      <c r="B2367" s="45">
        <v>1.9966263705369593</v>
      </c>
      <c r="C2367" s="45">
        <v>-0.99662637053695935</v>
      </c>
    </row>
    <row r="2368" spans="1:3" x14ac:dyDescent="0.3">
      <c r="A2368" s="45">
        <v>2344</v>
      </c>
      <c r="B2368" s="45">
        <v>1.9966263705369593</v>
      </c>
      <c r="C2368" s="45">
        <v>-0.99662637053695935</v>
      </c>
    </row>
    <row r="2369" spans="1:3" x14ac:dyDescent="0.3">
      <c r="A2369" s="45">
        <v>2345</v>
      </c>
      <c r="B2369" s="45">
        <v>1.9966263705369593</v>
      </c>
      <c r="C2369" s="45">
        <v>-0.99662637053695935</v>
      </c>
    </row>
    <row r="2370" spans="1:3" x14ac:dyDescent="0.3">
      <c r="A2370" s="45">
        <v>2346</v>
      </c>
      <c r="B2370" s="45">
        <v>1.9966263705369593</v>
      </c>
      <c r="C2370" s="45">
        <v>-0.99662637053695935</v>
      </c>
    </row>
    <row r="2371" spans="1:3" x14ac:dyDescent="0.3">
      <c r="A2371" s="45">
        <v>2347</v>
      </c>
      <c r="B2371" s="45">
        <v>1.9966263705369593</v>
      </c>
      <c r="C2371" s="45">
        <v>-0.99662637053695935</v>
      </c>
    </row>
    <row r="2372" spans="1:3" x14ac:dyDescent="0.3">
      <c r="A2372" s="45">
        <v>2348</v>
      </c>
      <c r="B2372" s="45">
        <v>1.9966263705369593</v>
      </c>
      <c r="C2372" s="45">
        <v>-0.99662637053695935</v>
      </c>
    </row>
    <row r="2373" spans="1:3" x14ac:dyDescent="0.3">
      <c r="A2373" s="45">
        <v>2349</v>
      </c>
      <c r="B2373" s="45">
        <v>1.9966263705369593</v>
      </c>
      <c r="C2373" s="45">
        <v>-0.99662637053695935</v>
      </c>
    </row>
    <row r="2374" spans="1:3" x14ac:dyDescent="0.3">
      <c r="A2374" s="45">
        <v>2350</v>
      </c>
      <c r="B2374" s="45">
        <v>1.9966263705369593</v>
      </c>
      <c r="C2374" s="45">
        <v>-0.99662637053695935</v>
      </c>
    </row>
    <row r="2375" spans="1:3" x14ac:dyDescent="0.3">
      <c r="A2375" s="45">
        <v>2351</v>
      </c>
      <c r="B2375" s="45">
        <v>1.9966263705369593</v>
      </c>
      <c r="C2375" s="45">
        <v>-0.99662637053695935</v>
      </c>
    </row>
    <row r="2376" spans="1:3" x14ac:dyDescent="0.3">
      <c r="A2376" s="45">
        <v>2352</v>
      </c>
      <c r="B2376" s="45">
        <v>1.9966263705369593</v>
      </c>
      <c r="C2376" s="45">
        <v>-0.99662637053695935</v>
      </c>
    </row>
    <row r="2377" spans="1:3" x14ac:dyDescent="0.3">
      <c r="A2377" s="45">
        <v>2353</v>
      </c>
      <c r="B2377" s="45">
        <v>1.9966263705369593</v>
      </c>
      <c r="C2377" s="45">
        <v>-0.99662637053695935</v>
      </c>
    </row>
    <row r="2378" spans="1:3" x14ac:dyDescent="0.3">
      <c r="A2378" s="45">
        <v>2354</v>
      </c>
      <c r="B2378" s="45">
        <v>1.9966263705369593</v>
      </c>
      <c r="C2378" s="45">
        <v>-0.99662637053695935</v>
      </c>
    </row>
    <row r="2379" spans="1:3" x14ac:dyDescent="0.3">
      <c r="A2379" s="45">
        <v>2355</v>
      </c>
      <c r="B2379" s="45">
        <v>1.9966263705369593</v>
      </c>
      <c r="C2379" s="45">
        <v>-0.99662637053695935</v>
      </c>
    </row>
    <row r="2380" spans="1:3" x14ac:dyDescent="0.3">
      <c r="A2380" s="45">
        <v>2356</v>
      </c>
      <c r="B2380" s="45">
        <v>1.9966263705369593</v>
      </c>
      <c r="C2380" s="45">
        <v>-0.99662637053695935</v>
      </c>
    </row>
    <row r="2381" spans="1:3" x14ac:dyDescent="0.3">
      <c r="A2381" s="45">
        <v>2357</v>
      </c>
      <c r="B2381" s="45">
        <v>1.9966263705369593</v>
      </c>
      <c r="C2381" s="45">
        <v>-0.99662637053695935</v>
      </c>
    </row>
    <row r="2382" spans="1:3" x14ac:dyDescent="0.3">
      <c r="A2382" s="45">
        <v>2358</v>
      </c>
      <c r="B2382" s="45">
        <v>1.9966263705369593</v>
      </c>
      <c r="C2382" s="45">
        <v>-0.99662637053695935</v>
      </c>
    </row>
    <row r="2383" spans="1:3" x14ac:dyDescent="0.3">
      <c r="A2383" s="45">
        <v>2359</v>
      </c>
      <c r="B2383" s="45">
        <v>1.9966263705369593</v>
      </c>
      <c r="C2383" s="45">
        <v>-0.99662637053695935</v>
      </c>
    </row>
    <row r="2384" spans="1:3" x14ac:dyDescent="0.3">
      <c r="A2384" s="45">
        <v>2360</v>
      </c>
      <c r="B2384" s="45">
        <v>1.9966263705369593</v>
      </c>
      <c r="C2384" s="45">
        <v>-0.99662637053695935</v>
      </c>
    </row>
    <row r="2385" spans="1:3" x14ac:dyDescent="0.3">
      <c r="A2385" s="45">
        <v>2361</v>
      </c>
      <c r="B2385" s="45">
        <v>1.9966263705369593</v>
      </c>
      <c r="C2385" s="45">
        <v>-0.99662637053695935</v>
      </c>
    </row>
    <row r="2386" spans="1:3" x14ac:dyDescent="0.3">
      <c r="A2386" s="45">
        <v>2362</v>
      </c>
      <c r="B2386" s="45">
        <v>1.9966263705369593</v>
      </c>
      <c r="C2386" s="45">
        <v>-0.99662637053695935</v>
      </c>
    </row>
    <row r="2387" spans="1:3" x14ac:dyDescent="0.3">
      <c r="A2387" s="45">
        <v>2363</v>
      </c>
      <c r="B2387" s="45">
        <v>1.9966263705369593</v>
      </c>
      <c r="C2387" s="45">
        <v>-0.99662637053695935</v>
      </c>
    </row>
    <row r="2388" spans="1:3" x14ac:dyDescent="0.3">
      <c r="A2388" s="45">
        <v>2364</v>
      </c>
      <c r="B2388" s="45">
        <v>1.9966263705369593</v>
      </c>
      <c r="C2388" s="45">
        <v>-0.99662637053695935</v>
      </c>
    </row>
    <row r="2389" spans="1:3" x14ac:dyDescent="0.3">
      <c r="A2389" s="45">
        <v>2365</v>
      </c>
      <c r="B2389" s="45">
        <v>1.9966263705369593</v>
      </c>
      <c r="C2389" s="45">
        <v>-0.99662637053695935</v>
      </c>
    </row>
    <row r="2390" spans="1:3" x14ac:dyDescent="0.3">
      <c r="A2390" s="45">
        <v>2366</v>
      </c>
      <c r="B2390" s="45">
        <v>1.9966263705369593</v>
      </c>
      <c r="C2390" s="45">
        <v>-0.99662637053695935</v>
      </c>
    </row>
    <row r="2391" spans="1:3" x14ac:dyDescent="0.3">
      <c r="A2391" s="45">
        <v>2367</v>
      </c>
      <c r="B2391" s="45">
        <v>1.9966263705369593</v>
      </c>
      <c r="C2391" s="45">
        <v>-0.99662637053695935</v>
      </c>
    </row>
    <row r="2392" spans="1:3" x14ac:dyDescent="0.3">
      <c r="A2392" s="45">
        <v>2368</v>
      </c>
      <c r="B2392" s="45">
        <v>1.9966263705369593</v>
      </c>
      <c r="C2392" s="45">
        <v>-0.99662637053695935</v>
      </c>
    </row>
    <row r="2393" spans="1:3" x14ac:dyDescent="0.3">
      <c r="A2393" s="45">
        <v>2369</v>
      </c>
      <c r="B2393" s="45">
        <v>1.9966263705369593</v>
      </c>
      <c r="C2393" s="45">
        <v>-0.99662637053695935</v>
      </c>
    </row>
    <row r="2394" spans="1:3" x14ac:dyDescent="0.3">
      <c r="A2394" s="45">
        <v>2370</v>
      </c>
      <c r="B2394" s="45">
        <v>1.9966263705369593</v>
      </c>
      <c r="C2394" s="45">
        <v>-0.99662637053695935</v>
      </c>
    </row>
    <row r="2395" spans="1:3" x14ac:dyDescent="0.3">
      <c r="A2395" s="45">
        <v>2371</v>
      </c>
      <c r="B2395" s="45">
        <v>1.9966263705369593</v>
      </c>
      <c r="C2395" s="45">
        <v>-0.99662637053695935</v>
      </c>
    </row>
    <row r="2396" spans="1:3" x14ac:dyDescent="0.3">
      <c r="A2396" s="45">
        <v>2372</v>
      </c>
      <c r="B2396" s="45">
        <v>1.9966263705369593</v>
      </c>
      <c r="C2396" s="45">
        <v>-0.99662637053695935</v>
      </c>
    </row>
    <row r="2397" spans="1:3" x14ac:dyDescent="0.3">
      <c r="A2397" s="45">
        <v>2373</v>
      </c>
      <c r="B2397" s="45">
        <v>1.9966263705369593</v>
      </c>
      <c r="C2397" s="45">
        <v>-0.99662637053695935</v>
      </c>
    </row>
    <row r="2398" spans="1:3" x14ac:dyDescent="0.3">
      <c r="A2398" s="45">
        <v>2374</v>
      </c>
      <c r="B2398" s="45">
        <v>1.9966263705369593</v>
      </c>
      <c r="C2398" s="45">
        <v>-0.99662637053695935</v>
      </c>
    </row>
    <row r="2399" spans="1:3" x14ac:dyDescent="0.3">
      <c r="A2399" s="45">
        <v>2375</v>
      </c>
      <c r="B2399" s="45">
        <v>1.9966263705369593</v>
      </c>
      <c r="C2399" s="45">
        <v>-0.99662637053695935</v>
      </c>
    </row>
    <row r="2400" spans="1:3" x14ac:dyDescent="0.3">
      <c r="A2400" s="45">
        <v>2376</v>
      </c>
      <c r="B2400" s="45">
        <v>1.9966263705369593</v>
      </c>
      <c r="C2400" s="45">
        <v>-0.99662637053695935</v>
      </c>
    </row>
    <row r="2401" spans="1:3" x14ac:dyDescent="0.3">
      <c r="A2401" s="45">
        <v>2377</v>
      </c>
      <c r="B2401" s="45">
        <v>1.9966263705369593</v>
      </c>
      <c r="C2401" s="45">
        <v>-0.99662637053695935</v>
      </c>
    </row>
    <row r="2402" spans="1:3" x14ac:dyDescent="0.3">
      <c r="A2402" s="45">
        <v>2378</v>
      </c>
      <c r="B2402" s="45">
        <v>1.9966263705369593</v>
      </c>
      <c r="C2402" s="45">
        <v>-0.99662637053695935</v>
      </c>
    </row>
    <row r="2403" spans="1:3" x14ac:dyDescent="0.3">
      <c r="A2403" s="45">
        <v>2379</v>
      </c>
      <c r="B2403" s="45">
        <v>1.9966263705369593</v>
      </c>
      <c r="C2403" s="45">
        <v>-0.99662637053695935</v>
      </c>
    </row>
    <row r="2404" spans="1:3" x14ac:dyDescent="0.3">
      <c r="A2404" s="45">
        <v>2380</v>
      </c>
      <c r="B2404" s="45">
        <v>1.9966263705369593</v>
      </c>
      <c r="C2404" s="45">
        <v>-0.99662637053695935</v>
      </c>
    </row>
    <row r="2405" spans="1:3" x14ac:dyDescent="0.3">
      <c r="A2405" s="45">
        <v>2381</v>
      </c>
      <c r="B2405" s="45">
        <v>1.9966263705369593</v>
      </c>
      <c r="C2405" s="45">
        <v>-0.99662637053695935</v>
      </c>
    </row>
    <row r="2406" spans="1:3" x14ac:dyDescent="0.3">
      <c r="A2406" s="45">
        <v>2382</v>
      </c>
      <c r="B2406" s="45">
        <v>1.9966263705369593</v>
      </c>
      <c r="C2406" s="45">
        <v>-0.99662637053695935</v>
      </c>
    </row>
    <row r="2407" spans="1:3" x14ac:dyDescent="0.3">
      <c r="A2407" s="45">
        <v>2383</v>
      </c>
      <c r="B2407" s="45">
        <v>1.9966263705369593</v>
      </c>
      <c r="C2407" s="45">
        <v>-0.99662637053695935</v>
      </c>
    </row>
    <row r="2408" spans="1:3" x14ac:dyDescent="0.3">
      <c r="A2408" s="45">
        <v>2384</v>
      </c>
      <c r="B2408" s="45">
        <v>1.9966263705369593</v>
      </c>
      <c r="C2408" s="45">
        <v>-0.99662637053695935</v>
      </c>
    </row>
    <row r="2409" spans="1:3" x14ac:dyDescent="0.3">
      <c r="A2409" s="45">
        <v>2385</v>
      </c>
      <c r="B2409" s="45">
        <v>1.9966263705369593</v>
      </c>
      <c r="C2409" s="45">
        <v>-0.99662637053695935</v>
      </c>
    </row>
    <row r="2410" spans="1:3" x14ac:dyDescent="0.3">
      <c r="A2410" s="45">
        <v>2386</v>
      </c>
      <c r="B2410" s="45">
        <v>1.9966263705369593</v>
      </c>
      <c r="C2410" s="45">
        <v>-0.99662637053695935</v>
      </c>
    </row>
    <row r="2411" spans="1:3" x14ac:dyDescent="0.3">
      <c r="A2411" s="45">
        <v>2387</v>
      </c>
      <c r="B2411" s="45">
        <v>1.9966263705369593</v>
      </c>
      <c r="C2411" s="45">
        <v>-0.99662637053695935</v>
      </c>
    </row>
    <row r="2412" spans="1:3" x14ac:dyDescent="0.3">
      <c r="A2412" s="45">
        <v>2388</v>
      </c>
      <c r="B2412" s="45">
        <v>1.9966263705369593</v>
      </c>
      <c r="C2412" s="45">
        <v>-0.99662637053695935</v>
      </c>
    </row>
    <row r="2413" spans="1:3" x14ac:dyDescent="0.3">
      <c r="A2413" s="45">
        <v>2389</v>
      </c>
      <c r="B2413" s="45">
        <v>1.9966263705369593</v>
      </c>
      <c r="C2413" s="45">
        <v>-0.99662637053695935</v>
      </c>
    </row>
    <row r="2414" spans="1:3" x14ac:dyDescent="0.3">
      <c r="A2414" s="45">
        <v>2390</v>
      </c>
      <c r="B2414" s="45">
        <v>1.9966263705369593</v>
      </c>
      <c r="C2414" s="45">
        <v>-0.99662637053695935</v>
      </c>
    </row>
    <row r="2415" spans="1:3" x14ac:dyDescent="0.3">
      <c r="A2415" s="45">
        <v>2391</v>
      </c>
      <c r="B2415" s="45">
        <v>1.9966263705369593</v>
      </c>
      <c r="C2415" s="45">
        <v>-0.99662637053695935</v>
      </c>
    </row>
    <row r="2416" spans="1:3" x14ac:dyDescent="0.3">
      <c r="A2416" s="45">
        <v>2392</v>
      </c>
      <c r="B2416" s="45">
        <v>1.9966263705369593</v>
      </c>
      <c r="C2416" s="45">
        <v>-0.99662637053695935</v>
      </c>
    </row>
    <row r="2417" spans="1:3" x14ac:dyDescent="0.3">
      <c r="A2417" s="45">
        <v>2393</v>
      </c>
      <c r="B2417" s="45">
        <v>1.9966263705369593</v>
      </c>
      <c r="C2417" s="45">
        <v>-0.99662637053695935</v>
      </c>
    </row>
    <row r="2418" spans="1:3" x14ac:dyDescent="0.3">
      <c r="A2418" s="45">
        <v>2394</v>
      </c>
      <c r="B2418" s="45">
        <v>1.9966263705369593</v>
      </c>
      <c r="C2418" s="45">
        <v>-0.99662637053695935</v>
      </c>
    </row>
    <row r="2419" spans="1:3" x14ac:dyDescent="0.3">
      <c r="A2419" s="45">
        <v>2395</v>
      </c>
      <c r="B2419" s="45">
        <v>1.9966263705369593</v>
      </c>
      <c r="C2419" s="45">
        <v>-0.99662637053695935</v>
      </c>
    </row>
    <row r="2420" spans="1:3" x14ac:dyDescent="0.3">
      <c r="A2420" s="45">
        <v>2396</v>
      </c>
      <c r="B2420" s="45">
        <v>1.9966263705369593</v>
      </c>
      <c r="C2420" s="45">
        <v>-0.99662637053695935</v>
      </c>
    </row>
    <row r="2421" spans="1:3" x14ac:dyDescent="0.3">
      <c r="A2421" s="45">
        <v>2397</v>
      </c>
      <c r="B2421" s="45">
        <v>1.9966263705369593</v>
      </c>
      <c r="C2421" s="45">
        <v>-0.99662637053695935</v>
      </c>
    </row>
    <row r="2422" spans="1:3" x14ac:dyDescent="0.3">
      <c r="A2422" s="45">
        <v>2398</v>
      </c>
      <c r="B2422" s="45">
        <v>1.9966263705369593</v>
      </c>
      <c r="C2422" s="45">
        <v>-0.99662637053695935</v>
      </c>
    </row>
    <row r="2423" spans="1:3" x14ac:dyDescent="0.3">
      <c r="A2423" s="45">
        <v>2399</v>
      </c>
      <c r="B2423" s="45">
        <v>1.9966263705369593</v>
      </c>
      <c r="C2423" s="45">
        <v>-0.99662637053695935</v>
      </c>
    </row>
    <row r="2424" spans="1:3" x14ac:dyDescent="0.3">
      <c r="A2424" s="45">
        <v>2400</v>
      </c>
      <c r="B2424" s="45">
        <v>1.9966263705369593</v>
      </c>
      <c r="C2424" s="45">
        <v>-0.99662637053695935</v>
      </c>
    </row>
    <row r="2425" spans="1:3" x14ac:dyDescent="0.3">
      <c r="A2425" s="45">
        <v>2401</v>
      </c>
      <c r="B2425" s="45">
        <v>1.9966263705369593</v>
      </c>
      <c r="C2425" s="45">
        <v>-0.99662637053695935</v>
      </c>
    </row>
    <row r="2426" spans="1:3" x14ac:dyDescent="0.3">
      <c r="A2426" s="45">
        <v>2402</v>
      </c>
      <c r="B2426" s="45">
        <v>1.9966263705369593</v>
      </c>
      <c r="C2426" s="45">
        <v>-0.99662637053695935</v>
      </c>
    </row>
    <row r="2427" spans="1:3" x14ac:dyDescent="0.3">
      <c r="A2427" s="45">
        <v>2403</v>
      </c>
      <c r="B2427" s="45">
        <v>1.9966263705369593</v>
      </c>
      <c r="C2427" s="45">
        <v>-0.99662637053695935</v>
      </c>
    </row>
    <row r="2428" spans="1:3" x14ac:dyDescent="0.3">
      <c r="A2428" s="45">
        <v>2404</v>
      </c>
      <c r="B2428" s="45">
        <v>1.9966263705369593</v>
      </c>
      <c r="C2428" s="45">
        <v>-0.99662637053695935</v>
      </c>
    </row>
    <row r="2429" spans="1:3" x14ac:dyDescent="0.3">
      <c r="A2429" s="45">
        <v>2405</v>
      </c>
      <c r="B2429" s="45">
        <v>1.9966263705369593</v>
      </c>
      <c r="C2429" s="45">
        <v>-0.99662637053695935</v>
      </c>
    </row>
    <row r="2430" spans="1:3" x14ac:dyDescent="0.3">
      <c r="A2430" s="45">
        <v>2406</v>
      </c>
      <c r="B2430" s="45">
        <v>1.9966263705369593</v>
      </c>
      <c r="C2430" s="45">
        <v>-0.99662637053695935</v>
      </c>
    </row>
    <row r="2431" spans="1:3" x14ac:dyDescent="0.3">
      <c r="A2431" s="45">
        <v>2407</v>
      </c>
      <c r="B2431" s="45">
        <v>1.9966263705369593</v>
      </c>
      <c r="C2431" s="45">
        <v>-0.99662637053695935</v>
      </c>
    </row>
    <row r="2432" spans="1:3" x14ac:dyDescent="0.3">
      <c r="A2432" s="45">
        <v>2408</v>
      </c>
      <c r="B2432" s="45">
        <v>1.9966263705369593</v>
      </c>
      <c r="C2432" s="45">
        <v>-0.99662637053695935</v>
      </c>
    </row>
    <row r="2433" spans="1:3" x14ac:dyDescent="0.3">
      <c r="A2433" s="45">
        <v>2409</v>
      </c>
      <c r="B2433" s="45">
        <v>1.9966263705369593</v>
      </c>
      <c r="C2433" s="45">
        <v>-0.99662637053695935</v>
      </c>
    </row>
    <row r="2434" spans="1:3" x14ac:dyDescent="0.3">
      <c r="A2434" s="45">
        <v>2410</v>
      </c>
      <c r="B2434" s="45">
        <v>1.9966263705369593</v>
      </c>
      <c r="C2434" s="45">
        <v>-0.99662637053695935</v>
      </c>
    </row>
    <row r="2435" spans="1:3" x14ac:dyDescent="0.3">
      <c r="A2435" s="45">
        <v>2411</v>
      </c>
      <c r="B2435" s="45">
        <v>1.9966263705369593</v>
      </c>
      <c r="C2435" s="45">
        <v>-0.99662637053695935</v>
      </c>
    </row>
    <row r="2436" spans="1:3" x14ac:dyDescent="0.3">
      <c r="A2436" s="45">
        <v>2412</v>
      </c>
      <c r="B2436" s="45">
        <v>1.9966263705369593</v>
      </c>
      <c r="C2436" s="45">
        <v>-0.99662637053695935</v>
      </c>
    </row>
    <row r="2437" spans="1:3" x14ac:dyDescent="0.3">
      <c r="A2437" s="45">
        <v>2413</v>
      </c>
      <c r="B2437" s="45">
        <v>1.9966263705369593</v>
      </c>
      <c r="C2437" s="45">
        <v>-0.99662637053695935</v>
      </c>
    </row>
    <row r="2438" spans="1:3" x14ac:dyDescent="0.3">
      <c r="A2438" s="45">
        <v>2414</v>
      </c>
      <c r="B2438" s="45">
        <v>1.9966263705369593</v>
      </c>
      <c r="C2438" s="45">
        <v>-0.99662637053695935</v>
      </c>
    </row>
    <row r="2439" spans="1:3" x14ac:dyDescent="0.3">
      <c r="A2439" s="45">
        <v>2415</v>
      </c>
      <c r="B2439" s="45">
        <v>1.9966263705369593</v>
      </c>
      <c r="C2439" s="45">
        <v>-0.99662637053695935</v>
      </c>
    </row>
    <row r="2440" spans="1:3" x14ac:dyDescent="0.3">
      <c r="A2440" s="45">
        <v>2416</v>
      </c>
      <c r="B2440" s="45">
        <v>1.9966263705369593</v>
      </c>
      <c r="C2440" s="45">
        <v>-0.99662637053695935</v>
      </c>
    </row>
    <row r="2441" spans="1:3" x14ac:dyDescent="0.3">
      <c r="A2441" s="45">
        <v>2417</v>
      </c>
      <c r="B2441" s="45">
        <v>1.9966263705369593</v>
      </c>
      <c r="C2441" s="45">
        <v>-0.99662637053695935</v>
      </c>
    </row>
    <row r="2442" spans="1:3" x14ac:dyDescent="0.3">
      <c r="A2442" s="45">
        <v>2418</v>
      </c>
      <c r="B2442" s="45">
        <v>1.9966263705369593</v>
      </c>
      <c r="C2442" s="45">
        <v>-0.99662637053695935</v>
      </c>
    </row>
    <row r="2443" spans="1:3" x14ac:dyDescent="0.3">
      <c r="A2443" s="45">
        <v>2419</v>
      </c>
      <c r="B2443" s="45">
        <v>1.9966263705369593</v>
      </c>
      <c r="C2443" s="45">
        <v>-0.99662637053695935</v>
      </c>
    </row>
    <row r="2444" spans="1:3" x14ac:dyDescent="0.3">
      <c r="A2444" s="45">
        <v>2420</v>
      </c>
      <c r="B2444" s="45">
        <v>1.9966263705369593</v>
      </c>
      <c r="C2444" s="45">
        <v>-0.99662637053695935</v>
      </c>
    </row>
    <row r="2445" spans="1:3" x14ac:dyDescent="0.3">
      <c r="A2445" s="45">
        <v>2421</v>
      </c>
      <c r="B2445" s="45">
        <v>1.9966263705369593</v>
      </c>
      <c r="C2445" s="45">
        <v>-0.99662637053695935</v>
      </c>
    </row>
    <row r="2446" spans="1:3" x14ac:dyDescent="0.3">
      <c r="A2446" s="45">
        <v>2422</v>
      </c>
      <c r="B2446" s="45">
        <v>1.9966263705369593</v>
      </c>
      <c r="C2446" s="45">
        <v>-0.99662637053695935</v>
      </c>
    </row>
    <row r="2447" spans="1:3" x14ac:dyDescent="0.3">
      <c r="A2447" s="45">
        <v>2423</v>
      </c>
      <c r="B2447" s="45">
        <v>1.9966263705369593</v>
      </c>
      <c r="C2447" s="45">
        <v>-0.99662637053695935</v>
      </c>
    </row>
    <row r="2448" spans="1:3" x14ac:dyDescent="0.3">
      <c r="A2448" s="45">
        <v>2424</v>
      </c>
      <c r="B2448" s="45">
        <v>1.9966263705369593</v>
      </c>
      <c r="C2448" s="45">
        <v>-0.99662637053695935</v>
      </c>
    </row>
    <row r="2449" spans="1:3" x14ac:dyDescent="0.3">
      <c r="A2449" s="45">
        <v>2425</v>
      </c>
      <c r="B2449" s="45">
        <v>1.9966263705369593</v>
      </c>
      <c r="C2449" s="45">
        <v>-0.99662637053695935</v>
      </c>
    </row>
    <row r="2450" spans="1:3" x14ac:dyDescent="0.3">
      <c r="A2450" s="45">
        <v>2426</v>
      </c>
      <c r="B2450" s="45">
        <v>1.9966263705369593</v>
      </c>
      <c r="C2450" s="45">
        <v>-0.99662637053695935</v>
      </c>
    </row>
    <row r="2451" spans="1:3" x14ac:dyDescent="0.3">
      <c r="A2451" s="45">
        <v>2427</v>
      </c>
      <c r="B2451" s="45">
        <v>1.9966263705369593</v>
      </c>
      <c r="C2451" s="45">
        <v>-0.99662637053695935</v>
      </c>
    </row>
    <row r="2452" spans="1:3" x14ac:dyDescent="0.3">
      <c r="A2452" s="45">
        <v>2428</v>
      </c>
      <c r="B2452" s="45">
        <v>1.9966263705369593</v>
      </c>
      <c r="C2452" s="45">
        <v>-0.99662637053695935</v>
      </c>
    </row>
    <row r="2453" spans="1:3" x14ac:dyDescent="0.3">
      <c r="A2453" s="45">
        <v>2429</v>
      </c>
      <c r="B2453" s="45">
        <v>1.9966263705369593</v>
      </c>
      <c r="C2453" s="45">
        <v>-0.99662637053695935</v>
      </c>
    </row>
    <row r="2454" spans="1:3" x14ac:dyDescent="0.3">
      <c r="A2454" s="45">
        <v>2430</v>
      </c>
      <c r="B2454" s="45">
        <v>1.9966263705369593</v>
      </c>
      <c r="C2454" s="45">
        <v>-0.99662637053695935</v>
      </c>
    </row>
    <row r="2455" spans="1:3" x14ac:dyDescent="0.3">
      <c r="A2455" s="45">
        <v>2431</v>
      </c>
      <c r="B2455" s="45">
        <v>1.9966263705369593</v>
      </c>
      <c r="C2455" s="45">
        <v>-0.99662637053695935</v>
      </c>
    </row>
    <row r="2456" spans="1:3" x14ac:dyDescent="0.3">
      <c r="A2456" s="45">
        <v>2432</v>
      </c>
      <c r="B2456" s="45">
        <v>1.9966263705369593</v>
      </c>
      <c r="C2456" s="45">
        <v>-0.99662637053695935</v>
      </c>
    </row>
    <row r="2457" spans="1:3" x14ac:dyDescent="0.3">
      <c r="A2457" s="45">
        <v>2433</v>
      </c>
      <c r="B2457" s="45">
        <v>1.9966263705369593</v>
      </c>
      <c r="C2457" s="45">
        <v>-0.99662637053695935</v>
      </c>
    </row>
    <row r="2458" spans="1:3" x14ac:dyDescent="0.3">
      <c r="A2458" s="45">
        <v>2434</v>
      </c>
      <c r="B2458" s="45">
        <v>1.9966263705369593</v>
      </c>
      <c r="C2458" s="45">
        <v>-0.99662637053695935</v>
      </c>
    </row>
    <row r="2459" spans="1:3" x14ac:dyDescent="0.3">
      <c r="A2459" s="45">
        <v>2435</v>
      </c>
      <c r="B2459" s="45">
        <v>1.9966263705369593</v>
      </c>
      <c r="C2459" s="45">
        <v>-0.99662637053695935</v>
      </c>
    </row>
    <row r="2460" spans="1:3" x14ac:dyDescent="0.3">
      <c r="A2460" s="45">
        <v>2436</v>
      </c>
      <c r="B2460" s="45">
        <v>1.9966263705369593</v>
      </c>
      <c r="C2460" s="45">
        <v>-0.99662637053695935</v>
      </c>
    </row>
    <row r="2461" spans="1:3" x14ac:dyDescent="0.3">
      <c r="A2461" s="45">
        <v>2437</v>
      </c>
      <c r="B2461" s="45">
        <v>1.9966263705369593</v>
      </c>
      <c r="C2461" s="45">
        <v>-0.99662637053695935</v>
      </c>
    </row>
    <row r="2462" spans="1:3" x14ac:dyDescent="0.3">
      <c r="A2462" s="45">
        <v>2438</v>
      </c>
      <c r="B2462" s="45">
        <v>1.9966263705369593</v>
      </c>
      <c r="C2462" s="45">
        <v>-0.99662637053695935</v>
      </c>
    </row>
    <row r="2463" spans="1:3" x14ac:dyDescent="0.3">
      <c r="A2463" s="45">
        <v>2439</v>
      </c>
      <c r="B2463" s="45">
        <v>1.9966263705369593</v>
      </c>
      <c r="C2463" s="45">
        <v>-0.99662637053695935</v>
      </c>
    </row>
    <row r="2464" spans="1:3" x14ac:dyDescent="0.3">
      <c r="A2464" s="45">
        <v>2440</v>
      </c>
      <c r="B2464" s="45">
        <v>1.9966263705369593</v>
      </c>
      <c r="C2464" s="45">
        <v>-0.99662637053695935</v>
      </c>
    </row>
    <row r="2465" spans="1:3" x14ac:dyDescent="0.3">
      <c r="A2465" s="45">
        <v>2441</v>
      </c>
      <c r="B2465" s="45">
        <v>1.9966263705369593</v>
      </c>
      <c r="C2465" s="45">
        <v>-0.99662637053695935</v>
      </c>
    </row>
    <row r="2466" spans="1:3" x14ac:dyDescent="0.3">
      <c r="A2466" s="45">
        <v>2442</v>
      </c>
      <c r="B2466" s="45">
        <v>1.9966263705369593</v>
      </c>
      <c r="C2466" s="45">
        <v>1.0033736294630407</v>
      </c>
    </row>
    <row r="2467" spans="1:3" x14ac:dyDescent="0.3">
      <c r="A2467" s="45">
        <v>2443</v>
      </c>
      <c r="B2467" s="45">
        <v>1.9966263705369593</v>
      </c>
      <c r="C2467" s="45">
        <v>1.0033736294630407</v>
      </c>
    </row>
    <row r="2468" spans="1:3" x14ac:dyDescent="0.3">
      <c r="A2468" s="45">
        <v>2444</v>
      </c>
      <c r="B2468" s="45">
        <v>1.9966263705369593</v>
      </c>
      <c r="C2468" s="45">
        <v>1.0033736294630407</v>
      </c>
    </row>
    <row r="2469" spans="1:3" x14ac:dyDescent="0.3">
      <c r="A2469" s="45">
        <v>2445</v>
      </c>
      <c r="B2469" s="45">
        <v>1.9966263705369593</v>
      </c>
      <c r="C2469" s="45">
        <v>1.0033736294630407</v>
      </c>
    </row>
    <row r="2470" spans="1:3" x14ac:dyDescent="0.3">
      <c r="A2470" s="45">
        <v>2446</v>
      </c>
      <c r="B2470" s="45">
        <v>1.9966263705369593</v>
      </c>
      <c r="C2470" s="45">
        <v>1.0033736294630407</v>
      </c>
    </row>
    <row r="2471" spans="1:3" x14ac:dyDescent="0.3">
      <c r="A2471" s="45">
        <v>2447</v>
      </c>
      <c r="B2471" s="45">
        <v>1.9966263705369593</v>
      </c>
      <c r="C2471" s="45">
        <v>1.0033736294630407</v>
      </c>
    </row>
    <row r="2472" spans="1:3" x14ac:dyDescent="0.3">
      <c r="A2472" s="45">
        <v>2448</v>
      </c>
      <c r="B2472" s="45">
        <v>1.9966263705369593</v>
      </c>
      <c r="C2472" s="45">
        <v>1.0033736294630407</v>
      </c>
    </row>
    <row r="2473" spans="1:3" x14ac:dyDescent="0.3">
      <c r="A2473" s="45">
        <v>2449</v>
      </c>
      <c r="B2473" s="45">
        <v>1.9966263705369593</v>
      </c>
      <c r="C2473" s="45">
        <v>1.0033736294630407</v>
      </c>
    </row>
    <row r="2474" spans="1:3" x14ac:dyDescent="0.3">
      <c r="A2474" s="45">
        <v>2450</v>
      </c>
      <c r="B2474" s="45">
        <v>1.9966263705369593</v>
      </c>
      <c r="C2474" s="45">
        <v>1.0033736294630407</v>
      </c>
    </row>
    <row r="2475" spans="1:3" x14ac:dyDescent="0.3">
      <c r="A2475" s="45">
        <v>2451</v>
      </c>
      <c r="B2475" s="45">
        <v>1.9966263705369593</v>
      </c>
      <c r="C2475" s="45">
        <v>1.0033736294630407</v>
      </c>
    </row>
    <row r="2476" spans="1:3" x14ac:dyDescent="0.3">
      <c r="A2476" s="45">
        <v>2452</v>
      </c>
      <c r="B2476" s="45">
        <v>1.9966263705369593</v>
      </c>
      <c r="C2476" s="45">
        <v>1.0033736294630407</v>
      </c>
    </row>
    <row r="2477" spans="1:3" x14ac:dyDescent="0.3">
      <c r="A2477" s="45">
        <v>2453</v>
      </c>
      <c r="B2477" s="45">
        <v>1.9966263705369593</v>
      </c>
      <c r="C2477" s="45">
        <v>1.0033736294630407</v>
      </c>
    </row>
    <row r="2478" spans="1:3" x14ac:dyDescent="0.3">
      <c r="A2478" s="45">
        <v>2454</v>
      </c>
      <c r="B2478" s="45">
        <v>1.9966263705369593</v>
      </c>
      <c r="C2478" s="45">
        <v>1.0033736294630407</v>
      </c>
    </row>
    <row r="2479" spans="1:3" x14ac:dyDescent="0.3">
      <c r="A2479" s="45">
        <v>2455</v>
      </c>
      <c r="B2479" s="45">
        <v>1.9966263705369593</v>
      </c>
      <c r="C2479" s="45">
        <v>1.0033736294630407</v>
      </c>
    </row>
    <row r="2480" spans="1:3" x14ac:dyDescent="0.3">
      <c r="A2480" s="45">
        <v>2456</v>
      </c>
      <c r="B2480" s="45">
        <v>1.9966263705369593</v>
      </c>
      <c r="C2480" s="45">
        <v>1.0033736294630407</v>
      </c>
    </row>
    <row r="2481" spans="1:3" x14ac:dyDescent="0.3">
      <c r="A2481" s="45">
        <v>2457</v>
      </c>
      <c r="B2481" s="45">
        <v>1.9966263705369593</v>
      </c>
      <c r="C2481" s="45">
        <v>1.0033736294630407</v>
      </c>
    </row>
    <row r="2482" spans="1:3" x14ac:dyDescent="0.3">
      <c r="A2482" s="45">
        <v>2458</v>
      </c>
      <c r="B2482" s="45">
        <v>1.9966263705369593</v>
      </c>
      <c r="C2482" s="45">
        <v>1.0033736294630407</v>
      </c>
    </row>
    <row r="2483" spans="1:3" x14ac:dyDescent="0.3">
      <c r="A2483" s="45">
        <v>2459</v>
      </c>
      <c r="B2483" s="45">
        <v>1.9966263705369593</v>
      </c>
      <c r="C2483" s="45">
        <v>1.0033736294630407</v>
      </c>
    </row>
    <row r="2484" spans="1:3" x14ac:dyDescent="0.3">
      <c r="A2484" s="45">
        <v>2460</v>
      </c>
      <c r="B2484" s="45">
        <v>1.9966263705369593</v>
      </c>
      <c r="C2484" s="45">
        <v>1.0033736294630407</v>
      </c>
    </row>
    <row r="2485" spans="1:3" x14ac:dyDescent="0.3">
      <c r="A2485" s="45">
        <v>2461</v>
      </c>
      <c r="B2485" s="45">
        <v>1.9966263705369593</v>
      </c>
      <c r="C2485" s="45">
        <v>1.0033736294630407</v>
      </c>
    </row>
    <row r="2486" spans="1:3" x14ac:dyDescent="0.3">
      <c r="A2486" s="45">
        <v>2462</v>
      </c>
      <c r="B2486" s="45">
        <v>1.9966263705369593</v>
      </c>
      <c r="C2486" s="45">
        <v>1.0033736294630407</v>
      </c>
    </row>
    <row r="2487" spans="1:3" x14ac:dyDescent="0.3">
      <c r="A2487" s="45">
        <v>2463</v>
      </c>
      <c r="B2487" s="45">
        <v>1.9966263705369593</v>
      </c>
      <c r="C2487" s="45">
        <v>1.0033736294630407</v>
      </c>
    </row>
    <row r="2488" spans="1:3" x14ac:dyDescent="0.3">
      <c r="A2488" s="45">
        <v>2464</v>
      </c>
      <c r="B2488" s="45">
        <v>1.9966263705369593</v>
      </c>
      <c r="C2488" s="45">
        <v>1.0033736294630407</v>
      </c>
    </row>
    <row r="2489" spans="1:3" x14ac:dyDescent="0.3">
      <c r="A2489" s="45">
        <v>2465</v>
      </c>
      <c r="B2489" s="45">
        <v>1.9966263705369593</v>
      </c>
      <c r="C2489" s="45">
        <v>1.0033736294630407</v>
      </c>
    </row>
    <row r="2490" spans="1:3" x14ac:dyDescent="0.3">
      <c r="A2490" s="45">
        <v>2466</v>
      </c>
      <c r="B2490" s="45">
        <v>1.9966263705369593</v>
      </c>
      <c r="C2490" s="45">
        <v>1.0033736294630407</v>
      </c>
    </row>
    <row r="2491" spans="1:3" x14ac:dyDescent="0.3">
      <c r="A2491" s="45">
        <v>2467</v>
      </c>
      <c r="B2491" s="45">
        <v>1.9966263705369593</v>
      </c>
      <c r="C2491" s="45">
        <v>1.0033736294630407</v>
      </c>
    </row>
    <row r="2492" spans="1:3" x14ac:dyDescent="0.3">
      <c r="A2492" s="45">
        <v>2468</v>
      </c>
      <c r="B2492" s="45">
        <v>1.9966263705369593</v>
      </c>
      <c r="C2492" s="45">
        <v>1.0033736294630407</v>
      </c>
    </row>
    <row r="2493" spans="1:3" x14ac:dyDescent="0.3">
      <c r="A2493" s="45">
        <v>2469</v>
      </c>
      <c r="B2493" s="45">
        <v>1.9966263705369593</v>
      </c>
      <c r="C2493" s="45">
        <v>1.0033736294630407</v>
      </c>
    </row>
    <row r="2494" spans="1:3" x14ac:dyDescent="0.3">
      <c r="A2494" s="45">
        <v>2470</v>
      </c>
      <c r="B2494" s="45">
        <v>1.9966263705369593</v>
      </c>
      <c r="C2494" s="45">
        <v>1.0033736294630407</v>
      </c>
    </row>
    <row r="2495" spans="1:3" x14ac:dyDescent="0.3">
      <c r="A2495" s="45">
        <v>2471</v>
      </c>
      <c r="B2495" s="45">
        <v>1.9966263705369593</v>
      </c>
      <c r="C2495" s="45">
        <v>1.0033736294630407</v>
      </c>
    </row>
    <row r="2496" spans="1:3" x14ac:dyDescent="0.3">
      <c r="A2496" s="45">
        <v>2472</v>
      </c>
      <c r="B2496" s="45">
        <v>1.9966263705369593</v>
      </c>
      <c r="C2496" s="45">
        <v>1.0033736294630407</v>
      </c>
    </row>
    <row r="2497" spans="1:3" x14ac:dyDescent="0.3">
      <c r="A2497" s="45">
        <v>2473</v>
      </c>
      <c r="B2497" s="45">
        <v>1.9966263705369593</v>
      </c>
      <c r="C2497" s="45">
        <v>1.0033736294630407</v>
      </c>
    </row>
    <row r="2498" spans="1:3" x14ac:dyDescent="0.3">
      <c r="A2498" s="45">
        <v>2474</v>
      </c>
      <c r="B2498" s="45">
        <v>1.9966263705369593</v>
      </c>
      <c r="C2498" s="45">
        <v>1.0033736294630407</v>
      </c>
    </row>
    <row r="2499" spans="1:3" x14ac:dyDescent="0.3">
      <c r="A2499" s="45">
        <v>2475</v>
      </c>
      <c r="B2499" s="45">
        <v>1.9966263705369593</v>
      </c>
      <c r="C2499" s="45">
        <v>1.0033736294630407</v>
      </c>
    </row>
    <row r="2500" spans="1:3" x14ac:dyDescent="0.3">
      <c r="A2500" s="45">
        <v>2476</v>
      </c>
      <c r="B2500" s="45">
        <v>1.9966263705369593</v>
      </c>
      <c r="C2500" s="45">
        <v>1.0033736294630407</v>
      </c>
    </row>
    <row r="2501" spans="1:3" x14ac:dyDescent="0.3">
      <c r="A2501" s="45">
        <v>2477</v>
      </c>
      <c r="B2501" s="45">
        <v>1.9966263705369593</v>
      </c>
      <c r="C2501" s="45">
        <v>1.0033736294630407</v>
      </c>
    </row>
    <row r="2502" spans="1:3" x14ac:dyDescent="0.3">
      <c r="A2502" s="45">
        <v>2478</v>
      </c>
      <c r="B2502" s="45">
        <v>1.9966263705369593</v>
      </c>
      <c r="C2502" s="45">
        <v>1.0033736294630407</v>
      </c>
    </row>
    <row r="2503" spans="1:3" x14ac:dyDescent="0.3">
      <c r="A2503" s="45">
        <v>2479</v>
      </c>
      <c r="B2503" s="45">
        <v>1.9966263705369593</v>
      </c>
      <c r="C2503" s="45">
        <v>1.0033736294630407</v>
      </c>
    </row>
    <row r="2504" spans="1:3" x14ac:dyDescent="0.3">
      <c r="A2504" s="45">
        <v>2480</v>
      </c>
      <c r="B2504" s="45">
        <v>1.9966263705369593</v>
      </c>
      <c r="C2504" s="45">
        <v>1.0033736294630407</v>
      </c>
    </row>
    <row r="2505" spans="1:3" x14ac:dyDescent="0.3">
      <c r="A2505" s="45">
        <v>2481</v>
      </c>
      <c r="B2505" s="45">
        <v>1.9966263705369593</v>
      </c>
      <c r="C2505" s="45">
        <v>1.0033736294630407</v>
      </c>
    </row>
    <row r="2506" spans="1:3" x14ac:dyDescent="0.3">
      <c r="A2506" s="45">
        <v>2482</v>
      </c>
      <c r="B2506" s="45">
        <v>1.9966263705369593</v>
      </c>
      <c r="C2506" s="45">
        <v>1.0033736294630407</v>
      </c>
    </row>
    <row r="2507" spans="1:3" x14ac:dyDescent="0.3">
      <c r="A2507" s="45">
        <v>2483</v>
      </c>
      <c r="B2507" s="45">
        <v>1.9966263705369593</v>
      </c>
      <c r="C2507" s="45">
        <v>1.0033736294630407</v>
      </c>
    </row>
    <row r="2508" spans="1:3" x14ac:dyDescent="0.3">
      <c r="A2508" s="45">
        <v>2484</v>
      </c>
      <c r="B2508" s="45">
        <v>1.9966263705369593</v>
      </c>
      <c r="C2508" s="45">
        <v>1.0033736294630407</v>
      </c>
    </row>
    <row r="2509" spans="1:3" x14ac:dyDescent="0.3">
      <c r="A2509" s="45">
        <v>2485</v>
      </c>
      <c r="B2509" s="45">
        <v>1.9966263705369593</v>
      </c>
      <c r="C2509" s="45">
        <v>1.0033736294630407</v>
      </c>
    </row>
    <row r="2510" spans="1:3" x14ac:dyDescent="0.3">
      <c r="A2510" s="45">
        <v>2486</v>
      </c>
      <c r="B2510" s="45">
        <v>1.9966263705369593</v>
      </c>
      <c r="C2510" s="45">
        <v>1.0033736294630407</v>
      </c>
    </row>
    <row r="2511" spans="1:3" x14ac:dyDescent="0.3">
      <c r="A2511" s="45">
        <v>2487</v>
      </c>
      <c r="B2511" s="45">
        <v>1.9966263705369593</v>
      </c>
      <c r="C2511" s="45">
        <v>1.0033736294630407</v>
      </c>
    </row>
    <row r="2512" spans="1:3" x14ac:dyDescent="0.3">
      <c r="A2512" s="45">
        <v>2488</v>
      </c>
      <c r="B2512" s="45">
        <v>1.9966263705369593</v>
      </c>
      <c r="C2512" s="45">
        <v>1.0033736294630407</v>
      </c>
    </row>
    <row r="2513" spans="1:3" x14ac:dyDescent="0.3">
      <c r="A2513" s="45">
        <v>2489</v>
      </c>
      <c r="B2513" s="45">
        <v>1.9966263705369593</v>
      </c>
      <c r="C2513" s="45">
        <v>1.0033736294630407</v>
      </c>
    </row>
    <row r="2514" spans="1:3" x14ac:dyDescent="0.3">
      <c r="A2514" s="45">
        <v>2490</v>
      </c>
      <c r="B2514" s="45">
        <v>1.9966263705369593</v>
      </c>
      <c r="C2514" s="45">
        <v>1.0033736294630407</v>
      </c>
    </row>
    <row r="2515" spans="1:3" x14ac:dyDescent="0.3">
      <c r="A2515" s="45">
        <v>2491</v>
      </c>
      <c r="B2515" s="45">
        <v>1.9966263705369593</v>
      </c>
      <c r="C2515" s="45">
        <v>1.0033736294630407</v>
      </c>
    </row>
    <row r="2516" spans="1:3" x14ac:dyDescent="0.3">
      <c r="A2516" s="45">
        <v>2492</v>
      </c>
      <c r="B2516" s="45">
        <v>1.9966263705369593</v>
      </c>
      <c r="C2516" s="45">
        <v>1.0033736294630407</v>
      </c>
    </row>
    <row r="2517" spans="1:3" x14ac:dyDescent="0.3">
      <c r="A2517" s="45">
        <v>2493</v>
      </c>
      <c r="B2517" s="45">
        <v>1.9966263705369593</v>
      </c>
      <c r="C2517" s="45">
        <v>1.0033736294630407</v>
      </c>
    </row>
    <row r="2518" spans="1:3" x14ac:dyDescent="0.3">
      <c r="A2518" s="45">
        <v>2494</v>
      </c>
      <c r="B2518" s="45">
        <v>1.9966263705369593</v>
      </c>
      <c r="C2518" s="45">
        <v>1.0033736294630407</v>
      </c>
    </row>
    <row r="2519" spans="1:3" x14ac:dyDescent="0.3">
      <c r="A2519" s="45">
        <v>2495</v>
      </c>
      <c r="B2519" s="45">
        <v>1.9966263705369593</v>
      </c>
      <c r="C2519" s="45">
        <v>1.0033736294630407</v>
      </c>
    </row>
    <row r="2520" spans="1:3" x14ac:dyDescent="0.3">
      <c r="A2520" s="45">
        <v>2496</v>
      </c>
      <c r="B2520" s="45">
        <v>1.9966263705369593</v>
      </c>
      <c r="C2520" s="45">
        <v>1.0033736294630407</v>
      </c>
    </row>
    <row r="2521" spans="1:3" x14ac:dyDescent="0.3">
      <c r="A2521" s="45">
        <v>2497</v>
      </c>
      <c r="B2521" s="45">
        <v>1.9966263705369593</v>
      </c>
      <c r="C2521" s="45">
        <v>1.0033736294630407</v>
      </c>
    </row>
    <row r="2522" spans="1:3" x14ac:dyDescent="0.3">
      <c r="A2522" s="45">
        <v>2498</v>
      </c>
      <c r="B2522" s="45">
        <v>1.9966263705369593</v>
      </c>
      <c r="C2522" s="45">
        <v>1.0033736294630407</v>
      </c>
    </row>
    <row r="2523" spans="1:3" x14ac:dyDescent="0.3">
      <c r="A2523" s="45">
        <v>2499</v>
      </c>
      <c r="B2523" s="45">
        <v>1.9966263705369593</v>
      </c>
      <c r="C2523" s="45">
        <v>1.0033736294630407</v>
      </c>
    </row>
    <row r="2524" spans="1:3" x14ac:dyDescent="0.3">
      <c r="A2524" s="45">
        <v>2500</v>
      </c>
      <c r="B2524" s="45">
        <v>1.9966263705369593</v>
      </c>
      <c r="C2524" s="45">
        <v>1.0033736294630407</v>
      </c>
    </row>
    <row r="2525" spans="1:3" x14ac:dyDescent="0.3">
      <c r="A2525" s="45">
        <v>2501</v>
      </c>
      <c r="B2525" s="45">
        <v>1.9966263705369593</v>
      </c>
      <c r="C2525" s="45">
        <v>1.0033736294630407</v>
      </c>
    </row>
    <row r="2526" spans="1:3" x14ac:dyDescent="0.3">
      <c r="A2526" s="45">
        <v>2502</v>
      </c>
      <c r="B2526" s="45">
        <v>1.9966263705369593</v>
      </c>
      <c r="C2526" s="45">
        <v>-0.99662637053695935</v>
      </c>
    </row>
    <row r="2527" spans="1:3" x14ac:dyDescent="0.3">
      <c r="A2527" s="45">
        <v>2503</v>
      </c>
      <c r="B2527" s="45">
        <v>1.9966263705369593</v>
      </c>
      <c r="C2527" s="45">
        <v>-0.99662637053695935</v>
      </c>
    </row>
    <row r="2528" spans="1:3" x14ac:dyDescent="0.3">
      <c r="A2528" s="45">
        <v>2504</v>
      </c>
      <c r="B2528" s="45">
        <v>1.9966263705369593</v>
      </c>
      <c r="C2528" s="45">
        <v>-0.99662637053695935</v>
      </c>
    </row>
    <row r="2529" spans="1:3" x14ac:dyDescent="0.3">
      <c r="A2529" s="45">
        <v>2505</v>
      </c>
      <c r="B2529" s="45">
        <v>1.9966263705369593</v>
      </c>
      <c r="C2529" s="45">
        <v>-0.99662637053695935</v>
      </c>
    </row>
    <row r="2530" spans="1:3" x14ac:dyDescent="0.3">
      <c r="A2530" s="45">
        <v>2506</v>
      </c>
      <c r="B2530" s="45">
        <v>1.9966263705369593</v>
      </c>
      <c r="C2530" s="45">
        <v>-0.99662637053695935</v>
      </c>
    </row>
    <row r="2531" spans="1:3" x14ac:dyDescent="0.3">
      <c r="A2531" s="45">
        <v>2507</v>
      </c>
      <c r="B2531" s="45">
        <v>1.9966263705369593</v>
      </c>
      <c r="C2531" s="45">
        <v>-0.99662637053695935</v>
      </c>
    </row>
    <row r="2532" spans="1:3" x14ac:dyDescent="0.3">
      <c r="A2532" s="45">
        <v>2508</v>
      </c>
      <c r="B2532" s="45">
        <v>1.9966263705369593</v>
      </c>
      <c r="C2532" s="45">
        <v>-0.99662637053695935</v>
      </c>
    </row>
    <row r="2533" spans="1:3" x14ac:dyDescent="0.3">
      <c r="A2533" s="45">
        <v>2509</v>
      </c>
      <c r="B2533" s="45">
        <v>1.9966263705369593</v>
      </c>
      <c r="C2533" s="45">
        <v>-0.99662637053695935</v>
      </c>
    </row>
    <row r="2534" spans="1:3" x14ac:dyDescent="0.3">
      <c r="A2534" s="45">
        <v>2510</v>
      </c>
      <c r="B2534" s="45">
        <v>1.9966263705369593</v>
      </c>
      <c r="C2534" s="45">
        <v>-0.99662637053695935</v>
      </c>
    </row>
    <row r="2535" spans="1:3" x14ac:dyDescent="0.3">
      <c r="A2535" s="45">
        <v>2511</v>
      </c>
      <c r="B2535" s="45">
        <v>1.9966263705369593</v>
      </c>
      <c r="C2535" s="45">
        <v>-0.99662637053695935</v>
      </c>
    </row>
    <row r="2536" spans="1:3" x14ac:dyDescent="0.3">
      <c r="A2536" s="45">
        <v>2512</v>
      </c>
      <c r="B2536" s="45">
        <v>1.9966263705369593</v>
      </c>
      <c r="C2536" s="45">
        <v>-0.99662637053695935</v>
      </c>
    </row>
    <row r="2537" spans="1:3" x14ac:dyDescent="0.3">
      <c r="A2537" s="45">
        <v>2513</v>
      </c>
      <c r="B2537" s="45">
        <v>1.9966263705369593</v>
      </c>
      <c r="C2537" s="45">
        <v>-0.99662637053695935</v>
      </c>
    </row>
    <row r="2538" spans="1:3" x14ac:dyDescent="0.3">
      <c r="A2538" s="45">
        <v>2514</v>
      </c>
      <c r="B2538" s="45">
        <v>1.9966263705369593</v>
      </c>
      <c r="C2538" s="45">
        <v>-0.99662637053695935</v>
      </c>
    </row>
    <row r="2539" spans="1:3" x14ac:dyDescent="0.3">
      <c r="A2539" s="45">
        <v>2515</v>
      </c>
      <c r="B2539" s="45">
        <v>1.9966263705369593</v>
      </c>
      <c r="C2539" s="45">
        <v>-0.99662637053695935</v>
      </c>
    </row>
    <row r="2540" spans="1:3" x14ac:dyDescent="0.3">
      <c r="A2540" s="45">
        <v>2516</v>
      </c>
      <c r="B2540" s="45">
        <v>1.9966263705369593</v>
      </c>
      <c r="C2540" s="45">
        <v>-0.99662637053695935</v>
      </c>
    </row>
    <row r="2541" spans="1:3" x14ac:dyDescent="0.3">
      <c r="A2541" s="45">
        <v>2517</v>
      </c>
      <c r="B2541" s="45">
        <v>1.9966263705369593</v>
      </c>
      <c r="C2541" s="45">
        <v>-0.99662637053695935</v>
      </c>
    </row>
    <row r="2542" spans="1:3" x14ac:dyDescent="0.3">
      <c r="A2542" s="45">
        <v>2518</v>
      </c>
      <c r="B2542" s="45">
        <v>1.9966263705369593</v>
      </c>
      <c r="C2542" s="45">
        <v>-0.99662637053695935</v>
      </c>
    </row>
    <row r="2543" spans="1:3" x14ac:dyDescent="0.3">
      <c r="A2543" s="45">
        <v>2519</v>
      </c>
      <c r="B2543" s="45">
        <v>1.9966263705369593</v>
      </c>
      <c r="C2543" s="45">
        <v>-0.99662637053695935</v>
      </c>
    </row>
    <row r="2544" spans="1:3" x14ac:dyDescent="0.3">
      <c r="A2544" s="45">
        <v>2520</v>
      </c>
      <c r="B2544" s="45">
        <v>1.9966263705369593</v>
      </c>
      <c r="C2544" s="45">
        <v>-0.99662637053695935</v>
      </c>
    </row>
    <row r="2545" spans="1:3" x14ac:dyDescent="0.3">
      <c r="A2545" s="45">
        <v>2521</v>
      </c>
      <c r="B2545" s="45">
        <v>1.9966263705369593</v>
      </c>
      <c r="C2545" s="45">
        <v>-0.99662637053695935</v>
      </c>
    </row>
    <row r="2546" spans="1:3" x14ac:dyDescent="0.3">
      <c r="A2546" s="45">
        <v>2522</v>
      </c>
      <c r="B2546" s="45">
        <v>1.9966263705369593</v>
      </c>
      <c r="C2546" s="45">
        <v>1.0033736294630407</v>
      </c>
    </row>
    <row r="2547" spans="1:3" x14ac:dyDescent="0.3">
      <c r="A2547" s="45">
        <v>2523</v>
      </c>
      <c r="B2547" s="45">
        <v>1.9966263705369593</v>
      </c>
      <c r="C2547" s="45">
        <v>1.0033736294630407</v>
      </c>
    </row>
    <row r="2548" spans="1:3" x14ac:dyDescent="0.3">
      <c r="A2548" s="45">
        <v>2524</v>
      </c>
      <c r="B2548" s="45">
        <v>1.9966263705369593</v>
      </c>
      <c r="C2548" s="45">
        <v>1.0033736294630407</v>
      </c>
    </row>
    <row r="2549" spans="1:3" x14ac:dyDescent="0.3">
      <c r="A2549" s="45">
        <v>2525</v>
      </c>
      <c r="B2549" s="45">
        <v>1.9966263705369593</v>
      </c>
      <c r="C2549" s="45">
        <v>1.0033736294630407</v>
      </c>
    </row>
    <row r="2550" spans="1:3" x14ac:dyDescent="0.3">
      <c r="A2550" s="45">
        <v>2526</v>
      </c>
      <c r="B2550" s="45">
        <v>1.9966263705369593</v>
      </c>
      <c r="C2550" s="45">
        <v>1.0033736294630407</v>
      </c>
    </row>
    <row r="2551" spans="1:3" x14ac:dyDescent="0.3">
      <c r="A2551" s="45">
        <v>2527</v>
      </c>
      <c r="B2551" s="45">
        <v>1.9966263705369593</v>
      </c>
      <c r="C2551" s="45">
        <v>1.0033736294630407</v>
      </c>
    </row>
    <row r="2552" spans="1:3" x14ac:dyDescent="0.3">
      <c r="A2552" s="45">
        <v>2528</v>
      </c>
      <c r="B2552" s="45">
        <v>1.9966263705369593</v>
      </c>
      <c r="C2552" s="45">
        <v>1.0033736294630407</v>
      </c>
    </row>
    <row r="2553" spans="1:3" x14ac:dyDescent="0.3">
      <c r="A2553" s="45">
        <v>2529</v>
      </c>
      <c r="B2553" s="45">
        <v>1.9966263705369593</v>
      </c>
      <c r="C2553" s="45">
        <v>1.0033736294630407</v>
      </c>
    </row>
    <row r="2554" spans="1:3" x14ac:dyDescent="0.3">
      <c r="A2554" s="45">
        <v>2530</v>
      </c>
      <c r="B2554" s="45">
        <v>1.9966263705369593</v>
      </c>
      <c r="C2554" s="45">
        <v>1.0033736294630407</v>
      </c>
    </row>
    <row r="2555" spans="1:3" x14ac:dyDescent="0.3">
      <c r="A2555" s="45">
        <v>2531</v>
      </c>
      <c r="B2555" s="45">
        <v>1.9966263705369593</v>
      </c>
      <c r="C2555" s="45">
        <v>1.0033736294630407</v>
      </c>
    </row>
    <row r="2556" spans="1:3" x14ac:dyDescent="0.3">
      <c r="A2556" s="45">
        <v>2532</v>
      </c>
      <c r="B2556" s="45">
        <v>1.9966263705369593</v>
      </c>
      <c r="C2556" s="45">
        <v>1.0033736294630407</v>
      </c>
    </row>
    <row r="2557" spans="1:3" x14ac:dyDescent="0.3">
      <c r="A2557" s="45">
        <v>2533</v>
      </c>
      <c r="B2557" s="45">
        <v>1.9966263705369593</v>
      </c>
      <c r="C2557" s="45">
        <v>1.0033736294630407</v>
      </c>
    </row>
    <row r="2558" spans="1:3" x14ac:dyDescent="0.3">
      <c r="A2558" s="45">
        <v>2534</v>
      </c>
      <c r="B2558" s="45">
        <v>1.9966263705369593</v>
      </c>
      <c r="C2558" s="45">
        <v>1.0033736294630407</v>
      </c>
    </row>
    <row r="2559" spans="1:3" x14ac:dyDescent="0.3">
      <c r="A2559" s="45">
        <v>2535</v>
      </c>
      <c r="B2559" s="45">
        <v>1.9966263705369593</v>
      </c>
      <c r="C2559" s="45">
        <v>1.0033736294630407</v>
      </c>
    </row>
    <row r="2560" spans="1:3" x14ac:dyDescent="0.3">
      <c r="A2560" s="45">
        <v>2536</v>
      </c>
      <c r="B2560" s="45">
        <v>1.9966263705369593</v>
      </c>
      <c r="C2560" s="45">
        <v>1.0033736294630407</v>
      </c>
    </row>
    <row r="2561" spans="1:3" x14ac:dyDescent="0.3">
      <c r="A2561" s="45">
        <v>2537</v>
      </c>
      <c r="B2561" s="45">
        <v>1.9966263705369593</v>
      </c>
      <c r="C2561" s="45">
        <v>1.0033736294630407</v>
      </c>
    </row>
    <row r="2562" spans="1:3" x14ac:dyDescent="0.3">
      <c r="A2562" s="45">
        <v>2538</v>
      </c>
      <c r="B2562" s="45">
        <v>1.9966263705369593</v>
      </c>
      <c r="C2562" s="45">
        <v>1.0033736294630407</v>
      </c>
    </row>
    <row r="2563" spans="1:3" x14ac:dyDescent="0.3">
      <c r="A2563" s="45">
        <v>2539</v>
      </c>
      <c r="B2563" s="45">
        <v>1.9966263705369593</v>
      </c>
      <c r="C2563" s="45">
        <v>1.0033736294630407</v>
      </c>
    </row>
    <row r="2564" spans="1:3" x14ac:dyDescent="0.3">
      <c r="A2564" s="45">
        <v>2540</v>
      </c>
      <c r="B2564" s="45">
        <v>1.9966263705369593</v>
      </c>
      <c r="C2564" s="45">
        <v>1.0033736294630407</v>
      </c>
    </row>
    <row r="2565" spans="1:3" x14ac:dyDescent="0.3">
      <c r="A2565" s="45">
        <v>2541</v>
      </c>
      <c r="B2565" s="45">
        <v>1.9966263705369593</v>
      </c>
      <c r="C2565" s="45">
        <v>1.0033736294630407</v>
      </c>
    </row>
    <row r="2566" spans="1:3" x14ac:dyDescent="0.3">
      <c r="A2566" s="45">
        <v>2542</v>
      </c>
      <c r="B2566" s="45">
        <v>1.9966263705369593</v>
      </c>
      <c r="C2566" s="45">
        <v>1.0033736294630407</v>
      </c>
    </row>
    <row r="2567" spans="1:3" x14ac:dyDescent="0.3">
      <c r="A2567" s="45">
        <v>2543</v>
      </c>
      <c r="B2567" s="45">
        <v>1.9966263705369593</v>
      </c>
      <c r="C2567" s="45">
        <v>1.0033736294630407</v>
      </c>
    </row>
    <row r="2568" spans="1:3" x14ac:dyDescent="0.3">
      <c r="A2568" s="45">
        <v>2544</v>
      </c>
      <c r="B2568" s="45">
        <v>1.9966263705369593</v>
      </c>
      <c r="C2568" s="45">
        <v>1.0033736294630407</v>
      </c>
    </row>
    <row r="2569" spans="1:3" x14ac:dyDescent="0.3">
      <c r="A2569" s="45">
        <v>2545</v>
      </c>
      <c r="B2569" s="45">
        <v>1.9966263705369593</v>
      </c>
      <c r="C2569" s="45">
        <v>1.0033736294630407</v>
      </c>
    </row>
    <row r="2570" spans="1:3" x14ac:dyDescent="0.3">
      <c r="A2570" s="45">
        <v>2546</v>
      </c>
      <c r="B2570" s="45">
        <v>1.9966263705369593</v>
      </c>
      <c r="C2570" s="45">
        <v>1.0033736294630407</v>
      </c>
    </row>
    <row r="2571" spans="1:3" x14ac:dyDescent="0.3">
      <c r="A2571" s="45">
        <v>2547</v>
      </c>
      <c r="B2571" s="45">
        <v>1.9966263705369593</v>
      </c>
      <c r="C2571" s="45">
        <v>1.0033736294630407</v>
      </c>
    </row>
    <row r="2572" spans="1:3" x14ac:dyDescent="0.3">
      <c r="A2572" s="45">
        <v>2548</v>
      </c>
      <c r="B2572" s="45">
        <v>1.9966263705369593</v>
      </c>
      <c r="C2572" s="45">
        <v>1.0033736294630407</v>
      </c>
    </row>
    <row r="2573" spans="1:3" x14ac:dyDescent="0.3">
      <c r="A2573" s="45">
        <v>2549</v>
      </c>
      <c r="B2573" s="45">
        <v>1.9966263705369593</v>
      </c>
      <c r="C2573" s="45">
        <v>1.0033736294630407</v>
      </c>
    </row>
    <row r="2574" spans="1:3" x14ac:dyDescent="0.3">
      <c r="A2574" s="45">
        <v>2550</v>
      </c>
      <c r="B2574" s="45">
        <v>1.9966263705369593</v>
      </c>
      <c r="C2574" s="45">
        <v>1.0033736294630407</v>
      </c>
    </row>
    <row r="2575" spans="1:3" x14ac:dyDescent="0.3">
      <c r="A2575" s="45">
        <v>2551</v>
      </c>
      <c r="B2575" s="45">
        <v>1.9966263705369593</v>
      </c>
      <c r="C2575" s="45">
        <v>1.0033736294630407</v>
      </c>
    </row>
    <row r="2576" spans="1:3" x14ac:dyDescent="0.3">
      <c r="A2576" s="45">
        <v>2552</v>
      </c>
      <c r="B2576" s="45">
        <v>1.9966263705369593</v>
      </c>
      <c r="C2576" s="45">
        <v>1.0033736294630407</v>
      </c>
    </row>
    <row r="2577" spans="1:3" x14ac:dyDescent="0.3">
      <c r="A2577" s="45">
        <v>2553</v>
      </c>
      <c r="B2577" s="45">
        <v>1.9966263705369593</v>
      </c>
      <c r="C2577" s="45">
        <v>1.0033736294630407</v>
      </c>
    </row>
    <row r="2578" spans="1:3" x14ac:dyDescent="0.3">
      <c r="A2578" s="45">
        <v>2554</v>
      </c>
      <c r="B2578" s="45">
        <v>1.9966263705369593</v>
      </c>
      <c r="C2578" s="45">
        <v>1.0033736294630407</v>
      </c>
    </row>
    <row r="2579" spans="1:3" x14ac:dyDescent="0.3">
      <c r="A2579" s="45">
        <v>2555</v>
      </c>
      <c r="B2579" s="45">
        <v>1.9966263705369593</v>
      </c>
      <c r="C2579" s="45">
        <v>1.0033736294630407</v>
      </c>
    </row>
    <row r="2580" spans="1:3" x14ac:dyDescent="0.3">
      <c r="A2580" s="45">
        <v>2556</v>
      </c>
      <c r="B2580" s="45">
        <v>1.9966263705369593</v>
      </c>
      <c r="C2580" s="45">
        <v>1.0033736294630407</v>
      </c>
    </row>
    <row r="2581" spans="1:3" x14ac:dyDescent="0.3">
      <c r="A2581" s="45">
        <v>2557</v>
      </c>
      <c r="B2581" s="45">
        <v>1.9966263705369593</v>
      </c>
      <c r="C2581" s="45">
        <v>1.0033736294630407</v>
      </c>
    </row>
    <row r="2582" spans="1:3" x14ac:dyDescent="0.3">
      <c r="A2582" s="45">
        <v>2558</v>
      </c>
      <c r="B2582" s="45">
        <v>1.9966263705369593</v>
      </c>
      <c r="C2582" s="45">
        <v>1.0033736294630407</v>
      </c>
    </row>
    <row r="2583" spans="1:3" x14ac:dyDescent="0.3">
      <c r="A2583" s="45">
        <v>2559</v>
      </c>
      <c r="B2583" s="45">
        <v>1.9966263705369593</v>
      </c>
      <c r="C2583" s="45">
        <v>1.0033736294630407</v>
      </c>
    </row>
    <row r="2584" spans="1:3" x14ac:dyDescent="0.3">
      <c r="A2584" s="45">
        <v>2560</v>
      </c>
      <c r="B2584" s="45">
        <v>1.9966263705369593</v>
      </c>
      <c r="C2584" s="45">
        <v>1.0033736294630407</v>
      </c>
    </row>
    <row r="2585" spans="1:3" x14ac:dyDescent="0.3">
      <c r="A2585" s="45">
        <v>2561</v>
      </c>
      <c r="B2585" s="45">
        <v>1.9966263705369593</v>
      </c>
      <c r="C2585" s="45">
        <v>1.0033736294630407</v>
      </c>
    </row>
    <row r="2586" spans="1:3" x14ac:dyDescent="0.3">
      <c r="A2586" s="45">
        <v>2562</v>
      </c>
      <c r="B2586" s="45">
        <v>1.9966263705369593</v>
      </c>
      <c r="C2586" s="45">
        <v>-0.99662637053695935</v>
      </c>
    </row>
    <row r="2587" spans="1:3" x14ac:dyDescent="0.3">
      <c r="A2587" s="45">
        <v>2563</v>
      </c>
      <c r="B2587" s="45">
        <v>1.9966263705369593</v>
      </c>
      <c r="C2587" s="45">
        <v>-0.99662637053695935</v>
      </c>
    </row>
    <row r="2588" spans="1:3" x14ac:dyDescent="0.3">
      <c r="A2588" s="45">
        <v>2564</v>
      </c>
      <c r="B2588" s="45">
        <v>1.9966263705369593</v>
      </c>
      <c r="C2588" s="45">
        <v>-0.99662637053695935</v>
      </c>
    </row>
    <row r="2589" spans="1:3" x14ac:dyDescent="0.3">
      <c r="A2589" s="45">
        <v>2565</v>
      </c>
      <c r="B2589" s="45">
        <v>1.9966263705369593</v>
      </c>
      <c r="C2589" s="45">
        <v>-0.99662637053695935</v>
      </c>
    </row>
    <row r="2590" spans="1:3" x14ac:dyDescent="0.3">
      <c r="A2590" s="45">
        <v>2566</v>
      </c>
      <c r="B2590" s="45">
        <v>1.9966263705369593</v>
      </c>
      <c r="C2590" s="45">
        <v>-0.99662637053695935</v>
      </c>
    </row>
    <row r="2591" spans="1:3" x14ac:dyDescent="0.3">
      <c r="A2591" s="45">
        <v>2567</v>
      </c>
      <c r="B2591" s="45">
        <v>1.9966263705369593</v>
      </c>
      <c r="C2591" s="45">
        <v>-0.99662637053695935</v>
      </c>
    </row>
    <row r="2592" spans="1:3" x14ac:dyDescent="0.3">
      <c r="A2592" s="45">
        <v>2568</v>
      </c>
      <c r="B2592" s="45">
        <v>1.9966263705369593</v>
      </c>
      <c r="C2592" s="45">
        <v>-0.99662637053695935</v>
      </c>
    </row>
    <row r="2593" spans="1:3" x14ac:dyDescent="0.3">
      <c r="A2593" s="45">
        <v>2569</v>
      </c>
      <c r="B2593" s="45">
        <v>1.9966263705369593</v>
      </c>
      <c r="C2593" s="45">
        <v>-0.99662637053695935</v>
      </c>
    </row>
    <row r="2594" spans="1:3" x14ac:dyDescent="0.3">
      <c r="A2594" s="45">
        <v>2570</v>
      </c>
      <c r="B2594" s="45">
        <v>1.9966263705369593</v>
      </c>
      <c r="C2594" s="45">
        <v>-0.99662637053695935</v>
      </c>
    </row>
    <row r="2595" spans="1:3" x14ac:dyDescent="0.3">
      <c r="A2595" s="45">
        <v>2571</v>
      </c>
      <c r="B2595" s="45">
        <v>1.9966263705369593</v>
      </c>
      <c r="C2595" s="45">
        <v>-0.99662637053695935</v>
      </c>
    </row>
    <row r="2596" spans="1:3" x14ac:dyDescent="0.3">
      <c r="A2596" s="45">
        <v>2572</v>
      </c>
      <c r="B2596" s="45">
        <v>1.9966263705369593</v>
      </c>
      <c r="C2596" s="45">
        <v>-0.99662637053695935</v>
      </c>
    </row>
    <row r="2597" spans="1:3" x14ac:dyDescent="0.3">
      <c r="A2597" s="45">
        <v>2573</v>
      </c>
      <c r="B2597" s="45">
        <v>1.9966263705369593</v>
      </c>
      <c r="C2597" s="45">
        <v>-0.99662637053695935</v>
      </c>
    </row>
    <row r="2598" spans="1:3" x14ac:dyDescent="0.3">
      <c r="A2598" s="45">
        <v>2574</v>
      </c>
      <c r="B2598" s="45">
        <v>1.9966263705369593</v>
      </c>
      <c r="C2598" s="45">
        <v>-0.99662637053695935</v>
      </c>
    </row>
    <row r="2599" spans="1:3" x14ac:dyDescent="0.3">
      <c r="A2599" s="45">
        <v>2575</v>
      </c>
      <c r="B2599" s="45">
        <v>1.9966263705369593</v>
      </c>
      <c r="C2599" s="45">
        <v>-0.99662637053695935</v>
      </c>
    </row>
    <row r="2600" spans="1:3" x14ac:dyDescent="0.3">
      <c r="A2600" s="45">
        <v>2576</v>
      </c>
      <c r="B2600" s="45">
        <v>1.9966263705369593</v>
      </c>
      <c r="C2600" s="45">
        <v>-0.99662637053695935</v>
      </c>
    </row>
    <row r="2601" spans="1:3" x14ac:dyDescent="0.3">
      <c r="A2601" s="45">
        <v>2577</v>
      </c>
      <c r="B2601" s="45">
        <v>1.9966263705369593</v>
      </c>
      <c r="C2601" s="45">
        <v>-0.99662637053695935</v>
      </c>
    </row>
    <row r="2602" spans="1:3" x14ac:dyDescent="0.3">
      <c r="A2602" s="45">
        <v>2578</v>
      </c>
      <c r="B2602" s="45">
        <v>1.9966263705369593</v>
      </c>
      <c r="C2602" s="45">
        <v>-0.99662637053695935</v>
      </c>
    </row>
    <row r="2603" spans="1:3" x14ac:dyDescent="0.3">
      <c r="A2603" s="45">
        <v>2579</v>
      </c>
      <c r="B2603" s="45">
        <v>1.9966263705369593</v>
      </c>
      <c r="C2603" s="45">
        <v>-0.99662637053695935</v>
      </c>
    </row>
    <row r="2604" spans="1:3" x14ac:dyDescent="0.3">
      <c r="A2604" s="45">
        <v>2580</v>
      </c>
      <c r="B2604" s="45">
        <v>1.9966263705369593</v>
      </c>
      <c r="C2604" s="45">
        <v>-0.99662637053695935</v>
      </c>
    </row>
    <row r="2605" spans="1:3" x14ac:dyDescent="0.3">
      <c r="A2605" s="45">
        <v>2581</v>
      </c>
      <c r="B2605" s="45">
        <v>1.9966263705369593</v>
      </c>
      <c r="C2605" s="45">
        <v>-0.99662637053695935</v>
      </c>
    </row>
    <row r="2606" spans="1:3" x14ac:dyDescent="0.3">
      <c r="A2606" s="45">
        <v>2582</v>
      </c>
      <c r="B2606" s="45">
        <v>1.9966263705369593</v>
      </c>
      <c r="C2606" s="45">
        <v>-0.99662637053695935</v>
      </c>
    </row>
    <row r="2607" spans="1:3" x14ac:dyDescent="0.3">
      <c r="A2607" s="45">
        <v>2583</v>
      </c>
      <c r="B2607" s="45">
        <v>1.9966263705369593</v>
      </c>
      <c r="C2607" s="45">
        <v>-0.99662637053695935</v>
      </c>
    </row>
    <row r="2608" spans="1:3" x14ac:dyDescent="0.3">
      <c r="A2608" s="45">
        <v>2584</v>
      </c>
      <c r="B2608" s="45">
        <v>1.9966263705369593</v>
      </c>
      <c r="C2608" s="45">
        <v>-0.99662637053695935</v>
      </c>
    </row>
    <row r="2609" spans="1:3" x14ac:dyDescent="0.3">
      <c r="A2609" s="45">
        <v>2585</v>
      </c>
      <c r="B2609" s="45">
        <v>1.9966263705369593</v>
      </c>
      <c r="C2609" s="45">
        <v>-0.99662637053695935</v>
      </c>
    </row>
    <row r="2610" spans="1:3" x14ac:dyDescent="0.3">
      <c r="A2610" s="45">
        <v>2586</v>
      </c>
      <c r="B2610" s="45">
        <v>1.9966263705369593</v>
      </c>
      <c r="C2610" s="45">
        <v>-0.99662637053695935</v>
      </c>
    </row>
    <row r="2611" spans="1:3" x14ac:dyDescent="0.3">
      <c r="A2611" s="45">
        <v>2587</v>
      </c>
      <c r="B2611" s="45">
        <v>1.9966263705369593</v>
      </c>
      <c r="C2611" s="45">
        <v>-0.99662637053695935</v>
      </c>
    </row>
    <row r="2612" spans="1:3" x14ac:dyDescent="0.3">
      <c r="A2612" s="45">
        <v>2588</v>
      </c>
      <c r="B2612" s="45">
        <v>1.9966263705369593</v>
      </c>
      <c r="C2612" s="45">
        <v>-0.99662637053695935</v>
      </c>
    </row>
    <row r="2613" spans="1:3" x14ac:dyDescent="0.3">
      <c r="A2613" s="45">
        <v>2589</v>
      </c>
      <c r="B2613" s="45">
        <v>1.9966263705369593</v>
      </c>
      <c r="C2613" s="45">
        <v>-0.99662637053695935</v>
      </c>
    </row>
    <row r="2614" spans="1:3" x14ac:dyDescent="0.3">
      <c r="A2614" s="45">
        <v>2590</v>
      </c>
      <c r="B2614" s="45">
        <v>1.9966263705369593</v>
      </c>
      <c r="C2614" s="45">
        <v>-0.99662637053695935</v>
      </c>
    </row>
    <row r="2615" spans="1:3" x14ac:dyDescent="0.3">
      <c r="A2615" s="45">
        <v>2591</v>
      </c>
      <c r="B2615" s="45">
        <v>1.9966263705369593</v>
      </c>
      <c r="C2615" s="45">
        <v>-0.99662637053695935</v>
      </c>
    </row>
    <row r="2616" spans="1:3" x14ac:dyDescent="0.3">
      <c r="A2616" s="45">
        <v>2592</v>
      </c>
      <c r="B2616" s="45">
        <v>1.9966263705369593</v>
      </c>
      <c r="C2616" s="45">
        <v>-0.99662637053695935</v>
      </c>
    </row>
    <row r="2617" spans="1:3" x14ac:dyDescent="0.3">
      <c r="A2617" s="45">
        <v>2593</v>
      </c>
      <c r="B2617" s="45">
        <v>1.9966263705369593</v>
      </c>
      <c r="C2617" s="45">
        <v>-0.99662637053695935</v>
      </c>
    </row>
    <row r="2618" spans="1:3" x14ac:dyDescent="0.3">
      <c r="A2618" s="45">
        <v>2594</v>
      </c>
      <c r="B2618" s="45">
        <v>1.9966263705369593</v>
      </c>
      <c r="C2618" s="45">
        <v>-0.99662637053695935</v>
      </c>
    </row>
    <row r="2619" spans="1:3" x14ac:dyDescent="0.3">
      <c r="A2619" s="45">
        <v>2595</v>
      </c>
      <c r="B2619" s="45">
        <v>1.9966263705369593</v>
      </c>
      <c r="C2619" s="45">
        <v>-0.99662637053695935</v>
      </c>
    </row>
    <row r="2620" spans="1:3" x14ac:dyDescent="0.3">
      <c r="A2620" s="45">
        <v>2596</v>
      </c>
      <c r="B2620" s="45">
        <v>1.9966263705369593</v>
      </c>
      <c r="C2620" s="45">
        <v>-0.99662637053695935</v>
      </c>
    </row>
    <row r="2621" spans="1:3" x14ac:dyDescent="0.3">
      <c r="A2621" s="45">
        <v>2597</v>
      </c>
      <c r="B2621" s="45">
        <v>1.9966263705369593</v>
      </c>
      <c r="C2621" s="45">
        <v>-0.99662637053695935</v>
      </c>
    </row>
    <row r="2622" spans="1:3" x14ac:dyDescent="0.3">
      <c r="A2622" s="45">
        <v>2598</v>
      </c>
      <c r="B2622" s="45">
        <v>1.9966263705369593</v>
      </c>
      <c r="C2622" s="45">
        <v>-0.99662637053695935</v>
      </c>
    </row>
    <row r="2623" spans="1:3" x14ac:dyDescent="0.3">
      <c r="A2623" s="45">
        <v>2599</v>
      </c>
      <c r="B2623" s="45">
        <v>1.9966263705369593</v>
      </c>
      <c r="C2623" s="45">
        <v>-0.99662637053695935</v>
      </c>
    </row>
    <row r="2624" spans="1:3" x14ac:dyDescent="0.3">
      <c r="A2624" s="45">
        <v>2600</v>
      </c>
      <c r="B2624" s="45">
        <v>1.9966263705369593</v>
      </c>
      <c r="C2624" s="45">
        <v>-0.99662637053695935</v>
      </c>
    </row>
    <row r="2625" spans="1:3" x14ac:dyDescent="0.3">
      <c r="A2625" s="45">
        <v>2601</v>
      </c>
      <c r="B2625" s="45">
        <v>1.9966263705369593</v>
      </c>
      <c r="C2625" s="45">
        <v>-0.99662637053695935</v>
      </c>
    </row>
    <row r="2626" spans="1:3" x14ac:dyDescent="0.3">
      <c r="A2626" s="45">
        <v>2602</v>
      </c>
      <c r="B2626" s="45">
        <v>2.7504488330341745</v>
      </c>
      <c r="C2626" s="45">
        <v>0.24955116696582547</v>
      </c>
    </row>
    <row r="2627" spans="1:3" x14ac:dyDescent="0.3">
      <c r="A2627" s="45">
        <v>2603</v>
      </c>
      <c r="B2627" s="45">
        <v>2.7504488330341745</v>
      </c>
      <c r="C2627" s="45">
        <v>0.24955116696582547</v>
      </c>
    </row>
    <row r="2628" spans="1:3" x14ac:dyDescent="0.3">
      <c r="A2628" s="45">
        <v>2604</v>
      </c>
      <c r="B2628" s="45">
        <v>2.7504488330341745</v>
      </c>
      <c r="C2628" s="45">
        <v>0.24955116696582547</v>
      </c>
    </row>
    <row r="2629" spans="1:3" x14ac:dyDescent="0.3">
      <c r="A2629" s="45">
        <v>2605</v>
      </c>
      <c r="B2629" s="45">
        <v>2.7504488330341745</v>
      </c>
      <c r="C2629" s="45">
        <v>0.24955116696582547</v>
      </c>
    </row>
    <row r="2630" spans="1:3" x14ac:dyDescent="0.3">
      <c r="A2630" s="45">
        <v>2606</v>
      </c>
      <c r="B2630" s="45">
        <v>2.7504488330341745</v>
      </c>
      <c r="C2630" s="45">
        <v>0.24955116696582547</v>
      </c>
    </row>
    <row r="2631" spans="1:3" x14ac:dyDescent="0.3">
      <c r="A2631" s="45">
        <v>2607</v>
      </c>
      <c r="B2631" s="45">
        <v>2.7504488330341745</v>
      </c>
      <c r="C2631" s="45">
        <v>0.24955116696582547</v>
      </c>
    </row>
    <row r="2632" spans="1:3" x14ac:dyDescent="0.3">
      <c r="A2632" s="45">
        <v>2608</v>
      </c>
      <c r="B2632" s="45">
        <v>2.7504488330341745</v>
      </c>
      <c r="C2632" s="45">
        <v>0.24955116696582547</v>
      </c>
    </row>
    <row r="2633" spans="1:3" x14ac:dyDescent="0.3">
      <c r="A2633" s="45">
        <v>2609</v>
      </c>
      <c r="B2633" s="45">
        <v>2.7504488330341745</v>
      </c>
      <c r="C2633" s="45">
        <v>0.24955116696582547</v>
      </c>
    </row>
    <row r="2634" spans="1:3" x14ac:dyDescent="0.3">
      <c r="A2634" s="45">
        <v>2610</v>
      </c>
      <c r="B2634" s="45">
        <v>2.7504488330341745</v>
      </c>
      <c r="C2634" s="45">
        <v>0.24955116696582547</v>
      </c>
    </row>
    <row r="2635" spans="1:3" x14ac:dyDescent="0.3">
      <c r="A2635" s="45">
        <v>2611</v>
      </c>
      <c r="B2635" s="45">
        <v>2.7504488330341745</v>
      </c>
      <c r="C2635" s="45">
        <v>0.24955116696582547</v>
      </c>
    </row>
    <row r="2636" spans="1:3" x14ac:dyDescent="0.3">
      <c r="A2636" s="45">
        <v>2612</v>
      </c>
      <c r="B2636" s="45">
        <v>2.7504488330341745</v>
      </c>
      <c r="C2636" s="45">
        <v>0.24955116696582547</v>
      </c>
    </row>
    <row r="2637" spans="1:3" x14ac:dyDescent="0.3">
      <c r="A2637" s="45">
        <v>2613</v>
      </c>
      <c r="B2637" s="45">
        <v>2.7504488330341745</v>
      </c>
      <c r="C2637" s="45">
        <v>0.24955116696582547</v>
      </c>
    </row>
    <row r="2638" spans="1:3" x14ac:dyDescent="0.3">
      <c r="A2638" s="45">
        <v>2614</v>
      </c>
      <c r="B2638" s="45">
        <v>2.7504488330341745</v>
      </c>
      <c r="C2638" s="45">
        <v>0.24955116696582547</v>
      </c>
    </row>
    <row r="2639" spans="1:3" x14ac:dyDescent="0.3">
      <c r="A2639" s="45">
        <v>2615</v>
      </c>
      <c r="B2639" s="45">
        <v>2.7504488330341745</v>
      </c>
      <c r="C2639" s="45">
        <v>0.24955116696582547</v>
      </c>
    </row>
    <row r="2640" spans="1:3" x14ac:dyDescent="0.3">
      <c r="A2640" s="45">
        <v>2616</v>
      </c>
      <c r="B2640" s="45">
        <v>1.9966263705369593</v>
      </c>
      <c r="C2640" s="45">
        <v>1.0033736294630407</v>
      </c>
    </row>
    <row r="2641" spans="1:3" x14ac:dyDescent="0.3">
      <c r="A2641" s="45">
        <v>2617</v>
      </c>
      <c r="B2641" s="45">
        <v>2.7504488330341745</v>
      </c>
      <c r="C2641" s="45">
        <v>0.24955116696582547</v>
      </c>
    </row>
    <row r="2642" spans="1:3" x14ac:dyDescent="0.3">
      <c r="A2642" s="45">
        <v>2618</v>
      </c>
      <c r="B2642" s="45">
        <v>2.7504488330341745</v>
      </c>
      <c r="C2642" s="45">
        <v>0.24955116696582547</v>
      </c>
    </row>
    <row r="2643" spans="1:3" x14ac:dyDescent="0.3">
      <c r="A2643" s="45">
        <v>2619</v>
      </c>
      <c r="B2643" s="45">
        <v>2.7504488330341745</v>
      </c>
      <c r="C2643" s="45">
        <v>0.24955116696582547</v>
      </c>
    </row>
    <row r="2644" spans="1:3" x14ac:dyDescent="0.3">
      <c r="A2644" s="45">
        <v>2620</v>
      </c>
      <c r="B2644" s="45">
        <v>2.7504488330341745</v>
      </c>
      <c r="C2644" s="45">
        <v>0.24955116696582547</v>
      </c>
    </row>
    <row r="2645" spans="1:3" x14ac:dyDescent="0.3">
      <c r="A2645" s="45">
        <v>2621</v>
      </c>
      <c r="B2645" s="45">
        <v>2.7504488330341745</v>
      </c>
      <c r="C2645" s="45">
        <v>0.24955116696582547</v>
      </c>
    </row>
    <row r="2646" spans="1:3" x14ac:dyDescent="0.3">
      <c r="A2646" s="45">
        <v>2622</v>
      </c>
      <c r="B2646" s="45">
        <v>2.7504488330341745</v>
      </c>
      <c r="C2646" s="45">
        <v>0.24955116696582547</v>
      </c>
    </row>
    <row r="2647" spans="1:3" x14ac:dyDescent="0.3">
      <c r="A2647" s="45">
        <v>2623</v>
      </c>
      <c r="B2647" s="45">
        <v>1.9966263705369593</v>
      </c>
      <c r="C2647" s="45">
        <v>1.0033736294630407</v>
      </c>
    </row>
    <row r="2648" spans="1:3" x14ac:dyDescent="0.3">
      <c r="A2648" s="45">
        <v>2624</v>
      </c>
      <c r="B2648" s="45">
        <v>1.9966263705369593</v>
      </c>
      <c r="C2648" s="45">
        <v>1.0033736294630407</v>
      </c>
    </row>
    <row r="2649" spans="1:3" x14ac:dyDescent="0.3">
      <c r="A2649" s="45">
        <v>2625</v>
      </c>
      <c r="B2649" s="45">
        <v>1.9966263705369593</v>
      </c>
      <c r="C2649" s="45">
        <v>1.0033736294630407</v>
      </c>
    </row>
    <row r="2650" spans="1:3" x14ac:dyDescent="0.3">
      <c r="A2650" s="45">
        <v>2626</v>
      </c>
      <c r="B2650" s="45">
        <v>1.9966263705369593</v>
      </c>
      <c r="C2650" s="45">
        <v>1.0033736294630407</v>
      </c>
    </row>
    <row r="2651" spans="1:3" x14ac:dyDescent="0.3">
      <c r="A2651" s="45">
        <v>2627</v>
      </c>
      <c r="B2651" s="45">
        <v>1.9966263705369593</v>
      </c>
      <c r="C2651" s="45">
        <v>1.0033736294630407</v>
      </c>
    </row>
    <row r="2652" spans="1:3" x14ac:dyDescent="0.3">
      <c r="A2652" s="45">
        <v>2628</v>
      </c>
      <c r="B2652" s="45">
        <v>1.9966263705369593</v>
      </c>
      <c r="C2652" s="45">
        <v>1.0033736294630407</v>
      </c>
    </row>
    <row r="2653" spans="1:3" x14ac:dyDescent="0.3">
      <c r="A2653" s="45">
        <v>2629</v>
      </c>
      <c r="B2653" s="45">
        <v>1.9966263705369593</v>
      </c>
      <c r="C2653" s="45">
        <v>1.0033736294630407</v>
      </c>
    </row>
    <row r="2654" spans="1:3" x14ac:dyDescent="0.3">
      <c r="A2654" s="45">
        <v>2630</v>
      </c>
      <c r="B2654" s="45">
        <v>1.9966263705369593</v>
      </c>
      <c r="C2654" s="45">
        <v>1.0033736294630407</v>
      </c>
    </row>
    <row r="2655" spans="1:3" x14ac:dyDescent="0.3">
      <c r="A2655" s="45">
        <v>2631</v>
      </c>
      <c r="B2655" s="45">
        <v>1.9966263705369593</v>
      </c>
      <c r="C2655" s="45">
        <v>1.0033736294630407</v>
      </c>
    </row>
    <row r="2656" spans="1:3" x14ac:dyDescent="0.3">
      <c r="A2656" s="45">
        <v>2632</v>
      </c>
      <c r="B2656" s="45">
        <v>1.9966263705369593</v>
      </c>
      <c r="C2656" s="45">
        <v>1.0033736294630407</v>
      </c>
    </row>
    <row r="2657" spans="1:3" x14ac:dyDescent="0.3">
      <c r="A2657" s="45">
        <v>2633</v>
      </c>
      <c r="B2657" s="45">
        <v>1.9966263705369593</v>
      </c>
      <c r="C2657" s="45">
        <v>1.0033736294630407</v>
      </c>
    </row>
    <row r="2658" spans="1:3" x14ac:dyDescent="0.3">
      <c r="A2658" s="45">
        <v>2634</v>
      </c>
      <c r="B2658" s="45">
        <v>1.9966263705369593</v>
      </c>
      <c r="C2658" s="45">
        <v>1.0033736294630407</v>
      </c>
    </row>
    <row r="2659" spans="1:3" x14ac:dyDescent="0.3">
      <c r="A2659" s="45">
        <v>2635</v>
      </c>
      <c r="B2659" s="45">
        <v>1.9966263705369593</v>
      </c>
      <c r="C2659" s="45">
        <v>1.0033736294630407</v>
      </c>
    </row>
    <row r="2660" spans="1:3" x14ac:dyDescent="0.3">
      <c r="A2660" s="45">
        <v>2636</v>
      </c>
      <c r="B2660" s="45">
        <v>1.9966263705369593</v>
      </c>
      <c r="C2660" s="45">
        <v>1.0033736294630407</v>
      </c>
    </row>
    <row r="2661" spans="1:3" x14ac:dyDescent="0.3">
      <c r="A2661" s="45">
        <v>2637</v>
      </c>
      <c r="B2661" s="45">
        <v>1.9966263705369593</v>
      </c>
      <c r="C2661" s="45">
        <v>1.0033736294630407</v>
      </c>
    </row>
    <row r="2662" spans="1:3" x14ac:dyDescent="0.3">
      <c r="A2662" s="45">
        <v>2638</v>
      </c>
      <c r="B2662" s="45">
        <v>1.9966263705369593</v>
      </c>
      <c r="C2662" s="45">
        <v>1.0033736294630407</v>
      </c>
    </row>
    <row r="2663" spans="1:3" x14ac:dyDescent="0.3">
      <c r="A2663" s="45">
        <v>2639</v>
      </c>
      <c r="B2663" s="45">
        <v>1.9966263705369593</v>
      </c>
      <c r="C2663" s="45">
        <v>1.0033736294630407</v>
      </c>
    </row>
    <row r="2664" spans="1:3" x14ac:dyDescent="0.3">
      <c r="A2664" s="45">
        <v>2640</v>
      </c>
      <c r="B2664" s="45">
        <v>1.9966263705369593</v>
      </c>
      <c r="C2664" s="45">
        <v>1.0033736294630407</v>
      </c>
    </row>
    <row r="2665" spans="1:3" x14ac:dyDescent="0.3">
      <c r="A2665" s="45">
        <v>2641</v>
      </c>
      <c r="B2665" s="45">
        <v>1.9966263705369593</v>
      </c>
      <c r="C2665" s="45">
        <v>1.0033736294630407</v>
      </c>
    </row>
    <row r="2666" spans="1:3" x14ac:dyDescent="0.3">
      <c r="A2666" s="45">
        <v>2642</v>
      </c>
      <c r="B2666" s="45">
        <v>1.9966263705369593</v>
      </c>
      <c r="C2666" s="45">
        <v>-0.99662637053695935</v>
      </c>
    </row>
    <row r="2667" spans="1:3" x14ac:dyDescent="0.3">
      <c r="A2667" s="45">
        <v>2643</v>
      </c>
      <c r="B2667" s="45">
        <v>1.9966263705369593</v>
      </c>
      <c r="C2667" s="45">
        <v>-0.99662637053695935</v>
      </c>
    </row>
    <row r="2668" spans="1:3" x14ac:dyDescent="0.3">
      <c r="A2668" s="45">
        <v>2644</v>
      </c>
      <c r="B2668" s="45">
        <v>2.7504488330341745</v>
      </c>
      <c r="C2668" s="45">
        <v>-1.7504488330341745</v>
      </c>
    </row>
    <row r="2669" spans="1:3" x14ac:dyDescent="0.3">
      <c r="A2669" s="45">
        <v>2645</v>
      </c>
      <c r="B2669" s="45">
        <v>2.7504488330341745</v>
      </c>
      <c r="C2669" s="45">
        <v>-1.7504488330341745</v>
      </c>
    </row>
    <row r="2670" spans="1:3" x14ac:dyDescent="0.3">
      <c r="A2670" s="45">
        <v>2646</v>
      </c>
      <c r="B2670" s="45">
        <v>2.7504488330341745</v>
      </c>
      <c r="C2670" s="45">
        <v>-1.7504488330341745</v>
      </c>
    </row>
    <row r="2671" spans="1:3" x14ac:dyDescent="0.3">
      <c r="A2671" s="45">
        <v>2647</v>
      </c>
      <c r="B2671" s="45">
        <v>2.7504488330341745</v>
      </c>
      <c r="C2671" s="45">
        <v>-1.7504488330341745</v>
      </c>
    </row>
    <row r="2672" spans="1:3" x14ac:dyDescent="0.3">
      <c r="A2672" s="45">
        <v>2648</v>
      </c>
      <c r="B2672" s="45">
        <v>1.9966263705369593</v>
      </c>
      <c r="C2672" s="45">
        <v>-0.99662637053695935</v>
      </c>
    </row>
    <row r="2673" spans="1:3" x14ac:dyDescent="0.3">
      <c r="A2673" s="45">
        <v>2649</v>
      </c>
      <c r="B2673" s="45">
        <v>1.9966263705369593</v>
      </c>
      <c r="C2673" s="45">
        <v>-0.99662637053695935</v>
      </c>
    </row>
    <row r="2674" spans="1:3" x14ac:dyDescent="0.3">
      <c r="A2674" s="45">
        <v>2650</v>
      </c>
      <c r="B2674" s="45">
        <v>1.9966263705369593</v>
      </c>
      <c r="C2674" s="45">
        <v>-0.99662637053695935</v>
      </c>
    </row>
    <row r="2675" spans="1:3" x14ac:dyDescent="0.3">
      <c r="A2675" s="45">
        <v>2651</v>
      </c>
      <c r="B2675" s="45">
        <v>1.9966263705369593</v>
      </c>
      <c r="C2675" s="45">
        <v>-0.99662637053695935</v>
      </c>
    </row>
    <row r="2676" spans="1:3" x14ac:dyDescent="0.3">
      <c r="A2676" s="45">
        <v>2652</v>
      </c>
      <c r="B2676" s="45">
        <v>1.9966263705369593</v>
      </c>
      <c r="C2676" s="45">
        <v>-0.99662637053695935</v>
      </c>
    </row>
    <row r="2677" spans="1:3" x14ac:dyDescent="0.3">
      <c r="A2677" s="45">
        <v>2653</v>
      </c>
      <c r="B2677" s="45">
        <v>1.9966263705369593</v>
      </c>
      <c r="C2677" s="45">
        <v>-0.99662637053695935</v>
      </c>
    </row>
    <row r="2678" spans="1:3" x14ac:dyDescent="0.3">
      <c r="A2678" s="45">
        <v>2654</v>
      </c>
      <c r="B2678" s="45">
        <v>1.9966263705369593</v>
      </c>
      <c r="C2678" s="45">
        <v>-0.99662637053695935</v>
      </c>
    </row>
    <row r="2679" spans="1:3" x14ac:dyDescent="0.3">
      <c r="A2679" s="45">
        <v>2655</v>
      </c>
      <c r="B2679" s="45">
        <v>1.9966263705369593</v>
      </c>
      <c r="C2679" s="45">
        <v>-0.99662637053695935</v>
      </c>
    </row>
    <row r="2680" spans="1:3" x14ac:dyDescent="0.3">
      <c r="A2680" s="45">
        <v>2656</v>
      </c>
      <c r="B2680" s="45">
        <v>1.9966263705369593</v>
      </c>
      <c r="C2680" s="45">
        <v>-0.99662637053695935</v>
      </c>
    </row>
    <row r="2681" spans="1:3" x14ac:dyDescent="0.3">
      <c r="A2681" s="45">
        <v>2657</v>
      </c>
      <c r="B2681" s="45">
        <v>1.9966263705369593</v>
      </c>
      <c r="C2681" s="45">
        <v>-0.99662637053695935</v>
      </c>
    </row>
    <row r="2682" spans="1:3" x14ac:dyDescent="0.3">
      <c r="A2682" s="45">
        <v>2658</v>
      </c>
      <c r="B2682" s="45">
        <v>1.9966263705369593</v>
      </c>
      <c r="C2682" s="45">
        <v>-0.99662637053695935</v>
      </c>
    </row>
    <row r="2683" spans="1:3" x14ac:dyDescent="0.3">
      <c r="A2683" s="45">
        <v>2659</v>
      </c>
      <c r="B2683" s="45">
        <v>1.9966263705369593</v>
      </c>
      <c r="C2683" s="45">
        <v>-0.99662637053695935</v>
      </c>
    </row>
    <row r="2684" spans="1:3" x14ac:dyDescent="0.3">
      <c r="A2684" s="45">
        <v>2660</v>
      </c>
      <c r="B2684" s="45">
        <v>1.9966263705369593</v>
      </c>
      <c r="C2684" s="45">
        <v>-0.99662637053695935</v>
      </c>
    </row>
    <row r="2685" spans="1:3" x14ac:dyDescent="0.3">
      <c r="A2685" s="45">
        <v>2661</v>
      </c>
      <c r="B2685" s="45">
        <v>1.9966263705369593</v>
      </c>
      <c r="C2685" s="45">
        <v>-0.99662637053695935</v>
      </c>
    </row>
    <row r="2686" spans="1:3" x14ac:dyDescent="0.3">
      <c r="A2686" s="45">
        <v>2662</v>
      </c>
      <c r="B2686" s="45">
        <v>1.9966263705369593</v>
      </c>
      <c r="C2686" s="45">
        <v>1.0033736294630407</v>
      </c>
    </row>
    <row r="2687" spans="1:3" x14ac:dyDescent="0.3">
      <c r="A2687" s="45">
        <v>2663</v>
      </c>
      <c r="B2687" s="45">
        <v>1.9966263705369593</v>
      </c>
      <c r="C2687" s="45">
        <v>1.0033736294630407</v>
      </c>
    </row>
    <row r="2688" spans="1:3" x14ac:dyDescent="0.3">
      <c r="A2688" s="45">
        <v>2664</v>
      </c>
      <c r="B2688" s="45">
        <v>1.9966263705369593</v>
      </c>
      <c r="C2688" s="45">
        <v>1.0033736294630407</v>
      </c>
    </row>
    <row r="2689" spans="1:3" x14ac:dyDescent="0.3">
      <c r="A2689" s="45">
        <v>2665</v>
      </c>
      <c r="B2689" s="45">
        <v>1.9966263705369593</v>
      </c>
      <c r="C2689" s="45">
        <v>1.0033736294630407</v>
      </c>
    </row>
    <row r="2690" spans="1:3" x14ac:dyDescent="0.3">
      <c r="A2690" s="45">
        <v>2666</v>
      </c>
      <c r="B2690" s="45">
        <v>1.9966263705369593</v>
      </c>
      <c r="C2690" s="45">
        <v>1.0033736294630407</v>
      </c>
    </row>
    <row r="2691" spans="1:3" x14ac:dyDescent="0.3">
      <c r="A2691" s="45">
        <v>2667</v>
      </c>
      <c r="B2691" s="45">
        <v>1.9966263705369593</v>
      </c>
      <c r="C2691" s="45">
        <v>1.0033736294630407</v>
      </c>
    </row>
    <row r="2692" spans="1:3" x14ac:dyDescent="0.3">
      <c r="A2692" s="45">
        <v>2668</v>
      </c>
      <c r="B2692" s="45">
        <v>1.9966263705369593</v>
      </c>
      <c r="C2692" s="45">
        <v>1.0033736294630407</v>
      </c>
    </row>
    <row r="2693" spans="1:3" x14ac:dyDescent="0.3">
      <c r="A2693" s="45">
        <v>2669</v>
      </c>
      <c r="B2693" s="45">
        <v>1.9966263705369593</v>
      </c>
      <c r="C2693" s="45">
        <v>1.0033736294630407</v>
      </c>
    </row>
    <row r="2694" spans="1:3" x14ac:dyDescent="0.3">
      <c r="A2694" s="45">
        <v>2670</v>
      </c>
      <c r="B2694" s="45">
        <v>1.9966263705369593</v>
      </c>
      <c r="C2694" s="45">
        <v>1.0033736294630407</v>
      </c>
    </row>
    <row r="2695" spans="1:3" x14ac:dyDescent="0.3">
      <c r="A2695" s="45">
        <v>2671</v>
      </c>
      <c r="B2695" s="45">
        <v>2.7504488330341745</v>
      </c>
      <c r="C2695" s="45">
        <v>-1.7504488330341745</v>
      </c>
    </row>
    <row r="2696" spans="1:3" x14ac:dyDescent="0.3">
      <c r="A2696" s="45">
        <v>2672</v>
      </c>
      <c r="B2696" s="45">
        <v>2.7504488330341745</v>
      </c>
      <c r="C2696" s="45">
        <v>-1.7504488330341745</v>
      </c>
    </row>
    <row r="2697" spans="1:3" x14ac:dyDescent="0.3">
      <c r="A2697" s="45">
        <v>2673</v>
      </c>
      <c r="B2697" s="45">
        <v>2.7504488330341745</v>
      </c>
      <c r="C2697" s="45">
        <v>-1.7504488330341745</v>
      </c>
    </row>
    <row r="2698" spans="1:3" x14ac:dyDescent="0.3">
      <c r="A2698" s="45">
        <v>2674</v>
      </c>
      <c r="B2698" s="45">
        <v>2.7504488330341745</v>
      </c>
      <c r="C2698" s="45">
        <v>-1.7504488330341745</v>
      </c>
    </row>
    <row r="2699" spans="1:3" x14ac:dyDescent="0.3">
      <c r="A2699" s="45">
        <v>2675</v>
      </c>
      <c r="B2699" s="45">
        <v>2.7504488330341745</v>
      </c>
      <c r="C2699" s="45">
        <v>-1.7504488330341745</v>
      </c>
    </row>
    <row r="2700" spans="1:3" x14ac:dyDescent="0.3">
      <c r="A2700" s="45">
        <v>2676</v>
      </c>
      <c r="B2700" s="45">
        <v>2.7504488330341745</v>
      </c>
      <c r="C2700" s="45">
        <v>-1.7504488330341745</v>
      </c>
    </row>
    <row r="2701" spans="1:3" x14ac:dyDescent="0.3">
      <c r="A2701" s="45">
        <v>2677</v>
      </c>
      <c r="B2701" s="45">
        <v>1.9966263705369593</v>
      </c>
      <c r="C2701" s="45">
        <v>-0.99662637053695935</v>
      </c>
    </row>
    <row r="2702" spans="1:3" x14ac:dyDescent="0.3">
      <c r="A2702" s="45">
        <v>2678</v>
      </c>
      <c r="B2702" s="45">
        <v>1.9966263705369593</v>
      </c>
      <c r="C2702" s="45">
        <v>-0.99662637053695935</v>
      </c>
    </row>
    <row r="2703" spans="1:3" x14ac:dyDescent="0.3">
      <c r="A2703" s="45">
        <v>2679</v>
      </c>
      <c r="B2703" s="45">
        <v>1.9966263705369593</v>
      </c>
      <c r="C2703" s="45">
        <v>-0.99662637053695935</v>
      </c>
    </row>
    <row r="2704" spans="1:3" x14ac:dyDescent="0.3">
      <c r="A2704" s="45">
        <v>2680</v>
      </c>
      <c r="B2704" s="45">
        <v>1.9966263705369593</v>
      </c>
      <c r="C2704" s="45">
        <v>-0.99662637053695935</v>
      </c>
    </row>
    <row r="2705" spans="1:3" x14ac:dyDescent="0.3">
      <c r="A2705" s="45">
        <v>2681</v>
      </c>
      <c r="B2705" s="45">
        <v>1.9966263705369593</v>
      </c>
      <c r="C2705" s="45">
        <v>-0.99662637053695935</v>
      </c>
    </row>
    <row r="2706" spans="1:3" x14ac:dyDescent="0.3">
      <c r="A2706" s="45">
        <v>2682</v>
      </c>
      <c r="B2706" s="45">
        <v>1.9966263705369593</v>
      </c>
      <c r="C2706" s="45">
        <v>-0.99662637053695935</v>
      </c>
    </row>
    <row r="2707" spans="1:3" x14ac:dyDescent="0.3">
      <c r="A2707" s="45">
        <v>2683</v>
      </c>
      <c r="B2707" s="45">
        <v>1.9966263705369593</v>
      </c>
      <c r="C2707" s="45">
        <v>-0.99662637053695935</v>
      </c>
    </row>
    <row r="2708" spans="1:3" x14ac:dyDescent="0.3">
      <c r="A2708" s="45">
        <v>2684</v>
      </c>
      <c r="B2708" s="45">
        <v>1.9966263705369593</v>
      </c>
      <c r="C2708" s="45">
        <v>-0.99662637053695935</v>
      </c>
    </row>
    <row r="2709" spans="1:3" x14ac:dyDescent="0.3">
      <c r="A2709" s="45">
        <v>2685</v>
      </c>
      <c r="B2709" s="45">
        <v>1.9966263705369593</v>
      </c>
      <c r="C2709" s="45">
        <v>-0.99662637053695935</v>
      </c>
    </row>
    <row r="2710" spans="1:3" x14ac:dyDescent="0.3">
      <c r="A2710" s="45">
        <v>2686</v>
      </c>
      <c r="B2710" s="45">
        <v>1.9966263705369593</v>
      </c>
      <c r="C2710" s="45">
        <v>-0.99662637053695935</v>
      </c>
    </row>
    <row r="2711" spans="1:3" x14ac:dyDescent="0.3">
      <c r="A2711" s="45">
        <v>2687</v>
      </c>
      <c r="B2711" s="45">
        <v>1.9966263705369593</v>
      </c>
      <c r="C2711" s="45">
        <v>-0.99662637053695935</v>
      </c>
    </row>
    <row r="2712" spans="1:3" x14ac:dyDescent="0.3">
      <c r="A2712" s="45">
        <v>2688</v>
      </c>
      <c r="B2712" s="45">
        <v>1.9966263705369593</v>
      </c>
      <c r="C2712" s="45">
        <v>-0.99662637053695935</v>
      </c>
    </row>
    <row r="2713" spans="1:3" x14ac:dyDescent="0.3">
      <c r="A2713" s="45">
        <v>2689</v>
      </c>
      <c r="B2713" s="45">
        <v>1.9966263705369593</v>
      </c>
      <c r="C2713" s="45">
        <v>-0.99662637053695935</v>
      </c>
    </row>
    <row r="2714" spans="1:3" x14ac:dyDescent="0.3">
      <c r="A2714" s="45">
        <v>2690</v>
      </c>
      <c r="B2714" s="45">
        <v>1.9966263705369593</v>
      </c>
      <c r="C2714" s="45">
        <v>-0.99662637053695935</v>
      </c>
    </row>
    <row r="2715" spans="1:3" x14ac:dyDescent="0.3">
      <c r="A2715" s="45">
        <v>2691</v>
      </c>
      <c r="B2715" s="45">
        <v>1.9966263705369593</v>
      </c>
      <c r="C2715" s="45">
        <v>-0.99662637053695935</v>
      </c>
    </row>
    <row r="2716" spans="1:3" x14ac:dyDescent="0.3">
      <c r="A2716" s="45">
        <v>2692</v>
      </c>
      <c r="B2716" s="45">
        <v>1.9966263705369593</v>
      </c>
      <c r="C2716" s="45">
        <v>-0.99662637053695935</v>
      </c>
    </row>
    <row r="2717" spans="1:3" x14ac:dyDescent="0.3">
      <c r="A2717" s="45">
        <v>2693</v>
      </c>
      <c r="B2717" s="45">
        <v>1.9966263705369593</v>
      </c>
      <c r="C2717" s="45">
        <v>-0.99662637053695935</v>
      </c>
    </row>
    <row r="2718" spans="1:3" x14ac:dyDescent="0.3">
      <c r="A2718" s="45">
        <v>2694</v>
      </c>
      <c r="B2718" s="45">
        <v>1.9966263705369593</v>
      </c>
      <c r="C2718" s="45">
        <v>-0.99662637053695935</v>
      </c>
    </row>
    <row r="2719" spans="1:3" x14ac:dyDescent="0.3">
      <c r="A2719" s="45">
        <v>2695</v>
      </c>
      <c r="B2719" s="45">
        <v>1.9966263705369593</v>
      </c>
      <c r="C2719" s="45">
        <v>-0.99662637053695935</v>
      </c>
    </row>
    <row r="2720" spans="1:3" x14ac:dyDescent="0.3">
      <c r="A2720" s="45">
        <v>2696</v>
      </c>
      <c r="B2720" s="45">
        <v>1.9966263705369593</v>
      </c>
      <c r="C2720" s="45">
        <v>-0.99662637053695935</v>
      </c>
    </row>
    <row r="2721" spans="1:3" x14ac:dyDescent="0.3">
      <c r="A2721" s="45">
        <v>2697</v>
      </c>
      <c r="B2721" s="45">
        <v>1.9966263705369593</v>
      </c>
      <c r="C2721" s="45">
        <v>-0.99662637053695935</v>
      </c>
    </row>
    <row r="2722" spans="1:3" x14ac:dyDescent="0.3">
      <c r="A2722" s="45">
        <v>2698</v>
      </c>
      <c r="B2722" s="45">
        <v>1.9966263705369593</v>
      </c>
      <c r="C2722" s="45">
        <v>-0.99662637053695935</v>
      </c>
    </row>
    <row r="2723" spans="1:3" x14ac:dyDescent="0.3">
      <c r="A2723" s="45">
        <v>2699</v>
      </c>
      <c r="B2723" s="45">
        <v>1.9966263705369593</v>
      </c>
      <c r="C2723" s="45">
        <v>-0.99662637053695935</v>
      </c>
    </row>
    <row r="2724" spans="1:3" x14ac:dyDescent="0.3">
      <c r="A2724" s="45">
        <v>2700</v>
      </c>
      <c r="B2724" s="45">
        <v>1.9966263705369593</v>
      </c>
      <c r="C2724" s="45">
        <v>-0.99662637053695935</v>
      </c>
    </row>
    <row r="2725" spans="1:3" x14ac:dyDescent="0.3">
      <c r="A2725" s="45">
        <v>2701</v>
      </c>
      <c r="B2725" s="45">
        <v>1.9966263705369593</v>
      </c>
      <c r="C2725" s="45">
        <v>-0.99662637053695935</v>
      </c>
    </row>
    <row r="2726" spans="1:3" x14ac:dyDescent="0.3">
      <c r="A2726" s="45">
        <v>2702</v>
      </c>
      <c r="B2726" s="45">
        <v>1.9966263705369593</v>
      </c>
      <c r="C2726" s="45">
        <v>2.0033736294630407</v>
      </c>
    </row>
    <row r="2727" spans="1:3" x14ac:dyDescent="0.3">
      <c r="A2727" s="45">
        <v>2703</v>
      </c>
      <c r="B2727" s="45">
        <v>2.7504488330341745</v>
      </c>
      <c r="C2727" s="45">
        <v>1.2495511669658255</v>
      </c>
    </row>
    <row r="2728" spans="1:3" x14ac:dyDescent="0.3">
      <c r="A2728" s="45">
        <v>2704</v>
      </c>
      <c r="B2728" s="45">
        <v>1.9966263705369593</v>
      </c>
      <c r="C2728" s="45">
        <v>2.0033736294630407</v>
      </c>
    </row>
    <row r="2729" spans="1:3" x14ac:dyDescent="0.3">
      <c r="A2729" s="45">
        <v>2705</v>
      </c>
      <c r="B2729" s="45">
        <v>1.9966263705369593</v>
      </c>
      <c r="C2729" s="45">
        <v>2.0033736294630407</v>
      </c>
    </row>
    <row r="2730" spans="1:3" x14ac:dyDescent="0.3">
      <c r="A2730" s="45">
        <v>2706</v>
      </c>
      <c r="B2730" s="45">
        <v>1.9966263705369593</v>
      </c>
      <c r="C2730" s="45">
        <v>2.0033736294630407</v>
      </c>
    </row>
    <row r="2731" spans="1:3" x14ac:dyDescent="0.3">
      <c r="A2731" s="45">
        <v>2707</v>
      </c>
      <c r="B2731" s="45">
        <v>2.7504488330341745</v>
      </c>
      <c r="C2731" s="45">
        <v>0.24955116696582547</v>
      </c>
    </row>
    <row r="2732" spans="1:3" x14ac:dyDescent="0.3">
      <c r="A2732" s="45">
        <v>2708</v>
      </c>
      <c r="B2732" s="45">
        <v>2.7504488330341745</v>
      </c>
      <c r="C2732" s="45">
        <v>0.24955116696582547</v>
      </c>
    </row>
    <row r="2733" spans="1:3" x14ac:dyDescent="0.3">
      <c r="A2733" s="45">
        <v>2709</v>
      </c>
      <c r="B2733" s="45">
        <v>2.7504488330341745</v>
      </c>
      <c r="C2733" s="45">
        <v>0.24955116696582547</v>
      </c>
    </row>
    <row r="2734" spans="1:3" x14ac:dyDescent="0.3">
      <c r="A2734" s="45">
        <v>2710</v>
      </c>
      <c r="B2734" s="45">
        <v>2.7504488330341745</v>
      </c>
      <c r="C2734" s="45">
        <v>0.24955116696582547</v>
      </c>
    </row>
    <row r="2735" spans="1:3" x14ac:dyDescent="0.3">
      <c r="A2735" s="45">
        <v>2711</v>
      </c>
      <c r="B2735" s="45">
        <v>2.7504488330341745</v>
      </c>
      <c r="C2735" s="45">
        <v>0.24955116696582547</v>
      </c>
    </row>
    <row r="2736" spans="1:3" x14ac:dyDescent="0.3">
      <c r="A2736" s="45">
        <v>2712</v>
      </c>
      <c r="B2736" s="45">
        <v>2.7504488330341745</v>
      </c>
      <c r="C2736" s="45">
        <v>0.24955116696582547</v>
      </c>
    </row>
    <row r="2737" spans="1:3" x14ac:dyDescent="0.3">
      <c r="A2737" s="45">
        <v>2713</v>
      </c>
      <c r="B2737" s="45">
        <v>2.7504488330341745</v>
      </c>
      <c r="C2737" s="45">
        <v>0.24955116696582547</v>
      </c>
    </row>
    <row r="2738" spans="1:3" x14ac:dyDescent="0.3">
      <c r="A2738" s="45">
        <v>2714</v>
      </c>
      <c r="B2738" s="45">
        <v>2.7504488330341745</v>
      </c>
      <c r="C2738" s="45">
        <v>0.24955116696582547</v>
      </c>
    </row>
    <row r="2739" spans="1:3" x14ac:dyDescent="0.3">
      <c r="A2739" s="45">
        <v>2715</v>
      </c>
      <c r="B2739" s="45">
        <v>2.7504488330341745</v>
      </c>
      <c r="C2739" s="45">
        <v>0.24955116696582547</v>
      </c>
    </row>
    <row r="2740" spans="1:3" x14ac:dyDescent="0.3">
      <c r="A2740" s="45">
        <v>2716</v>
      </c>
      <c r="B2740" s="45">
        <v>2.7504488330341745</v>
      </c>
      <c r="C2740" s="45">
        <v>0.24955116696582547</v>
      </c>
    </row>
    <row r="2741" spans="1:3" x14ac:dyDescent="0.3">
      <c r="A2741" s="45">
        <v>2717</v>
      </c>
      <c r="B2741" s="45">
        <v>2.7504488330341745</v>
      </c>
      <c r="C2741" s="45">
        <v>0.24955116696582547</v>
      </c>
    </row>
    <row r="2742" spans="1:3" x14ac:dyDescent="0.3">
      <c r="A2742" s="45">
        <v>2718</v>
      </c>
      <c r="B2742" s="45">
        <v>2.7504488330341745</v>
      </c>
      <c r="C2742" s="45">
        <v>0.24955116696582547</v>
      </c>
    </row>
    <row r="2743" spans="1:3" x14ac:dyDescent="0.3">
      <c r="A2743" s="45">
        <v>2719</v>
      </c>
      <c r="B2743" s="45">
        <v>2.7504488330341745</v>
      </c>
      <c r="C2743" s="45">
        <v>0.24955116696582547</v>
      </c>
    </row>
    <row r="2744" spans="1:3" x14ac:dyDescent="0.3">
      <c r="A2744" s="45">
        <v>2720</v>
      </c>
      <c r="B2744" s="45">
        <v>1.9966263705369593</v>
      </c>
      <c r="C2744" s="45">
        <v>1.0033736294630407</v>
      </c>
    </row>
    <row r="2745" spans="1:3" x14ac:dyDescent="0.3">
      <c r="A2745" s="45">
        <v>2721</v>
      </c>
      <c r="B2745" s="45">
        <v>1.9966263705369593</v>
      </c>
      <c r="C2745" s="45">
        <v>1.0033736294630407</v>
      </c>
    </row>
    <row r="2746" spans="1:3" x14ac:dyDescent="0.3">
      <c r="A2746" s="45">
        <v>2722</v>
      </c>
      <c r="B2746" s="45">
        <v>1.9966263705369593</v>
      </c>
      <c r="C2746" s="45">
        <v>1.0033736294630407</v>
      </c>
    </row>
    <row r="2747" spans="1:3" x14ac:dyDescent="0.3">
      <c r="A2747" s="45">
        <v>2723</v>
      </c>
      <c r="B2747" s="45">
        <v>1.9966263705369593</v>
      </c>
      <c r="C2747" s="45">
        <v>1.0033736294630407</v>
      </c>
    </row>
    <row r="2748" spans="1:3" x14ac:dyDescent="0.3">
      <c r="A2748" s="45">
        <v>2724</v>
      </c>
      <c r="B2748" s="45">
        <v>1.9966263705369593</v>
      </c>
      <c r="C2748" s="45">
        <v>1.0033736294630407</v>
      </c>
    </row>
    <row r="2749" spans="1:3" x14ac:dyDescent="0.3">
      <c r="A2749" s="45">
        <v>2725</v>
      </c>
      <c r="B2749" s="45">
        <v>1.9966263705369593</v>
      </c>
      <c r="C2749" s="45">
        <v>1.0033736294630407</v>
      </c>
    </row>
    <row r="2750" spans="1:3" x14ac:dyDescent="0.3">
      <c r="A2750" s="45">
        <v>2726</v>
      </c>
      <c r="B2750" s="45">
        <v>1.9966263705369593</v>
      </c>
      <c r="C2750" s="45">
        <v>1.0033736294630407</v>
      </c>
    </row>
    <row r="2751" spans="1:3" x14ac:dyDescent="0.3">
      <c r="A2751" s="45">
        <v>2727</v>
      </c>
      <c r="B2751" s="45">
        <v>1.9966263705369593</v>
      </c>
      <c r="C2751" s="45">
        <v>1.0033736294630407</v>
      </c>
    </row>
    <row r="2752" spans="1:3" x14ac:dyDescent="0.3">
      <c r="A2752" s="45">
        <v>2728</v>
      </c>
      <c r="B2752" s="45">
        <v>1.9966263705369593</v>
      </c>
      <c r="C2752" s="45">
        <v>1.0033736294630407</v>
      </c>
    </row>
    <row r="2753" spans="1:3" x14ac:dyDescent="0.3">
      <c r="A2753" s="45">
        <v>2729</v>
      </c>
      <c r="B2753" s="45">
        <v>1.9966263705369593</v>
      </c>
      <c r="C2753" s="45">
        <v>1.0033736294630407</v>
      </c>
    </row>
    <row r="2754" spans="1:3" x14ac:dyDescent="0.3">
      <c r="A2754" s="45">
        <v>2730</v>
      </c>
      <c r="B2754" s="45">
        <v>1.9966263705369593</v>
      </c>
      <c r="C2754" s="45">
        <v>1.0033736294630407</v>
      </c>
    </row>
    <row r="2755" spans="1:3" x14ac:dyDescent="0.3">
      <c r="A2755" s="45">
        <v>2731</v>
      </c>
      <c r="B2755" s="45">
        <v>1.9966263705369593</v>
      </c>
      <c r="C2755" s="45">
        <v>1.0033736294630407</v>
      </c>
    </row>
    <row r="2756" spans="1:3" x14ac:dyDescent="0.3">
      <c r="A2756" s="45">
        <v>2732</v>
      </c>
      <c r="B2756" s="45">
        <v>1.9966263705369593</v>
      </c>
      <c r="C2756" s="45">
        <v>1.0033736294630407</v>
      </c>
    </row>
    <row r="2757" spans="1:3" x14ac:dyDescent="0.3">
      <c r="A2757" s="45">
        <v>2733</v>
      </c>
      <c r="B2757" s="45">
        <v>1.9966263705369593</v>
      </c>
      <c r="C2757" s="45">
        <v>1.0033736294630407</v>
      </c>
    </row>
    <row r="2758" spans="1:3" x14ac:dyDescent="0.3">
      <c r="A2758" s="45">
        <v>2734</v>
      </c>
      <c r="B2758" s="45">
        <v>1.9966263705369593</v>
      </c>
      <c r="C2758" s="45">
        <v>1.0033736294630407</v>
      </c>
    </row>
    <row r="2759" spans="1:3" x14ac:dyDescent="0.3">
      <c r="A2759" s="45">
        <v>2735</v>
      </c>
      <c r="B2759" s="45">
        <v>1.9966263705369593</v>
      </c>
      <c r="C2759" s="45">
        <v>1.0033736294630407</v>
      </c>
    </row>
    <row r="2760" spans="1:3" x14ac:dyDescent="0.3">
      <c r="A2760" s="45">
        <v>2736</v>
      </c>
      <c r="B2760" s="45">
        <v>1.9966263705369593</v>
      </c>
      <c r="C2760" s="45">
        <v>1.0033736294630407</v>
      </c>
    </row>
    <row r="2761" spans="1:3" x14ac:dyDescent="0.3">
      <c r="A2761" s="45">
        <v>2737</v>
      </c>
      <c r="B2761" s="45">
        <v>1.9966263705369593</v>
      </c>
      <c r="C2761" s="45">
        <v>1.0033736294630407</v>
      </c>
    </row>
    <row r="2762" spans="1:3" x14ac:dyDescent="0.3">
      <c r="A2762" s="45">
        <v>2738</v>
      </c>
      <c r="B2762" s="45">
        <v>1.9966263705369593</v>
      </c>
      <c r="C2762" s="45">
        <v>1.0033736294630407</v>
      </c>
    </row>
    <row r="2763" spans="1:3" x14ac:dyDescent="0.3">
      <c r="A2763" s="45">
        <v>2739</v>
      </c>
      <c r="B2763" s="45">
        <v>1.9966263705369593</v>
      </c>
      <c r="C2763" s="45">
        <v>1.0033736294630407</v>
      </c>
    </row>
    <row r="2764" spans="1:3" x14ac:dyDescent="0.3">
      <c r="A2764" s="45">
        <v>2740</v>
      </c>
      <c r="B2764" s="45">
        <v>1.9966263705369593</v>
      </c>
      <c r="C2764" s="45">
        <v>1.0033736294630407</v>
      </c>
    </row>
    <row r="2765" spans="1:3" x14ac:dyDescent="0.3">
      <c r="A2765" s="45">
        <v>2741</v>
      </c>
      <c r="B2765" s="45">
        <v>1.9966263705369593</v>
      </c>
      <c r="C2765" s="45">
        <v>1.0033736294630407</v>
      </c>
    </row>
    <row r="2766" spans="1:3" x14ac:dyDescent="0.3">
      <c r="A2766" s="45">
        <v>2742</v>
      </c>
      <c r="B2766" s="45">
        <v>1.9966263705369593</v>
      </c>
      <c r="C2766" s="45">
        <v>-0.99662637053695935</v>
      </c>
    </row>
    <row r="2767" spans="1:3" x14ac:dyDescent="0.3">
      <c r="A2767" s="45">
        <v>2743</v>
      </c>
      <c r="B2767" s="45">
        <v>1.9966263705369593</v>
      </c>
      <c r="C2767" s="45">
        <v>-0.99662637053695935</v>
      </c>
    </row>
    <row r="2768" spans="1:3" x14ac:dyDescent="0.3">
      <c r="A2768" s="45">
        <v>2744</v>
      </c>
      <c r="B2768" s="45">
        <v>1.9966263705369593</v>
      </c>
      <c r="C2768" s="45">
        <v>-0.99662637053695935</v>
      </c>
    </row>
    <row r="2769" spans="1:3" x14ac:dyDescent="0.3">
      <c r="A2769" s="45">
        <v>2745</v>
      </c>
      <c r="B2769" s="45">
        <v>1.9966263705369593</v>
      </c>
      <c r="C2769" s="45">
        <v>-0.99662637053695935</v>
      </c>
    </row>
    <row r="2770" spans="1:3" x14ac:dyDescent="0.3">
      <c r="A2770" s="45">
        <v>2746</v>
      </c>
      <c r="B2770" s="45">
        <v>1.9966263705369593</v>
      </c>
      <c r="C2770" s="45">
        <v>-0.99662637053695935</v>
      </c>
    </row>
    <row r="2771" spans="1:3" x14ac:dyDescent="0.3">
      <c r="A2771" s="45">
        <v>2747</v>
      </c>
      <c r="B2771" s="45">
        <v>1.9966263705369593</v>
      </c>
      <c r="C2771" s="45">
        <v>-0.99662637053695935</v>
      </c>
    </row>
    <row r="2772" spans="1:3" x14ac:dyDescent="0.3">
      <c r="A2772" s="45">
        <v>2748</v>
      </c>
      <c r="B2772" s="45">
        <v>1.9966263705369593</v>
      </c>
      <c r="C2772" s="45">
        <v>-0.99662637053695935</v>
      </c>
    </row>
    <row r="2773" spans="1:3" x14ac:dyDescent="0.3">
      <c r="A2773" s="45">
        <v>2749</v>
      </c>
      <c r="B2773" s="45">
        <v>1.9966263705369593</v>
      </c>
      <c r="C2773" s="45">
        <v>-0.99662637053695935</v>
      </c>
    </row>
    <row r="2774" spans="1:3" x14ac:dyDescent="0.3">
      <c r="A2774" s="45">
        <v>2750</v>
      </c>
      <c r="B2774" s="45">
        <v>1.9966263705369593</v>
      </c>
      <c r="C2774" s="45">
        <v>-0.99662637053695935</v>
      </c>
    </row>
    <row r="2775" spans="1:3" x14ac:dyDescent="0.3">
      <c r="A2775" s="45">
        <v>2751</v>
      </c>
      <c r="B2775" s="45">
        <v>1.9966263705369593</v>
      </c>
      <c r="C2775" s="45">
        <v>-0.99662637053695935</v>
      </c>
    </row>
    <row r="2776" spans="1:3" x14ac:dyDescent="0.3">
      <c r="A2776" s="45">
        <v>2752</v>
      </c>
      <c r="B2776" s="45">
        <v>1.9966263705369593</v>
      </c>
      <c r="C2776" s="45">
        <v>-0.99662637053695935</v>
      </c>
    </row>
    <row r="2777" spans="1:3" x14ac:dyDescent="0.3">
      <c r="A2777" s="45">
        <v>2753</v>
      </c>
      <c r="B2777" s="45">
        <v>1.9966263705369593</v>
      </c>
      <c r="C2777" s="45">
        <v>-0.99662637053695935</v>
      </c>
    </row>
    <row r="2778" spans="1:3" x14ac:dyDescent="0.3">
      <c r="A2778" s="45">
        <v>2754</v>
      </c>
      <c r="B2778" s="45">
        <v>1.9966263705369593</v>
      </c>
      <c r="C2778" s="45">
        <v>-0.99662637053695935</v>
      </c>
    </row>
    <row r="2779" spans="1:3" x14ac:dyDescent="0.3">
      <c r="A2779" s="45">
        <v>2755</v>
      </c>
      <c r="B2779" s="45">
        <v>1.9966263705369593</v>
      </c>
      <c r="C2779" s="45">
        <v>-0.99662637053695935</v>
      </c>
    </row>
    <row r="2780" spans="1:3" x14ac:dyDescent="0.3">
      <c r="A2780" s="45">
        <v>2756</v>
      </c>
      <c r="B2780" s="45">
        <v>1.9966263705369593</v>
      </c>
      <c r="C2780" s="45">
        <v>-0.99662637053695935</v>
      </c>
    </row>
    <row r="2781" spans="1:3" x14ac:dyDescent="0.3">
      <c r="A2781" s="45">
        <v>2757</v>
      </c>
      <c r="B2781" s="45">
        <v>1.9966263705369593</v>
      </c>
      <c r="C2781" s="45">
        <v>-0.99662637053695935</v>
      </c>
    </row>
    <row r="2782" spans="1:3" x14ac:dyDescent="0.3">
      <c r="A2782" s="45">
        <v>2758</v>
      </c>
      <c r="B2782" s="45">
        <v>1.9966263705369593</v>
      </c>
      <c r="C2782" s="45">
        <v>-0.99662637053695935</v>
      </c>
    </row>
    <row r="2783" spans="1:3" x14ac:dyDescent="0.3">
      <c r="A2783" s="45">
        <v>2759</v>
      </c>
      <c r="B2783" s="45">
        <v>1.9966263705369593</v>
      </c>
      <c r="C2783" s="45">
        <v>-0.99662637053695935</v>
      </c>
    </row>
    <row r="2784" spans="1:3" x14ac:dyDescent="0.3">
      <c r="A2784" s="45">
        <v>2760</v>
      </c>
      <c r="B2784" s="45">
        <v>1.9966263705369593</v>
      </c>
      <c r="C2784" s="45">
        <v>-0.99662637053695935</v>
      </c>
    </row>
    <row r="2785" spans="1:3" x14ac:dyDescent="0.3">
      <c r="A2785" s="45">
        <v>2761</v>
      </c>
      <c r="B2785" s="45">
        <v>1.9966263705369593</v>
      </c>
      <c r="C2785" s="45">
        <v>-0.99662637053695935</v>
      </c>
    </row>
    <row r="2786" spans="1:3" x14ac:dyDescent="0.3">
      <c r="A2786" s="45">
        <v>2762</v>
      </c>
      <c r="B2786" s="45">
        <v>1.9966263705369593</v>
      </c>
      <c r="C2786" s="45">
        <v>-0.99662637053695935</v>
      </c>
    </row>
    <row r="2787" spans="1:3" x14ac:dyDescent="0.3">
      <c r="A2787" s="45">
        <v>2763</v>
      </c>
      <c r="B2787" s="45">
        <v>1.9966263705369593</v>
      </c>
      <c r="C2787" s="45">
        <v>-0.99662637053695935</v>
      </c>
    </row>
    <row r="2788" spans="1:3" x14ac:dyDescent="0.3">
      <c r="A2788" s="45">
        <v>2764</v>
      </c>
      <c r="B2788" s="45">
        <v>1.9966263705369593</v>
      </c>
      <c r="C2788" s="45">
        <v>-0.99662637053695935</v>
      </c>
    </row>
    <row r="2789" spans="1:3" x14ac:dyDescent="0.3">
      <c r="A2789" s="45">
        <v>2765</v>
      </c>
      <c r="B2789" s="45">
        <v>1.9966263705369593</v>
      </c>
      <c r="C2789" s="45">
        <v>-0.99662637053695935</v>
      </c>
    </row>
    <row r="2790" spans="1:3" x14ac:dyDescent="0.3">
      <c r="A2790" s="45">
        <v>2766</v>
      </c>
      <c r="B2790" s="45">
        <v>1.9966263705369593</v>
      </c>
      <c r="C2790" s="45">
        <v>-0.99662637053695935</v>
      </c>
    </row>
    <row r="2791" spans="1:3" x14ac:dyDescent="0.3">
      <c r="A2791" s="45">
        <v>2767</v>
      </c>
      <c r="B2791" s="45">
        <v>1.9966263705369593</v>
      </c>
      <c r="C2791" s="45">
        <v>-0.99662637053695935</v>
      </c>
    </row>
    <row r="2792" spans="1:3" x14ac:dyDescent="0.3">
      <c r="A2792" s="45">
        <v>2768</v>
      </c>
      <c r="B2792" s="45">
        <v>1.9966263705369593</v>
      </c>
      <c r="C2792" s="45">
        <v>-0.99662637053695935</v>
      </c>
    </row>
    <row r="2793" spans="1:3" x14ac:dyDescent="0.3">
      <c r="A2793" s="45">
        <v>2769</v>
      </c>
      <c r="B2793" s="45">
        <v>1.9966263705369593</v>
      </c>
      <c r="C2793" s="45">
        <v>-0.99662637053695935</v>
      </c>
    </row>
    <row r="2794" spans="1:3" x14ac:dyDescent="0.3">
      <c r="A2794" s="45">
        <v>2770</v>
      </c>
      <c r="B2794" s="45">
        <v>1.9966263705369593</v>
      </c>
      <c r="C2794" s="45">
        <v>-0.99662637053695935</v>
      </c>
    </row>
    <row r="2795" spans="1:3" x14ac:dyDescent="0.3">
      <c r="A2795" s="45">
        <v>2771</v>
      </c>
      <c r="B2795" s="45">
        <v>1.9966263705369593</v>
      </c>
      <c r="C2795" s="45">
        <v>-0.99662637053695935</v>
      </c>
    </row>
    <row r="2796" spans="1:3" x14ac:dyDescent="0.3">
      <c r="A2796" s="45">
        <v>2772</v>
      </c>
      <c r="B2796" s="45">
        <v>1.9966263705369593</v>
      </c>
      <c r="C2796" s="45">
        <v>-0.99662637053695935</v>
      </c>
    </row>
    <row r="2797" spans="1:3" x14ac:dyDescent="0.3">
      <c r="A2797" s="45">
        <v>2773</v>
      </c>
      <c r="B2797" s="45">
        <v>1.9966263705369593</v>
      </c>
      <c r="C2797" s="45">
        <v>-0.99662637053695935</v>
      </c>
    </row>
    <row r="2798" spans="1:3" x14ac:dyDescent="0.3">
      <c r="A2798" s="45">
        <v>2774</v>
      </c>
      <c r="B2798" s="45">
        <v>1.9966263705369593</v>
      </c>
      <c r="C2798" s="45">
        <v>-0.99662637053695935</v>
      </c>
    </row>
    <row r="2799" spans="1:3" x14ac:dyDescent="0.3">
      <c r="A2799" s="45">
        <v>2775</v>
      </c>
      <c r="B2799" s="45">
        <v>1.9966263705369593</v>
      </c>
      <c r="C2799" s="45">
        <v>-0.99662637053695935</v>
      </c>
    </row>
    <row r="2800" spans="1:3" x14ac:dyDescent="0.3">
      <c r="A2800" s="45">
        <v>2776</v>
      </c>
      <c r="B2800" s="45">
        <v>1.9966263705369593</v>
      </c>
      <c r="C2800" s="45">
        <v>-0.99662637053695935</v>
      </c>
    </row>
    <row r="2801" spans="1:3" x14ac:dyDescent="0.3">
      <c r="A2801" s="45">
        <v>2777</v>
      </c>
      <c r="B2801" s="45">
        <v>1.9966263705369593</v>
      </c>
      <c r="C2801" s="45">
        <v>-0.99662637053695935</v>
      </c>
    </row>
    <row r="2802" spans="1:3" x14ac:dyDescent="0.3">
      <c r="A2802" s="45">
        <v>2778</v>
      </c>
      <c r="B2802" s="45">
        <v>1.9966263705369593</v>
      </c>
      <c r="C2802" s="45">
        <v>-0.99662637053695935</v>
      </c>
    </row>
    <row r="2803" spans="1:3" x14ac:dyDescent="0.3">
      <c r="A2803" s="45">
        <v>2779</v>
      </c>
      <c r="B2803" s="45">
        <v>1.9966263705369593</v>
      </c>
      <c r="C2803" s="45">
        <v>-0.99662637053695935</v>
      </c>
    </row>
    <row r="2804" spans="1:3" x14ac:dyDescent="0.3">
      <c r="A2804" s="45">
        <v>2780</v>
      </c>
      <c r="B2804" s="45">
        <v>1.9966263705369593</v>
      </c>
      <c r="C2804" s="45">
        <v>-0.99662637053695935</v>
      </c>
    </row>
    <row r="2805" spans="1:3" x14ac:dyDescent="0.3">
      <c r="A2805" s="45">
        <v>2781</v>
      </c>
      <c r="B2805" s="45">
        <v>1.9966263705369593</v>
      </c>
      <c r="C2805" s="45">
        <v>-0.99662637053695935</v>
      </c>
    </row>
    <row r="2806" spans="1:3" x14ac:dyDescent="0.3">
      <c r="A2806" s="45">
        <v>2782</v>
      </c>
      <c r="B2806" s="45">
        <v>1.9966263705369593</v>
      </c>
      <c r="C2806" s="45">
        <v>1.0033736294630407</v>
      </c>
    </row>
    <row r="2807" spans="1:3" x14ac:dyDescent="0.3">
      <c r="A2807" s="45">
        <v>2783</v>
      </c>
      <c r="B2807" s="45">
        <v>1.9966263705369593</v>
      </c>
      <c r="C2807" s="45">
        <v>1.0033736294630407</v>
      </c>
    </row>
    <row r="2808" spans="1:3" x14ac:dyDescent="0.3">
      <c r="A2808" s="45">
        <v>2784</v>
      </c>
      <c r="B2808" s="45">
        <v>1.9966263705369593</v>
      </c>
      <c r="C2808" s="45">
        <v>1.0033736294630407</v>
      </c>
    </row>
    <row r="2809" spans="1:3" x14ac:dyDescent="0.3">
      <c r="A2809" s="45">
        <v>2785</v>
      </c>
      <c r="B2809" s="45">
        <v>1.9966263705369593</v>
      </c>
      <c r="C2809" s="45">
        <v>1.0033736294630407</v>
      </c>
    </row>
    <row r="2810" spans="1:3" x14ac:dyDescent="0.3">
      <c r="A2810" s="45">
        <v>2786</v>
      </c>
      <c r="B2810" s="45">
        <v>1.9966263705369593</v>
      </c>
      <c r="C2810" s="45">
        <v>1.0033736294630407</v>
      </c>
    </row>
    <row r="2811" spans="1:3" x14ac:dyDescent="0.3">
      <c r="A2811" s="45">
        <v>2787</v>
      </c>
      <c r="B2811" s="45">
        <v>1.9966263705369593</v>
      </c>
      <c r="C2811" s="45">
        <v>1.0033736294630407</v>
      </c>
    </row>
    <row r="2812" spans="1:3" x14ac:dyDescent="0.3">
      <c r="A2812" s="45">
        <v>2788</v>
      </c>
      <c r="B2812" s="45">
        <v>1.9966263705369593</v>
      </c>
      <c r="C2812" s="45">
        <v>1.0033736294630407</v>
      </c>
    </row>
    <row r="2813" spans="1:3" x14ac:dyDescent="0.3">
      <c r="A2813" s="45">
        <v>2789</v>
      </c>
      <c r="B2813" s="45">
        <v>1.9966263705369593</v>
      </c>
      <c r="C2813" s="45">
        <v>1.0033736294630407</v>
      </c>
    </row>
    <row r="2814" spans="1:3" x14ac:dyDescent="0.3">
      <c r="A2814" s="45">
        <v>2790</v>
      </c>
      <c r="B2814" s="45">
        <v>1.9966263705369593</v>
      </c>
      <c r="C2814" s="45">
        <v>1.0033736294630407</v>
      </c>
    </row>
    <row r="2815" spans="1:3" x14ac:dyDescent="0.3">
      <c r="A2815" s="45">
        <v>2791</v>
      </c>
      <c r="B2815" s="45">
        <v>1.9966263705369593</v>
      </c>
      <c r="C2815" s="45">
        <v>1.0033736294630407</v>
      </c>
    </row>
    <row r="2816" spans="1:3" x14ac:dyDescent="0.3">
      <c r="A2816" s="45">
        <v>2792</v>
      </c>
      <c r="B2816" s="45">
        <v>1.9966263705369593</v>
      </c>
      <c r="C2816" s="45">
        <v>1.0033736294630407</v>
      </c>
    </row>
    <row r="2817" spans="1:3" x14ac:dyDescent="0.3">
      <c r="A2817" s="45">
        <v>2793</v>
      </c>
      <c r="B2817" s="45">
        <v>1.9966263705369593</v>
      </c>
      <c r="C2817" s="45">
        <v>1.0033736294630407</v>
      </c>
    </row>
    <row r="2818" spans="1:3" x14ac:dyDescent="0.3">
      <c r="A2818" s="45">
        <v>2794</v>
      </c>
      <c r="B2818" s="45">
        <v>1.9966263705369593</v>
      </c>
      <c r="C2818" s="45">
        <v>1.0033736294630407</v>
      </c>
    </row>
    <row r="2819" spans="1:3" x14ac:dyDescent="0.3">
      <c r="A2819" s="45">
        <v>2795</v>
      </c>
      <c r="B2819" s="45">
        <v>1.9966263705369593</v>
      </c>
      <c r="C2819" s="45">
        <v>1.0033736294630407</v>
      </c>
    </row>
    <row r="2820" spans="1:3" x14ac:dyDescent="0.3">
      <c r="A2820" s="45">
        <v>2796</v>
      </c>
      <c r="B2820" s="45">
        <v>1.9966263705369593</v>
      </c>
      <c r="C2820" s="45">
        <v>1.0033736294630407</v>
      </c>
    </row>
    <row r="2821" spans="1:3" x14ac:dyDescent="0.3">
      <c r="A2821" s="45">
        <v>2797</v>
      </c>
      <c r="B2821" s="45">
        <v>1.9966263705369593</v>
      </c>
      <c r="C2821" s="45">
        <v>1.0033736294630407</v>
      </c>
    </row>
    <row r="2822" spans="1:3" x14ac:dyDescent="0.3">
      <c r="A2822" s="45">
        <v>2798</v>
      </c>
      <c r="B2822" s="45">
        <v>1.9966263705369593</v>
      </c>
      <c r="C2822" s="45">
        <v>1.0033736294630407</v>
      </c>
    </row>
    <row r="2823" spans="1:3" x14ac:dyDescent="0.3">
      <c r="A2823" s="45">
        <v>2799</v>
      </c>
      <c r="B2823" s="45">
        <v>1.9966263705369593</v>
      </c>
      <c r="C2823" s="45">
        <v>1.0033736294630407</v>
      </c>
    </row>
    <row r="2824" spans="1:3" x14ac:dyDescent="0.3">
      <c r="A2824" s="45">
        <v>2800</v>
      </c>
      <c r="B2824" s="45">
        <v>1.9966263705369593</v>
      </c>
      <c r="C2824" s="45">
        <v>1.0033736294630407</v>
      </c>
    </row>
    <row r="2825" spans="1:3" x14ac:dyDescent="0.3">
      <c r="A2825" s="45">
        <v>2801</v>
      </c>
      <c r="B2825" s="45">
        <v>1.9966263705369593</v>
      </c>
      <c r="C2825" s="45">
        <v>1.0033736294630407</v>
      </c>
    </row>
    <row r="2826" spans="1:3" x14ac:dyDescent="0.3">
      <c r="A2826" s="45">
        <v>2802</v>
      </c>
      <c r="B2826" s="45">
        <v>1.9966263705369593</v>
      </c>
      <c r="C2826" s="45">
        <v>1.0033736294630407</v>
      </c>
    </row>
    <row r="2827" spans="1:3" x14ac:dyDescent="0.3">
      <c r="A2827" s="45">
        <v>2803</v>
      </c>
      <c r="B2827" s="45">
        <v>1.9966263705369593</v>
      </c>
      <c r="C2827" s="45">
        <v>1.0033736294630407</v>
      </c>
    </row>
    <row r="2828" spans="1:3" x14ac:dyDescent="0.3">
      <c r="A2828" s="45">
        <v>2804</v>
      </c>
      <c r="B2828" s="45">
        <v>1.9966263705369593</v>
      </c>
      <c r="C2828" s="45">
        <v>1.0033736294630407</v>
      </c>
    </row>
    <row r="2829" spans="1:3" x14ac:dyDescent="0.3">
      <c r="A2829" s="45">
        <v>2805</v>
      </c>
      <c r="B2829" s="45">
        <v>1.9966263705369593</v>
      </c>
      <c r="C2829" s="45">
        <v>1.0033736294630407</v>
      </c>
    </row>
    <row r="2830" spans="1:3" x14ac:dyDescent="0.3">
      <c r="A2830" s="45">
        <v>2806</v>
      </c>
      <c r="B2830" s="45">
        <v>1.9966263705369593</v>
      </c>
      <c r="C2830" s="45">
        <v>1.0033736294630407</v>
      </c>
    </row>
    <row r="2831" spans="1:3" x14ac:dyDescent="0.3">
      <c r="A2831" s="45">
        <v>2807</v>
      </c>
      <c r="B2831" s="45">
        <v>1.9966263705369593</v>
      </c>
      <c r="C2831" s="45">
        <v>1.0033736294630407</v>
      </c>
    </row>
    <row r="2832" spans="1:3" x14ac:dyDescent="0.3">
      <c r="A2832" s="45">
        <v>2808</v>
      </c>
      <c r="B2832" s="45">
        <v>1.9966263705369593</v>
      </c>
      <c r="C2832" s="45">
        <v>1.0033736294630407</v>
      </c>
    </row>
    <row r="2833" spans="1:3" x14ac:dyDescent="0.3">
      <c r="A2833" s="45">
        <v>2809</v>
      </c>
      <c r="B2833" s="45">
        <v>1.9966263705369593</v>
      </c>
      <c r="C2833" s="45">
        <v>1.0033736294630407</v>
      </c>
    </row>
    <row r="2834" spans="1:3" x14ac:dyDescent="0.3">
      <c r="A2834" s="45">
        <v>2810</v>
      </c>
      <c r="B2834" s="45">
        <v>1.9966263705369593</v>
      </c>
      <c r="C2834" s="45">
        <v>1.0033736294630407</v>
      </c>
    </row>
    <row r="2835" spans="1:3" x14ac:dyDescent="0.3">
      <c r="A2835" s="45">
        <v>2811</v>
      </c>
      <c r="B2835" s="45">
        <v>1.9966263705369593</v>
      </c>
      <c r="C2835" s="45">
        <v>1.0033736294630407</v>
      </c>
    </row>
    <row r="2836" spans="1:3" x14ac:dyDescent="0.3">
      <c r="A2836" s="45">
        <v>2812</v>
      </c>
      <c r="B2836" s="45">
        <v>1.9966263705369593</v>
      </c>
      <c r="C2836" s="45">
        <v>1.0033736294630407</v>
      </c>
    </row>
    <row r="2837" spans="1:3" x14ac:dyDescent="0.3">
      <c r="A2837" s="45">
        <v>2813</v>
      </c>
      <c r="B2837" s="45">
        <v>1.9966263705369593</v>
      </c>
      <c r="C2837" s="45">
        <v>1.0033736294630407</v>
      </c>
    </row>
    <row r="2838" spans="1:3" x14ac:dyDescent="0.3">
      <c r="A2838" s="45">
        <v>2814</v>
      </c>
      <c r="B2838" s="45">
        <v>1.9966263705369593</v>
      </c>
      <c r="C2838" s="45">
        <v>1.0033736294630407</v>
      </c>
    </row>
    <row r="2839" spans="1:3" x14ac:dyDescent="0.3">
      <c r="A2839" s="45">
        <v>2815</v>
      </c>
      <c r="B2839" s="45">
        <v>1.9966263705369593</v>
      </c>
      <c r="C2839" s="45">
        <v>1.0033736294630407</v>
      </c>
    </row>
    <row r="2840" spans="1:3" x14ac:dyDescent="0.3">
      <c r="A2840" s="45">
        <v>2816</v>
      </c>
      <c r="B2840" s="45">
        <v>1.9966263705369593</v>
      </c>
      <c r="C2840" s="45">
        <v>1.0033736294630407</v>
      </c>
    </row>
    <row r="2841" spans="1:3" x14ac:dyDescent="0.3">
      <c r="A2841" s="45">
        <v>2817</v>
      </c>
      <c r="B2841" s="45">
        <v>1.9966263705369593</v>
      </c>
      <c r="C2841" s="45">
        <v>1.0033736294630407</v>
      </c>
    </row>
    <row r="2842" spans="1:3" x14ac:dyDescent="0.3">
      <c r="A2842" s="45">
        <v>2818</v>
      </c>
      <c r="B2842" s="45">
        <v>1.9966263705369593</v>
      </c>
      <c r="C2842" s="45">
        <v>1.0033736294630407</v>
      </c>
    </row>
    <row r="2843" spans="1:3" x14ac:dyDescent="0.3">
      <c r="A2843" s="45">
        <v>2819</v>
      </c>
      <c r="B2843" s="45">
        <v>1.9966263705369593</v>
      </c>
      <c r="C2843" s="45">
        <v>1.0033736294630407</v>
      </c>
    </row>
    <row r="2844" spans="1:3" x14ac:dyDescent="0.3">
      <c r="A2844" s="45">
        <v>2820</v>
      </c>
      <c r="B2844" s="45">
        <v>1.9966263705369593</v>
      </c>
      <c r="C2844" s="45">
        <v>1.0033736294630407</v>
      </c>
    </row>
    <row r="2845" spans="1:3" x14ac:dyDescent="0.3">
      <c r="A2845" s="45">
        <v>2821</v>
      </c>
      <c r="B2845" s="45">
        <v>1.9966263705369593</v>
      </c>
      <c r="C2845" s="45">
        <v>1.0033736294630407</v>
      </c>
    </row>
    <row r="2846" spans="1:3" x14ac:dyDescent="0.3">
      <c r="A2846" s="45">
        <v>2822</v>
      </c>
      <c r="B2846" s="45">
        <v>1.9966263705369593</v>
      </c>
      <c r="C2846" s="45">
        <v>1.0033736294630407</v>
      </c>
    </row>
    <row r="2847" spans="1:3" x14ac:dyDescent="0.3">
      <c r="A2847" s="45">
        <v>2823</v>
      </c>
      <c r="B2847" s="45">
        <v>1.9966263705369593</v>
      </c>
      <c r="C2847" s="45">
        <v>1.0033736294630407</v>
      </c>
    </row>
    <row r="2848" spans="1:3" x14ac:dyDescent="0.3">
      <c r="A2848" s="45">
        <v>2824</v>
      </c>
      <c r="B2848" s="45">
        <v>1.9966263705369593</v>
      </c>
      <c r="C2848" s="45">
        <v>1.0033736294630407</v>
      </c>
    </row>
    <row r="2849" spans="1:3" x14ac:dyDescent="0.3">
      <c r="A2849" s="45">
        <v>2825</v>
      </c>
      <c r="B2849" s="45">
        <v>1.9966263705369593</v>
      </c>
      <c r="C2849" s="45">
        <v>1.0033736294630407</v>
      </c>
    </row>
    <row r="2850" spans="1:3" x14ac:dyDescent="0.3">
      <c r="A2850" s="45">
        <v>2826</v>
      </c>
      <c r="B2850" s="45">
        <v>1.9966263705369593</v>
      </c>
      <c r="C2850" s="45">
        <v>1.0033736294630407</v>
      </c>
    </row>
    <row r="2851" spans="1:3" x14ac:dyDescent="0.3">
      <c r="A2851" s="45">
        <v>2827</v>
      </c>
      <c r="B2851" s="45">
        <v>1.9966263705369593</v>
      </c>
      <c r="C2851" s="45">
        <v>1.0033736294630407</v>
      </c>
    </row>
    <row r="2852" spans="1:3" x14ac:dyDescent="0.3">
      <c r="A2852" s="45">
        <v>2828</v>
      </c>
      <c r="B2852" s="45">
        <v>1.9966263705369593</v>
      </c>
      <c r="C2852" s="45">
        <v>1.0033736294630407</v>
      </c>
    </row>
    <row r="2853" spans="1:3" x14ac:dyDescent="0.3">
      <c r="A2853" s="45">
        <v>2829</v>
      </c>
      <c r="B2853" s="45">
        <v>1.9966263705369593</v>
      </c>
      <c r="C2853" s="45">
        <v>1.0033736294630407</v>
      </c>
    </row>
    <row r="2854" spans="1:3" x14ac:dyDescent="0.3">
      <c r="A2854" s="45">
        <v>2830</v>
      </c>
      <c r="B2854" s="45">
        <v>1.9966263705369593</v>
      </c>
      <c r="C2854" s="45">
        <v>1.0033736294630407</v>
      </c>
    </row>
    <row r="2855" spans="1:3" x14ac:dyDescent="0.3">
      <c r="A2855" s="45">
        <v>2831</v>
      </c>
      <c r="B2855" s="45">
        <v>1.9966263705369593</v>
      </c>
      <c r="C2855" s="45">
        <v>1.0033736294630407</v>
      </c>
    </row>
    <row r="2856" spans="1:3" x14ac:dyDescent="0.3">
      <c r="A2856" s="45">
        <v>2832</v>
      </c>
      <c r="B2856" s="45">
        <v>1.9966263705369593</v>
      </c>
      <c r="C2856" s="45">
        <v>1.0033736294630407</v>
      </c>
    </row>
    <row r="2857" spans="1:3" x14ac:dyDescent="0.3">
      <c r="A2857" s="45">
        <v>2833</v>
      </c>
      <c r="B2857" s="45">
        <v>1.9966263705369593</v>
      </c>
      <c r="C2857" s="45">
        <v>1.0033736294630407</v>
      </c>
    </row>
    <row r="2858" spans="1:3" x14ac:dyDescent="0.3">
      <c r="A2858" s="45">
        <v>2834</v>
      </c>
      <c r="B2858" s="45">
        <v>1.9966263705369593</v>
      </c>
      <c r="C2858" s="45">
        <v>1.0033736294630407</v>
      </c>
    </row>
    <row r="2859" spans="1:3" x14ac:dyDescent="0.3">
      <c r="A2859" s="45">
        <v>2835</v>
      </c>
      <c r="B2859" s="45">
        <v>1.9966263705369593</v>
      </c>
      <c r="C2859" s="45">
        <v>1.0033736294630407</v>
      </c>
    </row>
    <row r="2860" spans="1:3" x14ac:dyDescent="0.3">
      <c r="A2860" s="45">
        <v>2836</v>
      </c>
      <c r="B2860" s="45">
        <v>1.9966263705369593</v>
      </c>
      <c r="C2860" s="45">
        <v>1.0033736294630407</v>
      </c>
    </row>
    <row r="2861" spans="1:3" x14ac:dyDescent="0.3">
      <c r="A2861" s="45">
        <v>2837</v>
      </c>
      <c r="B2861" s="45">
        <v>1.9966263705369593</v>
      </c>
      <c r="C2861" s="45">
        <v>1.0033736294630407</v>
      </c>
    </row>
    <row r="2862" spans="1:3" x14ac:dyDescent="0.3">
      <c r="A2862" s="45">
        <v>2838</v>
      </c>
      <c r="B2862" s="45">
        <v>1.9966263705369593</v>
      </c>
      <c r="C2862" s="45">
        <v>1.0033736294630407</v>
      </c>
    </row>
    <row r="2863" spans="1:3" x14ac:dyDescent="0.3">
      <c r="A2863" s="45">
        <v>2839</v>
      </c>
      <c r="B2863" s="45">
        <v>1.9966263705369593</v>
      </c>
      <c r="C2863" s="45">
        <v>1.0033736294630407</v>
      </c>
    </row>
    <row r="2864" spans="1:3" x14ac:dyDescent="0.3">
      <c r="A2864" s="45">
        <v>2840</v>
      </c>
      <c r="B2864" s="45">
        <v>1.9966263705369593</v>
      </c>
      <c r="C2864" s="45">
        <v>1.0033736294630407</v>
      </c>
    </row>
    <row r="2865" spans="1:3" x14ac:dyDescent="0.3">
      <c r="A2865" s="45">
        <v>2841</v>
      </c>
      <c r="B2865" s="45">
        <v>1.9966263705369593</v>
      </c>
      <c r="C2865" s="45">
        <v>1.0033736294630407</v>
      </c>
    </row>
    <row r="2866" spans="1:3" x14ac:dyDescent="0.3">
      <c r="A2866" s="45">
        <v>2842</v>
      </c>
      <c r="B2866" s="45">
        <v>1.9966263705369593</v>
      </c>
      <c r="C2866" s="45">
        <v>-0.99662637053695935</v>
      </c>
    </row>
    <row r="2867" spans="1:3" x14ac:dyDescent="0.3">
      <c r="A2867" s="45">
        <v>2843</v>
      </c>
      <c r="B2867" s="45">
        <v>1.9966263705369593</v>
      </c>
      <c r="C2867" s="45">
        <v>-0.99662637053695935</v>
      </c>
    </row>
    <row r="2868" spans="1:3" x14ac:dyDescent="0.3">
      <c r="A2868" s="45">
        <v>2844</v>
      </c>
      <c r="B2868" s="45">
        <v>1.9966263705369593</v>
      </c>
      <c r="C2868" s="45">
        <v>-0.99662637053695935</v>
      </c>
    </row>
    <row r="2869" spans="1:3" x14ac:dyDescent="0.3">
      <c r="A2869" s="45">
        <v>2845</v>
      </c>
      <c r="B2869" s="45">
        <v>1.9966263705369593</v>
      </c>
      <c r="C2869" s="45">
        <v>-0.99662637053695935</v>
      </c>
    </row>
    <row r="2870" spans="1:3" x14ac:dyDescent="0.3">
      <c r="A2870" s="45">
        <v>2846</v>
      </c>
      <c r="B2870" s="45">
        <v>1.9966263705369593</v>
      </c>
      <c r="C2870" s="45">
        <v>-0.99662637053695935</v>
      </c>
    </row>
    <row r="2871" spans="1:3" x14ac:dyDescent="0.3">
      <c r="A2871" s="45">
        <v>2847</v>
      </c>
      <c r="B2871" s="45">
        <v>1.9966263705369593</v>
      </c>
      <c r="C2871" s="45">
        <v>-0.99662637053695935</v>
      </c>
    </row>
    <row r="2872" spans="1:3" x14ac:dyDescent="0.3">
      <c r="A2872" s="45">
        <v>2848</v>
      </c>
      <c r="B2872" s="45">
        <v>1.9966263705369593</v>
      </c>
      <c r="C2872" s="45">
        <v>-0.99662637053695935</v>
      </c>
    </row>
    <row r="2873" spans="1:3" x14ac:dyDescent="0.3">
      <c r="A2873" s="45">
        <v>2849</v>
      </c>
      <c r="B2873" s="45">
        <v>1.9966263705369593</v>
      </c>
      <c r="C2873" s="45">
        <v>-0.99662637053695935</v>
      </c>
    </row>
    <row r="2874" spans="1:3" x14ac:dyDescent="0.3">
      <c r="A2874" s="45">
        <v>2850</v>
      </c>
      <c r="B2874" s="45">
        <v>1.9966263705369593</v>
      </c>
      <c r="C2874" s="45">
        <v>-0.99662637053695935</v>
      </c>
    </row>
    <row r="2875" spans="1:3" x14ac:dyDescent="0.3">
      <c r="A2875" s="45">
        <v>2851</v>
      </c>
      <c r="B2875" s="45">
        <v>1.9966263705369593</v>
      </c>
      <c r="C2875" s="45">
        <v>-0.99662637053695935</v>
      </c>
    </row>
    <row r="2876" spans="1:3" x14ac:dyDescent="0.3">
      <c r="A2876" s="45">
        <v>2852</v>
      </c>
      <c r="B2876" s="45">
        <v>1.9966263705369593</v>
      </c>
      <c r="C2876" s="45">
        <v>-0.99662637053695935</v>
      </c>
    </row>
    <row r="2877" spans="1:3" x14ac:dyDescent="0.3">
      <c r="A2877" s="45">
        <v>2853</v>
      </c>
      <c r="B2877" s="45">
        <v>1.9966263705369593</v>
      </c>
      <c r="C2877" s="45">
        <v>-0.99662637053695935</v>
      </c>
    </row>
    <row r="2878" spans="1:3" x14ac:dyDescent="0.3">
      <c r="A2878" s="45">
        <v>2854</v>
      </c>
      <c r="B2878" s="45">
        <v>1.9966263705369593</v>
      </c>
      <c r="C2878" s="45">
        <v>-0.99662637053695935</v>
      </c>
    </row>
    <row r="2879" spans="1:3" x14ac:dyDescent="0.3">
      <c r="A2879" s="45">
        <v>2855</v>
      </c>
      <c r="B2879" s="45">
        <v>1.9966263705369593</v>
      </c>
      <c r="C2879" s="45">
        <v>-0.99662637053695935</v>
      </c>
    </row>
    <row r="2880" spans="1:3" x14ac:dyDescent="0.3">
      <c r="A2880" s="45">
        <v>2856</v>
      </c>
      <c r="B2880" s="45">
        <v>1.9966263705369593</v>
      </c>
      <c r="C2880" s="45">
        <v>-0.99662637053695935</v>
      </c>
    </row>
    <row r="2881" spans="1:3" x14ac:dyDescent="0.3">
      <c r="A2881" s="45">
        <v>2857</v>
      </c>
      <c r="B2881" s="45">
        <v>1.9966263705369593</v>
      </c>
      <c r="C2881" s="45">
        <v>-0.99662637053695935</v>
      </c>
    </row>
    <row r="2882" spans="1:3" x14ac:dyDescent="0.3">
      <c r="A2882" s="45">
        <v>2858</v>
      </c>
      <c r="B2882" s="45">
        <v>1.9966263705369593</v>
      </c>
      <c r="C2882" s="45">
        <v>-0.99662637053695935</v>
      </c>
    </row>
    <row r="2883" spans="1:3" x14ac:dyDescent="0.3">
      <c r="A2883" s="45">
        <v>2859</v>
      </c>
      <c r="B2883" s="45">
        <v>1.9966263705369593</v>
      </c>
      <c r="C2883" s="45">
        <v>-0.99662637053695935</v>
      </c>
    </row>
    <row r="2884" spans="1:3" x14ac:dyDescent="0.3">
      <c r="A2884" s="45">
        <v>2860</v>
      </c>
      <c r="B2884" s="45">
        <v>1.9966263705369593</v>
      </c>
      <c r="C2884" s="45">
        <v>-0.99662637053695935</v>
      </c>
    </row>
    <row r="2885" spans="1:3" x14ac:dyDescent="0.3">
      <c r="A2885" s="45">
        <v>2861</v>
      </c>
      <c r="B2885" s="45">
        <v>1.9966263705369593</v>
      </c>
      <c r="C2885" s="45">
        <v>-0.99662637053695935</v>
      </c>
    </row>
    <row r="2886" spans="1:3" x14ac:dyDescent="0.3">
      <c r="A2886" s="45">
        <v>2862</v>
      </c>
      <c r="B2886" s="45">
        <v>1.9966263705369593</v>
      </c>
      <c r="C2886" s="45">
        <v>-0.99662637053695935</v>
      </c>
    </row>
    <row r="2887" spans="1:3" x14ac:dyDescent="0.3">
      <c r="A2887" s="45">
        <v>2863</v>
      </c>
      <c r="B2887" s="45">
        <v>1.9966263705369593</v>
      </c>
      <c r="C2887" s="45">
        <v>-0.99662637053695935</v>
      </c>
    </row>
    <row r="2888" spans="1:3" x14ac:dyDescent="0.3">
      <c r="A2888" s="45">
        <v>2864</v>
      </c>
      <c r="B2888" s="45">
        <v>1.9966263705369593</v>
      </c>
      <c r="C2888" s="45">
        <v>-0.99662637053695935</v>
      </c>
    </row>
    <row r="2889" spans="1:3" x14ac:dyDescent="0.3">
      <c r="A2889" s="45">
        <v>2865</v>
      </c>
      <c r="B2889" s="45">
        <v>1.9966263705369593</v>
      </c>
      <c r="C2889" s="45">
        <v>-0.99662637053695935</v>
      </c>
    </row>
    <row r="2890" spans="1:3" x14ac:dyDescent="0.3">
      <c r="A2890" s="45">
        <v>2866</v>
      </c>
      <c r="B2890" s="45">
        <v>1.9966263705369593</v>
      </c>
      <c r="C2890" s="45">
        <v>-0.99662637053695935</v>
      </c>
    </row>
    <row r="2891" spans="1:3" x14ac:dyDescent="0.3">
      <c r="A2891" s="45">
        <v>2867</v>
      </c>
      <c r="B2891" s="45">
        <v>1.9966263705369593</v>
      </c>
      <c r="C2891" s="45">
        <v>-0.99662637053695935</v>
      </c>
    </row>
    <row r="2892" spans="1:3" x14ac:dyDescent="0.3">
      <c r="A2892" s="45">
        <v>2868</v>
      </c>
      <c r="B2892" s="45">
        <v>1.9966263705369593</v>
      </c>
      <c r="C2892" s="45">
        <v>-0.99662637053695935</v>
      </c>
    </row>
    <row r="2893" spans="1:3" x14ac:dyDescent="0.3">
      <c r="A2893" s="45">
        <v>2869</v>
      </c>
      <c r="B2893" s="45">
        <v>1.9966263705369593</v>
      </c>
      <c r="C2893" s="45">
        <v>-0.99662637053695935</v>
      </c>
    </row>
    <row r="2894" spans="1:3" x14ac:dyDescent="0.3">
      <c r="A2894" s="45">
        <v>2870</v>
      </c>
      <c r="B2894" s="45">
        <v>1.9966263705369593</v>
      </c>
      <c r="C2894" s="45">
        <v>-0.99662637053695935</v>
      </c>
    </row>
    <row r="2895" spans="1:3" x14ac:dyDescent="0.3">
      <c r="A2895" s="45">
        <v>2871</v>
      </c>
      <c r="B2895" s="45">
        <v>1.9966263705369593</v>
      </c>
      <c r="C2895" s="45">
        <v>-0.99662637053695935</v>
      </c>
    </row>
    <row r="2896" spans="1:3" x14ac:dyDescent="0.3">
      <c r="A2896" s="45">
        <v>2872</v>
      </c>
      <c r="B2896" s="45">
        <v>1.9966263705369593</v>
      </c>
      <c r="C2896" s="45">
        <v>-0.99662637053695935</v>
      </c>
    </row>
    <row r="2897" spans="1:3" x14ac:dyDescent="0.3">
      <c r="A2897" s="45">
        <v>2873</v>
      </c>
      <c r="B2897" s="45">
        <v>1.9966263705369593</v>
      </c>
      <c r="C2897" s="45">
        <v>-0.99662637053695935</v>
      </c>
    </row>
    <row r="2898" spans="1:3" x14ac:dyDescent="0.3">
      <c r="A2898" s="45">
        <v>2874</v>
      </c>
      <c r="B2898" s="45">
        <v>1.9966263705369593</v>
      </c>
      <c r="C2898" s="45">
        <v>-0.99662637053695935</v>
      </c>
    </row>
    <row r="2899" spans="1:3" x14ac:dyDescent="0.3">
      <c r="A2899" s="45">
        <v>2875</v>
      </c>
      <c r="B2899" s="45">
        <v>1.9966263705369593</v>
      </c>
      <c r="C2899" s="45">
        <v>-0.99662637053695935</v>
      </c>
    </row>
    <row r="2900" spans="1:3" x14ac:dyDescent="0.3">
      <c r="A2900" s="45">
        <v>2876</v>
      </c>
      <c r="B2900" s="45">
        <v>1.9966263705369593</v>
      </c>
      <c r="C2900" s="45">
        <v>-0.99662637053695935</v>
      </c>
    </row>
    <row r="2901" spans="1:3" x14ac:dyDescent="0.3">
      <c r="A2901" s="45">
        <v>2877</v>
      </c>
      <c r="B2901" s="45">
        <v>1.9966263705369593</v>
      </c>
      <c r="C2901" s="45">
        <v>-0.99662637053695935</v>
      </c>
    </row>
    <row r="2902" spans="1:3" x14ac:dyDescent="0.3">
      <c r="A2902" s="45">
        <v>2878</v>
      </c>
      <c r="B2902" s="45">
        <v>1.9966263705369593</v>
      </c>
      <c r="C2902" s="45">
        <v>-0.99662637053695935</v>
      </c>
    </row>
    <row r="2903" spans="1:3" x14ac:dyDescent="0.3">
      <c r="A2903" s="45">
        <v>2879</v>
      </c>
      <c r="B2903" s="45">
        <v>1.9966263705369593</v>
      </c>
      <c r="C2903" s="45">
        <v>-0.99662637053695935</v>
      </c>
    </row>
    <row r="2904" spans="1:3" x14ac:dyDescent="0.3">
      <c r="A2904" s="45">
        <v>2880</v>
      </c>
      <c r="B2904" s="45">
        <v>1.9966263705369593</v>
      </c>
      <c r="C2904" s="45">
        <v>-0.99662637053695935</v>
      </c>
    </row>
    <row r="2905" spans="1:3" x14ac:dyDescent="0.3">
      <c r="A2905" s="45">
        <v>2881</v>
      </c>
      <c r="B2905" s="45">
        <v>1.9966263705369593</v>
      </c>
      <c r="C2905" s="45">
        <v>-0.99662637053695935</v>
      </c>
    </row>
    <row r="2906" spans="1:3" x14ac:dyDescent="0.3">
      <c r="A2906" s="45">
        <v>2882</v>
      </c>
      <c r="B2906" s="45">
        <v>1.9966263705369593</v>
      </c>
      <c r="C2906" s="45">
        <v>-0.99662637053695935</v>
      </c>
    </row>
    <row r="2907" spans="1:3" x14ac:dyDescent="0.3">
      <c r="A2907" s="45">
        <v>2883</v>
      </c>
      <c r="B2907" s="45">
        <v>1.9966263705369593</v>
      </c>
      <c r="C2907" s="45">
        <v>-0.99662637053695935</v>
      </c>
    </row>
    <row r="2908" spans="1:3" x14ac:dyDescent="0.3">
      <c r="A2908" s="45">
        <v>2884</v>
      </c>
      <c r="B2908" s="45">
        <v>1.9966263705369593</v>
      </c>
      <c r="C2908" s="45">
        <v>-0.99662637053695935</v>
      </c>
    </row>
    <row r="2909" spans="1:3" x14ac:dyDescent="0.3">
      <c r="A2909" s="45">
        <v>2885</v>
      </c>
      <c r="B2909" s="45">
        <v>1.9966263705369593</v>
      </c>
      <c r="C2909" s="45">
        <v>-0.99662637053695935</v>
      </c>
    </row>
    <row r="2910" spans="1:3" x14ac:dyDescent="0.3">
      <c r="A2910" s="45">
        <v>2886</v>
      </c>
      <c r="B2910" s="45">
        <v>1.9966263705369593</v>
      </c>
      <c r="C2910" s="45">
        <v>-0.99662637053695935</v>
      </c>
    </row>
    <row r="2911" spans="1:3" x14ac:dyDescent="0.3">
      <c r="A2911" s="45">
        <v>2887</v>
      </c>
      <c r="B2911" s="45">
        <v>1.9966263705369593</v>
      </c>
      <c r="C2911" s="45">
        <v>-0.99662637053695935</v>
      </c>
    </row>
    <row r="2912" spans="1:3" x14ac:dyDescent="0.3">
      <c r="A2912" s="45">
        <v>2888</v>
      </c>
      <c r="B2912" s="45">
        <v>1.9966263705369593</v>
      </c>
      <c r="C2912" s="45">
        <v>-0.99662637053695935</v>
      </c>
    </row>
    <row r="2913" spans="1:3" x14ac:dyDescent="0.3">
      <c r="A2913" s="45">
        <v>2889</v>
      </c>
      <c r="B2913" s="45">
        <v>1.9966263705369593</v>
      </c>
      <c r="C2913" s="45">
        <v>-0.99662637053695935</v>
      </c>
    </row>
    <row r="2914" spans="1:3" x14ac:dyDescent="0.3">
      <c r="A2914" s="45">
        <v>2890</v>
      </c>
      <c r="B2914" s="45">
        <v>1.9966263705369593</v>
      </c>
      <c r="C2914" s="45">
        <v>-0.99662637053695935</v>
      </c>
    </row>
    <row r="2915" spans="1:3" x14ac:dyDescent="0.3">
      <c r="A2915" s="45">
        <v>2891</v>
      </c>
      <c r="B2915" s="45">
        <v>1.9966263705369593</v>
      </c>
      <c r="C2915" s="45">
        <v>-0.99662637053695935</v>
      </c>
    </row>
    <row r="2916" spans="1:3" x14ac:dyDescent="0.3">
      <c r="A2916" s="45">
        <v>2892</v>
      </c>
      <c r="B2916" s="45">
        <v>1.9966263705369593</v>
      </c>
      <c r="C2916" s="45">
        <v>-0.99662637053695935</v>
      </c>
    </row>
    <row r="2917" spans="1:3" x14ac:dyDescent="0.3">
      <c r="A2917" s="45">
        <v>2893</v>
      </c>
      <c r="B2917" s="45">
        <v>1.9966263705369593</v>
      </c>
      <c r="C2917" s="45">
        <v>-0.99662637053695935</v>
      </c>
    </row>
    <row r="2918" spans="1:3" x14ac:dyDescent="0.3">
      <c r="A2918" s="45">
        <v>2894</v>
      </c>
      <c r="B2918" s="45">
        <v>1.9966263705369593</v>
      </c>
      <c r="C2918" s="45">
        <v>-0.99662637053695935</v>
      </c>
    </row>
    <row r="2919" spans="1:3" x14ac:dyDescent="0.3">
      <c r="A2919" s="45">
        <v>2895</v>
      </c>
      <c r="B2919" s="45">
        <v>1.9966263705369593</v>
      </c>
      <c r="C2919" s="45">
        <v>-0.99662637053695935</v>
      </c>
    </row>
    <row r="2920" spans="1:3" x14ac:dyDescent="0.3">
      <c r="A2920" s="45">
        <v>2896</v>
      </c>
      <c r="B2920" s="45">
        <v>1.9966263705369593</v>
      </c>
      <c r="C2920" s="45">
        <v>-0.99662637053695935</v>
      </c>
    </row>
    <row r="2921" spans="1:3" x14ac:dyDescent="0.3">
      <c r="A2921" s="45">
        <v>2897</v>
      </c>
      <c r="B2921" s="45">
        <v>1.9966263705369593</v>
      </c>
      <c r="C2921" s="45">
        <v>-0.99662637053695935</v>
      </c>
    </row>
    <row r="2922" spans="1:3" x14ac:dyDescent="0.3">
      <c r="A2922" s="45">
        <v>2898</v>
      </c>
      <c r="B2922" s="45">
        <v>1.9966263705369593</v>
      </c>
      <c r="C2922" s="45">
        <v>-0.99662637053695935</v>
      </c>
    </row>
    <row r="2923" spans="1:3" x14ac:dyDescent="0.3">
      <c r="A2923" s="45">
        <v>2899</v>
      </c>
      <c r="B2923" s="45">
        <v>1.9966263705369593</v>
      </c>
      <c r="C2923" s="45">
        <v>-0.99662637053695935</v>
      </c>
    </row>
    <row r="2924" spans="1:3" x14ac:dyDescent="0.3">
      <c r="A2924" s="45">
        <v>2900</v>
      </c>
      <c r="B2924" s="45">
        <v>1.9966263705369593</v>
      </c>
      <c r="C2924" s="45">
        <v>-0.99662637053695935</v>
      </c>
    </row>
    <row r="2925" spans="1:3" x14ac:dyDescent="0.3">
      <c r="A2925" s="45">
        <v>2901</v>
      </c>
      <c r="B2925" s="45">
        <v>1.9966263705369593</v>
      </c>
      <c r="C2925" s="45">
        <v>-0.99662637053695935</v>
      </c>
    </row>
    <row r="2926" spans="1:3" x14ac:dyDescent="0.3">
      <c r="A2926" s="45">
        <v>2902</v>
      </c>
      <c r="B2926" s="45">
        <v>1.9966263705369593</v>
      </c>
      <c r="C2926" s="45">
        <v>-0.99662637053695935</v>
      </c>
    </row>
    <row r="2927" spans="1:3" x14ac:dyDescent="0.3">
      <c r="A2927" s="45">
        <v>2903</v>
      </c>
      <c r="B2927" s="45">
        <v>1.9966263705369593</v>
      </c>
      <c r="C2927" s="45">
        <v>-0.99662637053695935</v>
      </c>
    </row>
    <row r="2928" spans="1:3" x14ac:dyDescent="0.3">
      <c r="A2928" s="45">
        <v>2904</v>
      </c>
      <c r="B2928" s="45">
        <v>1.9966263705369593</v>
      </c>
      <c r="C2928" s="45">
        <v>-0.99662637053695935</v>
      </c>
    </row>
    <row r="2929" spans="1:3" x14ac:dyDescent="0.3">
      <c r="A2929" s="45">
        <v>2905</v>
      </c>
      <c r="B2929" s="45">
        <v>1.9966263705369593</v>
      </c>
      <c r="C2929" s="45">
        <v>-0.99662637053695935</v>
      </c>
    </row>
    <row r="2930" spans="1:3" x14ac:dyDescent="0.3">
      <c r="A2930" s="45">
        <v>2906</v>
      </c>
      <c r="B2930" s="45">
        <v>1.9966263705369593</v>
      </c>
      <c r="C2930" s="45">
        <v>-0.99662637053695935</v>
      </c>
    </row>
    <row r="2931" spans="1:3" x14ac:dyDescent="0.3">
      <c r="A2931" s="45">
        <v>2907</v>
      </c>
      <c r="B2931" s="45">
        <v>1.9966263705369593</v>
      </c>
      <c r="C2931" s="45">
        <v>-0.99662637053695935</v>
      </c>
    </row>
    <row r="2932" spans="1:3" x14ac:dyDescent="0.3">
      <c r="A2932" s="45">
        <v>2908</v>
      </c>
      <c r="B2932" s="45">
        <v>1.9966263705369593</v>
      </c>
      <c r="C2932" s="45">
        <v>-0.99662637053695935</v>
      </c>
    </row>
    <row r="2933" spans="1:3" x14ac:dyDescent="0.3">
      <c r="A2933" s="45">
        <v>2909</v>
      </c>
      <c r="B2933" s="45">
        <v>1.9966263705369593</v>
      </c>
      <c r="C2933" s="45">
        <v>-0.99662637053695935</v>
      </c>
    </row>
    <row r="2934" spans="1:3" x14ac:dyDescent="0.3">
      <c r="A2934" s="45">
        <v>2910</v>
      </c>
      <c r="B2934" s="45">
        <v>1.9966263705369593</v>
      </c>
      <c r="C2934" s="45">
        <v>-0.99662637053695935</v>
      </c>
    </row>
    <row r="2935" spans="1:3" x14ac:dyDescent="0.3">
      <c r="A2935" s="45">
        <v>2911</v>
      </c>
      <c r="B2935" s="45">
        <v>1.9966263705369593</v>
      </c>
      <c r="C2935" s="45">
        <v>-0.99662637053695935</v>
      </c>
    </row>
    <row r="2936" spans="1:3" x14ac:dyDescent="0.3">
      <c r="A2936" s="45">
        <v>2912</v>
      </c>
      <c r="B2936" s="45">
        <v>1.9966263705369593</v>
      </c>
      <c r="C2936" s="45">
        <v>-0.99662637053695935</v>
      </c>
    </row>
    <row r="2937" spans="1:3" x14ac:dyDescent="0.3">
      <c r="A2937" s="45">
        <v>2913</v>
      </c>
      <c r="B2937" s="45">
        <v>1.9966263705369593</v>
      </c>
      <c r="C2937" s="45">
        <v>-0.99662637053695935</v>
      </c>
    </row>
    <row r="2938" spans="1:3" x14ac:dyDescent="0.3">
      <c r="A2938" s="45">
        <v>2914</v>
      </c>
      <c r="B2938" s="45">
        <v>1.9966263705369593</v>
      </c>
      <c r="C2938" s="45">
        <v>-0.99662637053695935</v>
      </c>
    </row>
    <row r="2939" spans="1:3" x14ac:dyDescent="0.3">
      <c r="A2939" s="45">
        <v>2915</v>
      </c>
      <c r="B2939" s="45">
        <v>1.9966263705369593</v>
      </c>
      <c r="C2939" s="45">
        <v>-0.99662637053695935</v>
      </c>
    </row>
    <row r="2940" spans="1:3" x14ac:dyDescent="0.3">
      <c r="A2940" s="45">
        <v>2916</v>
      </c>
      <c r="B2940" s="45">
        <v>1.9966263705369593</v>
      </c>
      <c r="C2940" s="45">
        <v>-0.99662637053695935</v>
      </c>
    </row>
    <row r="2941" spans="1:3" x14ac:dyDescent="0.3">
      <c r="A2941" s="45">
        <v>2917</v>
      </c>
      <c r="B2941" s="45">
        <v>1.9966263705369593</v>
      </c>
      <c r="C2941" s="45">
        <v>-0.99662637053695935</v>
      </c>
    </row>
    <row r="2942" spans="1:3" x14ac:dyDescent="0.3">
      <c r="A2942" s="45">
        <v>2918</v>
      </c>
      <c r="B2942" s="45">
        <v>1.9966263705369593</v>
      </c>
      <c r="C2942" s="45">
        <v>-0.99662637053695935</v>
      </c>
    </row>
    <row r="2943" spans="1:3" x14ac:dyDescent="0.3">
      <c r="A2943" s="45">
        <v>2919</v>
      </c>
      <c r="B2943" s="45">
        <v>1.9966263705369593</v>
      </c>
      <c r="C2943" s="45">
        <v>-0.99662637053695935</v>
      </c>
    </row>
    <row r="2944" spans="1:3" x14ac:dyDescent="0.3">
      <c r="A2944" s="45">
        <v>2920</v>
      </c>
      <c r="B2944" s="45">
        <v>1.9966263705369593</v>
      </c>
      <c r="C2944" s="45">
        <v>-0.99662637053695935</v>
      </c>
    </row>
    <row r="2945" spans="1:3" x14ac:dyDescent="0.3">
      <c r="A2945" s="45">
        <v>2921</v>
      </c>
      <c r="B2945" s="45">
        <v>1.9966263705369593</v>
      </c>
      <c r="C2945" s="45">
        <v>-0.99662637053695935</v>
      </c>
    </row>
    <row r="2946" spans="1:3" x14ac:dyDescent="0.3">
      <c r="A2946" s="45">
        <v>2922</v>
      </c>
      <c r="B2946" s="45">
        <v>1.9966263705369593</v>
      </c>
      <c r="C2946" s="45">
        <v>1.0033736294630407</v>
      </c>
    </row>
    <row r="2947" spans="1:3" x14ac:dyDescent="0.3">
      <c r="A2947" s="45">
        <v>2923</v>
      </c>
      <c r="B2947" s="45">
        <v>1.9966263705369593</v>
      </c>
      <c r="C2947" s="45">
        <v>1.0033736294630407</v>
      </c>
    </row>
    <row r="2948" spans="1:3" x14ac:dyDescent="0.3">
      <c r="A2948" s="45">
        <v>2924</v>
      </c>
      <c r="B2948" s="45">
        <v>1.9966263705369593</v>
      </c>
      <c r="C2948" s="45">
        <v>1.0033736294630407</v>
      </c>
    </row>
    <row r="2949" spans="1:3" x14ac:dyDescent="0.3">
      <c r="A2949" s="45">
        <v>2925</v>
      </c>
      <c r="B2949" s="45">
        <v>1.9966263705369593</v>
      </c>
      <c r="C2949" s="45">
        <v>1.0033736294630407</v>
      </c>
    </row>
    <row r="2950" spans="1:3" x14ac:dyDescent="0.3">
      <c r="A2950" s="45">
        <v>2926</v>
      </c>
      <c r="B2950" s="45">
        <v>1.9966263705369593</v>
      </c>
      <c r="C2950" s="45">
        <v>1.0033736294630407</v>
      </c>
    </row>
    <row r="2951" spans="1:3" x14ac:dyDescent="0.3">
      <c r="A2951" s="45">
        <v>2927</v>
      </c>
      <c r="B2951" s="45">
        <v>1.9966263705369593</v>
      </c>
      <c r="C2951" s="45">
        <v>1.0033736294630407</v>
      </c>
    </row>
    <row r="2952" spans="1:3" x14ac:dyDescent="0.3">
      <c r="A2952" s="45">
        <v>2928</v>
      </c>
      <c r="B2952" s="45">
        <v>1.9966263705369593</v>
      </c>
      <c r="C2952" s="45">
        <v>1.0033736294630407</v>
      </c>
    </row>
    <row r="2953" spans="1:3" x14ac:dyDescent="0.3">
      <c r="A2953" s="45">
        <v>2929</v>
      </c>
      <c r="B2953" s="45">
        <v>1.9966263705369593</v>
      </c>
      <c r="C2953" s="45">
        <v>1.0033736294630407</v>
      </c>
    </row>
    <row r="2954" spans="1:3" x14ac:dyDescent="0.3">
      <c r="A2954" s="45">
        <v>2930</v>
      </c>
      <c r="B2954" s="45">
        <v>1.9966263705369593</v>
      </c>
      <c r="C2954" s="45">
        <v>1.0033736294630407</v>
      </c>
    </row>
    <row r="2955" spans="1:3" x14ac:dyDescent="0.3">
      <c r="A2955" s="45">
        <v>2931</v>
      </c>
      <c r="B2955" s="45">
        <v>1.9966263705369593</v>
      </c>
      <c r="C2955" s="45">
        <v>1.0033736294630407</v>
      </c>
    </row>
    <row r="2956" spans="1:3" x14ac:dyDescent="0.3">
      <c r="A2956" s="45">
        <v>2932</v>
      </c>
      <c r="B2956" s="45">
        <v>1.9966263705369593</v>
      </c>
      <c r="C2956" s="45">
        <v>1.0033736294630407</v>
      </c>
    </row>
    <row r="2957" spans="1:3" x14ac:dyDescent="0.3">
      <c r="A2957" s="45">
        <v>2933</v>
      </c>
      <c r="B2957" s="45">
        <v>1.9966263705369593</v>
      </c>
      <c r="C2957" s="45">
        <v>1.0033736294630407</v>
      </c>
    </row>
    <row r="2958" spans="1:3" x14ac:dyDescent="0.3">
      <c r="A2958" s="45">
        <v>2934</v>
      </c>
      <c r="B2958" s="45">
        <v>1.9966263705369593</v>
      </c>
      <c r="C2958" s="45">
        <v>1.0033736294630407</v>
      </c>
    </row>
    <row r="2959" spans="1:3" x14ac:dyDescent="0.3">
      <c r="A2959" s="45">
        <v>2935</v>
      </c>
      <c r="B2959" s="45">
        <v>1.9966263705369593</v>
      </c>
      <c r="C2959" s="45">
        <v>1.0033736294630407</v>
      </c>
    </row>
    <row r="2960" spans="1:3" x14ac:dyDescent="0.3">
      <c r="A2960" s="45">
        <v>2936</v>
      </c>
      <c r="B2960" s="45">
        <v>1.9966263705369593</v>
      </c>
      <c r="C2960" s="45">
        <v>1.0033736294630407</v>
      </c>
    </row>
    <row r="2961" spans="1:3" x14ac:dyDescent="0.3">
      <c r="A2961" s="45">
        <v>2937</v>
      </c>
      <c r="B2961" s="45">
        <v>1.9966263705369593</v>
      </c>
      <c r="C2961" s="45">
        <v>1.0033736294630407</v>
      </c>
    </row>
    <row r="2962" spans="1:3" x14ac:dyDescent="0.3">
      <c r="A2962" s="45">
        <v>2938</v>
      </c>
      <c r="B2962" s="45">
        <v>1.9966263705369593</v>
      </c>
      <c r="C2962" s="45">
        <v>1.0033736294630407</v>
      </c>
    </row>
    <row r="2963" spans="1:3" x14ac:dyDescent="0.3">
      <c r="A2963" s="45">
        <v>2939</v>
      </c>
      <c r="B2963" s="45">
        <v>1.9966263705369593</v>
      </c>
      <c r="C2963" s="45">
        <v>1.0033736294630407</v>
      </c>
    </row>
    <row r="2964" spans="1:3" x14ac:dyDescent="0.3">
      <c r="A2964" s="45">
        <v>2940</v>
      </c>
      <c r="B2964" s="45">
        <v>1.9966263705369593</v>
      </c>
      <c r="C2964" s="45">
        <v>1.0033736294630407</v>
      </c>
    </row>
    <row r="2965" spans="1:3" x14ac:dyDescent="0.3">
      <c r="A2965" s="45">
        <v>2941</v>
      </c>
      <c r="B2965" s="45">
        <v>1.9966263705369593</v>
      </c>
      <c r="C2965" s="45">
        <v>1.0033736294630407</v>
      </c>
    </row>
    <row r="2966" spans="1:3" x14ac:dyDescent="0.3">
      <c r="A2966" s="45">
        <v>2942</v>
      </c>
      <c r="B2966" s="45">
        <v>1.9966263705369593</v>
      </c>
      <c r="C2966" s="45">
        <v>-0.99662637053695935</v>
      </c>
    </row>
    <row r="2967" spans="1:3" x14ac:dyDescent="0.3">
      <c r="A2967" s="45">
        <v>2943</v>
      </c>
      <c r="B2967" s="45">
        <v>1.9966263705369593</v>
      </c>
      <c r="C2967" s="45">
        <v>-0.99662637053695935</v>
      </c>
    </row>
    <row r="2968" spans="1:3" x14ac:dyDescent="0.3">
      <c r="A2968" s="45">
        <v>2944</v>
      </c>
      <c r="B2968" s="45">
        <v>1.9966263705369593</v>
      </c>
      <c r="C2968" s="45">
        <v>-0.99662637053695935</v>
      </c>
    </row>
    <row r="2969" spans="1:3" x14ac:dyDescent="0.3">
      <c r="A2969" s="45">
        <v>2945</v>
      </c>
      <c r="B2969" s="45">
        <v>1.9966263705369593</v>
      </c>
      <c r="C2969" s="45">
        <v>-0.99662637053695935</v>
      </c>
    </row>
    <row r="2970" spans="1:3" x14ac:dyDescent="0.3">
      <c r="A2970" s="45">
        <v>2946</v>
      </c>
      <c r="B2970" s="45">
        <v>1.9966263705369593</v>
      </c>
      <c r="C2970" s="45">
        <v>-0.99662637053695935</v>
      </c>
    </row>
    <row r="2971" spans="1:3" x14ac:dyDescent="0.3">
      <c r="A2971" s="45">
        <v>2947</v>
      </c>
      <c r="B2971" s="45">
        <v>1.9966263705369593</v>
      </c>
      <c r="C2971" s="45">
        <v>-0.99662637053695935</v>
      </c>
    </row>
    <row r="2972" spans="1:3" x14ac:dyDescent="0.3">
      <c r="A2972" s="45">
        <v>2948</v>
      </c>
      <c r="B2972" s="45">
        <v>1.9966263705369593</v>
      </c>
      <c r="C2972" s="45">
        <v>-0.99662637053695935</v>
      </c>
    </row>
    <row r="2973" spans="1:3" x14ac:dyDescent="0.3">
      <c r="A2973" s="45">
        <v>2949</v>
      </c>
      <c r="B2973" s="45">
        <v>1.9966263705369593</v>
      </c>
      <c r="C2973" s="45">
        <v>-0.99662637053695935</v>
      </c>
    </row>
    <row r="2974" spans="1:3" x14ac:dyDescent="0.3">
      <c r="A2974" s="45">
        <v>2950</v>
      </c>
      <c r="B2974" s="45">
        <v>1.9966263705369593</v>
      </c>
      <c r="C2974" s="45">
        <v>-0.99662637053695935</v>
      </c>
    </row>
    <row r="2975" spans="1:3" x14ac:dyDescent="0.3">
      <c r="A2975" s="45">
        <v>2951</v>
      </c>
      <c r="B2975" s="45">
        <v>1.9966263705369593</v>
      </c>
      <c r="C2975" s="45">
        <v>-0.99662637053695935</v>
      </c>
    </row>
    <row r="2976" spans="1:3" x14ac:dyDescent="0.3">
      <c r="A2976" s="45">
        <v>2952</v>
      </c>
      <c r="B2976" s="45">
        <v>1.9966263705369593</v>
      </c>
      <c r="C2976" s="45">
        <v>-0.99662637053695935</v>
      </c>
    </row>
    <row r="2977" spans="1:3" x14ac:dyDescent="0.3">
      <c r="A2977" s="45">
        <v>2953</v>
      </c>
      <c r="B2977" s="45">
        <v>1.9966263705369593</v>
      </c>
      <c r="C2977" s="45">
        <v>-0.99662637053695935</v>
      </c>
    </row>
    <row r="2978" spans="1:3" x14ac:dyDescent="0.3">
      <c r="A2978" s="45">
        <v>2954</v>
      </c>
      <c r="B2978" s="45">
        <v>1.9966263705369593</v>
      </c>
      <c r="C2978" s="45">
        <v>-0.99662637053695935</v>
      </c>
    </row>
    <row r="2979" spans="1:3" x14ac:dyDescent="0.3">
      <c r="A2979" s="45">
        <v>2955</v>
      </c>
      <c r="B2979" s="45">
        <v>1.9966263705369593</v>
      </c>
      <c r="C2979" s="45">
        <v>-0.99662637053695935</v>
      </c>
    </row>
    <row r="2980" spans="1:3" x14ac:dyDescent="0.3">
      <c r="A2980" s="45">
        <v>2956</v>
      </c>
      <c r="B2980" s="45">
        <v>1.9966263705369593</v>
      </c>
      <c r="C2980" s="45">
        <v>-0.99662637053695935</v>
      </c>
    </row>
    <row r="2981" spans="1:3" x14ac:dyDescent="0.3">
      <c r="A2981" s="45">
        <v>2957</v>
      </c>
      <c r="B2981" s="45">
        <v>1.9966263705369593</v>
      </c>
      <c r="C2981" s="45">
        <v>-0.99662637053695935</v>
      </c>
    </row>
    <row r="2982" spans="1:3" x14ac:dyDescent="0.3">
      <c r="A2982" s="45">
        <v>2958</v>
      </c>
      <c r="B2982" s="45">
        <v>1.9966263705369593</v>
      </c>
      <c r="C2982" s="45">
        <v>-0.99662637053695935</v>
      </c>
    </row>
    <row r="2983" spans="1:3" x14ac:dyDescent="0.3">
      <c r="A2983" s="45">
        <v>2959</v>
      </c>
      <c r="B2983" s="45">
        <v>1.9966263705369593</v>
      </c>
      <c r="C2983" s="45">
        <v>-0.99662637053695935</v>
      </c>
    </row>
    <row r="2984" spans="1:3" x14ac:dyDescent="0.3">
      <c r="A2984" s="45">
        <v>2960</v>
      </c>
      <c r="B2984" s="45">
        <v>1.9966263705369593</v>
      </c>
      <c r="C2984" s="45">
        <v>-0.99662637053695935</v>
      </c>
    </row>
    <row r="2985" spans="1:3" x14ac:dyDescent="0.3">
      <c r="A2985" s="45">
        <v>2961</v>
      </c>
      <c r="B2985" s="45">
        <v>1.9966263705369593</v>
      </c>
      <c r="C2985" s="45">
        <v>-0.99662637053695935</v>
      </c>
    </row>
    <row r="2986" spans="1:3" x14ac:dyDescent="0.3">
      <c r="A2986" s="45">
        <v>2962</v>
      </c>
      <c r="B2986" s="45">
        <v>1.9966263705369593</v>
      </c>
      <c r="C2986" s="45">
        <v>1.0033736294630407</v>
      </c>
    </row>
    <row r="2987" spans="1:3" x14ac:dyDescent="0.3">
      <c r="A2987" s="45">
        <v>2963</v>
      </c>
      <c r="B2987" s="45">
        <v>1.9966263705369593</v>
      </c>
      <c r="C2987" s="45">
        <v>1.0033736294630407</v>
      </c>
    </row>
    <row r="2988" spans="1:3" x14ac:dyDescent="0.3">
      <c r="A2988" s="45">
        <v>2964</v>
      </c>
      <c r="B2988" s="45">
        <v>1.9966263705369593</v>
      </c>
      <c r="C2988" s="45">
        <v>1.0033736294630407</v>
      </c>
    </row>
    <row r="2989" spans="1:3" x14ac:dyDescent="0.3">
      <c r="A2989" s="45">
        <v>2965</v>
      </c>
      <c r="B2989" s="45">
        <v>1.9966263705369593</v>
      </c>
      <c r="C2989" s="45">
        <v>1.0033736294630407</v>
      </c>
    </row>
    <row r="2990" spans="1:3" x14ac:dyDescent="0.3">
      <c r="A2990" s="45">
        <v>2966</v>
      </c>
      <c r="B2990" s="45">
        <v>1.9966263705369593</v>
      </c>
      <c r="C2990" s="45">
        <v>1.0033736294630407</v>
      </c>
    </row>
    <row r="2991" spans="1:3" x14ac:dyDescent="0.3">
      <c r="A2991" s="45">
        <v>2967</v>
      </c>
      <c r="B2991" s="45">
        <v>1.9966263705369593</v>
      </c>
      <c r="C2991" s="45">
        <v>1.0033736294630407</v>
      </c>
    </row>
    <row r="2992" spans="1:3" x14ac:dyDescent="0.3">
      <c r="A2992" s="45">
        <v>2968</v>
      </c>
      <c r="B2992" s="45">
        <v>1.9966263705369593</v>
      </c>
      <c r="C2992" s="45">
        <v>1.0033736294630407</v>
      </c>
    </row>
    <row r="2993" spans="1:3" x14ac:dyDescent="0.3">
      <c r="A2993" s="45">
        <v>2969</v>
      </c>
      <c r="B2993" s="45">
        <v>1.9966263705369593</v>
      </c>
      <c r="C2993" s="45">
        <v>1.0033736294630407</v>
      </c>
    </row>
    <row r="2994" spans="1:3" x14ac:dyDescent="0.3">
      <c r="A2994" s="45">
        <v>2970</v>
      </c>
      <c r="B2994" s="45">
        <v>1.9966263705369593</v>
      </c>
      <c r="C2994" s="45">
        <v>1.0033736294630407</v>
      </c>
    </row>
    <row r="2995" spans="1:3" x14ac:dyDescent="0.3">
      <c r="A2995" s="45">
        <v>2971</v>
      </c>
      <c r="B2995" s="45">
        <v>1.9966263705369593</v>
      </c>
      <c r="C2995" s="45">
        <v>1.0033736294630407</v>
      </c>
    </row>
    <row r="2996" spans="1:3" x14ac:dyDescent="0.3">
      <c r="A2996" s="45">
        <v>2972</v>
      </c>
      <c r="B2996" s="45">
        <v>1.9966263705369593</v>
      </c>
      <c r="C2996" s="45">
        <v>1.0033736294630407</v>
      </c>
    </row>
    <row r="2997" spans="1:3" x14ac:dyDescent="0.3">
      <c r="A2997" s="45">
        <v>2973</v>
      </c>
      <c r="B2997" s="45">
        <v>1.9966263705369593</v>
      </c>
      <c r="C2997" s="45">
        <v>1.0033736294630407</v>
      </c>
    </row>
    <row r="2998" spans="1:3" x14ac:dyDescent="0.3">
      <c r="A2998" s="45">
        <v>2974</v>
      </c>
      <c r="B2998" s="45">
        <v>1.9966263705369593</v>
      </c>
      <c r="C2998" s="45">
        <v>1.0033736294630407</v>
      </c>
    </row>
    <row r="2999" spans="1:3" x14ac:dyDescent="0.3">
      <c r="A2999" s="45">
        <v>2975</v>
      </c>
      <c r="B2999" s="45">
        <v>1.9966263705369593</v>
      </c>
      <c r="C2999" s="45">
        <v>1.0033736294630407</v>
      </c>
    </row>
    <row r="3000" spans="1:3" x14ac:dyDescent="0.3">
      <c r="A3000" s="45">
        <v>2976</v>
      </c>
      <c r="B3000" s="45">
        <v>1.9966263705369593</v>
      </c>
      <c r="C3000" s="45">
        <v>1.0033736294630407</v>
      </c>
    </row>
    <row r="3001" spans="1:3" x14ac:dyDescent="0.3">
      <c r="A3001" s="45">
        <v>2977</v>
      </c>
      <c r="B3001" s="45">
        <v>1.9966263705369593</v>
      </c>
      <c r="C3001" s="45">
        <v>1.0033736294630407</v>
      </c>
    </row>
    <row r="3002" spans="1:3" x14ac:dyDescent="0.3">
      <c r="A3002" s="45">
        <v>2978</v>
      </c>
      <c r="B3002" s="45">
        <v>1.9966263705369593</v>
      </c>
      <c r="C3002" s="45">
        <v>1.0033736294630407</v>
      </c>
    </row>
    <row r="3003" spans="1:3" x14ac:dyDescent="0.3">
      <c r="A3003" s="45">
        <v>2979</v>
      </c>
      <c r="B3003" s="45">
        <v>1.9966263705369593</v>
      </c>
      <c r="C3003" s="45">
        <v>1.0033736294630407</v>
      </c>
    </row>
    <row r="3004" spans="1:3" x14ac:dyDescent="0.3">
      <c r="A3004" s="45">
        <v>2980</v>
      </c>
      <c r="B3004" s="45">
        <v>1.9966263705369593</v>
      </c>
      <c r="C3004" s="45">
        <v>1.0033736294630407</v>
      </c>
    </row>
    <row r="3005" spans="1:3" x14ac:dyDescent="0.3">
      <c r="A3005" s="45">
        <v>2981</v>
      </c>
      <c r="B3005" s="45">
        <v>1.9966263705369593</v>
      </c>
      <c r="C3005" s="45">
        <v>1.0033736294630407</v>
      </c>
    </row>
    <row r="3006" spans="1:3" x14ac:dyDescent="0.3">
      <c r="A3006" s="45">
        <v>2982</v>
      </c>
      <c r="B3006" s="45">
        <v>2.7504488330341745</v>
      </c>
      <c r="C3006" s="45">
        <v>0.24955116696582547</v>
      </c>
    </row>
    <row r="3007" spans="1:3" x14ac:dyDescent="0.3">
      <c r="A3007" s="45">
        <v>2983</v>
      </c>
      <c r="B3007" s="45">
        <v>2.7504488330341745</v>
      </c>
      <c r="C3007" s="45">
        <v>0.24955116696582547</v>
      </c>
    </row>
    <row r="3008" spans="1:3" x14ac:dyDescent="0.3">
      <c r="A3008" s="45">
        <v>2984</v>
      </c>
      <c r="B3008" s="45">
        <v>2.7504488330341745</v>
      </c>
      <c r="C3008" s="45">
        <v>0.24955116696582547</v>
      </c>
    </row>
    <row r="3009" spans="1:3" x14ac:dyDescent="0.3">
      <c r="A3009" s="45">
        <v>2985</v>
      </c>
      <c r="B3009" s="45">
        <v>2.7504488330341745</v>
      </c>
      <c r="C3009" s="45">
        <v>0.24955116696582547</v>
      </c>
    </row>
    <row r="3010" spans="1:3" x14ac:dyDescent="0.3">
      <c r="A3010" s="45">
        <v>2986</v>
      </c>
      <c r="B3010" s="45">
        <v>1.9966263705369593</v>
      </c>
      <c r="C3010" s="45">
        <v>1.0033736294630407</v>
      </c>
    </row>
    <row r="3011" spans="1:3" x14ac:dyDescent="0.3">
      <c r="A3011" s="45">
        <v>2987</v>
      </c>
      <c r="B3011" s="45">
        <v>1.9966263705369593</v>
      </c>
      <c r="C3011" s="45">
        <v>1.0033736294630407</v>
      </c>
    </row>
    <row r="3012" spans="1:3" x14ac:dyDescent="0.3">
      <c r="A3012" s="45">
        <v>2988</v>
      </c>
      <c r="B3012" s="45">
        <v>1.9966263705369593</v>
      </c>
      <c r="C3012" s="45">
        <v>1.0033736294630407</v>
      </c>
    </row>
    <row r="3013" spans="1:3" x14ac:dyDescent="0.3">
      <c r="A3013" s="45">
        <v>2989</v>
      </c>
      <c r="B3013" s="45">
        <v>1.9966263705369593</v>
      </c>
      <c r="C3013" s="45">
        <v>1.0033736294630407</v>
      </c>
    </row>
    <row r="3014" spans="1:3" x14ac:dyDescent="0.3">
      <c r="A3014" s="45">
        <v>2990</v>
      </c>
      <c r="B3014" s="45">
        <v>1.9966263705369593</v>
      </c>
      <c r="C3014" s="45">
        <v>1.0033736294630407</v>
      </c>
    </row>
    <row r="3015" spans="1:3" x14ac:dyDescent="0.3">
      <c r="A3015" s="45">
        <v>2991</v>
      </c>
      <c r="B3015" s="45">
        <v>1.9966263705369593</v>
      </c>
      <c r="C3015" s="45">
        <v>1.0033736294630407</v>
      </c>
    </row>
    <row r="3016" spans="1:3" x14ac:dyDescent="0.3">
      <c r="A3016" s="45">
        <v>2992</v>
      </c>
      <c r="B3016" s="45">
        <v>1.9966263705369593</v>
      </c>
      <c r="C3016" s="45">
        <v>1.0033736294630407</v>
      </c>
    </row>
    <row r="3017" spans="1:3" x14ac:dyDescent="0.3">
      <c r="A3017" s="45">
        <v>2993</v>
      </c>
      <c r="B3017" s="45">
        <v>1.9966263705369593</v>
      </c>
      <c r="C3017" s="45">
        <v>1.0033736294630407</v>
      </c>
    </row>
    <row r="3018" spans="1:3" x14ac:dyDescent="0.3">
      <c r="A3018" s="45">
        <v>2994</v>
      </c>
      <c r="B3018" s="45">
        <v>1.9966263705369593</v>
      </c>
      <c r="C3018" s="45">
        <v>1.0033736294630407</v>
      </c>
    </row>
    <row r="3019" spans="1:3" x14ac:dyDescent="0.3">
      <c r="A3019" s="45">
        <v>2995</v>
      </c>
      <c r="B3019" s="45">
        <v>1.9966263705369593</v>
      </c>
      <c r="C3019" s="45">
        <v>1.0033736294630407</v>
      </c>
    </row>
    <row r="3020" spans="1:3" x14ac:dyDescent="0.3">
      <c r="A3020" s="45">
        <v>2996</v>
      </c>
      <c r="B3020" s="45">
        <v>1.9966263705369593</v>
      </c>
      <c r="C3020" s="45">
        <v>1.0033736294630407</v>
      </c>
    </row>
    <row r="3021" spans="1:3" x14ac:dyDescent="0.3">
      <c r="A3021" s="45">
        <v>2997</v>
      </c>
      <c r="B3021" s="45">
        <v>1.9966263705369593</v>
      </c>
      <c r="C3021" s="45">
        <v>1.0033736294630407</v>
      </c>
    </row>
    <row r="3022" spans="1:3" x14ac:dyDescent="0.3">
      <c r="A3022" s="45">
        <v>2998</v>
      </c>
      <c r="B3022" s="45">
        <v>1.9966263705369593</v>
      </c>
      <c r="C3022" s="45">
        <v>1.0033736294630407</v>
      </c>
    </row>
    <row r="3023" spans="1:3" x14ac:dyDescent="0.3">
      <c r="A3023" s="45">
        <v>2999</v>
      </c>
      <c r="B3023" s="45">
        <v>1.9966263705369593</v>
      </c>
      <c r="C3023" s="45">
        <v>1.0033736294630407</v>
      </c>
    </row>
    <row r="3024" spans="1:3" x14ac:dyDescent="0.3">
      <c r="A3024" s="45">
        <v>3000</v>
      </c>
      <c r="B3024" s="45">
        <v>1.9966263705369593</v>
      </c>
      <c r="C3024" s="45">
        <v>1.0033736294630407</v>
      </c>
    </row>
    <row r="3025" spans="1:3" x14ac:dyDescent="0.3">
      <c r="A3025" s="45">
        <v>3001</v>
      </c>
      <c r="B3025" s="45">
        <v>1.9966263705369593</v>
      </c>
      <c r="C3025" s="45">
        <v>1.0033736294630407</v>
      </c>
    </row>
    <row r="3026" spans="1:3" x14ac:dyDescent="0.3">
      <c r="A3026" s="45">
        <v>3002</v>
      </c>
      <c r="B3026" s="45">
        <v>1.9966263705369593</v>
      </c>
      <c r="C3026" s="45">
        <v>1.0033736294630407</v>
      </c>
    </row>
    <row r="3027" spans="1:3" x14ac:dyDescent="0.3">
      <c r="A3027" s="45">
        <v>3003</v>
      </c>
      <c r="B3027" s="45">
        <v>1.9966263705369593</v>
      </c>
      <c r="C3027" s="45">
        <v>1.0033736294630407</v>
      </c>
    </row>
    <row r="3028" spans="1:3" x14ac:dyDescent="0.3">
      <c r="A3028" s="45">
        <v>3004</v>
      </c>
      <c r="B3028" s="45">
        <v>1.9966263705369593</v>
      </c>
      <c r="C3028" s="45">
        <v>1.0033736294630407</v>
      </c>
    </row>
    <row r="3029" spans="1:3" x14ac:dyDescent="0.3">
      <c r="A3029" s="45">
        <v>3005</v>
      </c>
      <c r="B3029" s="45">
        <v>1.9966263705369593</v>
      </c>
      <c r="C3029" s="45">
        <v>1.0033736294630407</v>
      </c>
    </row>
    <row r="3030" spans="1:3" x14ac:dyDescent="0.3">
      <c r="A3030" s="45">
        <v>3006</v>
      </c>
      <c r="B3030" s="45">
        <v>1.9966263705369593</v>
      </c>
      <c r="C3030" s="45">
        <v>1.0033736294630407</v>
      </c>
    </row>
    <row r="3031" spans="1:3" x14ac:dyDescent="0.3">
      <c r="A3031" s="45">
        <v>3007</v>
      </c>
      <c r="B3031" s="45">
        <v>1.9966263705369593</v>
      </c>
      <c r="C3031" s="45">
        <v>1.0033736294630407</v>
      </c>
    </row>
    <row r="3032" spans="1:3" x14ac:dyDescent="0.3">
      <c r="A3032" s="45">
        <v>3008</v>
      </c>
      <c r="B3032" s="45">
        <v>1.9966263705369593</v>
      </c>
      <c r="C3032" s="45">
        <v>1.0033736294630407</v>
      </c>
    </row>
    <row r="3033" spans="1:3" x14ac:dyDescent="0.3">
      <c r="A3033" s="45">
        <v>3009</v>
      </c>
      <c r="B3033" s="45">
        <v>1.9966263705369593</v>
      </c>
      <c r="C3033" s="45">
        <v>1.0033736294630407</v>
      </c>
    </row>
    <row r="3034" spans="1:3" x14ac:dyDescent="0.3">
      <c r="A3034" s="45">
        <v>3010</v>
      </c>
      <c r="B3034" s="45">
        <v>1.9966263705369593</v>
      </c>
      <c r="C3034" s="45">
        <v>1.0033736294630407</v>
      </c>
    </row>
    <row r="3035" spans="1:3" x14ac:dyDescent="0.3">
      <c r="A3035" s="45">
        <v>3011</v>
      </c>
      <c r="B3035" s="45">
        <v>1.9966263705369593</v>
      </c>
      <c r="C3035" s="45">
        <v>1.0033736294630407</v>
      </c>
    </row>
    <row r="3036" spans="1:3" x14ac:dyDescent="0.3">
      <c r="A3036" s="45">
        <v>3012</v>
      </c>
      <c r="B3036" s="45">
        <v>1.9966263705369593</v>
      </c>
      <c r="C3036" s="45">
        <v>1.0033736294630407</v>
      </c>
    </row>
    <row r="3037" spans="1:3" x14ac:dyDescent="0.3">
      <c r="A3037" s="45">
        <v>3013</v>
      </c>
      <c r="B3037" s="45">
        <v>1.9966263705369593</v>
      </c>
      <c r="C3037" s="45">
        <v>1.0033736294630407</v>
      </c>
    </row>
    <row r="3038" spans="1:3" x14ac:dyDescent="0.3">
      <c r="A3038" s="45">
        <v>3014</v>
      </c>
      <c r="B3038" s="45">
        <v>1.9966263705369593</v>
      </c>
      <c r="C3038" s="45">
        <v>1.0033736294630407</v>
      </c>
    </row>
    <row r="3039" spans="1:3" x14ac:dyDescent="0.3">
      <c r="A3039" s="45">
        <v>3015</v>
      </c>
      <c r="B3039" s="45">
        <v>1.9966263705369593</v>
      </c>
      <c r="C3039" s="45">
        <v>1.0033736294630407</v>
      </c>
    </row>
    <row r="3040" spans="1:3" x14ac:dyDescent="0.3">
      <c r="A3040" s="45">
        <v>3016</v>
      </c>
      <c r="B3040" s="45">
        <v>1.9966263705369593</v>
      </c>
      <c r="C3040" s="45">
        <v>1.0033736294630407</v>
      </c>
    </row>
    <row r="3041" spans="1:3" x14ac:dyDescent="0.3">
      <c r="A3041" s="45">
        <v>3017</v>
      </c>
      <c r="B3041" s="45">
        <v>1.9966263705369593</v>
      </c>
      <c r="C3041" s="45">
        <v>1.0033736294630407</v>
      </c>
    </row>
    <row r="3042" spans="1:3" x14ac:dyDescent="0.3">
      <c r="A3042" s="45">
        <v>3018</v>
      </c>
      <c r="B3042" s="45">
        <v>1.9966263705369593</v>
      </c>
      <c r="C3042" s="45">
        <v>1.0033736294630407</v>
      </c>
    </row>
    <row r="3043" spans="1:3" x14ac:dyDescent="0.3">
      <c r="A3043" s="45">
        <v>3019</v>
      </c>
      <c r="B3043" s="45">
        <v>1.9966263705369593</v>
      </c>
      <c r="C3043" s="45">
        <v>1.0033736294630407</v>
      </c>
    </row>
    <row r="3044" spans="1:3" x14ac:dyDescent="0.3">
      <c r="A3044" s="45">
        <v>3020</v>
      </c>
      <c r="B3044" s="45">
        <v>1.9966263705369593</v>
      </c>
      <c r="C3044" s="45">
        <v>1.0033736294630407</v>
      </c>
    </row>
    <row r="3045" spans="1:3" x14ac:dyDescent="0.3">
      <c r="A3045" s="45">
        <v>3021</v>
      </c>
      <c r="B3045" s="45">
        <v>1.9966263705369593</v>
      </c>
      <c r="C3045" s="45">
        <v>1.0033736294630407</v>
      </c>
    </row>
    <row r="3046" spans="1:3" x14ac:dyDescent="0.3">
      <c r="A3046" s="45">
        <v>3022</v>
      </c>
      <c r="B3046" s="45">
        <v>1.9966263705369593</v>
      </c>
      <c r="C3046" s="45">
        <v>1.0033736294630407</v>
      </c>
    </row>
    <row r="3047" spans="1:3" x14ac:dyDescent="0.3">
      <c r="A3047" s="45">
        <v>3023</v>
      </c>
      <c r="B3047" s="45">
        <v>1.9966263705369593</v>
      </c>
      <c r="C3047" s="45">
        <v>1.0033736294630407</v>
      </c>
    </row>
    <row r="3048" spans="1:3" x14ac:dyDescent="0.3">
      <c r="A3048" s="45">
        <v>3024</v>
      </c>
      <c r="B3048" s="45">
        <v>1.9966263705369593</v>
      </c>
      <c r="C3048" s="45">
        <v>1.0033736294630407</v>
      </c>
    </row>
    <row r="3049" spans="1:3" x14ac:dyDescent="0.3">
      <c r="A3049" s="45">
        <v>3025</v>
      </c>
      <c r="B3049" s="45">
        <v>1.9966263705369593</v>
      </c>
      <c r="C3049" s="45">
        <v>1.0033736294630407</v>
      </c>
    </row>
    <row r="3050" spans="1:3" x14ac:dyDescent="0.3">
      <c r="A3050" s="45">
        <v>3026</v>
      </c>
      <c r="B3050" s="45">
        <v>1.9966263705369593</v>
      </c>
      <c r="C3050" s="45">
        <v>1.0033736294630407</v>
      </c>
    </row>
    <row r="3051" spans="1:3" x14ac:dyDescent="0.3">
      <c r="A3051" s="45">
        <v>3027</v>
      </c>
      <c r="B3051" s="45">
        <v>1.9966263705369593</v>
      </c>
      <c r="C3051" s="45">
        <v>1.0033736294630407</v>
      </c>
    </row>
    <row r="3052" spans="1:3" x14ac:dyDescent="0.3">
      <c r="A3052" s="45">
        <v>3028</v>
      </c>
      <c r="B3052" s="45">
        <v>1.9966263705369593</v>
      </c>
      <c r="C3052" s="45">
        <v>1.0033736294630407</v>
      </c>
    </row>
    <row r="3053" spans="1:3" x14ac:dyDescent="0.3">
      <c r="A3053" s="45">
        <v>3029</v>
      </c>
      <c r="B3053" s="45">
        <v>1.9966263705369593</v>
      </c>
      <c r="C3053" s="45">
        <v>1.0033736294630407</v>
      </c>
    </row>
    <row r="3054" spans="1:3" x14ac:dyDescent="0.3">
      <c r="A3054" s="45">
        <v>3030</v>
      </c>
      <c r="B3054" s="45">
        <v>1.9966263705369593</v>
      </c>
      <c r="C3054" s="45">
        <v>1.0033736294630407</v>
      </c>
    </row>
    <row r="3055" spans="1:3" x14ac:dyDescent="0.3">
      <c r="A3055" s="45">
        <v>3031</v>
      </c>
      <c r="B3055" s="45">
        <v>1.9966263705369593</v>
      </c>
      <c r="C3055" s="45">
        <v>1.0033736294630407</v>
      </c>
    </row>
    <row r="3056" spans="1:3" x14ac:dyDescent="0.3">
      <c r="A3056" s="45">
        <v>3032</v>
      </c>
      <c r="B3056" s="45">
        <v>1.9966263705369593</v>
      </c>
      <c r="C3056" s="45">
        <v>1.0033736294630407</v>
      </c>
    </row>
    <row r="3057" spans="1:3" x14ac:dyDescent="0.3">
      <c r="A3057" s="45">
        <v>3033</v>
      </c>
      <c r="B3057" s="45">
        <v>1.9966263705369593</v>
      </c>
      <c r="C3057" s="45">
        <v>1.0033736294630407</v>
      </c>
    </row>
    <row r="3058" spans="1:3" x14ac:dyDescent="0.3">
      <c r="A3058" s="45">
        <v>3034</v>
      </c>
      <c r="B3058" s="45">
        <v>1.9966263705369593</v>
      </c>
      <c r="C3058" s="45">
        <v>1.0033736294630407</v>
      </c>
    </row>
    <row r="3059" spans="1:3" x14ac:dyDescent="0.3">
      <c r="A3059" s="45">
        <v>3035</v>
      </c>
      <c r="B3059" s="45">
        <v>1.9966263705369593</v>
      </c>
      <c r="C3059" s="45">
        <v>1.0033736294630407</v>
      </c>
    </row>
    <row r="3060" spans="1:3" x14ac:dyDescent="0.3">
      <c r="A3060" s="45">
        <v>3036</v>
      </c>
      <c r="B3060" s="45">
        <v>1.9966263705369593</v>
      </c>
      <c r="C3060" s="45">
        <v>1.0033736294630407</v>
      </c>
    </row>
    <row r="3061" spans="1:3" x14ac:dyDescent="0.3">
      <c r="A3061" s="45">
        <v>3037</v>
      </c>
      <c r="B3061" s="45">
        <v>1.9966263705369593</v>
      </c>
      <c r="C3061" s="45">
        <v>1.0033736294630407</v>
      </c>
    </row>
    <row r="3062" spans="1:3" x14ac:dyDescent="0.3">
      <c r="A3062" s="45">
        <v>3038</v>
      </c>
      <c r="B3062" s="45">
        <v>1.9966263705369593</v>
      </c>
      <c r="C3062" s="45">
        <v>1.0033736294630407</v>
      </c>
    </row>
    <row r="3063" spans="1:3" x14ac:dyDescent="0.3">
      <c r="A3063" s="45">
        <v>3039</v>
      </c>
      <c r="B3063" s="45">
        <v>1.9966263705369593</v>
      </c>
      <c r="C3063" s="45">
        <v>1.0033736294630407</v>
      </c>
    </row>
    <row r="3064" spans="1:3" x14ac:dyDescent="0.3">
      <c r="A3064" s="45">
        <v>3040</v>
      </c>
      <c r="B3064" s="45">
        <v>1.9966263705369593</v>
      </c>
      <c r="C3064" s="45">
        <v>1.0033736294630407</v>
      </c>
    </row>
    <row r="3065" spans="1:3" x14ac:dyDescent="0.3">
      <c r="A3065" s="45">
        <v>3041</v>
      </c>
      <c r="B3065" s="45">
        <v>1.9966263705369593</v>
      </c>
      <c r="C3065" s="45">
        <v>1.0033736294630407</v>
      </c>
    </row>
    <row r="3066" spans="1:3" x14ac:dyDescent="0.3">
      <c r="A3066" s="45">
        <v>3042</v>
      </c>
      <c r="B3066" s="45">
        <v>1.9966263705369593</v>
      </c>
      <c r="C3066" s="45">
        <v>1.0033736294630407</v>
      </c>
    </row>
    <row r="3067" spans="1:3" x14ac:dyDescent="0.3">
      <c r="A3067" s="45">
        <v>3043</v>
      </c>
      <c r="B3067" s="45">
        <v>1.9966263705369593</v>
      </c>
      <c r="C3067" s="45">
        <v>1.0033736294630407</v>
      </c>
    </row>
    <row r="3068" spans="1:3" x14ac:dyDescent="0.3">
      <c r="A3068" s="45">
        <v>3044</v>
      </c>
      <c r="B3068" s="45">
        <v>1.9966263705369593</v>
      </c>
      <c r="C3068" s="45">
        <v>1.0033736294630407</v>
      </c>
    </row>
    <row r="3069" spans="1:3" x14ac:dyDescent="0.3">
      <c r="A3069" s="45">
        <v>3045</v>
      </c>
      <c r="B3069" s="45">
        <v>1.9966263705369593</v>
      </c>
      <c r="C3069" s="45">
        <v>1.0033736294630407</v>
      </c>
    </row>
    <row r="3070" spans="1:3" x14ac:dyDescent="0.3">
      <c r="A3070" s="45">
        <v>3046</v>
      </c>
      <c r="B3070" s="45">
        <v>1.9966263705369593</v>
      </c>
      <c r="C3070" s="45">
        <v>1.0033736294630407</v>
      </c>
    </row>
    <row r="3071" spans="1:3" x14ac:dyDescent="0.3">
      <c r="A3071" s="45">
        <v>3047</v>
      </c>
      <c r="B3071" s="45">
        <v>1.9966263705369593</v>
      </c>
      <c r="C3071" s="45">
        <v>1.0033736294630407</v>
      </c>
    </row>
    <row r="3072" spans="1:3" x14ac:dyDescent="0.3">
      <c r="A3072" s="45">
        <v>3048</v>
      </c>
      <c r="B3072" s="45">
        <v>1.9966263705369593</v>
      </c>
      <c r="C3072" s="45">
        <v>1.0033736294630407</v>
      </c>
    </row>
    <row r="3073" spans="1:3" x14ac:dyDescent="0.3">
      <c r="A3073" s="45">
        <v>3049</v>
      </c>
      <c r="B3073" s="45">
        <v>1.9966263705369593</v>
      </c>
      <c r="C3073" s="45">
        <v>1.0033736294630407</v>
      </c>
    </row>
    <row r="3074" spans="1:3" x14ac:dyDescent="0.3">
      <c r="A3074" s="45">
        <v>3050</v>
      </c>
      <c r="B3074" s="45">
        <v>1.9966263705369593</v>
      </c>
      <c r="C3074" s="45">
        <v>1.0033736294630407</v>
      </c>
    </row>
    <row r="3075" spans="1:3" x14ac:dyDescent="0.3">
      <c r="A3075" s="45">
        <v>3051</v>
      </c>
      <c r="B3075" s="45">
        <v>1.9966263705369593</v>
      </c>
      <c r="C3075" s="45">
        <v>1.0033736294630407</v>
      </c>
    </row>
    <row r="3076" spans="1:3" x14ac:dyDescent="0.3">
      <c r="A3076" s="45">
        <v>3052</v>
      </c>
      <c r="B3076" s="45">
        <v>2.7504488330341745</v>
      </c>
      <c r="C3076" s="45">
        <v>-1.7504488330341745</v>
      </c>
    </row>
    <row r="3077" spans="1:3" x14ac:dyDescent="0.3">
      <c r="A3077" s="45">
        <v>3053</v>
      </c>
      <c r="B3077" s="45">
        <v>1.9966263705369593</v>
      </c>
      <c r="C3077" s="45">
        <v>-0.99662637053695935</v>
      </c>
    </row>
    <row r="3078" spans="1:3" x14ac:dyDescent="0.3">
      <c r="A3078" s="45">
        <v>3054</v>
      </c>
      <c r="B3078" s="45">
        <v>1.9966263705369593</v>
      </c>
      <c r="C3078" s="45">
        <v>-0.99662637053695935</v>
      </c>
    </row>
    <row r="3079" spans="1:3" x14ac:dyDescent="0.3">
      <c r="A3079" s="45">
        <v>3055</v>
      </c>
      <c r="B3079" s="45">
        <v>1.9966263705369593</v>
      </c>
      <c r="C3079" s="45">
        <v>-0.99662637053695935</v>
      </c>
    </row>
    <row r="3080" spans="1:3" x14ac:dyDescent="0.3">
      <c r="A3080" s="45">
        <v>3056</v>
      </c>
      <c r="B3080" s="45">
        <v>1.9966263705369593</v>
      </c>
      <c r="C3080" s="45">
        <v>-0.99662637053695935</v>
      </c>
    </row>
    <row r="3081" spans="1:3" x14ac:dyDescent="0.3">
      <c r="A3081" s="45">
        <v>3057</v>
      </c>
      <c r="B3081" s="45">
        <v>1.9966263705369593</v>
      </c>
      <c r="C3081" s="45">
        <v>-0.99662637053695935</v>
      </c>
    </row>
    <row r="3082" spans="1:3" x14ac:dyDescent="0.3">
      <c r="A3082" s="45">
        <v>3058</v>
      </c>
      <c r="B3082" s="45">
        <v>1.9966263705369593</v>
      </c>
      <c r="C3082" s="45">
        <v>-0.99662637053695935</v>
      </c>
    </row>
    <row r="3083" spans="1:3" x14ac:dyDescent="0.3">
      <c r="A3083" s="45">
        <v>3059</v>
      </c>
      <c r="B3083" s="45">
        <v>1.9966263705369593</v>
      </c>
      <c r="C3083" s="45">
        <v>-0.99662637053695935</v>
      </c>
    </row>
    <row r="3084" spans="1:3" x14ac:dyDescent="0.3">
      <c r="A3084" s="45">
        <v>3060</v>
      </c>
      <c r="B3084" s="45">
        <v>1.9966263705369593</v>
      </c>
      <c r="C3084" s="45">
        <v>-0.99662637053695935</v>
      </c>
    </row>
    <row r="3085" spans="1:3" x14ac:dyDescent="0.3">
      <c r="A3085" s="45">
        <v>3061</v>
      </c>
      <c r="B3085" s="45">
        <v>1.9966263705369593</v>
      </c>
      <c r="C3085" s="45">
        <v>-0.99662637053695935</v>
      </c>
    </row>
    <row r="3086" spans="1:3" x14ac:dyDescent="0.3">
      <c r="A3086" s="45">
        <v>3062</v>
      </c>
      <c r="B3086" s="45">
        <v>1.9966263705369593</v>
      </c>
      <c r="C3086" s="45">
        <v>-0.99662637053695935</v>
      </c>
    </row>
    <row r="3087" spans="1:3" x14ac:dyDescent="0.3">
      <c r="A3087" s="45">
        <v>3063</v>
      </c>
      <c r="B3087" s="45">
        <v>1.9966263705369593</v>
      </c>
      <c r="C3087" s="45">
        <v>-0.99662637053695935</v>
      </c>
    </row>
    <row r="3088" spans="1:3" x14ac:dyDescent="0.3">
      <c r="A3088" s="45">
        <v>3064</v>
      </c>
      <c r="B3088" s="45">
        <v>1.9966263705369593</v>
      </c>
      <c r="C3088" s="45">
        <v>-0.99662637053695935</v>
      </c>
    </row>
    <row r="3089" spans="1:3" x14ac:dyDescent="0.3">
      <c r="A3089" s="45">
        <v>3065</v>
      </c>
      <c r="B3089" s="45">
        <v>1.9966263705369593</v>
      </c>
      <c r="C3089" s="45">
        <v>-0.99662637053695935</v>
      </c>
    </row>
    <row r="3090" spans="1:3" x14ac:dyDescent="0.3">
      <c r="A3090" s="45">
        <v>3066</v>
      </c>
      <c r="B3090" s="45">
        <v>1.9966263705369593</v>
      </c>
      <c r="C3090" s="45">
        <v>-0.99662637053695935</v>
      </c>
    </row>
    <row r="3091" spans="1:3" x14ac:dyDescent="0.3">
      <c r="A3091" s="45">
        <v>3067</v>
      </c>
      <c r="B3091" s="45">
        <v>1.9966263705369593</v>
      </c>
      <c r="C3091" s="45">
        <v>-0.99662637053695935</v>
      </c>
    </row>
    <row r="3092" spans="1:3" x14ac:dyDescent="0.3">
      <c r="A3092" s="45">
        <v>3068</v>
      </c>
      <c r="B3092" s="45">
        <v>1.9966263705369593</v>
      </c>
      <c r="C3092" s="45">
        <v>-0.99662637053695935</v>
      </c>
    </row>
    <row r="3093" spans="1:3" x14ac:dyDescent="0.3">
      <c r="A3093" s="45">
        <v>3069</v>
      </c>
      <c r="B3093" s="45">
        <v>1.9966263705369593</v>
      </c>
      <c r="C3093" s="45">
        <v>-0.99662637053695935</v>
      </c>
    </row>
    <row r="3094" spans="1:3" x14ac:dyDescent="0.3">
      <c r="A3094" s="45">
        <v>3070</v>
      </c>
      <c r="B3094" s="45">
        <v>1.9966263705369593</v>
      </c>
      <c r="C3094" s="45">
        <v>-0.99662637053695935</v>
      </c>
    </row>
    <row r="3095" spans="1:3" x14ac:dyDescent="0.3">
      <c r="A3095" s="45">
        <v>3071</v>
      </c>
      <c r="B3095" s="45">
        <v>1.9966263705369593</v>
      </c>
      <c r="C3095" s="45">
        <v>-0.99662637053695935</v>
      </c>
    </row>
    <row r="3096" spans="1:3" x14ac:dyDescent="0.3">
      <c r="A3096" s="45">
        <v>3072</v>
      </c>
      <c r="B3096" s="45">
        <v>1.9966263705369593</v>
      </c>
      <c r="C3096" s="45">
        <v>-0.99662637053695935</v>
      </c>
    </row>
    <row r="3097" spans="1:3" x14ac:dyDescent="0.3">
      <c r="A3097" s="45">
        <v>3073</v>
      </c>
      <c r="B3097" s="45">
        <v>1.9966263705369593</v>
      </c>
      <c r="C3097" s="45">
        <v>-0.99662637053695935</v>
      </c>
    </row>
    <row r="3098" spans="1:3" x14ac:dyDescent="0.3">
      <c r="A3098" s="45">
        <v>3074</v>
      </c>
      <c r="B3098" s="45">
        <v>1.9966263705369593</v>
      </c>
      <c r="C3098" s="45">
        <v>-0.99662637053695935</v>
      </c>
    </row>
    <row r="3099" spans="1:3" x14ac:dyDescent="0.3">
      <c r="A3099" s="45">
        <v>3075</v>
      </c>
      <c r="B3099" s="45">
        <v>1.9966263705369593</v>
      </c>
      <c r="C3099" s="45">
        <v>-0.99662637053695935</v>
      </c>
    </row>
    <row r="3100" spans="1:3" x14ac:dyDescent="0.3">
      <c r="A3100" s="45">
        <v>3076</v>
      </c>
      <c r="B3100" s="45">
        <v>1.9966263705369593</v>
      </c>
      <c r="C3100" s="45">
        <v>-0.99662637053695935</v>
      </c>
    </row>
    <row r="3101" spans="1:3" x14ac:dyDescent="0.3">
      <c r="A3101" s="45">
        <v>3077</v>
      </c>
      <c r="B3101" s="45">
        <v>1.9966263705369593</v>
      </c>
      <c r="C3101" s="45">
        <v>-0.99662637053695935</v>
      </c>
    </row>
    <row r="3102" spans="1:3" x14ac:dyDescent="0.3">
      <c r="A3102" s="45">
        <v>3078</v>
      </c>
      <c r="B3102" s="45">
        <v>1.9966263705369593</v>
      </c>
      <c r="C3102" s="45">
        <v>-0.99662637053695935</v>
      </c>
    </row>
    <row r="3103" spans="1:3" x14ac:dyDescent="0.3">
      <c r="A3103" s="45">
        <v>3079</v>
      </c>
      <c r="B3103" s="45">
        <v>1.9966263705369593</v>
      </c>
      <c r="C3103" s="45">
        <v>-0.99662637053695935</v>
      </c>
    </row>
    <row r="3104" spans="1:3" x14ac:dyDescent="0.3">
      <c r="A3104" s="45">
        <v>3080</v>
      </c>
      <c r="B3104" s="45">
        <v>1.9966263705369593</v>
      </c>
      <c r="C3104" s="45">
        <v>-0.99662637053695935</v>
      </c>
    </row>
    <row r="3105" spans="1:3" x14ac:dyDescent="0.3">
      <c r="A3105" s="45">
        <v>3081</v>
      </c>
      <c r="B3105" s="45">
        <v>1.9966263705369593</v>
      </c>
      <c r="C3105" s="45">
        <v>-0.99662637053695935</v>
      </c>
    </row>
    <row r="3106" spans="1:3" x14ac:dyDescent="0.3">
      <c r="A3106" s="45">
        <v>3082</v>
      </c>
      <c r="B3106" s="45">
        <v>1.9966263705369593</v>
      </c>
      <c r="C3106" s="45">
        <v>-0.99662637053695935</v>
      </c>
    </row>
    <row r="3107" spans="1:3" x14ac:dyDescent="0.3">
      <c r="A3107" s="45">
        <v>3083</v>
      </c>
      <c r="B3107" s="45">
        <v>1.9966263705369593</v>
      </c>
      <c r="C3107" s="45">
        <v>-0.99662637053695935</v>
      </c>
    </row>
    <row r="3108" spans="1:3" x14ac:dyDescent="0.3">
      <c r="A3108" s="45">
        <v>3084</v>
      </c>
      <c r="B3108" s="45">
        <v>1.9966263705369593</v>
      </c>
      <c r="C3108" s="45">
        <v>-0.99662637053695935</v>
      </c>
    </row>
    <row r="3109" spans="1:3" x14ac:dyDescent="0.3">
      <c r="A3109" s="45">
        <v>3085</v>
      </c>
      <c r="B3109" s="45">
        <v>1.9966263705369593</v>
      </c>
      <c r="C3109" s="45">
        <v>-0.99662637053695935</v>
      </c>
    </row>
    <row r="3110" spans="1:3" x14ac:dyDescent="0.3">
      <c r="A3110" s="45">
        <v>3086</v>
      </c>
      <c r="B3110" s="45">
        <v>1.9966263705369593</v>
      </c>
      <c r="C3110" s="45">
        <v>-0.99662637053695935</v>
      </c>
    </row>
    <row r="3111" spans="1:3" x14ac:dyDescent="0.3">
      <c r="A3111" s="45">
        <v>3087</v>
      </c>
      <c r="B3111" s="45">
        <v>1.9966263705369593</v>
      </c>
      <c r="C3111" s="45">
        <v>-0.99662637053695935</v>
      </c>
    </row>
    <row r="3112" spans="1:3" x14ac:dyDescent="0.3">
      <c r="A3112" s="45">
        <v>3088</v>
      </c>
      <c r="B3112" s="45">
        <v>1.9966263705369593</v>
      </c>
      <c r="C3112" s="45">
        <v>-0.99662637053695935</v>
      </c>
    </row>
    <row r="3113" spans="1:3" x14ac:dyDescent="0.3">
      <c r="A3113" s="45">
        <v>3089</v>
      </c>
      <c r="B3113" s="45">
        <v>1.9966263705369593</v>
      </c>
      <c r="C3113" s="45">
        <v>-0.99662637053695935</v>
      </c>
    </row>
    <row r="3114" spans="1:3" x14ac:dyDescent="0.3">
      <c r="A3114" s="45">
        <v>3090</v>
      </c>
      <c r="B3114" s="45">
        <v>1.9966263705369593</v>
      </c>
      <c r="C3114" s="45">
        <v>-0.99662637053695935</v>
      </c>
    </row>
    <row r="3115" spans="1:3" x14ac:dyDescent="0.3">
      <c r="A3115" s="45">
        <v>3091</v>
      </c>
      <c r="B3115" s="45">
        <v>1.9966263705369593</v>
      </c>
      <c r="C3115" s="45">
        <v>-0.99662637053695935</v>
      </c>
    </row>
    <row r="3116" spans="1:3" x14ac:dyDescent="0.3">
      <c r="A3116" s="45">
        <v>3092</v>
      </c>
      <c r="B3116" s="45">
        <v>1.9966263705369593</v>
      </c>
      <c r="C3116" s="45">
        <v>-0.99662637053695935</v>
      </c>
    </row>
    <row r="3117" spans="1:3" x14ac:dyDescent="0.3">
      <c r="A3117" s="45">
        <v>3093</v>
      </c>
      <c r="B3117" s="45">
        <v>1.9966263705369593</v>
      </c>
      <c r="C3117" s="45">
        <v>-0.99662637053695935</v>
      </c>
    </row>
    <row r="3118" spans="1:3" x14ac:dyDescent="0.3">
      <c r="A3118" s="45">
        <v>3094</v>
      </c>
      <c r="B3118" s="45">
        <v>1.9966263705369593</v>
      </c>
      <c r="C3118" s="45">
        <v>-0.99662637053695935</v>
      </c>
    </row>
    <row r="3119" spans="1:3" x14ac:dyDescent="0.3">
      <c r="A3119" s="45">
        <v>3095</v>
      </c>
      <c r="B3119" s="45">
        <v>1.9966263705369593</v>
      </c>
      <c r="C3119" s="45">
        <v>-0.99662637053695935</v>
      </c>
    </row>
    <row r="3120" spans="1:3" x14ac:dyDescent="0.3">
      <c r="A3120" s="45">
        <v>3096</v>
      </c>
      <c r="B3120" s="45">
        <v>1.9966263705369593</v>
      </c>
      <c r="C3120" s="45">
        <v>-0.99662637053695935</v>
      </c>
    </row>
    <row r="3121" spans="1:3" x14ac:dyDescent="0.3">
      <c r="A3121" s="45">
        <v>3097</v>
      </c>
      <c r="B3121" s="45">
        <v>1.9966263705369593</v>
      </c>
      <c r="C3121" s="45">
        <v>-0.99662637053695935</v>
      </c>
    </row>
    <row r="3122" spans="1:3" x14ac:dyDescent="0.3">
      <c r="A3122" s="45">
        <v>3098</v>
      </c>
      <c r="B3122" s="45">
        <v>1.9966263705369593</v>
      </c>
      <c r="C3122" s="45">
        <v>-0.99662637053695935</v>
      </c>
    </row>
    <row r="3123" spans="1:3" x14ac:dyDescent="0.3">
      <c r="A3123" s="45">
        <v>3099</v>
      </c>
      <c r="B3123" s="45">
        <v>1.9966263705369593</v>
      </c>
      <c r="C3123" s="45">
        <v>-0.99662637053695935</v>
      </c>
    </row>
    <row r="3124" spans="1:3" x14ac:dyDescent="0.3">
      <c r="A3124" s="45">
        <v>3100</v>
      </c>
      <c r="B3124" s="45">
        <v>1.9966263705369593</v>
      </c>
      <c r="C3124" s="45">
        <v>-0.99662637053695935</v>
      </c>
    </row>
    <row r="3125" spans="1:3" x14ac:dyDescent="0.3">
      <c r="A3125" s="45">
        <v>3101</v>
      </c>
      <c r="B3125" s="45">
        <v>1.9966263705369593</v>
      </c>
      <c r="C3125" s="45">
        <v>-0.99662637053695935</v>
      </c>
    </row>
    <row r="3126" spans="1:3" x14ac:dyDescent="0.3">
      <c r="A3126" s="45">
        <v>3102</v>
      </c>
      <c r="B3126" s="45">
        <v>1.9966263705369593</v>
      </c>
      <c r="C3126" s="45">
        <v>-0.99662637053695935</v>
      </c>
    </row>
    <row r="3127" spans="1:3" x14ac:dyDescent="0.3">
      <c r="A3127" s="45">
        <v>3103</v>
      </c>
      <c r="B3127" s="45">
        <v>1.9966263705369593</v>
      </c>
      <c r="C3127" s="45">
        <v>-0.99662637053695935</v>
      </c>
    </row>
    <row r="3128" spans="1:3" x14ac:dyDescent="0.3">
      <c r="A3128" s="45">
        <v>3104</v>
      </c>
      <c r="B3128" s="45">
        <v>1.9966263705369593</v>
      </c>
      <c r="C3128" s="45">
        <v>-0.99662637053695935</v>
      </c>
    </row>
    <row r="3129" spans="1:3" x14ac:dyDescent="0.3">
      <c r="A3129" s="45">
        <v>3105</v>
      </c>
      <c r="B3129" s="45">
        <v>1.9966263705369593</v>
      </c>
      <c r="C3129" s="45">
        <v>-0.99662637053695935</v>
      </c>
    </row>
    <row r="3130" spans="1:3" x14ac:dyDescent="0.3">
      <c r="A3130" s="45">
        <v>3106</v>
      </c>
      <c r="B3130" s="45">
        <v>1.9966263705369593</v>
      </c>
      <c r="C3130" s="45">
        <v>-0.99662637053695935</v>
      </c>
    </row>
    <row r="3131" spans="1:3" x14ac:dyDescent="0.3">
      <c r="A3131" s="45">
        <v>3107</v>
      </c>
      <c r="B3131" s="45">
        <v>1.9966263705369593</v>
      </c>
      <c r="C3131" s="45">
        <v>-0.99662637053695935</v>
      </c>
    </row>
    <row r="3132" spans="1:3" x14ac:dyDescent="0.3">
      <c r="A3132" s="45">
        <v>3108</v>
      </c>
      <c r="B3132" s="45">
        <v>1.9966263705369593</v>
      </c>
      <c r="C3132" s="45">
        <v>-0.99662637053695935</v>
      </c>
    </row>
    <row r="3133" spans="1:3" x14ac:dyDescent="0.3">
      <c r="A3133" s="45">
        <v>3109</v>
      </c>
      <c r="B3133" s="45">
        <v>1.9966263705369593</v>
      </c>
      <c r="C3133" s="45">
        <v>-0.99662637053695935</v>
      </c>
    </row>
    <row r="3134" spans="1:3" x14ac:dyDescent="0.3">
      <c r="A3134" s="45">
        <v>3110</v>
      </c>
      <c r="B3134" s="45">
        <v>1.9966263705369593</v>
      </c>
      <c r="C3134" s="45">
        <v>-0.99662637053695935</v>
      </c>
    </row>
    <row r="3135" spans="1:3" x14ac:dyDescent="0.3">
      <c r="A3135" s="45">
        <v>3111</v>
      </c>
      <c r="B3135" s="45">
        <v>1.9966263705369593</v>
      </c>
      <c r="C3135" s="45">
        <v>-0.99662637053695935</v>
      </c>
    </row>
    <row r="3136" spans="1:3" x14ac:dyDescent="0.3">
      <c r="A3136" s="45">
        <v>3112</v>
      </c>
      <c r="B3136" s="45">
        <v>1.9966263705369593</v>
      </c>
      <c r="C3136" s="45">
        <v>-0.99662637053695935</v>
      </c>
    </row>
    <row r="3137" spans="1:3" x14ac:dyDescent="0.3">
      <c r="A3137" s="45">
        <v>3113</v>
      </c>
      <c r="B3137" s="45">
        <v>1.9966263705369593</v>
      </c>
      <c r="C3137" s="45">
        <v>-0.99662637053695935</v>
      </c>
    </row>
    <row r="3138" spans="1:3" x14ac:dyDescent="0.3">
      <c r="A3138" s="45">
        <v>3114</v>
      </c>
      <c r="B3138" s="45">
        <v>1.9966263705369593</v>
      </c>
      <c r="C3138" s="45">
        <v>-0.99662637053695935</v>
      </c>
    </row>
    <row r="3139" spans="1:3" x14ac:dyDescent="0.3">
      <c r="A3139" s="45">
        <v>3115</v>
      </c>
      <c r="B3139" s="45">
        <v>1.9966263705369593</v>
      </c>
      <c r="C3139" s="45">
        <v>-0.99662637053695935</v>
      </c>
    </row>
    <row r="3140" spans="1:3" x14ac:dyDescent="0.3">
      <c r="A3140" s="45">
        <v>3116</v>
      </c>
      <c r="B3140" s="45">
        <v>1.9966263705369593</v>
      </c>
      <c r="C3140" s="45">
        <v>-0.99662637053695935</v>
      </c>
    </row>
    <row r="3141" spans="1:3" x14ac:dyDescent="0.3">
      <c r="A3141" s="45">
        <v>3117</v>
      </c>
      <c r="B3141" s="45">
        <v>1.9966263705369593</v>
      </c>
      <c r="C3141" s="45">
        <v>-0.99662637053695935</v>
      </c>
    </row>
    <row r="3142" spans="1:3" x14ac:dyDescent="0.3">
      <c r="A3142" s="45">
        <v>3118</v>
      </c>
      <c r="B3142" s="45">
        <v>1.9966263705369593</v>
      </c>
      <c r="C3142" s="45">
        <v>-0.99662637053695935</v>
      </c>
    </row>
    <row r="3143" spans="1:3" x14ac:dyDescent="0.3">
      <c r="A3143" s="45">
        <v>3119</v>
      </c>
      <c r="B3143" s="45">
        <v>1.9966263705369593</v>
      </c>
      <c r="C3143" s="45">
        <v>-0.99662637053695935</v>
      </c>
    </row>
    <row r="3144" spans="1:3" x14ac:dyDescent="0.3">
      <c r="A3144" s="45">
        <v>3120</v>
      </c>
      <c r="B3144" s="45">
        <v>1.9966263705369593</v>
      </c>
      <c r="C3144" s="45">
        <v>-0.99662637053695935</v>
      </c>
    </row>
    <row r="3145" spans="1:3" x14ac:dyDescent="0.3">
      <c r="A3145" s="45">
        <v>3121</v>
      </c>
      <c r="B3145" s="45">
        <v>1.9966263705369593</v>
      </c>
      <c r="C3145" s="45">
        <v>-0.99662637053695935</v>
      </c>
    </row>
    <row r="3146" spans="1:3" x14ac:dyDescent="0.3">
      <c r="A3146" s="45">
        <v>3122</v>
      </c>
      <c r="B3146" s="45">
        <v>1.9966263705369593</v>
      </c>
      <c r="C3146" s="45">
        <v>-0.99662637053695935</v>
      </c>
    </row>
    <row r="3147" spans="1:3" x14ac:dyDescent="0.3">
      <c r="A3147" s="45">
        <v>3123</v>
      </c>
      <c r="B3147" s="45">
        <v>1.9966263705369593</v>
      </c>
      <c r="C3147" s="45">
        <v>-0.99662637053695935</v>
      </c>
    </row>
    <row r="3148" spans="1:3" x14ac:dyDescent="0.3">
      <c r="A3148" s="45">
        <v>3124</v>
      </c>
      <c r="B3148" s="45">
        <v>1.9966263705369593</v>
      </c>
      <c r="C3148" s="45">
        <v>-0.99662637053695935</v>
      </c>
    </row>
    <row r="3149" spans="1:3" x14ac:dyDescent="0.3">
      <c r="A3149" s="45">
        <v>3125</v>
      </c>
      <c r="B3149" s="45">
        <v>1.9966263705369593</v>
      </c>
      <c r="C3149" s="45">
        <v>-0.99662637053695935</v>
      </c>
    </row>
    <row r="3150" spans="1:3" x14ac:dyDescent="0.3">
      <c r="A3150" s="45">
        <v>3126</v>
      </c>
      <c r="B3150" s="45">
        <v>1.9966263705369593</v>
      </c>
      <c r="C3150" s="45">
        <v>-0.99662637053695935</v>
      </c>
    </row>
    <row r="3151" spans="1:3" x14ac:dyDescent="0.3">
      <c r="A3151" s="45">
        <v>3127</v>
      </c>
      <c r="B3151" s="45">
        <v>1.9966263705369593</v>
      </c>
      <c r="C3151" s="45">
        <v>-0.99662637053695935</v>
      </c>
    </row>
    <row r="3152" spans="1:3" x14ac:dyDescent="0.3">
      <c r="A3152" s="45">
        <v>3128</v>
      </c>
      <c r="B3152" s="45">
        <v>1.9966263705369593</v>
      </c>
      <c r="C3152" s="45">
        <v>-0.99662637053695935</v>
      </c>
    </row>
    <row r="3153" spans="1:3" x14ac:dyDescent="0.3">
      <c r="A3153" s="45">
        <v>3129</v>
      </c>
      <c r="B3153" s="45">
        <v>1.9966263705369593</v>
      </c>
      <c r="C3153" s="45">
        <v>2.0033736294630407</v>
      </c>
    </row>
    <row r="3154" spans="1:3" x14ac:dyDescent="0.3">
      <c r="A3154" s="45">
        <v>3130</v>
      </c>
      <c r="B3154" s="45">
        <v>1.9966263705369593</v>
      </c>
      <c r="C3154" s="45">
        <v>2.0033736294630407</v>
      </c>
    </row>
    <row r="3155" spans="1:3" x14ac:dyDescent="0.3">
      <c r="A3155" s="45">
        <v>3131</v>
      </c>
      <c r="B3155" s="45">
        <v>1.9966263705369593</v>
      </c>
      <c r="C3155" s="45">
        <v>2.0033736294630407</v>
      </c>
    </row>
    <row r="3156" spans="1:3" x14ac:dyDescent="0.3">
      <c r="A3156" s="45">
        <v>3132</v>
      </c>
      <c r="B3156" s="45">
        <v>1.9966263705369593</v>
      </c>
      <c r="C3156" s="45">
        <v>2.0033736294630407</v>
      </c>
    </row>
    <row r="3157" spans="1:3" x14ac:dyDescent="0.3">
      <c r="A3157" s="45">
        <v>3133</v>
      </c>
      <c r="B3157" s="45">
        <v>1.9966263705369593</v>
      </c>
      <c r="C3157" s="45">
        <v>2.0033736294630407</v>
      </c>
    </row>
    <row r="3158" spans="1:3" x14ac:dyDescent="0.3">
      <c r="A3158" s="45">
        <v>3134</v>
      </c>
      <c r="B3158" s="45">
        <v>1.9966263705369593</v>
      </c>
      <c r="C3158" s="45">
        <v>2.0033736294630407</v>
      </c>
    </row>
    <row r="3159" spans="1:3" x14ac:dyDescent="0.3">
      <c r="A3159" s="45">
        <v>3135</v>
      </c>
      <c r="B3159" s="45">
        <v>1.9966263705369593</v>
      </c>
      <c r="C3159" s="45">
        <v>2.0033736294630407</v>
      </c>
    </row>
    <row r="3160" spans="1:3" x14ac:dyDescent="0.3">
      <c r="A3160" s="45">
        <v>3136</v>
      </c>
      <c r="B3160" s="45">
        <v>1.9966263705369593</v>
      </c>
      <c r="C3160" s="45">
        <v>2.0033736294630407</v>
      </c>
    </row>
    <row r="3161" spans="1:3" x14ac:dyDescent="0.3">
      <c r="A3161" s="45">
        <v>3137</v>
      </c>
      <c r="B3161" s="45">
        <v>1.9966263705369593</v>
      </c>
      <c r="C3161" s="45">
        <v>2.0033736294630407</v>
      </c>
    </row>
    <row r="3162" spans="1:3" x14ac:dyDescent="0.3">
      <c r="A3162" s="45">
        <v>3138</v>
      </c>
      <c r="B3162" s="45">
        <v>1.9966263705369593</v>
      </c>
      <c r="C3162" s="45">
        <v>2.0033736294630407</v>
      </c>
    </row>
    <row r="3163" spans="1:3" x14ac:dyDescent="0.3">
      <c r="A3163" s="45">
        <v>3139</v>
      </c>
      <c r="B3163" s="45">
        <v>1.9966263705369593</v>
      </c>
      <c r="C3163" s="45">
        <v>2.0033736294630407</v>
      </c>
    </row>
    <row r="3164" spans="1:3" x14ac:dyDescent="0.3">
      <c r="A3164" s="45">
        <v>3140</v>
      </c>
      <c r="B3164" s="45">
        <v>1.9966263705369593</v>
      </c>
      <c r="C3164" s="45">
        <v>2.0033736294630407</v>
      </c>
    </row>
    <row r="3165" spans="1:3" x14ac:dyDescent="0.3">
      <c r="A3165" s="45">
        <v>3141</v>
      </c>
      <c r="B3165" s="45">
        <v>1.9966263705369593</v>
      </c>
      <c r="C3165" s="45">
        <v>2.0033736294630407</v>
      </c>
    </row>
    <row r="3166" spans="1:3" x14ac:dyDescent="0.3">
      <c r="A3166" s="45">
        <v>3142</v>
      </c>
      <c r="B3166" s="45">
        <v>1.9966263705369593</v>
      </c>
      <c r="C3166" s="45">
        <v>2.0033736294630407</v>
      </c>
    </row>
    <row r="3167" spans="1:3" x14ac:dyDescent="0.3">
      <c r="A3167" s="45">
        <v>3143</v>
      </c>
      <c r="B3167" s="45">
        <v>1.9966263705369593</v>
      </c>
      <c r="C3167" s="45">
        <v>2.0033736294630407</v>
      </c>
    </row>
    <row r="3168" spans="1:3" x14ac:dyDescent="0.3">
      <c r="A3168" s="45">
        <v>3144</v>
      </c>
      <c r="B3168" s="45">
        <v>1.9966263705369593</v>
      </c>
      <c r="C3168" s="45">
        <v>2.0033736294630407</v>
      </c>
    </row>
    <row r="3169" spans="1:3" x14ac:dyDescent="0.3">
      <c r="A3169" s="45">
        <v>3145</v>
      </c>
      <c r="B3169" s="45">
        <v>1.9966263705369593</v>
      </c>
      <c r="C3169" s="45">
        <v>2.0033736294630407</v>
      </c>
    </row>
    <row r="3170" spans="1:3" x14ac:dyDescent="0.3">
      <c r="A3170" s="45">
        <v>3146</v>
      </c>
      <c r="B3170" s="45">
        <v>1.9966263705369593</v>
      </c>
      <c r="C3170" s="45">
        <v>2.0033736294630407</v>
      </c>
    </row>
    <row r="3171" spans="1:3" x14ac:dyDescent="0.3">
      <c r="A3171" s="45">
        <v>3147</v>
      </c>
      <c r="B3171" s="45">
        <v>1.9966263705369593</v>
      </c>
      <c r="C3171" s="45">
        <v>2.0033736294630407</v>
      </c>
    </row>
    <row r="3172" spans="1:3" x14ac:dyDescent="0.3">
      <c r="A3172" s="45">
        <v>3148</v>
      </c>
      <c r="B3172" s="45">
        <v>2.7504488330341745</v>
      </c>
      <c r="C3172" s="45">
        <v>0.24955116696582547</v>
      </c>
    </row>
    <row r="3173" spans="1:3" x14ac:dyDescent="0.3">
      <c r="A3173" s="45">
        <v>3149</v>
      </c>
      <c r="B3173" s="45">
        <v>2.7504488330341745</v>
      </c>
      <c r="C3173" s="45">
        <v>0.24955116696582547</v>
      </c>
    </row>
    <row r="3174" spans="1:3" x14ac:dyDescent="0.3">
      <c r="A3174" s="45">
        <v>3150</v>
      </c>
      <c r="B3174" s="45">
        <v>2.7504488330341745</v>
      </c>
      <c r="C3174" s="45">
        <v>0.24955116696582547</v>
      </c>
    </row>
    <row r="3175" spans="1:3" x14ac:dyDescent="0.3">
      <c r="A3175" s="45">
        <v>3151</v>
      </c>
      <c r="B3175" s="45">
        <v>2.7504488330341745</v>
      </c>
      <c r="C3175" s="45">
        <v>0.24955116696582547</v>
      </c>
    </row>
    <row r="3176" spans="1:3" x14ac:dyDescent="0.3">
      <c r="A3176" s="45">
        <v>3152</v>
      </c>
      <c r="B3176" s="45">
        <v>2.7504488330341745</v>
      </c>
      <c r="C3176" s="45">
        <v>0.24955116696582547</v>
      </c>
    </row>
    <row r="3177" spans="1:3" x14ac:dyDescent="0.3">
      <c r="A3177" s="45">
        <v>3153</v>
      </c>
      <c r="B3177" s="45">
        <v>2.7504488330341745</v>
      </c>
      <c r="C3177" s="45">
        <v>0.24955116696582547</v>
      </c>
    </row>
    <row r="3178" spans="1:3" x14ac:dyDescent="0.3">
      <c r="A3178" s="45">
        <v>3154</v>
      </c>
      <c r="B3178" s="45">
        <v>2.7504488330341745</v>
      </c>
      <c r="C3178" s="45">
        <v>0.24955116696582547</v>
      </c>
    </row>
    <row r="3179" spans="1:3" x14ac:dyDescent="0.3">
      <c r="A3179" s="45">
        <v>3155</v>
      </c>
      <c r="B3179" s="45">
        <v>2.7504488330341745</v>
      </c>
      <c r="C3179" s="45">
        <v>0.24955116696582547</v>
      </c>
    </row>
    <row r="3180" spans="1:3" x14ac:dyDescent="0.3">
      <c r="A3180" s="45">
        <v>3156</v>
      </c>
      <c r="B3180" s="45">
        <v>2.7504488330341745</v>
      </c>
      <c r="C3180" s="45">
        <v>0.24955116696582547</v>
      </c>
    </row>
    <row r="3181" spans="1:3" x14ac:dyDescent="0.3">
      <c r="A3181" s="45">
        <v>3157</v>
      </c>
      <c r="B3181" s="45">
        <v>2.7504488330341745</v>
      </c>
      <c r="C3181" s="45">
        <v>0.24955116696582547</v>
      </c>
    </row>
    <row r="3182" spans="1:3" x14ac:dyDescent="0.3">
      <c r="A3182" s="45">
        <v>3158</v>
      </c>
      <c r="B3182" s="45">
        <v>2.7504488330341745</v>
      </c>
      <c r="C3182" s="45">
        <v>0.24955116696582547</v>
      </c>
    </row>
    <row r="3183" spans="1:3" x14ac:dyDescent="0.3">
      <c r="A3183" s="45">
        <v>3159</v>
      </c>
      <c r="B3183" s="45">
        <v>2.7504488330341745</v>
      </c>
      <c r="C3183" s="45">
        <v>0.24955116696582547</v>
      </c>
    </row>
    <row r="3184" spans="1:3" x14ac:dyDescent="0.3">
      <c r="A3184" s="45">
        <v>3160</v>
      </c>
      <c r="B3184" s="45">
        <v>2.7504488330341745</v>
      </c>
      <c r="C3184" s="45">
        <v>0.24955116696582547</v>
      </c>
    </row>
    <row r="3185" spans="1:3" x14ac:dyDescent="0.3">
      <c r="A3185" s="45">
        <v>3161</v>
      </c>
      <c r="B3185" s="45">
        <v>2.7504488330341745</v>
      </c>
      <c r="C3185" s="45">
        <v>0.24955116696582547</v>
      </c>
    </row>
    <row r="3186" spans="1:3" x14ac:dyDescent="0.3">
      <c r="A3186" s="45">
        <v>3162</v>
      </c>
      <c r="B3186" s="45">
        <v>2.7504488330341745</v>
      </c>
      <c r="C3186" s="45">
        <v>0.24955116696582547</v>
      </c>
    </row>
    <row r="3187" spans="1:3" x14ac:dyDescent="0.3">
      <c r="A3187" s="45">
        <v>3163</v>
      </c>
      <c r="B3187" s="45">
        <v>2.7504488330341745</v>
      </c>
      <c r="C3187" s="45">
        <v>0.24955116696582547</v>
      </c>
    </row>
    <row r="3188" spans="1:3" x14ac:dyDescent="0.3">
      <c r="A3188" s="45">
        <v>3164</v>
      </c>
      <c r="B3188" s="45">
        <v>2.7504488330341745</v>
      </c>
      <c r="C3188" s="45">
        <v>0.24955116696582547</v>
      </c>
    </row>
    <row r="3189" spans="1:3" x14ac:dyDescent="0.3">
      <c r="A3189" s="45">
        <v>3165</v>
      </c>
      <c r="B3189" s="45">
        <v>2.7504488330341745</v>
      </c>
      <c r="C3189" s="45">
        <v>0.24955116696582547</v>
      </c>
    </row>
    <row r="3190" spans="1:3" x14ac:dyDescent="0.3">
      <c r="A3190" s="45">
        <v>3166</v>
      </c>
      <c r="B3190" s="45">
        <v>2.7504488330341745</v>
      </c>
      <c r="C3190" s="45">
        <v>0.24955116696582547</v>
      </c>
    </row>
    <row r="3191" spans="1:3" x14ac:dyDescent="0.3">
      <c r="A3191" s="45">
        <v>3167</v>
      </c>
      <c r="B3191" s="45">
        <v>2.7504488330341745</v>
      </c>
      <c r="C3191" s="45">
        <v>0.24955116696582547</v>
      </c>
    </row>
    <row r="3192" spans="1:3" x14ac:dyDescent="0.3">
      <c r="A3192" s="45">
        <v>3168</v>
      </c>
      <c r="B3192" s="45">
        <v>2.7504488330341745</v>
      </c>
      <c r="C3192" s="45">
        <v>0.24955116696582547</v>
      </c>
    </row>
    <row r="3193" spans="1:3" x14ac:dyDescent="0.3">
      <c r="A3193" s="45">
        <v>3169</v>
      </c>
      <c r="B3193" s="45">
        <v>2.7504488330341745</v>
      </c>
      <c r="C3193" s="45">
        <v>0.24955116696582547</v>
      </c>
    </row>
    <row r="3194" spans="1:3" x14ac:dyDescent="0.3">
      <c r="A3194" s="45">
        <v>3170</v>
      </c>
      <c r="B3194" s="45">
        <v>2.7504488330341745</v>
      </c>
      <c r="C3194" s="45">
        <v>0.24955116696582547</v>
      </c>
    </row>
    <row r="3195" spans="1:3" x14ac:dyDescent="0.3">
      <c r="A3195" s="45">
        <v>3171</v>
      </c>
      <c r="B3195" s="45">
        <v>2.7504488330341745</v>
      </c>
      <c r="C3195" s="45">
        <v>0.24955116696582547</v>
      </c>
    </row>
    <row r="3196" spans="1:3" x14ac:dyDescent="0.3">
      <c r="A3196" s="45">
        <v>3172</v>
      </c>
      <c r="B3196" s="45">
        <v>2.7504488330341745</v>
      </c>
      <c r="C3196" s="45">
        <v>0.24955116696582547</v>
      </c>
    </row>
    <row r="3197" spans="1:3" x14ac:dyDescent="0.3">
      <c r="A3197" s="45">
        <v>3173</v>
      </c>
      <c r="B3197" s="45">
        <v>2.7504488330341745</v>
      </c>
      <c r="C3197" s="45">
        <v>0.24955116696582547</v>
      </c>
    </row>
    <row r="3198" spans="1:3" x14ac:dyDescent="0.3">
      <c r="A3198" s="45">
        <v>3174</v>
      </c>
      <c r="B3198" s="45">
        <v>2.7504488330341745</v>
      </c>
      <c r="C3198" s="45">
        <v>0.24955116696582547</v>
      </c>
    </row>
    <row r="3199" spans="1:3" x14ac:dyDescent="0.3">
      <c r="A3199" s="45">
        <v>3175</v>
      </c>
      <c r="B3199" s="45">
        <v>2.7504488330341745</v>
      </c>
      <c r="C3199" s="45">
        <v>0.24955116696582547</v>
      </c>
    </row>
    <row r="3200" spans="1:3" x14ac:dyDescent="0.3">
      <c r="A3200" s="45">
        <v>3176</v>
      </c>
      <c r="B3200" s="45">
        <v>2.7504488330341745</v>
      </c>
      <c r="C3200" s="45">
        <v>0.24955116696582547</v>
      </c>
    </row>
    <row r="3201" spans="1:3" x14ac:dyDescent="0.3">
      <c r="A3201" s="45">
        <v>3177</v>
      </c>
      <c r="B3201" s="45">
        <v>2.7504488330341745</v>
      </c>
      <c r="C3201" s="45">
        <v>0.24955116696582547</v>
      </c>
    </row>
    <row r="3202" spans="1:3" x14ac:dyDescent="0.3">
      <c r="A3202" s="45">
        <v>3178</v>
      </c>
      <c r="B3202" s="45">
        <v>2.7504488330341745</v>
      </c>
      <c r="C3202" s="45">
        <v>0.24955116696582547</v>
      </c>
    </row>
    <row r="3203" spans="1:3" x14ac:dyDescent="0.3">
      <c r="A3203" s="45">
        <v>3179</v>
      </c>
      <c r="B3203" s="45">
        <v>2.7504488330341745</v>
      </c>
      <c r="C3203" s="45">
        <v>0.24955116696582547</v>
      </c>
    </row>
    <row r="3204" spans="1:3" x14ac:dyDescent="0.3">
      <c r="A3204" s="45">
        <v>3180</v>
      </c>
      <c r="B3204" s="45">
        <v>2.7504488330341745</v>
      </c>
      <c r="C3204" s="45">
        <v>0.24955116696582547</v>
      </c>
    </row>
    <row r="3205" spans="1:3" x14ac:dyDescent="0.3">
      <c r="A3205" s="45">
        <v>3181</v>
      </c>
      <c r="B3205" s="45">
        <v>2.7504488330341745</v>
      </c>
      <c r="C3205" s="45">
        <v>0.24955116696582547</v>
      </c>
    </row>
    <row r="3206" spans="1:3" x14ac:dyDescent="0.3">
      <c r="A3206" s="45">
        <v>3182</v>
      </c>
      <c r="B3206" s="45">
        <v>2.7504488330341745</v>
      </c>
      <c r="C3206" s="45">
        <v>0.24955116696582547</v>
      </c>
    </row>
    <row r="3207" spans="1:3" x14ac:dyDescent="0.3">
      <c r="A3207" s="45">
        <v>3183</v>
      </c>
      <c r="B3207" s="45">
        <v>2.7504488330341745</v>
      </c>
      <c r="C3207" s="45">
        <v>0.24955116696582547</v>
      </c>
    </row>
    <row r="3208" spans="1:3" x14ac:dyDescent="0.3">
      <c r="A3208" s="45">
        <v>3184</v>
      </c>
      <c r="B3208" s="45">
        <v>2.7504488330341745</v>
      </c>
      <c r="C3208" s="45">
        <v>0.24955116696582547</v>
      </c>
    </row>
    <row r="3209" spans="1:3" x14ac:dyDescent="0.3">
      <c r="A3209" s="45">
        <v>3185</v>
      </c>
      <c r="B3209" s="45">
        <v>2.7504488330341745</v>
      </c>
      <c r="C3209" s="45">
        <v>0.24955116696582547</v>
      </c>
    </row>
    <row r="3210" spans="1:3" x14ac:dyDescent="0.3">
      <c r="A3210" s="45">
        <v>3186</v>
      </c>
      <c r="B3210" s="45">
        <v>2.7504488330341745</v>
      </c>
      <c r="C3210" s="45">
        <v>0.24955116696582547</v>
      </c>
    </row>
    <row r="3211" spans="1:3" x14ac:dyDescent="0.3">
      <c r="A3211" s="45">
        <v>3187</v>
      </c>
      <c r="B3211" s="45">
        <v>2.7504488330341745</v>
      </c>
      <c r="C3211" s="45">
        <v>0.24955116696582547</v>
      </c>
    </row>
    <row r="3212" spans="1:3" x14ac:dyDescent="0.3">
      <c r="A3212" s="45">
        <v>3188</v>
      </c>
      <c r="B3212" s="45">
        <v>2.7504488330341745</v>
      </c>
      <c r="C3212" s="45">
        <v>0.24955116696582547</v>
      </c>
    </row>
    <row r="3213" spans="1:3" x14ac:dyDescent="0.3">
      <c r="A3213" s="45">
        <v>3189</v>
      </c>
      <c r="B3213" s="45">
        <v>1.9966263705369593</v>
      </c>
      <c r="C3213" s="45">
        <v>-0.99662637053695935</v>
      </c>
    </row>
    <row r="3214" spans="1:3" x14ac:dyDescent="0.3">
      <c r="A3214" s="45">
        <v>3190</v>
      </c>
      <c r="B3214" s="45">
        <v>1.9966263705369593</v>
      </c>
      <c r="C3214" s="45">
        <v>-0.99662637053695935</v>
      </c>
    </row>
    <row r="3215" spans="1:3" x14ac:dyDescent="0.3">
      <c r="A3215" s="45">
        <v>3191</v>
      </c>
      <c r="B3215" s="45">
        <v>1.9966263705369593</v>
      </c>
      <c r="C3215" s="45">
        <v>-0.99662637053695935</v>
      </c>
    </row>
    <row r="3216" spans="1:3" x14ac:dyDescent="0.3">
      <c r="A3216" s="45">
        <v>3192</v>
      </c>
      <c r="B3216" s="45">
        <v>1.9966263705369593</v>
      </c>
      <c r="C3216" s="45">
        <v>-0.99662637053695935</v>
      </c>
    </row>
    <row r="3217" spans="1:3" x14ac:dyDescent="0.3">
      <c r="A3217" s="45">
        <v>3193</v>
      </c>
      <c r="B3217" s="45">
        <v>1.9966263705369593</v>
      </c>
      <c r="C3217" s="45">
        <v>-0.99662637053695935</v>
      </c>
    </row>
    <row r="3218" spans="1:3" x14ac:dyDescent="0.3">
      <c r="A3218" s="45">
        <v>3194</v>
      </c>
      <c r="B3218" s="45">
        <v>1.9966263705369593</v>
      </c>
      <c r="C3218" s="45">
        <v>-0.99662637053695935</v>
      </c>
    </row>
    <row r="3219" spans="1:3" x14ac:dyDescent="0.3">
      <c r="A3219" s="45">
        <v>3195</v>
      </c>
      <c r="B3219" s="45">
        <v>1.9966263705369593</v>
      </c>
      <c r="C3219" s="45">
        <v>-0.99662637053695935</v>
      </c>
    </row>
    <row r="3220" spans="1:3" x14ac:dyDescent="0.3">
      <c r="A3220" s="45">
        <v>3196</v>
      </c>
      <c r="B3220" s="45">
        <v>1.9966263705369593</v>
      </c>
      <c r="C3220" s="45">
        <v>-0.99662637053695935</v>
      </c>
    </row>
    <row r="3221" spans="1:3" x14ac:dyDescent="0.3">
      <c r="A3221" s="45">
        <v>3197</v>
      </c>
      <c r="B3221" s="45">
        <v>1.9966263705369593</v>
      </c>
      <c r="C3221" s="45">
        <v>-0.99662637053695935</v>
      </c>
    </row>
    <row r="3222" spans="1:3" x14ac:dyDescent="0.3">
      <c r="A3222" s="45">
        <v>3198</v>
      </c>
      <c r="B3222" s="45">
        <v>1.9966263705369593</v>
      </c>
      <c r="C3222" s="45">
        <v>-0.99662637053695935</v>
      </c>
    </row>
    <row r="3223" spans="1:3" x14ac:dyDescent="0.3">
      <c r="A3223" s="45">
        <v>3199</v>
      </c>
      <c r="B3223" s="45">
        <v>1.9966263705369593</v>
      </c>
      <c r="C3223" s="45">
        <v>-0.99662637053695935</v>
      </c>
    </row>
    <row r="3224" spans="1:3" x14ac:dyDescent="0.3">
      <c r="A3224" s="45">
        <v>3200</v>
      </c>
      <c r="B3224" s="45">
        <v>1.9966263705369593</v>
      </c>
      <c r="C3224" s="45">
        <v>-0.99662637053695935</v>
      </c>
    </row>
    <row r="3225" spans="1:3" x14ac:dyDescent="0.3">
      <c r="A3225" s="45">
        <v>3201</v>
      </c>
      <c r="B3225" s="45">
        <v>1.9966263705369593</v>
      </c>
      <c r="C3225" s="45">
        <v>-0.99662637053695935</v>
      </c>
    </row>
    <row r="3226" spans="1:3" x14ac:dyDescent="0.3">
      <c r="A3226" s="45">
        <v>3202</v>
      </c>
      <c r="B3226" s="45">
        <v>1.9966263705369593</v>
      </c>
      <c r="C3226" s="45">
        <v>-0.99662637053695935</v>
      </c>
    </row>
    <row r="3227" spans="1:3" x14ac:dyDescent="0.3">
      <c r="A3227" s="45">
        <v>3203</v>
      </c>
      <c r="B3227" s="45">
        <v>1.9966263705369593</v>
      </c>
      <c r="C3227" s="45">
        <v>-0.99662637053695935</v>
      </c>
    </row>
    <row r="3228" spans="1:3" x14ac:dyDescent="0.3">
      <c r="A3228" s="45">
        <v>3204</v>
      </c>
      <c r="B3228" s="45">
        <v>1.9966263705369593</v>
      </c>
      <c r="C3228" s="45">
        <v>-0.99662637053695935</v>
      </c>
    </row>
    <row r="3229" spans="1:3" x14ac:dyDescent="0.3">
      <c r="A3229" s="45">
        <v>3205</v>
      </c>
      <c r="B3229" s="45">
        <v>1.9966263705369593</v>
      </c>
      <c r="C3229" s="45">
        <v>-0.99662637053695935</v>
      </c>
    </row>
    <row r="3230" spans="1:3" x14ac:dyDescent="0.3">
      <c r="A3230" s="45">
        <v>3206</v>
      </c>
      <c r="B3230" s="45">
        <v>1.9966263705369593</v>
      </c>
      <c r="C3230" s="45">
        <v>-0.99662637053695935</v>
      </c>
    </row>
    <row r="3231" spans="1:3" x14ac:dyDescent="0.3">
      <c r="A3231" s="45">
        <v>3207</v>
      </c>
      <c r="B3231" s="45">
        <v>1.9966263705369593</v>
      </c>
      <c r="C3231" s="45">
        <v>-0.99662637053695935</v>
      </c>
    </row>
    <row r="3232" spans="1:3" x14ac:dyDescent="0.3">
      <c r="A3232" s="45">
        <v>3208</v>
      </c>
      <c r="B3232" s="45">
        <v>1.9966263705369593</v>
      </c>
      <c r="C3232" s="45">
        <v>-0.99662637053695935</v>
      </c>
    </row>
    <row r="3233" spans="1:3" x14ac:dyDescent="0.3">
      <c r="A3233" s="45">
        <v>3209</v>
      </c>
      <c r="B3233" s="45">
        <v>2.7504488330341745</v>
      </c>
      <c r="C3233" s="45">
        <v>0.24955116696582547</v>
      </c>
    </row>
    <row r="3234" spans="1:3" x14ac:dyDescent="0.3">
      <c r="A3234" s="45">
        <v>3210</v>
      </c>
      <c r="B3234" s="45">
        <v>2.7504488330341745</v>
      </c>
      <c r="C3234" s="45">
        <v>0.24955116696582547</v>
      </c>
    </row>
    <row r="3235" spans="1:3" x14ac:dyDescent="0.3">
      <c r="A3235" s="45">
        <v>3211</v>
      </c>
      <c r="B3235" s="45">
        <v>2.7504488330341745</v>
      </c>
      <c r="C3235" s="45">
        <v>0.24955116696582547</v>
      </c>
    </row>
    <row r="3236" spans="1:3" x14ac:dyDescent="0.3">
      <c r="A3236" s="45">
        <v>3212</v>
      </c>
      <c r="B3236" s="45">
        <v>2.7504488330341745</v>
      </c>
      <c r="C3236" s="45">
        <v>0.24955116696582547</v>
      </c>
    </row>
    <row r="3237" spans="1:3" x14ac:dyDescent="0.3">
      <c r="A3237" s="45">
        <v>3213</v>
      </c>
      <c r="B3237" s="45">
        <v>2.7504488330341745</v>
      </c>
      <c r="C3237" s="45">
        <v>0.24955116696582547</v>
      </c>
    </row>
    <row r="3238" spans="1:3" x14ac:dyDescent="0.3">
      <c r="A3238" s="45">
        <v>3214</v>
      </c>
      <c r="B3238" s="45">
        <v>2.7504488330341745</v>
      </c>
      <c r="C3238" s="45">
        <v>0.24955116696582547</v>
      </c>
    </row>
    <row r="3239" spans="1:3" x14ac:dyDescent="0.3">
      <c r="A3239" s="45">
        <v>3215</v>
      </c>
      <c r="B3239" s="45">
        <v>2.7504488330341745</v>
      </c>
      <c r="C3239" s="45">
        <v>0.24955116696582547</v>
      </c>
    </row>
    <row r="3240" spans="1:3" x14ac:dyDescent="0.3">
      <c r="A3240" s="45">
        <v>3216</v>
      </c>
      <c r="B3240" s="45">
        <v>2.7504488330341745</v>
      </c>
      <c r="C3240" s="45">
        <v>0.24955116696582547</v>
      </c>
    </row>
    <row r="3241" spans="1:3" x14ac:dyDescent="0.3">
      <c r="A3241" s="45">
        <v>3217</v>
      </c>
      <c r="B3241" s="45">
        <v>2.7504488330341745</v>
      </c>
      <c r="C3241" s="45">
        <v>0.24955116696582547</v>
      </c>
    </row>
    <row r="3242" spans="1:3" x14ac:dyDescent="0.3">
      <c r="A3242" s="45">
        <v>3218</v>
      </c>
      <c r="B3242" s="45">
        <v>2.7504488330341745</v>
      </c>
      <c r="C3242" s="45">
        <v>0.24955116696582547</v>
      </c>
    </row>
    <row r="3243" spans="1:3" x14ac:dyDescent="0.3">
      <c r="A3243" s="45">
        <v>3219</v>
      </c>
      <c r="B3243" s="45">
        <v>2.7504488330341745</v>
      </c>
      <c r="C3243" s="45">
        <v>0.24955116696582547</v>
      </c>
    </row>
    <row r="3244" spans="1:3" x14ac:dyDescent="0.3">
      <c r="A3244" s="45">
        <v>3220</v>
      </c>
      <c r="B3244" s="45">
        <v>2.7504488330341745</v>
      </c>
      <c r="C3244" s="45">
        <v>0.24955116696582547</v>
      </c>
    </row>
    <row r="3245" spans="1:3" x14ac:dyDescent="0.3">
      <c r="A3245" s="45">
        <v>3221</v>
      </c>
      <c r="B3245" s="45">
        <v>2.7504488330341745</v>
      </c>
      <c r="C3245" s="45">
        <v>0.24955116696582547</v>
      </c>
    </row>
    <row r="3246" spans="1:3" x14ac:dyDescent="0.3">
      <c r="A3246" s="45">
        <v>3222</v>
      </c>
      <c r="B3246" s="45">
        <v>2.7504488330341745</v>
      </c>
      <c r="C3246" s="45">
        <v>0.24955116696582547</v>
      </c>
    </row>
    <row r="3247" spans="1:3" x14ac:dyDescent="0.3">
      <c r="A3247" s="45">
        <v>3223</v>
      </c>
      <c r="B3247" s="45">
        <v>2.7504488330341745</v>
      </c>
      <c r="C3247" s="45">
        <v>0.24955116696582547</v>
      </c>
    </row>
    <row r="3248" spans="1:3" x14ac:dyDescent="0.3">
      <c r="A3248" s="45">
        <v>3224</v>
      </c>
      <c r="B3248" s="45">
        <v>2.7504488330341745</v>
      </c>
      <c r="C3248" s="45">
        <v>0.24955116696582547</v>
      </c>
    </row>
    <row r="3249" spans="1:3" x14ac:dyDescent="0.3">
      <c r="A3249" s="45">
        <v>3225</v>
      </c>
      <c r="B3249" s="45">
        <v>2.7504488330341745</v>
      </c>
      <c r="C3249" s="45">
        <v>0.24955116696582547</v>
      </c>
    </row>
    <row r="3250" spans="1:3" x14ac:dyDescent="0.3">
      <c r="A3250" s="45">
        <v>3226</v>
      </c>
      <c r="B3250" s="45">
        <v>2.7504488330341745</v>
      </c>
      <c r="C3250" s="45">
        <v>0.24955116696582547</v>
      </c>
    </row>
    <row r="3251" spans="1:3" x14ac:dyDescent="0.3">
      <c r="A3251" s="45">
        <v>3227</v>
      </c>
      <c r="B3251" s="45">
        <v>2.7504488330341745</v>
      </c>
      <c r="C3251" s="45">
        <v>0.24955116696582547</v>
      </c>
    </row>
    <row r="3252" spans="1:3" x14ac:dyDescent="0.3">
      <c r="A3252" s="45">
        <v>3228</v>
      </c>
      <c r="B3252" s="45">
        <v>1.9966263705369593</v>
      </c>
      <c r="C3252" s="45">
        <v>1.0033736294630407</v>
      </c>
    </row>
    <row r="3253" spans="1:3" x14ac:dyDescent="0.3">
      <c r="A3253" s="45">
        <v>3229</v>
      </c>
      <c r="B3253" s="45">
        <v>2.7504488330341745</v>
      </c>
      <c r="C3253" s="45">
        <v>0.24955116696582547</v>
      </c>
    </row>
    <row r="3254" spans="1:3" x14ac:dyDescent="0.3">
      <c r="A3254" s="45">
        <v>3230</v>
      </c>
      <c r="B3254" s="45">
        <v>2.7504488330341745</v>
      </c>
      <c r="C3254" s="45">
        <v>0.24955116696582547</v>
      </c>
    </row>
    <row r="3255" spans="1:3" x14ac:dyDescent="0.3">
      <c r="A3255" s="45">
        <v>3231</v>
      </c>
      <c r="B3255" s="45">
        <v>2.7504488330341745</v>
      </c>
      <c r="C3255" s="45">
        <v>0.24955116696582547</v>
      </c>
    </row>
    <row r="3256" spans="1:3" x14ac:dyDescent="0.3">
      <c r="A3256" s="45">
        <v>3232</v>
      </c>
      <c r="B3256" s="45">
        <v>1.9966263705369593</v>
      </c>
      <c r="C3256" s="45">
        <v>1.0033736294630407</v>
      </c>
    </row>
    <row r="3257" spans="1:3" x14ac:dyDescent="0.3">
      <c r="A3257" s="45">
        <v>3233</v>
      </c>
      <c r="B3257" s="45">
        <v>2.7504488330341745</v>
      </c>
      <c r="C3257" s="45">
        <v>0.24955116696582547</v>
      </c>
    </row>
    <row r="3258" spans="1:3" x14ac:dyDescent="0.3">
      <c r="A3258" s="45">
        <v>3234</v>
      </c>
      <c r="B3258" s="45">
        <v>1.9966263705369593</v>
      </c>
      <c r="C3258" s="45">
        <v>1.0033736294630407</v>
      </c>
    </row>
    <row r="3259" spans="1:3" x14ac:dyDescent="0.3">
      <c r="A3259" s="45">
        <v>3235</v>
      </c>
      <c r="B3259" s="45">
        <v>1.9966263705369593</v>
      </c>
      <c r="C3259" s="45">
        <v>1.0033736294630407</v>
      </c>
    </row>
    <row r="3260" spans="1:3" x14ac:dyDescent="0.3">
      <c r="A3260" s="45">
        <v>3236</v>
      </c>
      <c r="B3260" s="45">
        <v>2.7504488330341745</v>
      </c>
      <c r="C3260" s="45">
        <v>0.24955116696582547</v>
      </c>
    </row>
    <row r="3261" spans="1:3" x14ac:dyDescent="0.3">
      <c r="A3261" s="45">
        <v>3237</v>
      </c>
      <c r="B3261" s="45">
        <v>1.9966263705369593</v>
      </c>
      <c r="C3261" s="45">
        <v>1.0033736294630407</v>
      </c>
    </row>
    <row r="3262" spans="1:3" x14ac:dyDescent="0.3">
      <c r="A3262" s="45">
        <v>3238</v>
      </c>
      <c r="B3262" s="45">
        <v>2.7504488330341745</v>
      </c>
      <c r="C3262" s="45">
        <v>0.24955116696582547</v>
      </c>
    </row>
    <row r="3263" spans="1:3" x14ac:dyDescent="0.3">
      <c r="A3263" s="45">
        <v>3239</v>
      </c>
      <c r="B3263" s="45">
        <v>2.7504488330341745</v>
      </c>
      <c r="C3263" s="45">
        <v>0.24955116696582547</v>
      </c>
    </row>
    <row r="3264" spans="1:3" x14ac:dyDescent="0.3">
      <c r="A3264" s="45">
        <v>3240</v>
      </c>
      <c r="B3264" s="45">
        <v>2.7504488330341745</v>
      </c>
      <c r="C3264" s="45">
        <v>0.24955116696582547</v>
      </c>
    </row>
    <row r="3265" spans="1:3" x14ac:dyDescent="0.3">
      <c r="A3265" s="45">
        <v>3241</v>
      </c>
      <c r="B3265" s="45">
        <v>1.9966263705369593</v>
      </c>
      <c r="C3265" s="45">
        <v>1.0033736294630407</v>
      </c>
    </row>
    <row r="3266" spans="1:3" x14ac:dyDescent="0.3">
      <c r="A3266" s="45">
        <v>3242</v>
      </c>
      <c r="B3266" s="45">
        <v>2.7504488330341745</v>
      </c>
      <c r="C3266" s="45">
        <v>0.24955116696582547</v>
      </c>
    </row>
    <row r="3267" spans="1:3" x14ac:dyDescent="0.3">
      <c r="A3267" s="45">
        <v>3243</v>
      </c>
      <c r="B3267" s="45">
        <v>2.7504488330341745</v>
      </c>
      <c r="C3267" s="45">
        <v>0.24955116696582547</v>
      </c>
    </row>
    <row r="3268" spans="1:3" x14ac:dyDescent="0.3">
      <c r="A3268" s="45">
        <v>3244</v>
      </c>
      <c r="B3268" s="45">
        <v>2.7504488330341745</v>
      </c>
      <c r="C3268" s="45">
        <v>0.24955116696582547</v>
      </c>
    </row>
    <row r="3269" spans="1:3" x14ac:dyDescent="0.3">
      <c r="A3269" s="45">
        <v>3245</v>
      </c>
      <c r="B3269" s="45">
        <v>1.9966263705369593</v>
      </c>
      <c r="C3269" s="45">
        <v>1.0033736294630407</v>
      </c>
    </row>
    <row r="3270" spans="1:3" x14ac:dyDescent="0.3">
      <c r="A3270" s="45">
        <v>3246</v>
      </c>
      <c r="B3270" s="45">
        <v>1.9966263705369593</v>
      </c>
      <c r="C3270" s="45">
        <v>1.0033736294630407</v>
      </c>
    </row>
    <row r="3271" spans="1:3" x14ac:dyDescent="0.3">
      <c r="A3271" s="45">
        <v>3247</v>
      </c>
      <c r="B3271" s="45">
        <v>2.7504488330341745</v>
      </c>
      <c r="C3271" s="45">
        <v>0.24955116696582547</v>
      </c>
    </row>
    <row r="3272" spans="1:3" x14ac:dyDescent="0.3">
      <c r="A3272" s="45">
        <v>3248</v>
      </c>
      <c r="B3272" s="45">
        <v>2.7504488330341745</v>
      </c>
      <c r="C3272" s="45">
        <v>0.24955116696582547</v>
      </c>
    </row>
    <row r="3273" spans="1:3" x14ac:dyDescent="0.3">
      <c r="A3273" s="45">
        <v>3249</v>
      </c>
      <c r="B3273" s="45">
        <v>2.7504488330341745</v>
      </c>
      <c r="C3273" s="45">
        <v>0.24955116696582547</v>
      </c>
    </row>
    <row r="3274" spans="1:3" x14ac:dyDescent="0.3">
      <c r="A3274" s="45">
        <v>3250</v>
      </c>
      <c r="B3274" s="45">
        <v>2.7504488330341745</v>
      </c>
      <c r="C3274" s="45">
        <v>0.24955116696582547</v>
      </c>
    </row>
    <row r="3275" spans="1:3" x14ac:dyDescent="0.3">
      <c r="A3275" s="45">
        <v>3251</v>
      </c>
      <c r="B3275" s="45">
        <v>2.7504488330341745</v>
      </c>
      <c r="C3275" s="45">
        <v>0.24955116696582547</v>
      </c>
    </row>
    <row r="3276" spans="1:3" x14ac:dyDescent="0.3">
      <c r="A3276" s="45">
        <v>3252</v>
      </c>
      <c r="B3276" s="45">
        <v>2.7504488330341745</v>
      </c>
      <c r="C3276" s="45">
        <v>0.24955116696582547</v>
      </c>
    </row>
    <row r="3277" spans="1:3" x14ac:dyDescent="0.3">
      <c r="A3277" s="45">
        <v>3253</v>
      </c>
      <c r="B3277" s="45">
        <v>2.7504488330341745</v>
      </c>
      <c r="C3277" s="45">
        <v>0.24955116696582547</v>
      </c>
    </row>
    <row r="3278" spans="1:3" x14ac:dyDescent="0.3">
      <c r="A3278" s="45">
        <v>3254</v>
      </c>
      <c r="B3278" s="45">
        <v>2.7504488330341745</v>
      </c>
      <c r="C3278" s="45">
        <v>0.24955116696582547</v>
      </c>
    </row>
    <row r="3279" spans="1:3" x14ac:dyDescent="0.3">
      <c r="A3279" s="45">
        <v>3255</v>
      </c>
      <c r="B3279" s="45">
        <v>2.7504488330341745</v>
      </c>
      <c r="C3279" s="45">
        <v>0.24955116696582547</v>
      </c>
    </row>
    <row r="3280" spans="1:3" x14ac:dyDescent="0.3">
      <c r="A3280" s="45">
        <v>3256</v>
      </c>
      <c r="B3280" s="45">
        <v>2.7504488330341745</v>
      </c>
      <c r="C3280" s="45">
        <v>0.24955116696582547</v>
      </c>
    </row>
    <row r="3281" spans="1:3" x14ac:dyDescent="0.3">
      <c r="A3281" s="45">
        <v>3257</v>
      </c>
      <c r="B3281" s="45">
        <v>2.7504488330341745</v>
      </c>
      <c r="C3281" s="45">
        <v>0.24955116696582547</v>
      </c>
    </row>
    <row r="3282" spans="1:3" x14ac:dyDescent="0.3">
      <c r="A3282" s="45">
        <v>3258</v>
      </c>
      <c r="B3282" s="45">
        <v>1.9966263705369593</v>
      </c>
      <c r="C3282" s="45">
        <v>1.0033736294630407</v>
      </c>
    </row>
    <row r="3283" spans="1:3" x14ac:dyDescent="0.3">
      <c r="A3283" s="45">
        <v>3259</v>
      </c>
      <c r="B3283" s="45">
        <v>2.7504488330341745</v>
      </c>
      <c r="C3283" s="45">
        <v>0.24955116696582547</v>
      </c>
    </row>
    <row r="3284" spans="1:3" x14ac:dyDescent="0.3">
      <c r="A3284" s="45">
        <v>3260</v>
      </c>
      <c r="B3284" s="45">
        <v>2.7504488330341745</v>
      </c>
      <c r="C3284" s="45">
        <v>0.24955116696582547</v>
      </c>
    </row>
    <row r="3285" spans="1:3" x14ac:dyDescent="0.3">
      <c r="A3285" s="45">
        <v>3261</v>
      </c>
      <c r="B3285" s="45">
        <v>2.7504488330341745</v>
      </c>
      <c r="C3285" s="45">
        <v>0.24955116696582547</v>
      </c>
    </row>
    <row r="3286" spans="1:3" x14ac:dyDescent="0.3">
      <c r="A3286" s="45">
        <v>3262</v>
      </c>
      <c r="B3286" s="45">
        <v>2.7504488330341745</v>
      </c>
      <c r="C3286" s="45">
        <v>0.24955116696582547</v>
      </c>
    </row>
    <row r="3287" spans="1:3" x14ac:dyDescent="0.3">
      <c r="A3287" s="45">
        <v>3263</v>
      </c>
      <c r="B3287" s="45">
        <v>2.7504488330341745</v>
      </c>
      <c r="C3287" s="45">
        <v>0.24955116696582547</v>
      </c>
    </row>
    <row r="3288" spans="1:3" x14ac:dyDescent="0.3">
      <c r="A3288" s="45">
        <v>3264</v>
      </c>
      <c r="B3288" s="45">
        <v>2.7504488330341745</v>
      </c>
      <c r="C3288" s="45">
        <v>0.24955116696582547</v>
      </c>
    </row>
    <row r="3289" spans="1:3" x14ac:dyDescent="0.3">
      <c r="A3289" s="45">
        <v>3265</v>
      </c>
      <c r="B3289" s="45">
        <v>2.7504488330341745</v>
      </c>
      <c r="C3289" s="45">
        <v>0.24955116696582547</v>
      </c>
    </row>
    <row r="3290" spans="1:3" x14ac:dyDescent="0.3">
      <c r="A3290" s="45">
        <v>3266</v>
      </c>
      <c r="B3290" s="45">
        <v>2.7504488330341745</v>
      </c>
      <c r="C3290" s="45">
        <v>0.24955116696582547</v>
      </c>
    </row>
    <row r="3291" spans="1:3" x14ac:dyDescent="0.3">
      <c r="A3291" s="45">
        <v>3267</v>
      </c>
      <c r="B3291" s="45">
        <v>2.7504488330341745</v>
      </c>
      <c r="C3291" s="45">
        <v>0.24955116696582547</v>
      </c>
    </row>
    <row r="3292" spans="1:3" x14ac:dyDescent="0.3">
      <c r="A3292" s="45">
        <v>3268</v>
      </c>
      <c r="B3292" s="45">
        <v>2.7504488330341745</v>
      </c>
      <c r="C3292" s="45">
        <v>0.24955116696582547</v>
      </c>
    </row>
    <row r="3293" spans="1:3" x14ac:dyDescent="0.3">
      <c r="A3293" s="45">
        <v>3269</v>
      </c>
      <c r="B3293" s="45">
        <v>2.7504488330341745</v>
      </c>
      <c r="C3293" s="45">
        <v>0.24955116696582547</v>
      </c>
    </row>
    <row r="3294" spans="1:3" x14ac:dyDescent="0.3">
      <c r="A3294" s="45">
        <v>3270</v>
      </c>
      <c r="B3294" s="45">
        <v>2.7504488330341745</v>
      </c>
      <c r="C3294" s="45">
        <v>0.24955116696582547</v>
      </c>
    </row>
    <row r="3295" spans="1:3" x14ac:dyDescent="0.3">
      <c r="A3295" s="45">
        <v>3271</v>
      </c>
      <c r="B3295" s="45">
        <v>2.7504488330341745</v>
      </c>
      <c r="C3295" s="45">
        <v>0.24955116696582547</v>
      </c>
    </row>
    <row r="3296" spans="1:3" x14ac:dyDescent="0.3">
      <c r="A3296" s="45">
        <v>3272</v>
      </c>
      <c r="B3296" s="45">
        <v>2.7504488330341745</v>
      </c>
      <c r="C3296" s="45">
        <v>0.24955116696582547</v>
      </c>
    </row>
    <row r="3297" spans="1:3" x14ac:dyDescent="0.3">
      <c r="A3297" s="45">
        <v>3273</v>
      </c>
      <c r="B3297" s="45">
        <v>2.7504488330341745</v>
      </c>
      <c r="C3297" s="45">
        <v>0.24955116696582547</v>
      </c>
    </row>
    <row r="3298" spans="1:3" x14ac:dyDescent="0.3">
      <c r="A3298" s="45">
        <v>3274</v>
      </c>
      <c r="B3298" s="45">
        <v>2.7504488330341745</v>
      </c>
      <c r="C3298" s="45">
        <v>0.24955116696582547</v>
      </c>
    </row>
    <row r="3299" spans="1:3" x14ac:dyDescent="0.3">
      <c r="A3299" s="45">
        <v>3275</v>
      </c>
      <c r="B3299" s="45">
        <v>2.7504488330341745</v>
      </c>
      <c r="C3299" s="45">
        <v>0.24955116696582547</v>
      </c>
    </row>
    <row r="3300" spans="1:3" x14ac:dyDescent="0.3">
      <c r="A3300" s="45">
        <v>3276</v>
      </c>
      <c r="B3300" s="45">
        <v>2.7504488330341745</v>
      </c>
      <c r="C3300" s="45">
        <v>0.24955116696582547</v>
      </c>
    </row>
    <row r="3301" spans="1:3" x14ac:dyDescent="0.3">
      <c r="A3301" s="45">
        <v>3277</v>
      </c>
      <c r="B3301" s="45">
        <v>2.7504488330341745</v>
      </c>
      <c r="C3301" s="45">
        <v>0.24955116696582547</v>
      </c>
    </row>
    <row r="3302" spans="1:3" x14ac:dyDescent="0.3">
      <c r="A3302" s="45">
        <v>3278</v>
      </c>
      <c r="B3302" s="45">
        <v>2.7504488330341745</v>
      </c>
      <c r="C3302" s="45">
        <v>0.24955116696582547</v>
      </c>
    </row>
    <row r="3303" spans="1:3" x14ac:dyDescent="0.3">
      <c r="A3303" s="45">
        <v>3279</v>
      </c>
      <c r="B3303" s="45">
        <v>2.7504488330341745</v>
      </c>
      <c r="C3303" s="45">
        <v>0.24955116696582547</v>
      </c>
    </row>
    <row r="3304" spans="1:3" x14ac:dyDescent="0.3">
      <c r="A3304" s="45">
        <v>3280</v>
      </c>
      <c r="B3304" s="45">
        <v>1.9966263705369593</v>
      </c>
      <c r="C3304" s="45">
        <v>1.0033736294630407</v>
      </c>
    </row>
    <row r="3305" spans="1:3" x14ac:dyDescent="0.3">
      <c r="A3305" s="45">
        <v>3281</v>
      </c>
      <c r="B3305" s="45">
        <v>1.9966263705369593</v>
      </c>
      <c r="C3305" s="45">
        <v>1.0033736294630407</v>
      </c>
    </row>
    <row r="3306" spans="1:3" x14ac:dyDescent="0.3">
      <c r="A3306" s="45">
        <v>3282</v>
      </c>
      <c r="B3306" s="45">
        <v>1.9966263705369593</v>
      </c>
      <c r="C3306" s="45">
        <v>1.0033736294630407</v>
      </c>
    </row>
    <row r="3307" spans="1:3" x14ac:dyDescent="0.3">
      <c r="A3307" s="45">
        <v>3283</v>
      </c>
      <c r="B3307" s="45">
        <v>1.9966263705369593</v>
      </c>
      <c r="C3307" s="45">
        <v>1.0033736294630407</v>
      </c>
    </row>
    <row r="3308" spans="1:3" x14ac:dyDescent="0.3">
      <c r="A3308" s="45">
        <v>3284</v>
      </c>
      <c r="B3308" s="45">
        <v>1.9966263705369593</v>
      </c>
      <c r="C3308" s="45">
        <v>1.0033736294630407</v>
      </c>
    </row>
    <row r="3309" spans="1:3" x14ac:dyDescent="0.3">
      <c r="A3309" s="45">
        <v>3285</v>
      </c>
      <c r="B3309" s="45">
        <v>1.9966263705369593</v>
      </c>
      <c r="C3309" s="45">
        <v>1.0033736294630407</v>
      </c>
    </row>
    <row r="3310" spans="1:3" x14ac:dyDescent="0.3">
      <c r="A3310" s="45">
        <v>3286</v>
      </c>
      <c r="B3310" s="45">
        <v>1.9966263705369593</v>
      </c>
      <c r="C3310" s="45">
        <v>1.0033736294630407</v>
      </c>
    </row>
    <row r="3311" spans="1:3" x14ac:dyDescent="0.3">
      <c r="A3311" s="45">
        <v>3287</v>
      </c>
      <c r="B3311" s="45">
        <v>1.9966263705369593</v>
      </c>
      <c r="C3311" s="45">
        <v>1.0033736294630407</v>
      </c>
    </row>
    <row r="3312" spans="1:3" x14ac:dyDescent="0.3">
      <c r="A3312" s="45">
        <v>3288</v>
      </c>
      <c r="B3312" s="45">
        <v>1.9966263705369593</v>
      </c>
      <c r="C3312" s="45">
        <v>1.0033736294630407</v>
      </c>
    </row>
    <row r="3313" spans="1:3" x14ac:dyDescent="0.3">
      <c r="A3313" s="45">
        <v>3289</v>
      </c>
      <c r="B3313" s="45">
        <v>1.9966263705369593</v>
      </c>
      <c r="C3313" s="45">
        <v>1.0033736294630407</v>
      </c>
    </row>
    <row r="3314" spans="1:3" x14ac:dyDescent="0.3">
      <c r="A3314" s="45">
        <v>3290</v>
      </c>
      <c r="B3314" s="45">
        <v>1.9966263705369593</v>
      </c>
      <c r="C3314" s="45">
        <v>1.0033736294630407</v>
      </c>
    </row>
    <row r="3315" spans="1:3" x14ac:dyDescent="0.3">
      <c r="A3315" s="45">
        <v>3291</v>
      </c>
      <c r="B3315" s="45">
        <v>1.9966263705369593</v>
      </c>
      <c r="C3315" s="45">
        <v>1.0033736294630407</v>
      </c>
    </row>
    <row r="3316" spans="1:3" x14ac:dyDescent="0.3">
      <c r="A3316" s="45">
        <v>3292</v>
      </c>
      <c r="B3316" s="45">
        <v>1.9966263705369593</v>
      </c>
      <c r="C3316" s="45">
        <v>1.0033736294630407</v>
      </c>
    </row>
    <row r="3317" spans="1:3" x14ac:dyDescent="0.3">
      <c r="A3317" s="45">
        <v>3293</v>
      </c>
      <c r="B3317" s="45">
        <v>1.9966263705369593</v>
      </c>
      <c r="C3317" s="45">
        <v>1.0033736294630407</v>
      </c>
    </row>
    <row r="3318" spans="1:3" x14ac:dyDescent="0.3">
      <c r="A3318" s="45">
        <v>3294</v>
      </c>
      <c r="B3318" s="45">
        <v>1.9966263705369593</v>
      </c>
      <c r="C3318" s="45">
        <v>1.0033736294630407</v>
      </c>
    </row>
    <row r="3319" spans="1:3" x14ac:dyDescent="0.3">
      <c r="A3319" s="45">
        <v>3295</v>
      </c>
      <c r="B3319" s="45">
        <v>1.9966263705369593</v>
      </c>
      <c r="C3319" s="45">
        <v>1.0033736294630407</v>
      </c>
    </row>
    <row r="3320" spans="1:3" x14ac:dyDescent="0.3">
      <c r="A3320" s="45">
        <v>3296</v>
      </c>
      <c r="B3320" s="45">
        <v>1.9966263705369593</v>
      </c>
      <c r="C3320" s="45">
        <v>1.0033736294630407</v>
      </c>
    </row>
    <row r="3321" spans="1:3" x14ac:dyDescent="0.3">
      <c r="A3321" s="45">
        <v>3297</v>
      </c>
      <c r="B3321" s="45">
        <v>1.9966263705369593</v>
      </c>
      <c r="C3321" s="45">
        <v>1.0033736294630407</v>
      </c>
    </row>
    <row r="3322" spans="1:3" x14ac:dyDescent="0.3">
      <c r="A3322" s="45">
        <v>3298</v>
      </c>
      <c r="B3322" s="45">
        <v>1.9966263705369593</v>
      </c>
      <c r="C3322" s="45">
        <v>1.0033736294630407</v>
      </c>
    </row>
    <row r="3323" spans="1:3" x14ac:dyDescent="0.3">
      <c r="A3323" s="45">
        <v>3299</v>
      </c>
      <c r="B3323" s="45">
        <v>1.9966263705369593</v>
      </c>
      <c r="C3323" s="45">
        <v>1.0033736294630407</v>
      </c>
    </row>
    <row r="3324" spans="1:3" x14ac:dyDescent="0.3">
      <c r="A3324" s="45">
        <v>3300</v>
      </c>
      <c r="B3324" s="45">
        <v>1.9966263705369593</v>
      </c>
      <c r="C3324" s="45">
        <v>1.0033736294630407</v>
      </c>
    </row>
    <row r="3325" spans="1:3" x14ac:dyDescent="0.3">
      <c r="A3325" s="45">
        <v>3301</v>
      </c>
      <c r="B3325" s="45">
        <v>1.9966263705369593</v>
      </c>
      <c r="C3325" s="45">
        <v>1.0033736294630407</v>
      </c>
    </row>
    <row r="3326" spans="1:3" x14ac:dyDescent="0.3">
      <c r="A3326" s="45">
        <v>3302</v>
      </c>
      <c r="B3326" s="45">
        <v>1.9966263705369593</v>
      </c>
      <c r="C3326" s="45">
        <v>1.0033736294630407</v>
      </c>
    </row>
    <row r="3327" spans="1:3" x14ac:dyDescent="0.3">
      <c r="A3327" s="45">
        <v>3303</v>
      </c>
      <c r="B3327" s="45">
        <v>1.9966263705369593</v>
      </c>
      <c r="C3327" s="45">
        <v>1.0033736294630407</v>
      </c>
    </row>
    <row r="3328" spans="1:3" x14ac:dyDescent="0.3">
      <c r="A3328" s="45">
        <v>3304</v>
      </c>
      <c r="B3328" s="45">
        <v>1.9966263705369593</v>
      </c>
      <c r="C3328" s="45">
        <v>1.0033736294630407</v>
      </c>
    </row>
    <row r="3329" spans="1:3" x14ac:dyDescent="0.3">
      <c r="A3329" s="45">
        <v>3305</v>
      </c>
      <c r="B3329" s="45">
        <v>1.9966263705369593</v>
      </c>
      <c r="C3329" s="45">
        <v>1.0033736294630407</v>
      </c>
    </row>
    <row r="3330" spans="1:3" x14ac:dyDescent="0.3">
      <c r="A3330" s="45">
        <v>3306</v>
      </c>
      <c r="B3330" s="45">
        <v>1.9966263705369593</v>
      </c>
      <c r="C3330" s="45">
        <v>1.0033736294630407</v>
      </c>
    </row>
    <row r="3331" spans="1:3" x14ac:dyDescent="0.3">
      <c r="A3331" s="45">
        <v>3307</v>
      </c>
      <c r="B3331" s="45">
        <v>1.9966263705369593</v>
      </c>
      <c r="C3331" s="45">
        <v>1.0033736294630407</v>
      </c>
    </row>
    <row r="3332" spans="1:3" x14ac:dyDescent="0.3">
      <c r="A3332" s="45">
        <v>3308</v>
      </c>
      <c r="B3332" s="45">
        <v>1.9966263705369593</v>
      </c>
      <c r="C3332" s="45">
        <v>1.0033736294630407</v>
      </c>
    </row>
    <row r="3333" spans="1:3" x14ac:dyDescent="0.3">
      <c r="A3333" s="45">
        <v>3309</v>
      </c>
      <c r="B3333" s="45">
        <v>1.9966263705369593</v>
      </c>
      <c r="C3333" s="45">
        <v>1.0033736294630407</v>
      </c>
    </row>
    <row r="3334" spans="1:3" x14ac:dyDescent="0.3">
      <c r="A3334" s="45">
        <v>3310</v>
      </c>
      <c r="B3334" s="45">
        <v>1.9966263705369593</v>
      </c>
      <c r="C3334" s="45">
        <v>1.0033736294630407</v>
      </c>
    </row>
    <row r="3335" spans="1:3" x14ac:dyDescent="0.3">
      <c r="A3335" s="45">
        <v>3311</v>
      </c>
      <c r="B3335" s="45">
        <v>1.9966263705369593</v>
      </c>
      <c r="C3335" s="45">
        <v>1.0033736294630407</v>
      </c>
    </row>
    <row r="3336" spans="1:3" x14ac:dyDescent="0.3">
      <c r="A3336" s="45">
        <v>3312</v>
      </c>
      <c r="B3336" s="45">
        <v>1.9966263705369593</v>
      </c>
      <c r="C3336" s="45">
        <v>1.0033736294630407</v>
      </c>
    </row>
    <row r="3337" spans="1:3" x14ac:dyDescent="0.3">
      <c r="A3337" s="45">
        <v>3313</v>
      </c>
      <c r="B3337" s="45">
        <v>1.9966263705369593</v>
      </c>
      <c r="C3337" s="45">
        <v>1.0033736294630407</v>
      </c>
    </row>
    <row r="3338" spans="1:3" x14ac:dyDescent="0.3">
      <c r="A3338" s="45">
        <v>3314</v>
      </c>
      <c r="B3338" s="45">
        <v>1.9966263705369593</v>
      </c>
      <c r="C3338" s="45">
        <v>1.0033736294630407</v>
      </c>
    </row>
    <row r="3339" spans="1:3" x14ac:dyDescent="0.3">
      <c r="A3339" s="45">
        <v>3315</v>
      </c>
      <c r="B3339" s="45">
        <v>1.9966263705369593</v>
      </c>
      <c r="C3339" s="45">
        <v>1.0033736294630407</v>
      </c>
    </row>
    <row r="3340" spans="1:3" x14ac:dyDescent="0.3">
      <c r="A3340" s="45">
        <v>3316</v>
      </c>
      <c r="B3340" s="45">
        <v>1.9966263705369593</v>
      </c>
      <c r="C3340" s="45">
        <v>1.0033736294630407</v>
      </c>
    </row>
    <row r="3341" spans="1:3" x14ac:dyDescent="0.3">
      <c r="A3341" s="45">
        <v>3317</v>
      </c>
      <c r="B3341" s="45">
        <v>1.9966263705369593</v>
      </c>
      <c r="C3341" s="45">
        <v>1.0033736294630407</v>
      </c>
    </row>
    <row r="3342" spans="1:3" x14ac:dyDescent="0.3">
      <c r="A3342" s="45">
        <v>3318</v>
      </c>
      <c r="B3342" s="45">
        <v>1.9966263705369593</v>
      </c>
      <c r="C3342" s="45">
        <v>1.0033736294630407</v>
      </c>
    </row>
    <row r="3343" spans="1:3" x14ac:dyDescent="0.3">
      <c r="A3343" s="45">
        <v>3319</v>
      </c>
      <c r="B3343" s="45">
        <v>1.9966263705369593</v>
      </c>
      <c r="C3343" s="45">
        <v>1.0033736294630407</v>
      </c>
    </row>
    <row r="3344" spans="1:3" x14ac:dyDescent="0.3">
      <c r="A3344" s="45">
        <v>3320</v>
      </c>
      <c r="B3344" s="45">
        <v>1.9966263705369593</v>
      </c>
      <c r="C3344" s="45">
        <v>1.0033736294630407</v>
      </c>
    </row>
    <row r="3345" spans="1:3" x14ac:dyDescent="0.3">
      <c r="A3345" s="45">
        <v>3321</v>
      </c>
      <c r="B3345" s="45">
        <v>1.9966263705369593</v>
      </c>
      <c r="C3345" s="45">
        <v>1.0033736294630407</v>
      </c>
    </row>
    <row r="3346" spans="1:3" x14ac:dyDescent="0.3">
      <c r="A3346" s="45">
        <v>3322</v>
      </c>
      <c r="B3346" s="45">
        <v>1.9966263705369593</v>
      </c>
      <c r="C3346" s="45">
        <v>1.0033736294630407</v>
      </c>
    </row>
    <row r="3347" spans="1:3" x14ac:dyDescent="0.3">
      <c r="A3347" s="45">
        <v>3323</v>
      </c>
      <c r="B3347" s="45">
        <v>1.9966263705369593</v>
      </c>
      <c r="C3347" s="45">
        <v>1.0033736294630407</v>
      </c>
    </row>
    <row r="3348" spans="1:3" x14ac:dyDescent="0.3">
      <c r="A3348" s="45">
        <v>3324</v>
      </c>
      <c r="B3348" s="45">
        <v>1.9966263705369593</v>
      </c>
      <c r="C3348" s="45">
        <v>1.0033736294630407</v>
      </c>
    </row>
    <row r="3349" spans="1:3" x14ac:dyDescent="0.3">
      <c r="A3349" s="45">
        <v>3325</v>
      </c>
      <c r="B3349" s="45">
        <v>1.9966263705369593</v>
      </c>
      <c r="C3349" s="45">
        <v>1.0033736294630407</v>
      </c>
    </row>
    <row r="3350" spans="1:3" x14ac:dyDescent="0.3">
      <c r="A3350" s="45">
        <v>3326</v>
      </c>
      <c r="B3350" s="45">
        <v>1.9966263705369593</v>
      </c>
      <c r="C3350" s="45">
        <v>1.0033736294630407</v>
      </c>
    </row>
    <row r="3351" spans="1:3" x14ac:dyDescent="0.3">
      <c r="A3351" s="45">
        <v>3327</v>
      </c>
      <c r="B3351" s="45">
        <v>1.9966263705369593</v>
      </c>
      <c r="C3351" s="45">
        <v>1.0033736294630407</v>
      </c>
    </row>
    <row r="3352" spans="1:3" x14ac:dyDescent="0.3">
      <c r="A3352" s="45">
        <v>3328</v>
      </c>
      <c r="B3352" s="45">
        <v>1.9966263705369593</v>
      </c>
      <c r="C3352" s="45">
        <v>1.0033736294630407</v>
      </c>
    </row>
    <row r="3353" spans="1:3" x14ac:dyDescent="0.3">
      <c r="A3353" s="45">
        <v>3329</v>
      </c>
      <c r="B3353" s="45">
        <v>1.9966263705369593</v>
      </c>
      <c r="C3353" s="45">
        <v>1.0033736294630407</v>
      </c>
    </row>
    <row r="3354" spans="1:3" x14ac:dyDescent="0.3">
      <c r="A3354" s="45">
        <v>3330</v>
      </c>
      <c r="B3354" s="45">
        <v>1.9966263705369593</v>
      </c>
      <c r="C3354" s="45">
        <v>1.0033736294630407</v>
      </c>
    </row>
    <row r="3355" spans="1:3" x14ac:dyDescent="0.3">
      <c r="A3355" s="45">
        <v>3331</v>
      </c>
      <c r="B3355" s="45">
        <v>1.9966263705369593</v>
      </c>
      <c r="C3355" s="45">
        <v>1.0033736294630407</v>
      </c>
    </row>
    <row r="3356" spans="1:3" x14ac:dyDescent="0.3">
      <c r="A3356" s="45">
        <v>3332</v>
      </c>
      <c r="B3356" s="45">
        <v>1.9966263705369593</v>
      </c>
      <c r="C3356" s="45">
        <v>1.0033736294630407</v>
      </c>
    </row>
    <row r="3357" spans="1:3" x14ac:dyDescent="0.3">
      <c r="A3357" s="45">
        <v>3333</v>
      </c>
      <c r="B3357" s="45">
        <v>1.9966263705369593</v>
      </c>
      <c r="C3357" s="45">
        <v>1.0033736294630407</v>
      </c>
    </row>
    <row r="3358" spans="1:3" x14ac:dyDescent="0.3">
      <c r="A3358" s="45">
        <v>3334</v>
      </c>
      <c r="B3358" s="45">
        <v>1.9966263705369593</v>
      </c>
      <c r="C3358" s="45">
        <v>1.0033736294630407</v>
      </c>
    </row>
    <row r="3359" spans="1:3" x14ac:dyDescent="0.3">
      <c r="A3359" s="45">
        <v>3335</v>
      </c>
      <c r="B3359" s="45">
        <v>1.9966263705369593</v>
      </c>
      <c r="C3359" s="45">
        <v>1.0033736294630407</v>
      </c>
    </row>
    <row r="3360" spans="1:3" x14ac:dyDescent="0.3">
      <c r="A3360" s="45">
        <v>3336</v>
      </c>
      <c r="B3360" s="45">
        <v>1.9966263705369593</v>
      </c>
      <c r="C3360" s="45">
        <v>1.0033736294630407</v>
      </c>
    </row>
    <row r="3361" spans="1:3" x14ac:dyDescent="0.3">
      <c r="A3361" s="45">
        <v>3337</v>
      </c>
      <c r="B3361" s="45">
        <v>1.9966263705369593</v>
      </c>
      <c r="C3361" s="45">
        <v>1.0033736294630407</v>
      </c>
    </row>
    <row r="3362" spans="1:3" x14ac:dyDescent="0.3">
      <c r="A3362" s="45">
        <v>3338</v>
      </c>
      <c r="B3362" s="45">
        <v>1.9966263705369593</v>
      </c>
      <c r="C3362" s="45">
        <v>1.0033736294630407</v>
      </c>
    </row>
    <row r="3363" spans="1:3" x14ac:dyDescent="0.3">
      <c r="A3363" s="45">
        <v>3339</v>
      </c>
      <c r="B3363" s="45">
        <v>1.9966263705369593</v>
      </c>
      <c r="C3363" s="45">
        <v>1.0033736294630407</v>
      </c>
    </row>
    <row r="3364" spans="1:3" x14ac:dyDescent="0.3">
      <c r="A3364" s="45">
        <v>3340</v>
      </c>
      <c r="B3364" s="45">
        <v>1.9966263705369593</v>
      </c>
      <c r="C3364" s="45">
        <v>1.0033736294630407</v>
      </c>
    </row>
    <row r="3365" spans="1:3" x14ac:dyDescent="0.3">
      <c r="A3365" s="45">
        <v>3341</v>
      </c>
      <c r="B3365" s="45">
        <v>1.9966263705369593</v>
      </c>
      <c r="C3365" s="45">
        <v>1.0033736294630407</v>
      </c>
    </row>
    <row r="3366" spans="1:3" x14ac:dyDescent="0.3">
      <c r="A3366" s="45">
        <v>3342</v>
      </c>
      <c r="B3366" s="45">
        <v>1.9966263705369593</v>
      </c>
      <c r="C3366" s="45">
        <v>1.0033736294630407</v>
      </c>
    </row>
    <row r="3367" spans="1:3" x14ac:dyDescent="0.3">
      <c r="A3367" s="45">
        <v>3343</v>
      </c>
      <c r="B3367" s="45">
        <v>1.9966263705369593</v>
      </c>
      <c r="C3367" s="45">
        <v>1.0033736294630407</v>
      </c>
    </row>
    <row r="3368" spans="1:3" x14ac:dyDescent="0.3">
      <c r="A3368" s="45">
        <v>3344</v>
      </c>
      <c r="B3368" s="45">
        <v>1.9966263705369593</v>
      </c>
      <c r="C3368" s="45">
        <v>1.0033736294630407</v>
      </c>
    </row>
    <row r="3369" spans="1:3" x14ac:dyDescent="0.3">
      <c r="A3369" s="45">
        <v>3345</v>
      </c>
      <c r="B3369" s="45">
        <v>1.9966263705369593</v>
      </c>
      <c r="C3369" s="45">
        <v>1.0033736294630407</v>
      </c>
    </row>
    <row r="3370" spans="1:3" x14ac:dyDescent="0.3">
      <c r="A3370" s="45">
        <v>3346</v>
      </c>
      <c r="B3370" s="45">
        <v>1.9966263705369593</v>
      </c>
      <c r="C3370" s="45">
        <v>1.0033736294630407</v>
      </c>
    </row>
    <row r="3371" spans="1:3" x14ac:dyDescent="0.3">
      <c r="A3371" s="45">
        <v>3347</v>
      </c>
      <c r="B3371" s="45">
        <v>1.9966263705369593</v>
      </c>
      <c r="C3371" s="45">
        <v>1.0033736294630407</v>
      </c>
    </row>
    <row r="3372" spans="1:3" x14ac:dyDescent="0.3">
      <c r="A3372" s="45">
        <v>3348</v>
      </c>
      <c r="B3372" s="45">
        <v>1.9966263705369593</v>
      </c>
      <c r="C3372" s="45">
        <v>1.0033736294630407</v>
      </c>
    </row>
    <row r="3373" spans="1:3" x14ac:dyDescent="0.3">
      <c r="A3373" s="45">
        <v>3349</v>
      </c>
      <c r="B3373" s="45">
        <v>1.9966263705369593</v>
      </c>
      <c r="C3373" s="45">
        <v>1.0033736294630407</v>
      </c>
    </row>
    <row r="3374" spans="1:3" x14ac:dyDescent="0.3">
      <c r="A3374" s="45">
        <v>3350</v>
      </c>
      <c r="B3374" s="45">
        <v>1.9966263705369593</v>
      </c>
      <c r="C3374" s="45">
        <v>1.0033736294630407</v>
      </c>
    </row>
    <row r="3375" spans="1:3" x14ac:dyDescent="0.3">
      <c r="A3375" s="45">
        <v>3351</v>
      </c>
      <c r="B3375" s="45">
        <v>1.9966263705369593</v>
      </c>
      <c r="C3375" s="45">
        <v>1.0033736294630407</v>
      </c>
    </row>
    <row r="3376" spans="1:3" x14ac:dyDescent="0.3">
      <c r="A3376" s="45">
        <v>3352</v>
      </c>
      <c r="B3376" s="45">
        <v>1.9966263705369593</v>
      </c>
      <c r="C3376" s="45">
        <v>1.0033736294630407</v>
      </c>
    </row>
    <row r="3377" spans="1:3" x14ac:dyDescent="0.3">
      <c r="A3377" s="45">
        <v>3353</v>
      </c>
      <c r="B3377" s="45">
        <v>1.9966263705369593</v>
      </c>
      <c r="C3377" s="45">
        <v>1.0033736294630407</v>
      </c>
    </row>
    <row r="3378" spans="1:3" x14ac:dyDescent="0.3">
      <c r="A3378" s="45">
        <v>3354</v>
      </c>
      <c r="B3378" s="45">
        <v>1.9966263705369593</v>
      </c>
      <c r="C3378" s="45">
        <v>1.0033736294630407</v>
      </c>
    </row>
    <row r="3379" spans="1:3" x14ac:dyDescent="0.3">
      <c r="A3379" s="45">
        <v>3355</v>
      </c>
      <c r="B3379" s="45">
        <v>1.9966263705369593</v>
      </c>
      <c r="C3379" s="45">
        <v>1.0033736294630407</v>
      </c>
    </row>
    <row r="3380" spans="1:3" x14ac:dyDescent="0.3">
      <c r="A3380" s="45">
        <v>3356</v>
      </c>
      <c r="B3380" s="45">
        <v>1.9966263705369593</v>
      </c>
      <c r="C3380" s="45">
        <v>1.0033736294630407</v>
      </c>
    </row>
    <row r="3381" spans="1:3" x14ac:dyDescent="0.3">
      <c r="A3381" s="45">
        <v>3357</v>
      </c>
      <c r="B3381" s="45">
        <v>1.9966263705369593</v>
      </c>
      <c r="C3381" s="45">
        <v>1.0033736294630407</v>
      </c>
    </row>
    <row r="3382" spans="1:3" x14ac:dyDescent="0.3">
      <c r="A3382" s="45">
        <v>3358</v>
      </c>
      <c r="B3382" s="45">
        <v>1.9966263705369593</v>
      </c>
      <c r="C3382" s="45">
        <v>1.0033736294630407</v>
      </c>
    </row>
    <row r="3383" spans="1:3" x14ac:dyDescent="0.3">
      <c r="A3383" s="45">
        <v>3359</v>
      </c>
      <c r="B3383" s="45">
        <v>1.9966263705369593</v>
      </c>
      <c r="C3383" s="45">
        <v>1.0033736294630407</v>
      </c>
    </row>
    <row r="3384" spans="1:3" x14ac:dyDescent="0.3">
      <c r="A3384" s="45">
        <v>3360</v>
      </c>
      <c r="B3384" s="45">
        <v>1.9966263705369593</v>
      </c>
      <c r="C3384" s="45">
        <v>1.0033736294630407</v>
      </c>
    </row>
    <row r="3385" spans="1:3" x14ac:dyDescent="0.3">
      <c r="A3385" s="45">
        <v>3361</v>
      </c>
      <c r="B3385" s="45">
        <v>1.9966263705369593</v>
      </c>
      <c r="C3385" s="45">
        <v>1.0033736294630407</v>
      </c>
    </row>
    <row r="3386" spans="1:3" x14ac:dyDescent="0.3">
      <c r="A3386" s="45">
        <v>3362</v>
      </c>
      <c r="B3386" s="45">
        <v>1.9966263705369593</v>
      </c>
      <c r="C3386" s="45">
        <v>1.0033736294630407</v>
      </c>
    </row>
    <row r="3387" spans="1:3" x14ac:dyDescent="0.3">
      <c r="A3387" s="45">
        <v>3363</v>
      </c>
      <c r="B3387" s="45">
        <v>1.9966263705369593</v>
      </c>
      <c r="C3387" s="45">
        <v>1.0033736294630407</v>
      </c>
    </row>
    <row r="3388" spans="1:3" x14ac:dyDescent="0.3">
      <c r="A3388" s="45">
        <v>3364</v>
      </c>
      <c r="B3388" s="45">
        <v>1.9966263705369593</v>
      </c>
      <c r="C3388" s="45">
        <v>1.0033736294630407</v>
      </c>
    </row>
    <row r="3389" spans="1:3" x14ac:dyDescent="0.3">
      <c r="A3389" s="45">
        <v>3365</v>
      </c>
      <c r="B3389" s="45">
        <v>1.9966263705369593</v>
      </c>
      <c r="C3389" s="45">
        <v>1.0033736294630407</v>
      </c>
    </row>
    <row r="3390" spans="1:3" x14ac:dyDescent="0.3">
      <c r="A3390" s="45">
        <v>3366</v>
      </c>
      <c r="B3390" s="45">
        <v>1.9966263705369593</v>
      </c>
      <c r="C3390" s="45">
        <v>1.0033736294630407</v>
      </c>
    </row>
    <row r="3391" spans="1:3" x14ac:dyDescent="0.3">
      <c r="A3391" s="45">
        <v>3367</v>
      </c>
      <c r="B3391" s="45">
        <v>1.9966263705369593</v>
      </c>
      <c r="C3391" s="45">
        <v>1.0033736294630407</v>
      </c>
    </row>
    <row r="3392" spans="1:3" x14ac:dyDescent="0.3">
      <c r="A3392" s="45">
        <v>3368</v>
      </c>
      <c r="B3392" s="45">
        <v>1.9966263705369593</v>
      </c>
      <c r="C3392" s="45">
        <v>1.0033736294630407</v>
      </c>
    </row>
    <row r="3393" spans="1:3" x14ac:dyDescent="0.3">
      <c r="A3393" s="45">
        <v>3369</v>
      </c>
      <c r="B3393" s="45">
        <v>1.9966263705369593</v>
      </c>
      <c r="C3393" s="45">
        <v>1.0033736294630407</v>
      </c>
    </row>
    <row r="3394" spans="1:3" x14ac:dyDescent="0.3">
      <c r="A3394" s="45">
        <v>3370</v>
      </c>
      <c r="B3394" s="45">
        <v>1.9966263705369593</v>
      </c>
      <c r="C3394" s="45">
        <v>1.0033736294630407</v>
      </c>
    </row>
    <row r="3395" spans="1:3" x14ac:dyDescent="0.3">
      <c r="A3395" s="45">
        <v>3371</v>
      </c>
      <c r="B3395" s="45">
        <v>1.9966263705369593</v>
      </c>
      <c r="C3395" s="45">
        <v>1.0033736294630407</v>
      </c>
    </row>
    <row r="3396" spans="1:3" x14ac:dyDescent="0.3">
      <c r="A3396" s="45">
        <v>3372</v>
      </c>
      <c r="B3396" s="45">
        <v>1.9966263705369593</v>
      </c>
      <c r="C3396" s="45">
        <v>1.0033736294630407</v>
      </c>
    </row>
    <row r="3397" spans="1:3" x14ac:dyDescent="0.3">
      <c r="A3397" s="45">
        <v>3373</v>
      </c>
      <c r="B3397" s="45">
        <v>1.9966263705369593</v>
      </c>
      <c r="C3397" s="45">
        <v>1.0033736294630407</v>
      </c>
    </row>
    <row r="3398" spans="1:3" x14ac:dyDescent="0.3">
      <c r="A3398" s="45">
        <v>3374</v>
      </c>
      <c r="B3398" s="45">
        <v>1.9966263705369593</v>
      </c>
      <c r="C3398" s="45">
        <v>1.0033736294630407</v>
      </c>
    </row>
    <row r="3399" spans="1:3" x14ac:dyDescent="0.3">
      <c r="A3399" s="45">
        <v>3375</v>
      </c>
      <c r="B3399" s="45">
        <v>1.9966263705369593</v>
      </c>
      <c r="C3399" s="45">
        <v>1.0033736294630407</v>
      </c>
    </row>
    <row r="3400" spans="1:3" x14ac:dyDescent="0.3">
      <c r="A3400" s="45">
        <v>3376</v>
      </c>
      <c r="B3400" s="45">
        <v>1.9966263705369593</v>
      </c>
      <c r="C3400" s="45">
        <v>1.0033736294630407</v>
      </c>
    </row>
    <row r="3401" spans="1:3" x14ac:dyDescent="0.3">
      <c r="A3401" s="45">
        <v>3377</v>
      </c>
      <c r="B3401" s="45">
        <v>1.9966263705369593</v>
      </c>
      <c r="C3401" s="45">
        <v>1.0033736294630407</v>
      </c>
    </row>
    <row r="3402" spans="1:3" x14ac:dyDescent="0.3">
      <c r="A3402" s="45">
        <v>3378</v>
      </c>
      <c r="B3402" s="45">
        <v>1.9966263705369593</v>
      </c>
      <c r="C3402" s="45">
        <v>1.0033736294630407</v>
      </c>
    </row>
    <row r="3403" spans="1:3" x14ac:dyDescent="0.3">
      <c r="A3403" s="45">
        <v>3379</v>
      </c>
      <c r="B3403" s="45">
        <v>1.9966263705369593</v>
      </c>
      <c r="C3403" s="45">
        <v>1.0033736294630407</v>
      </c>
    </row>
    <row r="3404" spans="1:3" x14ac:dyDescent="0.3">
      <c r="A3404" s="45">
        <v>3380</v>
      </c>
      <c r="B3404" s="45">
        <v>1.9966263705369593</v>
      </c>
      <c r="C3404" s="45">
        <v>1.0033736294630407</v>
      </c>
    </row>
    <row r="3405" spans="1:3" x14ac:dyDescent="0.3">
      <c r="A3405" s="45">
        <v>3381</v>
      </c>
      <c r="B3405" s="45">
        <v>1.9966263705369593</v>
      </c>
      <c r="C3405" s="45">
        <v>1.0033736294630407</v>
      </c>
    </row>
    <row r="3406" spans="1:3" x14ac:dyDescent="0.3">
      <c r="A3406" s="45">
        <v>3382</v>
      </c>
      <c r="B3406" s="45">
        <v>1.9966263705369593</v>
      </c>
      <c r="C3406" s="45">
        <v>1.0033736294630407</v>
      </c>
    </row>
    <row r="3407" spans="1:3" x14ac:dyDescent="0.3">
      <c r="A3407" s="45">
        <v>3383</v>
      </c>
      <c r="B3407" s="45">
        <v>1.9966263705369593</v>
      </c>
      <c r="C3407" s="45">
        <v>1.0033736294630407</v>
      </c>
    </row>
    <row r="3408" spans="1:3" x14ac:dyDescent="0.3">
      <c r="A3408" s="45">
        <v>3384</v>
      </c>
      <c r="B3408" s="45">
        <v>1.9966263705369593</v>
      </c>
      <c r="C3408" s="45">
        <v>1.0033736294630407</v>
      </c>
    </row>
    <row r="3409" spans="1:3" x14ac:dyDescent="0.3">
      <c r="A3409" s="45">
        <v>3385</v>
      </c>
      <c r="B3409" s="45">
        <v>1.9966263705369593</v>
      </c>
      <c r="C3409" s="45">
        <v>1.0033736294630407</v>
      </c>
    </row>
    <row r="3410" spans="1:3" x14ac:dyDescent="0.3">
      <c r="A3410" s="45">
        <v>3386</v>
      </c>
      <c r="B3410" s="45">
        <v>1.9966263705369593</v>
      </c>
      <c r="C3410" s="45">
        <v>1.0033736294630407</v>
      </c>
    </row>
    <row r="3411" spans="1:3" x14ac:dyDescent="0.3">
      <c r="A3411" s="45">
        <v>3387</v>
      </c>
      <c r="B3411" s="45">
        <v>1.9966263705369593</v>
      </c>
      <c r="C3411" s="45">
        <v>1.0033736294630407</v>
      </c>
    </row>
    <row r="3412" spans="1:3" x14ac:dyDescent="0.3">
      <c r="A3412" s="45">
        <v>3388</v>
      </c>
      <c r="B3412" s="45">
        <v>1.9966263705369593</v>
      </c>
      <c r="C3412" s="45">
        <v>1.0033736294630407</v>
      </c>
    </row>
    <row r="3413" spans="1:3" x14ac:dyDescent="0.3">
      <c r="A3413" s="45">
        <v>3389</v>
      </c>
      <c r="B3413" s="45">
        <v>1.9966263705369593</v>
      </c>
      <c r="C3413" s="45">
        <v>1.0033736294630407</v>
      </c>
    </row>
    <row r="3414" spans="1:3" x14ac:dyDescent="0.3">
      <c r="A3414" s="45">
        <v>3390</v>
      </c>
      <c r="B3414" s="45">
        <v>1.9966263705369593</v>
      </c>
      <c r="C3414" s="45">
        <v>1.0033736294630407</v>
      </c>
    </row>
    <row r="3415" spans="1:3" x14ac:dyDescent="0.3">
      <c r="A3415" s="45">
        <v>3391</v>
      </c>
      <c r="B3415" s="45">
        <v>1.9966263705369593</v>
      </c>
      <c r="C3415" s="45">
        <v>1.0033736294630407</v>
      </c>
    </row>
    <row r="3416" spans="1:3" x14ac:dyDescent="0.3">
      <c r="A3416" s="45">
        <v>3392</v>
      </c>
      <c r="B3416" s="45">
        <v>1.9966263705369593</v>
      </c>
      <c r="C3416" s="45">
        <v>1.0033736294630407</v>
      </c>
    </row>
    <row r="3417" spans="1:3" x14ac:dyDescent="0.3">
      <c r="A3417" s="45">
        <v>3393</v>
      </c>
      <c r="B3417" s="45">
        <v>1.9966263705369593</v>
      </c>
      <c r="C3417" s="45">
        <v>1.0033736294630407</v>
      </c>
    </row>
    <row r="3418" spans="1:3" x14ac:dyDescent="0.3">
      <c r="A3418" s="45">
        <v>3394</v>
      </c>
      <c r="B3418" s="45">
        <v>1.9966263705369593</v>
      </c>
      <c r="C3418" s="45">
        <v>1.0033736294630407</v>
      </c>
    </row>
    <row r="3419" spans="1:3" x14ac:dyDescent="0.3">
      <c r="A3419" s="45">
        <v>3395</v>
      </c>
      <c r="B3419" s="45">
        <v>1.9966263705369593</v>
      </c>
      <c r="C3419" s="45">
        <v>1.0033736294630407</v>
      </c>
    </row>
    <row r="3420" spans="1:3" x14ac:dyDescent="0.3">
      <c r="A3420" s="45">
        <v>3396</v>
      </c>
      <c r="B3420" s="45">
        <v>1.9966263705369593</v>
      </c>
      <c r="C3420" s="45">
        <v>1.0033736294630407</v>
      </c>
    </row>
    <row r="3421" spans="1:3" x14ac:dyDescent="0.3">
      <c r="A3421" s="45">
        <v>3397</v>
      </c>
      <c r="B3421" s="45">
        <v>1.9966263705369593</v>
      </c>
      <c r="C3421" s="45">
        <v>1.0033736294630407</v>
      </c>
    </row>
    <row r="3422" spans="1:3" x14ac:dyDescent="0.3">
      <c r="A3422" s="45">
        <v>3398</v>
      </c>
      <c r="B3422" s="45">
        <v>1.9966263705369593</v>
      </c>
      <c r="C3422" s="45">
        <v>1.0033736294630407</v>
      </c>
    </row>
    <row r="3423" spans="1:3" x14ac:dyDescent="0.3">
      <c r="A3423" s="45">
        <v>3399</v>
      </c>
      <c r="B3423" s="45">
        <v>1.9966263705369593</v>
      </c>
      <c r="C3423" s="45">
        <v>1.0033736294630407</v>
      </c>
    </row>
    <row r="3424" spans="1:3" x14ac:dyDescent="0.3">
      <c r="A3424" s="45">
        <v>3400</v>
      </c>
      <c r="B3424" s="45">
        <v>1.9966263705369593</v>
      </c>
      <c r="C3424" s="45">
        <v>1.0033736294630407</v>
      </c>
    </row>
    <row r="3425" spans="1:3" x14ac:dyDescent="0.3">
      <c r="A3425" s="45">
        <v>3401</v>
      </c>
      <c r="B3425" s="45">
        <v>1.9966263705369593</v>
      </c>
      <c r="C3425" s="45">
        <v>1.0033736294630407</v>
      </c>
    </row>
    <row r="3426" spans="1:3" x14ac:dyDescent="0.3">
      <c r="A3426" s="45">
        <v>3402</v>
      </c>
      <c r="B3426" s="45">
        <v>1.9966263705369593</v>
      </c>
      <c r="C3426" s="45">
        <v>1.0033736294630407</v>
      </c>
    </row>
    <row r="3427" spans="1:3" x14ac:dyDescent="0.3">
      <c r="A3427" s="45">
        <v>3403</v>
      </c>
      <c r="B3427" s="45">
        <v>1.9966263705369593</v>
      </c>
      <c r="C3427" s="45">
        <v>1.0033736294630407</v>
      </c>
    </row>
    <row r="3428" spans="1:3" x14ac:dyDescent="0.3">
      <c r="A3428" s="45">
        <v>3404</v>
      </c>
      <c r="B3428" s="45">
        <v>1.9966263705369593</v>
      </c>
      <c r="C3428" s="45">
        <v>1.0033736294630407</v>
      </c>
    </row>
    <row r="3429" spans="1:3" x14ac:dyDescent="0.3">
      <c r="A3429" s="45">
        <v>3405</v>
      </c>
      <c r="B3429" s="45">
        <v>1.9966263705369593</v>
      </c>
      <c r="C3429" s="45">
        <v>1.0033736294630407</v>
      </c>
    </row>
    <row r="3430" spans="1:3" x14ac:dyDescent="0.3">
      <c r="A3430" s="45">
        <v>3406</v>
      </c>
      <c r="B3430" s="45">
        <v>1.9966263705369593</v>
      </c>
      <c r="C3430" s="45">
        <v>1.0033736294630407</v>
      </c>
    </row>
    <row r="3431" spans="1:3" x14ac:dyDescent="0.3">
      <c r="A3431" s="45">
        <v>3407</v>
      </c>
      <c r="B3431" s="45">
        <v>1.9966263705369593</v>
      </c>
      <c r="C3431" s="45">
        <v>1.0033736294630407</v>
      </c>
    </row>
    <row r="3432" spans="1:3" x14ac:dyDescent="0.3">
      <c r="A3432" s="45">
        <v>3408</v>
      </c>
      <c r="B3432" s="45">
        <v>1.9966263705369593</v>
      </c>
      <c r="C3432" s="45">
        <v>1.0033736294630407</v>
      </c>
    </row>
    <row r="3433" spans="1:3" x14ac:dyDescent="0.3">
      <c r="A3433" s="45">
        <v>3409</v>
      </c>
      <c r="B3433" s="45">
        <v>1.9966263705369593</v>
      </c>
      <c r="C3433" s="45">
        <v>1.0033736294630407</v>
      </c>
    </row>
    <row r="3434" spans="1:3" x14ac:dyDescent="0.3">
      <c r="A3434" s="45">
        <v>3410</v>
      </c>
      <c r="B3434" s="45">
        <v>1.9966263705369593</v>
      </c>
      <c r="C3434" s="45">
        <v>1.0033736294630407</v>
      </c>
    </row>
    <row r="3435" spans="1:3" x14ac:dyDescent="0.3">
      <c r="A3435" s="45">
        <v>3411</v>
      </c>
      <c r="B3435" s="45">
        <v>1.9966263705369593</v>
      </c>
      <c r="C3435" s="45">
        <v>1.0033736294630407</v>
      </c>
    </row>
    <row r="3436" spans="1:3" x14ac:dyDescent="0.3">
      <c r="A3436" s="45">
        <v>3412</v>
      </c>
      <c r="B3436" s="45">
        <v>1.9966263705369593</v>
      </c>
      <c r="C3436" s="45">
        <v>1.0033736294630407</v>
      </c>
    </row>
    <row r="3437" spans="1:3" x14ac:dyDescent="0.3">
      <c r="A3437" s="45">
        <v>3413</v>
      </c>
      <c r="B3437" s="45">
        <v>1.9966263705369593</v>
      </c>
      <c r="C3437" s="45">
        <v>1.0033736294630407</v>
      </c>
    </row>
    <row r="3438" spans="1:3" x14ac:dyDescent="0.3">
      <c r="A3438" s="45">
        <v>3414</v>
      </c>
      <c r="B3438" s="45">
        <v>1.9966263705369593</v>
      </c>
      <c r="C3438" s="45">
        <v>1.0033736294630407</v>
      </c>
    </row>
    <row r="3439" spans="1:3" x14ac:dyDescent="0.3">
      <c r="A3439" s="45">
        <v>3415</v>
      </c>
      <c r="B3439" s="45">
        <v>1.9966263705369593</v>
      </c>
      <c r="C3439" s="45">
        <v>1.0033736294630407</v>
      </c>
    </row>
    <row r="3440" spans="1:3" x14ac:dyDescent="0.3">
      <c r="A3440" s="45">
        <v>3416</v>
      </c>
      <c r="B3440" s="45">
        <v>1.9966263705369593</v>
      </c>
      <c r="C3440" s="45">
        <v>1.0033736294630407</v>
      </c>
    </row>
    <row r="3441" spans="1:3" x14ac:dyDescent="0.3">
      <c r="A3441" s="45">
        <v>3417</v>
      </c>
      <c r="B3441" s="45">
        <v>1.9966263705369593</v>
      </c>
      <c r="C3441" s="45">
        <v>1.0033736294630407</v>
      </c>
    </row>
    <row r="3442" spans="1:3" x14ac:dyDescent="0.3">
      <c r="A3442" s="45">
        <v>3418</v>
      </c>
      <c r="B3442" s="45">
        <v>1.9966263705369593</v>
      </c>
      <c r="C3442" s="45">
        <v>1.0033736294630407</v>
      </c>
    </row>
    <row r="3443" spans="1:3" x14ac:dyDescent="0.3">
      <c r="A3443" s="45">
        <v>3419</v>
      </c>
      <c r="B3443" s="45">
        <v>1.9966263705369593</v>
      </c>
      <c r="C3443" s="45">
        <v>1.0033736294630407</v>
      </c>
    </row>
    <row r="3444" spans="1:3" x14ac:dyDescent="0.3">
      <c r="A3444" s="45">
        <v>3420</v>
      </c>
      <c r="B3444" s="45">
        <v>1.9966263705369593</v>
      </c>
      <c r="C3444" s="45">
        <v>1.0033736294630407</v>
      </c>
    </row>
    <row r="3445" spans="1:3" x14ac:dyDescent="0.3">
      <c r="A3445" s="45">
        <v>3421</v>
      </c>
      <c r="B3445" s="45">
        <v>1.9966263705369593</v>
      </c>
      <c r="C3445" s="45">
        <v>1.0033736294630407</v>
      </c>
    </row>
    <row r="3446" spans="1:3" x14ac:dyDescent="0.3">
      <c r="A3446" s="45">
        <v>3422</v>
      </c>
      <c r="B3446" s="45">
        <v>1.9966263705369593</v>
      </c>
      <c r="C3446" s="45">
        <v>1.0033736294630407</v>
      </c>
    </row>
    <row r="3447" spans="1:3" x14ac:dyDescent="0.3">
      <c r="A3447" s="45">
        <v>3423</v>
      </c>
      <c r="B3447" s="45">
        <v>1.9966263705369593</v>
      </c>
      <c r="C3447" s="45">
        <v>1.0033736294630407</v>
      </c>
    </row>
    <row r="3448" spans="1:3" x14ac:dyDescent="0.3">
      <c r="A3448" s="45">
        <v>3424</v>
      </c>
      <c r="B3448" s="45">
        <v>1.9966263705369593</v>
      </c>
      <c r="C3448" s="45">
        <v>1.0033736294630407</v>
      </c>
    </row>
    <row r="3449" spans="1:3" x14ac:dyDescent="0.3">
      <c r="A3449" s="45">
        <v>3425</v>
      </c>
      <c r="B3449" s="45">
        <v>1.9966263705369593</v>
      </c>
      <c r="C3449" s="45">
        <v>1.0033736294630407</v>
      </c>
    </row>
    <row r="3450" spans="1:3" x14ac:dyDescent="0.3">
      <c r="A3450" s="45">
        <v>3426</v>
      </c>
      <c r="B3450" s="45">
        <v>1.9966263705369593</v>
      </c>
      <c r="C3450" s="45">
        <v>1.0033736294630407</v>
      </c>
    </row>
    <row r="3451" spans="1:3" x14ac:dyDescent="0.3">
      <c r="A3451" s="45">
        <v>3427</v>
      </c>
      <c r="B3451" s="45">
        <v>1.9966263705369593</v>
      </c>
      <c r="C3451" s="45">
        <v>1.0033736294630407</v>
      </c>
    </row>
    <row r="3452" spans="1:3" x14ac:dyDescent="0.3">
      <c r="A3452" s="45">
        <v>3428</v>
      </c>
      <c r="B3452" s="45">
        <v>1.9966263705369593</v>
      </c>
      <c r="C3452" s="45">
        <v>1.0033736294630407</v>
      </c>
    </row>
    <row r="3453" spans="1:3" x14ac:dyDescent="0.3">
      <c r="A3453" s="45">
        <v>3429</v>
      </c>
      <c r="B3453" s="45">
        <v>1.9966263705369593</v>
      </c>
      <c r="C3453" s="45">
        <v>1.0033736294630407</v>
      </c>
    </row>
    <row r="3454" spans="1:3" x14ac:dyDescent="0.3">
      <c r="A3454" s="45">
        <v>3430</v>
      </c>
      <c r="B3454" s="45">
        <v>1.9966263705369593</v>
      </c>
      <c r="C3454" s="45">
        <v>1.0033736294630407</v>
      </c>
    </row>
    <row r="3455" spans="1:3" x14ac:dyDescent="0.3">
      <c r="A3455" s="45">
        <v>3431</v>
      </c>
      <c r="B3455" s="45">
        <v>1.9966263705369593</v>
      </c>
      <c r="C3455" s="45">
        <v>1.0033736294630407</v>
      </c>
    </row>
    <row r="3456" spans="1:3" x14ac:dyDescent="0.3">
      <c r="A3456" s="45">
        <v>3432</v>
      </c>
      <c r="B3456" s="45">
        <v>1.9966263705369593</v>
      </c>
      <c r="C3456" s="45">
        <v>1.0033736294630407</v>
      </c>
    </row>
    <row r="3457" spans="1:3" x14ac:dyDescent="0.3">
      <c r="A3457" s="45">
        <v>3433</v>
      </c>
      <c r="B3457" s="45">
        <v>1.9966263705369593</v>
      </c>
      <c r="C3457" s="45">
        <v>1.0033736294630407</v>
      </c>
    </row>
    <row r="3458" spans="1:3" x14ac:dyDescent="0.3">
      <c r="A3458" s="45">
        <v>3434</v>
      </c>
      <c r="B3458" s="45">
        <v>1.9966263705369593</v>
      </c>
      <c r="C3458" s="45">
        <v>1.0033736294630407</v>
      </c>
    </row>
    <row r="3459" spans="1:3" x14ac:dyDescent="0.3">
      <c r="A3459" s="45">
        <v>3435</v>
      </c>
      <c r="B3459" s="45">
        <v>1.9966263705369593</v>
      </c>
      <c r="C3459" s="45">
        <v>1.0033736294630407</v>
      </c>
    </row>
    <row r="3460" spans="1:3" x14ac:dyDescent="0.3">
      <c r="A3460" s="45">
        <v>3436</v>
      </c>
      <c r="B3460" s="45">
        <v>1.9966263705369593</v>
      </c>
      <c r="C3460" s="45">
        <v>1.0033736294630407</v>
      </c>
    </row>
    <row r="3461" spans="1:3" x14ac:dyDescent="0.3">
      <c r="A3461" s="45">
        <v>3437</v>
      </c>
      <c r="B3461" s="45">
        <v>1.9966263705369593</v>
      </c>
      <c r="C3461" s="45">
        <v>1.0033736294630407</v>
      </c>
    </row>
    <row r="3462" spans="1:3" x14ac:dyDescent="0.3">
      <c r="A3462" s="45">
        <v>3438</v>
      </c>
      <c r="B3462" s="45">
        <v>1.9966263705369593</v>
      </c>
      <c r="C3462" s="45">
        <v>1.0033736294630407</v>
      </c>
    </row>
    <row r="3463" spans="1:3" x14ac:dyDescent="0.3">
      <c r="A3463" s="45">
        <v>3439</v>
      </c>
      <c r="B3463" s="45">
        <v>1.9966263705369593</v>
      </c>
      <c r="C3463" s="45">
        <v>1.0033736294630407</v>
      </c>
    </row>
    <row r="3464" spans="1:3" x14ac:dyDescent="0.3">
      <c r="A3464" s="45">
        <v>3440</v>
      </c>
      <c r="B3464" s="45">
        <v>1.9966263705369593</v>
      </c>
      <c r="C3464" s="45">
        <v>1.0033736294630407</v>
      </c>
    </row>
    <row r="3465" spans="1:3" x14ac:dyDescent="0.3">
      <c r="A3465" s="45">
        <v>3441</v>
      </c>
      <c r="B3465" s="45">
        <v>1.9966263705369593</v>
      </c>
      <c r="C3465" s="45">
        <v>1.0033736294630407</v>
      </c>
    </row>
    <row r="3466" spans="1:3" x14ac:dyDescent="0.3">
      <c r="A3466" s="45">
        <v>3442</v>
      </c>
      <c r="B3466" s="45">
        <v>1.9966263705369593</v>
      </c>
      <c r="C3466" s="45">
        <v>1.0033736294630407</v>
      </c>
    </row>
    <row r="3467" spans="1:3" x14ac:dyDescent="0.3">
      <c r="A3467" s="45">
        <v>3443</v>
      </c>
      <c r="B3467" s="45">
        <v>1.9966263705369593</v>
      </c>
      <c r="C3467" s="45">
        <v>1.0033736294630407</v>
      </c>
    </row>
    <row r="3468" spans="1:3" x14ac:dyDescent="0.3">
      <c r="A3468" s="45">
        <v>3444</v>
      </c>
      <c r="B3468" s="45">
        <v>1.9966263705369593</v>
      </c>
      <c r="C3468" s="45">
        <v>1.0033736294630407</v>
      </c>
    </row>
    <row r="3469" spans="1:3" x14ac:dyDescent="0.3">
      <c r="A3469" s="45">
        <v>3445</v>
      </c>
      <c r="B3469" s="45">
        <v>1.9966263705369593</v>
      </c>
      <c r="C3469" s="45">
        <v>1.0033736294630407</v>
      </c>
    </row>
    <row r="3470" spans="1:3" x14ac:dyDescent="0.3">
      <c r="A3470" s="45">
        <v>3446</v>
      </c>
      <c r="B3470" s="45">
        <v>1.9966263705369593</v>
      </c>
      <c r="C3470" s="45">
        <v>1.0033736294630407</v>
      </c>
    </row>
    <row r="3471" spans="1:3" x14ac:dyDescent="0.3">
      <c r="A3471" s="45">
        <v>3447</v>
      </c>
      <c r="B3471" s="45">
        <v>1.9966263705369593</v>
      </c>
      <c r="C3471" s="45">
        <v>1.0033736294630407</v>
      </c>
    </row>
    <row r="3472" spans="1:3" x14ac:dyDescent="0.3">
      <c r="A3472" s="45">
        <v>3448</v>
      </c>
      <c r="B3472" s="45">
        <v>1.9966263705369593</v>
      </c>
      <c r="C3472" s="45">
        <v>1.0033736294630407</v>
      </c>
    </row>
    <row r="3473" spans="1:3" x14ac:dyDescent="0.3">
      <c r="A3473" s="45">
        <v>3449</v>
      </c>
      <c r="B3473" s="45">
        <v>1.9966263705369593</v>
      </c>
      <c r="C3473" s="45">
        <v>1.0033736294630407</v>
      </c>
    </row>
    <row r="3474" spans="1:3" x14ac:dyDescent="0.3">
      <c r="A3474" s="45">
        <v>3450</v>
      </c>
      <c r="B3474" s="45">
        <v>1.9966263705369593</v>
      </c>
      <c r="C3474" s="45">
        <v>1.0033736294630407</v>
      </c>
    </row>
    <row r="3475" spans="1:3" x14ac:dyDescent="0.3">
      <c r="A3475" s="45">
        <v>3451</v>
      </c>
      <c r="B3475" s="45">
        <v>1.9966263705369593</v>
      </c>
      <c r="C3475" s="45">
        <v>1.0033736294630407</v>
      </c>
    </row>
    <row r="3476" spans="1:3" x14ac:dyDescent="0.3">
      <c r="A3476" s="45">
        <v>3452</v>
      </c>
      <c r="B3476" s="45">
        <v>1.9966263705369593</v>
      </c>
      <c r="C3476" s="45">
        <v>1.0033736294630407</v>
      </c>
    </row>
    <row r="3477" spans="1:3" x14ac:dyDescent="0.3">
      <c r="A3477" s="45">
        <v>3453</v>
      </c>
      <c r="B3477" s="45">
        <v>1.9966263705369593</v>
      </c>
      <c r="C3477" s="45">
        <v>1.0033736294630407</v>
      </c>
    </row>
    <row r="3478" spans="1:3" x14ac:dyDescent="0.3">
      <c r="A3478" s="45">
        <v>3454</v>
      </c>
      <c r="B3478" s="45">
        <v>1.9966263705369593</v>
      </c>
      <c r="C3478" s="45">
        <v>1.0033736294630407</v>
      </c>
    </row>
    <row r="3479" spans="1:3" x14ac:dyDescent="0.3">
      <c r="A3479" s="45">
        <v>3455</v>
      </c>
      <c r="B3479" s="45">
        <v>1.9966263705369593</v>
      </c>
      <c r="C3479" s="45">
        <v>1.0033736294630407</v>
      </c>
    </row>
    <row r="3480" spans="1:3" x14ac:dyDescent="0.3">
      <c r="A3480" s="45">
        <v>3456</v>
      </c>
      <c r="B3480" s="45">
        <v>1.9966263705369593</v>
      </c>
      <c r="C3480" s="45">
        <v>1.0033736294630407</v>
      </c>
    </row>
    <row r="3481" spans="1:3" x14ac:dyDescent="0.3">
      <c r="A3481" s="45">
        <v>3457</v>
      </c>
      <c r="B3481" s="45">
        <v>1.9966263705369593</v>
      </c>
      <c r="C3481" s="45">
        <v>1.0033736294630407</v>
      </c>
    </row>
    <row r="3482" spans="1:3" x14ac:dyDescent="0.3">
      <c r="A3482" s="45">
        <v>3458</v>
      </c>
      <c r="B3482" s="45">
        <v>1.9966263705369593</v>
      </c>
      <c r="C3482" s="45">
        <v>1.0033736294630407</v>
      </c>
    </row>
    <row r="3483" spans="1:3" x14ac:dyDescent="0.3">
      <c r="A3483" s="45">
        <v>3459</v>
      </c>
      <c r="B3483" s="45">
        <v>1.9966263705369593</v>
      </c>
      <c r="C3483" s="45">
        <v>1.0033736294630407</v>
      </c>
    </row>
    <row r="3484" spans="1:3" x14ac:dyDescent="0.3">
      <c r="A3484" s="45">
        <v>3460</v>
      </c>
      <c r="B3484" s="45">
        <v>1.9966263705369593</v>
      </c>
      <c r="C3484" s="45">
        <v>1.0033736294630407</v>
      </c>
    </row>
    <row r="3485" spans="1:3" x14ac:dyDescent="0.3">
      <c r="A3485" s="45">
        <v>3461</v>
      </c>
      <c r="B3485" s="45">
        <v>1.9966263705369593</v>
      </c>
      <c r="C3485" s="45">
        <v>1.0033736294630407</v>
      </c>
    </row>
    <row r="3486" spans="1:3" x14ac:dyDescent="0.3">
      <c r="A3486" s="45">
        <v>3462</v>
      </c>
      <c r="B3486" s="45">
        <v>1.9966263705369593</v>
      </c>
      <c r="C3486" s="45">
        <v>1.0033736294630407</v>
      </c>
    </row>
    <row r="3487" spans="1:3" x14ac:dyDescent="0.3">
      <c r="A3487" s="45">
        <v>3463</v>
      </c>
      <c r="B3487" s="45">
        <v>1.9966263705369593</v>
      </c>
      <c r="C3487" s="45">
        <v>1.0033736294630407</v>
      </c>
    </row>
    <row r="3488" spans="1:3" x14ac:dyDescent="0.3">
      <c r="A3488" s="45">
        <v>3464</v>
      </c>
      <c r="B3488" s="45">
        <v>1.9966263705369593</v>
      </c>
      <c r="C3488" s="45">
        <v>1.0033736294630407</v>
      </c>
    </row>
    <row r="3489" spans="1:3" x14ac:dyDescent="0.3">
      <c r="A3489" s="45">
        <v>3465</v>
      </c>
      <c r="B3489" s="45">
        <v>1.9966263705369593</v>
      </c>
      <c r="C3489" s="45">
        <v>1.0033736294630407</v>
      </c>
    </row>
    <row r="3490" spans="1:3" x14ac:dyDescent="0.3">
      <c r="A3490" s="45">
        <v>3466</v>
      </c>
      <c r="B3490" s="45">
        <v>1.9966263705369593</v>
      </c>
      <c r="C3490" s="45">
        <v>1.0033736294630407</v>
      </c>
    </row>
    <row r="3491" spans="1:3" x14ac:dyDescent="0.3">
      <c r="A3491" s="45">
        <v>3467</v>
      </c>
      <c r="B3491" s="45">
        <v>1.9966263705369593</v>
      </c>
      <c r="C3491" s="45">
        <v>1.0033736294630407</v>
      </c>
    </row>
    <row r="3492" spans="1:3" x14ac:dyDescent="0.3">
      <c r="A3492" s="45">
        <v>3468</v>
      </c>
      <c r="B3492" s="45">
        <v>1.9966263705369593</v>
      </c>
      <c r="C3492" s="45">
        <v>1.0033736294630407</v>
      </c>
    </row>
    <row r="3493" spans="1:3" x14ac:dyDescent="0.3">
      <c r="A3493" s="45">
        <v>3469</v>
      </c>
      <c r="B3493" s="45">
        <v>1.9966263705369593</v>
      </c>
      <c r="C3493" s="45">
        <v>1.0033736294630407</v>
      </c>
    </row>
    <row r="3494" spans="1:3" x14ac:dyDescent="0.3">
      <c r="A3494" s="45">
        <v>3470</v>
      </c>
      <c r="B3494" s="45">
        <v>1.9966263705369593</v>
      </c>
      <c r="C3494" s="45">
        <v>1.0033736294630407</v>
      </c>
    </row>
    <row r="3495" spans="1:3" x14ac:dyDescent="0.3">
      <c r="A3495" s="45">
        <v>3471</v>
      </c>
      <c r="B3495" s="45">
        <v>1.9966263705369593</v>
      </c>
      <c r="C3495" s="45">
        <v>1.0033736294630407</v>
      </c>
    </row>
    <row r="3496" spans="1:3" x14ac:dyDescent="0.3">
      <c r="A3496" s="45">
        <v>3472</v>
      </c>
      <c r="B3496" s="45">
        <v>1.9966263705369593</v>
      </c>
      <c r="C3496" s="45">
        <v>1.0033736294630407</v>
      </c>
    </row>
    <row r="3497" spans="1:3" x14ac:dyDescent="0.3">
      <c r="A3497" s="45">
        <v>3473</v>
      </c>
      <c r="B3497" s="45">
        <v>1.9966263705369593</v>
      </c>
      <c r="C3497" s="45">
        <v>1.0033736294630407</v>
      </c>
    </row>
    <row r="3498" spans="1:3" x14ac:dyDescent="0.3">
      <c r="A3498" s="45">
        <v>3474</v>
      </c>
      <c r="B3498" s="45">
        <v>1.9966263705369593</v>
      </c>
      <c r="C3498" s="45">
        <v>1.0033736294630407</v>
      </c>
    </row>
    <row r="3499" spans="1:3" x14ac:dyDescent="0.3">
      <c r="A3499" s="45">
        <v>3475</v>
      </c>
      <c r="B3499" s="45">
        <v>1.9966263705369593</v>
      </c>
      <c r="C3499" s="45">
        <v>1.0033736294630407</v>
      </c>
    </row>
    <row r="3500" spans="1:3" x14ac:dyDescent="0.3">
      <c r="A3500" s="45">
        <v>3476</v>
      </c>
      <c r="B3500" s="45">
        <v>1.9966263705369593</v>
      </c>
      <c r="C3500" s="45">
        <v>1.0033736294630407</v>
      </c>
    </row>
    <row r="3501" spans="1:3" x14ac:dyDescent="0.3">
      <c r="A3501" s="45">
        <v>3477</v>
      </c>
      <c r="B3501" s="45">
        <v>1.9966263705369593</v>
      </c>
      <c r="C3501" s="45">
        <v>1.0033736294630407</v>
      </c>
    </row>
    <row r="3502" spans="1:3" x14ac:dyDescent="0.3">
      <c r="A3502" s="45">
        <v>3478</v>
      </c>
      <c r="B3502" s="45">
        <v>1.9966263705369593</v>
      </c>
      <c r="C3502" s="45">
        <v>1.0033736294630407</v>
      </c>
    </row>
    <row r="3503" spans="1:3" x14ac:dyDescent="0.3">
      <c r="A3503" s="45">
        <v>3479</v>
      </c>
      <c r="B3503" s="45">
        <v>1.9966263705369593</v>
      </c>
      <c r="C3503" s="45">
        <v>1.0033736294630407</v>
      </c>
    </row>
    <row r="3504" spans="1:3" x14ac:dyDescent="0.3">
      <c r="A3504" s="45">
        <v>3480</v>
      </c>
      <c r="B3504" s="45">
        <v>1.9966263705369593</v>
      </c>
      <c r="C3504" s="45">
        <v>1.0033736294630407</v>
      </c>
    </row>
    <row r="3505" spans="1:3" x14ac:dyDescent="0.3">
      <c r="A3505" s="45">
        <v>3481</v>
      </c>
      <c r="B3505" s="45">
        <v>1.9966263705369593</v>
      </c>
      <c r="C3505" s="45">
        <v>1.0033736294630407</v>
      </c>
    </row>
    <row r="3506" spans="1:3" x14ac:dyDescent="0.3">
      <c r="A3506" s="45">
        <v>3482</v>
      </c>
      <c r="B3506" s="45">
        <v>1.9966263705369593</v>
      </c>
      <c r="C3506" s="45">
        <v>1.0033736294630407</v>
      </c>
    </row>
    <row r="3507" spans="1:3" x14ac:dyDescent="0.3">
      <c r="A3507" s="45">
        <v>3483</v>
      </c>
      <c r="B3507" s="45">
        <v>1.9966263705369593</v>
      </c>
      <c r="C3507" s="45">
        <v>1.0033736294630407</v>
      </c>
    </row>
    <row r="3508" spans="1:3" x14ac:dyDescent="0.3">
      <c r="A3508" s="45">
        <v>3484</v>
      </c>
      <c r="B3508" s="45">
        <v>1.9966263705369593</v>
      </c>
      <c r="C3508" s="45">
        <v>1.0033736294630407</v>
      </c>
    </row>
    <row r="3509" spans="1:3" x14ac:dyDescent="0.3">
      <c r="A3509" s="45">
        <v>3485</v>
      </c>
      <c r="B3509" s="45">
        <v>1.9966263705369593</v>
      </c>
      <c r="C3509" s="45">
        <v>1.0033736294630407</v>
      </c>
    </row>
    <row r="3510" spans="1:3" x14ac:dyDescent="0.3">
      <c r="A3510" s="45">
        <v>3486</v>
      </c>
      <c r="B3510" s="45">
        <v>1.9966263705369593</v>
      </c>
      <c r="C3510" s="45">
        <v>1.0033736294630407</v>
      </c>
    </row>
    <row r="3511" spans="1:3" x14ac:dyDescent="0.3">
      <c r="A3511" s="45">
        <v>3487</v>
      </c>
      <c r="B3511" s="45">
        <v>1.9966263705369593</v>
      </c>
      <c r="C3511" s="45">
        <v>1.0033736294630407</v>
      </c>
    </row>
    <row r="3512" spans="1:3" x14ac:dyDescent="0.3">
      <c r="A3512" s="45">
        <v>3488</v>
      </c>
      <c r="B3512" s="45">
        <v>1.9966263705369593</v>
      </c>
      <c r="C3512" s="45">
        <v>1.0033736294630407</v>
      </c>
    </row>
    <row r="3513" spans="1:3" x14ac:dyDescent="0.3">
      <c r="A3513" s="45">
        <v>3489</v>
      </c>
      <c r="B3513" s="45">
        <v>1.9966263705369593</v>
      </c>
      <c r="C3513" s="45">
        <v>1.0033736294630407</v>
      </c>
    </row>
    <row r="3514" spans="1:3" x14ac:dyDescent="0.3">
      <c r="A3514" s="45">
        <v>3490</v>
      </c>
      <c r="B3514" s="45">
        <v>1.9966263705369593</v>
      </c>
      <c r="C3514" s="45">
        <v>1.0033736294630407</v>
      </c>
    </row>
    <row r="3515" spans="1:3" x14ac:dyDescent="0.3">
      <c r="A3515" s="45">
        <v>3491</v>
      </c>
      <c r="B3515" s="45">
        <v>1.9966263705369593</v>
      </c>
      <c r="C3515" s="45">
        <v>1.0033736294630407</v>
      </c>
    </row>
    <row r="3516" spans="1:3" x14ac:dyDescent="0.3">
      <c r="A3516" s="45">
        <v>3492</v>
      </c>
      <c r="B3516" s="45">
        <v>1.9966263705369593</v>
      </c>
      <c r="C3516" s="45">
        <v>1.0033736294630407</v>
      </c>
    </row>
    <row r="3517" spans="1:3" x14ac:dyDescent="0.3">
      <c r="A3517" s="45">
        <v>3493</v>
      </c>
      <c r="B3517" s="45">
        <v>1.9966263705369593</v>
      </c>
      <c r="C3517" s="45">
        <v>1.0033736294630407</v>
      </c>
    </row>
    <row r="3518" spans="1:3" x14ac:dyDescent="0.3">
      <c r="A3518" s="45">
        <v>3494</v>
      </c>
      <c r="B3518" s="45">
        <v>1.9966263705369593</v>
      </c>
      <c r="C3518" s="45">
        <v>1.0033736294630407</v>
      </c>
    </row>
    <row r="3519" spans="1:3" x14ac:dyDescent="0.3">
      <c r="A3519" s="45">
        <v>3495</v>
      </c>
      <c r="B3519" s="45">
        <v>1.9966263705369593</v>
      </c>
      <c r="C3519" s="45">
        <v>1.0033736294630407</v>
      </c>
    </row>
    <row r="3520" spans="1:3" x14ac:dyDescent="0.3">
      <c r="A3520" s="45">
        <v>3496</v>
      </c>
      <c r="B3520" s="45">
        <v>1.9966263705369593</v>
      </c>
      <c r="C3520" s="45">
        <v>1.0033736294630407</v>
      </c>
    </row>
    <row r="3521" spans="1:3" x14ac:dyDescent="0.3">
      <c r="A3521" s="45">
        <v>3497</v>
      </c>
      <c r="B3521" s="45">
        <v>1.9966263705369593</v>
      </c>
      <c r="C3521" s="45">
        <v>1.0033736294630407</v>
      </c>
    </row>
    <row r="3522" spans="1:3" x14ac:dyDescent="0.3">
      <c r="A3522" s="45">
        <v>3498</v>
      </c>
      <c r="B3522" s="45">
        <v>1.9966263705369593</v>
      </c>
      <c r="C3522" s="45">
        <v>1.0033736294630407</v>
      </c>
    </row>
    <row r="3523" spans="1:3" x14ac:dyDescent="0.3">
      <c r="A3523" s="45">
        <v>3499</v>
      </c>
      <c r="B3523" s="45">
        <v>1.9966263705369593</v>
      </c>
      <c r="C3523" s="45">
        <v>1.0033736294630407</v>
      </c>
    </row>
    <row r="3524" spans="1:3" x14ac:dyDescent="0.3">
      <c r="A3524" s="45">
        <v>3500</v>
      </c>
      <c r="B3524" s="45">
        <v>1.9966263705369593</v>
      </c>
      <c r="C3524" s="45">
        <v>1.0033736294630407</v>
      </c>
    </row>
    <row r="3525" spans="1:3" x14ac:dyDescent="0.3">
      <c r="A3525" s="45">
        <v>3501</v>
      </c>
      <c r="B3525" s="45">
        <v>1.9966263705369593</v>
      </c>
      <c r="C3525" s="45">
        <v>1.0033736294630407</v>
      </c>
    </row>
    <row r="3526" spans="1:3" x14ac:dyDescent="0.3">
      <c r="A3526" s="45">
        <v>3502</v>
      </c>
      <c r="B3526" s="45">
        <v>1.9966263705369593</v>
      </c>
      <c r="C3526" s="45">
        <v>1.0033736294630407</v>
      </c>
    </row>
    <row r="3527" spans="1:3" x14ac:dyDescent="0.3">
      <c r="A3527" s="45">
        <v>3503</v>
      </c>
      <c r="B3527" s="45">
        <v>1.9966263705369593</v>
      </c>
      <c r="C3527" s="45">
        <v>1.0033736294630407</v>
      </c>
    </row>
    <row r="3528" spans="1:3" x14ac:dyDescent="0.3">
      <c r="A3528" s="45">
        <v>3504</v>
      </c>
      <c r="B3528" s="45">
        <v>1.9966263705369593</v>
      </c>
      <c r="C3528" s="45">
        <v>1.0033736294630407</v>
      </c>
    </row>
    <row r="3529" spans="1:3" x14ac:dyDescent="0.3">
      <c r="A3529" s="45">
        <v>3505</v>
      </c>
      <c r="B3529" s="45">
        <v>1.9966263705369593</v>
      </c>
      <c r="C3529" s="45">
        <v>1.0033736294630407</v>
      </c>
    </row>
    <row r="3530" spans="1:3" x14ac:dyDescent="0.3">
      <c r="A3530" s="45">
        <v>3506</v>
      </c>
      <c r="B3530" s="45">
        <v>1.9966263705369593</v>
      </c>
      <c r="C3530" s="45">
        <v>1.0033736294630407</v>
      </c>
    </row>
    <row r="3531" spans="1:3" x14ac:dyDescent="0.3">
      <c r="A3531" s="45">
        <v>3507</v>
      </c>
      <c r="B3531" s="45">
        <v>1.9966263705369593</v>
      </c>
      <c r="C3531" s="45">
        <v>1.0033736294630407</v>
      </c>
    </row>
    <row r="3532" spans="1:3" x14ac:dyDescent="0.3">
      <c r="A3532" s="45">
        <v>3508</v>
      </c>
      <c r="B3532" s="45">
        <v>1.9966263705369593</v>
      </c>
      <c r="C3532" s="45">
        <v>1.0033736294630407</v>
      </c>
    </row>
    <row r="3533" spans="1:3" x14ac:dyDescent="0.3">
      <c r="A3533" s="45">
        <v>3509</v>
      </c>
      <c r="B3533" s="45">
        <v>1.9966263705369593</v>
      </c>
      <c r="C3533" s="45">
        <v>1.0033736294630407</v>
      </c>
    </row>
    <row r="3534" spans="1:3" x14ac:dyDescent="0.3">
      <c r="A3534" s="45">
        <v>3510</v>
      </c>
      <c r="B3534" s="45">
        <v>1.9966263705369593</v>
      </c>
      <c r="C3534" s="45">
        <v>1.0033736294630407</v>
      </c>
    </row>
    <row r="3535" spans="1:3" x14ac:dyDescent="0.3">
      <c r="A3535" s="45">
        <v>3511</v>
      </c>
      <c r="B3535" s="45">
        <v>1.9966263705369593</v>
      </c>
      <c r="C3535" s="45">
        <v>1.0033736294630407</v>
      </c>
    </row>
    <row r="3536" spans="1:3" x14ac:dyDescent="0.3">
      <c r="A3536" s="45">
        <v>3512</v>
      </c>
      <c r="B3536" s="45">
        <v>1.9966263705369593</v>
      </c>
      <c r="C3536" s="45">
        <v>1.0033736294630407</v>
      </c>
    </row>
    <row r="3537" spans="1:3" x14ac:dyDescent="0.3">
      <c r="A3537" s="45">
        <v>3513</v>
      </c>
      <c r="B3537" s="45">
        <v>1.9966263705369593</v>
      </c>
      <c r="C3537" s="45">
        <v>1.0033736294630407</v>
      </c>
    </row>
    <row r="3538" spans="1:3" x14ac:dyDescent="0.3">
      <c r="A3538" s="45">
        <v>3514</v>
      </c>
      <c r="B3538" s="45">
        <v>1.9966263705369593</v>
      </c>
      <c r="C3538" s="45">
        <v>1.0033736294630407</v>
      </c>
    </row>
    <row r="3539" spans="1:3" x14ac:dyDescent="0.3">
      <c r="A3539" s="45">
        <v>3515</v>
      </c>
      <c r="B3539" s="45">
        <v>1.9966263705369593</v>
      </c>
      <c r="C3539" s="45">
        <v>1.0033736294630407</v>
      </c>
    </row>
    <row r="3540" spans="1:3" x14ac:dyDescent="0.3">
      <c r="A3540" s="45">
        <v>3516</v>
      </c>
      <c r="B3540" s="45">
        <v>1.9966263705369593</v>
      </c>
      <c r="C3540" s="45">
        <v>1.0033736294630407</v>
      </c>
    </row>
    <row r="3541" spans="1:3" x14ac:dyDescent="0.3">
      <c r="A3541" s="45">
        <v>3517</v>
      </c>
      <c r="B3541" s="45">
        <v>1.9966263705369593</v>
      </c>
      <c r="C3541" s="45">
        <v>1.0033736294630407</v>
      </c>
    </row>
    <row r="3542" spans="1:3" x14ac:dyDescent="0.3">
      <c r="A3542" s="45">
        <v>3518</v>
      </c>
      <c r="B3542" s="45">
        <v>1.9966263705369593</v>
      </c>
      <c r="C3542" s="45">
        <v>1.0033736294630407</v>
      </c>
    </row>
    <row r="3543" spans="1:3" x14ac:dyDescent="0.3">
      <c r="A3543" s="45">
        <v>3519</v>
      </c>
      <c r="B3543" s="45">
        <v>1.9966263705369593</v>
      </c>
      <c r="C3543" s="45">
        <v>1.0033736294630407</v>
      </c>
    </row>
    <row r="3544" spans="1:3" x14ac:dyDescent="0.3">
      <c r="A3544" s="45">
        <v>3520</v>
      </c>
      <c r="B3544" s="45">
        <v>1.9966263705369593</v>
      </c>
      <c r="C3544" s="45">
        <v>1.0033736294630407</v>
      </c>
    </row>
    <row r="3545" spans="1:3" x14ac:dyDescent="0.3">
      <c r="A3545" s="45">
        <v>3521</v>
      </c>
      <c r="B3545" s="45">
        <v>1.9966263705369593</v>
      </c>
      <c r="C3545" s="45">
        <v>1.0033736294630407</v>
      </c>
    </row>
    <row r="3546" spans="1:3" x14ac:dyDescent="0.3">
      <c r="A3546" s="45">
        <v>3522</v>
      </c>
      <c r="B3546" s="45">
        <v>1.9966263705369593</v>
      </c>
      <c r="C3546" s="45">
        <v>1.0033736294630407</v>
      </c>
    </row>
    <row r="3547" spans="1:3" x14ac:dyDescent="0.3">
      <c r="A3547" s="45">
        <v>3523</v>
      </c>
      <c r="B3547" s="45">
        <v>1.9966263705369593</v>
      </c>
      <c r="C3547" s="45">
        <v>1.0033736294630407</v>
      </c>
    </row>
    <row r="3548" spans="1:3" x14ac:dyDescent="0.3">
      <c r="A3548" s="45">
        <v>3524</v>
      </c>
      <c r="B3548" s="45">
        <v>1.9966263705369593</v>
      </c>
      <c r="C3548" s="45">
        <v>1.0033736294630407</v>
      </c>
    </row>
    <row r="3549" spans="1:3" x14ac:dyDescent="0.3">
      <c r="A3549" s="45">
        <v>3525</v>
      </c>
      <c r="B3549" s="45">
        <v>1.9966263705369593</v>
      </c>
      <c r="C3549" s="45">
        <v>1.0033736294630407</v>
      </c>
    </row>
    <row r="3550" spans="1:3" x14ac:dyDescent="0.3">
      <c r="A3550" s="45">
        <v>3526</v>
      </c>
      <c r="B3550" s="45">
        <v>1.9966263705369593</v>
      </c>
      <c r="C3550" s="45">
        <v>1.0033736294630407</v>
      </c>
    </row>
    <row r="3551" spans="1:3" x14ac:dyDescent="0.3">
      <c r="A3551" s="45">
        <v>3527</v>
      </c>
      <c r="B3551" s="45">
        <v>1.9966263705369593</v>
      </c>
      <c r="C3551" s="45">
        <v>1.0033736294630407</v>
      </c>
    </row>
    <row r="3552" spans="1:3" x14ac:dyDescent="0.3">
      <c r="A3552" s="45">
        <v>3528</v>
      </c>
      <c r="B3552" s="45">
        <v>1.9966263705369593</v>
      </c>
      <c r="C3552" s="45">
        <v>1.0033736294630407</v>
      </c>
    </row>
    <row r="3553" spans="1:3" x14ac:dyDescent="0.3">
      <c r="A3553" s="45">
        <v>3529</v>
      </c>
      <c r="B3553" s="45">
        <v>1.9966263705369593</v>
      </c>
      <c r="C3553" s="45">
        <v>1.0033736294630407</v>
      </c>
    </row>
    <row r="3554" spans="1:3" x14ac:dyDescent="0.3">
      <c r="A3554" s="45">
        <v>3530</v>
      </c>
      <c r="B3554" s="45">
        <v>1.9966263705369593</v>
      </c>
      <c r="C3554" s="45">
        <v>1.0033736294630407</v>
      </c>
    </row>
    <row r="3555" spans="1:3" x14ac:dyDescent="0.3">
      <c r="A3555" s="45">
        <v>3531</v>
      </c>
      <c r="B3555" s="45">
        <v>1.9966263705369593</v>
      </c>
      <c r="C3555" s="45">
        <v>1.0033736294630407</v>
      </c>
    </row>
    <row r="3556" spans="1:3" x14ac:dyDescent="0.3">
      <c r="A3556" s="45">
        <v>3532</v>
      </c>
      <c r="B3556" s="45">
        <v>1.9966263705369593</v>
      </c>
      <c r="C3556" s="45">
        <v>1.0033736294630407</v>
      </c>
    </row>
    <row r="3557" spans="1:3" x14ac:dyDescent="0.3">
      <c r="A3557" s="45">
        <v>3533</v>
      </c>
      <c r="B3557" s="45">
        <v>1.9966263705369593</v>
      </c>
      <c r="C3557" s="45">
        <v>1.0033736294630407</v>
      </c>
    </row>
    <row r="3558" spans="1:3" x14ac:dyDescent="0.3">
      <c r="A3558" s="45">
        <v>3534</v>
      </c>
      <c r="B3558" s="45">
        <v>1.9966263705369593</v>
      </c>
      <c r="C3558" s="45">
        <v>1.0033736294630407</v>
      </c>
    </row>
    <row r="3559" spans="1:3" x14ac:dyDescent="0.3">
      <c r="A3559" s="45">
        <v>3535</v>
      </c>
      <c r="B3559" s="45">
        <v>1.9966263705369593</v>
      </c>
      <c r="C3559" s="45">
        <v>1.0033736294630407</v>
      </c>
    </row>
    <row r="3560" spans="1:3" x14ac:dyDescent="0.3">
      <c r="A3560" s="45">
        <v>3536</v>
      </c>
      <c r="B3560" s="45">
        <v>1.9966263705369593</v>
      </c>
      <c r="C3560" s="45">
        <v>1.0033736294630407</v>
      </c>
    </row>
    <row r="3561" spans="1:3" x14ac:dyDescent="0.3">
      <c r="A3561" s="45">
        <v>3537</v>
      </c>
      <c r="B3561" s="45">
        <v>1.9966263705369593</v>
      </c>
      <c r="C3561" s="45">
        <v>1.0033736294630407</v>
      </c>
    </row>
    <row r="3562" spans="1:3" x14ac:dyDescent="0.3">
      <c r="A3562" s="45">
        <v>3538</v>
      </c>
      <c r="B3562" s="45">
        <v>1.9966263705369593</v>
      </c>
      <c r="C3562" s="45">
        <v>1.0033736294630407</v>
      </c>
    </row>
    <row r="3563" spans="1:3" x14ac:dyDescent="0.3">
      <c r="A3563" s="45">
        <v>3539</v>
      </c>
      <c r="B3563" s="45">
        <v>1.9966263705369593</v>
      </c>
      <c r="C3563" s="45">
        <v>1.0033736294630407</v>
      </c>
    </row>
    <row r="3564" spans="1:3" x14ac:dyDescent="0.3">
      <c r="A3564" s="45">
        <v>3540</v>
      </c>
      <c r="B3564" s="45">
        <v>1.9966263705369593</v>
      </c>
      <c r="C3564" s="45">
        <v>1.0033736294630407</v>
      </c>
    </row>
    <row r="3565" spans="1:3" x14ac:dyDescent="0.3">
      <c r="A3565" s="45">
        <v>3541</v>
      </c>
      <c r="B3565" s="45">
        <v>1.9966263705369593</v>
      </c>
      <c r="C3565" s="45">
        <v>1.0033736294630407</v>
      </c>
    </row>
    <row r="3566" spans="1:3" x14ac:dyDescent="0.3">
      <c r="A3566" s="45">
        <v>3542</v>
      </c>
      <c r="B3566" s="45">
        <v>1.9966263705369593</v>
      </c>
      <c r="C3566" s="45">
        <v>1.0033736294630407</v>
      </c>
    </row>
    <row r="3567" spans="1:3" x14ac:dyDescent="0.3">
      <c r="A3567" s="45">
        <v>3543</v>
      </c>
      <c r="B3567" s="45">
        <v>1.9966263705369593</v>
      </c>
      <c r="C3567" s="45">
        <v>1.0033736294630407</v>
      </c>
    </row>
    <row r="3568" spans="1:3" x14ac:dyDescent="0.3">
      <c r="A3568" s="45">
        <v>3544</v>
      </c>
      <c r="B3568" s="45">
        <v>1.9966263705369593</v>
      </c>
      <c r="C3568" s="45">
        <v>1.0033736294630407</v>
      </c>
    </row>
    <row r="3569" spans="1:3" x14ac:dyDescent="0.3">
      <c r="A3569" s="45">
        <v>3545</v>
      </c>
      <c r="B3569" s="45">
        <v>1.9966263705369593</v>
      </c>
      <c r="C3569" s="45">
        <v>1.0033736294630407</v>
      </c>
    </row>
    <row r="3570" spans="1:3" x14ac:dyDescent="0.3">
      <c r="A3570" s="45">
        <v>3546</v>
      </c>
      <c r="B3570" s="45">
        <v>1.9966263705369593</v>
      </c>
      <c r="C3570" s="45">
        <v>1.0033736294630407</v>
      </c>
    </row>
    <row r="3571" spans="1:3" x14ac:dyDescent="0.3">
      <c r="A3571" s="45">
        <v>3547</v>
      </c>
      <c r="B3571" s="45">
        <v>1.9966263705369593</v>
      </c>
      <c r="C3571" s="45">
        <v>1.0033736294630407</v>
      </c>
    </row>
    <row r="3572" spans="1:3" x14ac:dyDescent="0.3">
      <c r="A3572" s="45">
        <v>3548</v>
      </c>
      <c r="B3572" s="45">
        <v>1.9966263705369593</v>
      </c>
      <c r="C3572" s="45">
        <v>1.0033736294630407</v>
      </c>
    </row>
    <row r="3573" spans="1:3" x14ac:dyDescent="0.3">
      <c r="A3573" s="45">
        <v>3549</v>
      </c>
      <c r="B3573" s="45">
        <v>1.9966263705369593</v>
      </c>
      <c r="C3573" s="45">
        <v>1.0033736294630407</v>
      </c>
    </row>
    <row r="3574" spans="1:3" x14ac:dyDescent="0.3">
      <c r="A3574" s="45">
        <v>3550</v>
      </c>
      <c r="B3574" s="45">
        <v>1.9966263705369593</v>
      </c>
      <c r="C3574" s="45">
        <v>1.0033736294630407</v>
      </c>
    </row>
    <row r="3575" spans="1:3" x14ac:dyDescent="0.3">
      <c r="A3575" s="45">
        <v>3551</v>
      </c>
      <c r="B3575" s="45">
        <v>1.9966263705369593</v>
      </c>
      <c r="C3575" s="45">
        <v>1.0033736294630407</v>
      </c>
    </row>
    <row r="3576" spans="1:3" x14ac:dyDescent="0.3">
      <c r="A3576" s="45">
        <v>3552</v>
      </c>
      <c r="B3576" s="45">
        <v>1.9966263705369593</v>
      </c>
      <c r="C3576" s="45">
        <v>1.0033736294630407</v>
      </c>
    </row>
    <row r="3577" spans="1:3" x14ac:dyDescent="0.3">
      <c r="A3577" s="45">
        <v>3553</v>
      </c>
      <c r="B3577" s="45">
        <v>1.9966263705369593</v>
      </c>
      <c r="C3577" s="45">
        <v>1.0033736294630407</v>
      </c>
    </row>
    <row r="3578" spans="1:3" x14ac:dyDescent="0.3">
      <c r="A3578" s="45">
        <v>3554</v>
      </c>
      <c r="B3578" s="45">
        <v>1.9966263705369593</v>
      </c>
      <c r="C3578" s="45">
        <v>1.0033736294630407</v>
      </c>
    </row>
    <row r="3579" spans="1:3" x14ac:dyDescent="0.3">
      <c r="A3579" s="45">
        <v>3555</v>
      </c>
      <c r="B3579" s="45">
        <v>1.9966263705369593</v>
      </c>
      <c r="C3579" s="45">
        <v>1.0033736294630407</v>
      </c>
    </row>
    <row r="3580" spans="1:3" x14ac:dyDescent="0.3">
      <c r="A3580" s="45">
        <v>3556</v>
      </c>
      <c r="B3580" s="45">
        <v>1.9966263705369593</v>
      </c>
      <c r="C3580" s="45">
        <v>1.0033736294630407</v>
      </c>
    </row>
    <row r="3581" spans="1:3" x14ac:dyDescent="0.3">
      <c r="A3581" s="45">
        <v>3557</v>
      </c>
      <c r="B3581" s="45">
        <v>1.9966263705369593</v>
      </c>
      <c r="C3581" s="45">
        <v>1.0033736294630407</v>
      </c>
    </row>
    <row r="3582" spans="1:3" x14ac:dyDescent="0.3">
      <c r="A3582" s="45">
        <v>3558</v>
      </c>
      <c r="B3582" s="45">
        <v>1.9966263705369593</v>
      </c>
      <c r="C3582" s="45">
        <v>1.0033736294630407</v>
      </c>
    </row>
    <row r="3583" spans="1:3" x14ac:dyDescent="0.3">
      <c r="A3583" s="45">
        <v>3559</v>
      </c>
      <c r="B3583" s="45">
        <v>1.9966263705369593</v>
      </c>
      <c r="C3583" s="45">
        <v>1.0033736294630407</v>
      </c>
    </row>
    <row r="3584" spans="1:3" x14ac:dyDescent="0.3">
      <c r="A3584" s="45">
        <v>3560</v>
      </c>
      <c r="B3584" s="45">
        <v>1.9966263705369593</v>
      </c>
      <c r="C3584" s="45">
        <v>1.0033736294630407</v>
      </c>
    </row>
    <row r="3585" spans="1:3" x14ac:dyDescent="0.3">
      <c r="A3585" s="45">
        <v>3561</v>
      </c>
      <c r="B3585" s="45">
        <v>1.9966263705369593</v>
      </c>
      <c r="C3585" s="45">
        <v>1.0033736294630407</v>
      </c>
    </row>
    <row r="3586" spans="1:3" x14ac:dyDescent="0.3">
      <c r="A3586" s="45">
        <v>3562</v>
      </c>
      <c r="B3586" s="45">
        <v>1.9966263705369593</v>
      </c>
      <c r="C3586" s="45">
        <v>1.0033736294630407</v>
      </c>
    </row>
    <row r="3587" spans="1:3" x14ac:dyDescent="0.3">
      <c r="A3587" s="45">
        <v>3563</v>
      </c>
      <c r="B3587" s="45">
        <v>1.9966263705369593</v>
      </c>
      <c r="C3587" s="45">
        <v>1.0033736294630407</v>
      </c>
    </row>
    <row r="3588" spans="1:3" x14ac:dyDescent="0.3">
      <c r="A3588" s="45">
        <v>3564</v>
      </c>
      <c r="B3588" s="45">
        <v>1.9966263705369593</v>
      </c>
      <c r="C3588" s="45">
        <v>1.0033736294630407</v>
      </c>
    </row>
    <row r="3589" spans="1:3" x14ac:dyDescent="0.3">
      <c r="A3589" s="45">
        <v>3565</v>
      </c>
      <c r="B3589" s="45">
        <v>1.9966263705369593</v>
      </c>
      <c r="C3589" s="45">
        <v>1.0033736294630407</v>
      </c>
    </row>
    <row r="3590" spans="1:3" x14ac:dyDescent="0.3">
      <c r="A3590" s="45">
        <v>3566</v>
      </c>
      <c r="B3590" s="45">
        <v>1.9966263705369593</v>
      </c>
      <c r="C3590" s="45">
        <v>1.0033736294630407</v>
      </c>
    </row>
    <row r="3591" spans="1:3" x14ac:dyDescent="0.3">
      <c r="A3591" s="45">
        <v>3567</v>
      </c>
      <c r="B3591" s="45">
        <v>1.9966263705369593</v>
      </c>
      <c r="C3591" s="45">
        <v>1.0033736294630407</v>
      </c>
    </row>
    <row r="3592" spans="1:3" x14ac:dyDescent="0.3">
      <c r="A3592" s="45">
        <v>3568</v>
      </c>
      <c r="B3592" s="45">
        <v>1.9966263705369593</v>
      </c>
      <c r="C3592" s="45">
        <v>1.0033736294630407</v>
      </c>
    </row>
    <row r="3593" spans="1:3" x14ac:dyDescent="0.3">
      <c r="A3593" s="45">
        <v>3569</v>
      </c>
      <c r="B3593" s="45">
        <v>1.9966263705369593</v>
      </c>
      <c r="C3593" s="45">
        <v>1.0033736294630407</v>
      </c>
    </row>
    <row r="3594" spans="1:3" x14ac:dyDescent="0.3">
      <c r="A3594" s="45">
        <v>3570</v>
      </c>
      <c r="B3594" s="45">
        <v>1.9966263705369593</v>
      </c>
      <c r="C3594" s="45">
        <v>1.0033736294630407</v>
      </c>
    </row>
    <row r="3595" spans="1:3" x14ac:dyDescent="0.3">
      <c r="A3595" s="45">
        <v>3571</v>
      </c>
      <c r="B3595" s="45">
        <v>1.9966263705369593</v>
      </c>
      <c r="C3595" s="45">
        <v>1.0033736294630407</v>
      </c>
    </row>
    <row r="3596" spans="1:3" x14ac:dyDescent="0.3">
      <c r="A3596" s="45">
        <v>3572</v>
      </c>
      <c r="B3596" s="45">
        <v>1.9966263705369593</v>
      </c>
      <c r="C3596" s="45">
        <v>1.0033736294630407</v>
      </c>
    </row>
    <row r="3597" spans="1:3" x14ac:dyDescent="0.3">
      <c r="A3597" s="45">
        <v>3573</v>
      </c>
      <c r="B3597" s="45">
        <v>1.9966263705369593</v>
      </c>
      <c r="C3597" s="45">
        <v>1.0033736294630407</v>
      </c>
    </row>
    <row r="3598" spans="1:3" x14ac:dyDescent="0.3">
      <c r="A3598" s="45">
        <v>3574</v>
      </c>
      <c r="B3598" s="45">
        <v>1.9966263705369593</v>
      </c>
      <c r="C3598" s="45">
        <v>1.0033736294630407</v>
      </c>
    </row>
    <row r="3599" spans="1:3" x14ac:dyDescent="0.3">
      <c r="A3599" s="45">
        <v>3575</v>
      </c>
      <c r="B3599" s="45">
        <v>1.9966263705369593</v>
      </c>
      <c r="C3599" s="45">
        <v>1.0033736294630407</v>
      </c>
    </row>
    <row r="3600" spans="1:3" x14ac:dyDescent="0.3">
      <c r="A3600" s="45">
        <v>3576</v>
      </c>
      <c r="B3600" s="45">
        <v>1.9966263705369593</v>
      </c>
      <c r="C3600" s="45">
        <v>1.0033736294630407</v>
      </c>
    </row>
    <row r="3601" spans="1:3" x14ac:dyDescent="0.3">
      <c r="A3601" s="45">
        <v>3577</v>
      </c>
      <c r="B3601" s="45">
        <v>1.9966263705369593</v>
      </c>
      <c r="C3601" s="45">
        <v>1.0033736294630407</v>
      </c>
    </row>
    <row r="3602" spans="1:3" x14ac:dyDescent="0.3">
      <c r="A3602" s="45">
        <v>3578</v>
      </c>
      <c r="B3602" s="45">
        <v>1.9966263705369593</v>
      </c>
      <c r="C3602" s="45">
        <v>1.0033736294630407</v>
      </c>
    </row>
    <row r="3603" spans="1:3" x14ac:dyDescent="0.3">
      <c r="A3603" s="45">
        <v>3579</v>
      </c>
      <c r="B3603" s="45">
        <v>1.9966263705369593</v>
      </c>
      <c r="C3603" s="45">
        <v>1.0033736294630407</v>
      </c>
    </row>
    <row r="3604" spans="1:3" x14ac:dyDescent="0.3">
      <c r="A3604" s="45">
        <v>3580</v>
      </c>
      <c r="B3604" s="45">
        <v>1.9966263705369593</v>
      </c>
      <c r="C3604" s="45">
        <v>1.0033736294630407</v>
      </c>
    </row>
    <row r="3605" spans="1:3" x14ac:dyDescent="0.3">
      <c r="A3605" s="45">
        <v>3581</v>
      </c>
      <c r="B3605" s="45">
        <v>1.9966263705369593</v>
      </c>
      <c r="C3605" s="45">
        <v>1.0033736294630407</v>
      </c>
    </row>
    <row r="3606" spans="1:3" x14ac:dyDescent="0.3">
      <c r="A3606" s="45">
        <v>3582</v>
      </c>
      <c r="B3606" s="45">
        <v>1.9966263705369593</v>
      </c>
      <c r="C3606" s="45">
        <v>1.0033736294630407</v>
      </c>
    </row>
    <row r="3607" spans="1:3" x14ac:dyDescent="0.3">
      <c r="A3607" s="45">
        <v>3583</v>
      </c>
      <c r="B3607" s="45">
        <v>1.9966263705369593</v>
      </c>
      <c r="C3607" s="45">
        <v>1.0033736294630407</v>
      </c>
    </row>
    <row r="3608" spans="1:3" x14ac:dyDescent="0.3">
      <c r="A3608" s="45">
        <v>3584</v>
      </c>
      <c r="B3608" s="45">
        <v>1.9966263705369593</v>
      </c>
      <c r="C3608" s="45">
        <v>1.0033736294630407</v>
      </c>
    </row>
    <row r="3609" spans="1:3" x14ac:dyDescent="0.3">
      <c r="A3609" s="45">
        <v>3585</v>
      </c>
      <c r="B3609" s="45">
        <v>1.9966263705369593</v>
      </c>
      <c r="C3609" s="45">
        <v>1.0033736294630407</v>
      </c>
    </row>
    <row r="3610" spans="1:3" x14ac:dyDescent="0.3">
      <c r="A3610" s="45">
        <v>3586</v>
      </c>
      <c r="B3610" s="45">
        <v>1.9966263705369593</v>
      </c>
      <c r="C3610" s="45">
        <v>1.0033736294630407</v>
      </c>
    </row>
    <row r="3611" spans="1:3" x14ac:dyDescent="0.3">
      <c r="A3611" s="45">
        <v>3587</v>
      </c>
      <c r="B3611" s="45">
        <v>1.9966263705369593</v>
      </c>
      <c r="C3611" s="45">
        <v>1.0033736294630407</v>
      </c>
    </row>
    <row r="3612" spans="1:3" x14ac:dyDescent="0.3">
      <c r="A3612" s="45">
        <v>3588</v>
      </c>
      <c r="B3612" s="45">
        <v>1.9966263705369593</v>
      </c>
      <c r="C3612" s="45">
        <v>1.0033736294630407</v>
      </c>
    </row>
    <row r="3613" spans="1:3" x14ac:dyDescent="0.3">
      <c r="A3613" s="45">
        <v>3589</v>
      </c>
      <c r="B3613" s="45">
        <v>1.9966263705369593</v>
      </c>
      <c r="C3613" s="45">
        <v>1.0033736294630407</v>
      </c>
    </row>
    <row r="3614" spans="1:3" x14ac:dyDescent="0.3">
      <c r="A3614" s="45">
        <v>3590</v>
      </c>
      <c r="B3614" s="45">
        <v>1.9966263705369593</v>
      </c>
      <c r="C3614" s="45">
        <v>1.0033736294630407</v>
      </c>
    </row>
    <row r="3615" spans="1:3" x14ac:dyDescent="0.3">
      <c r="A3615" s="45">
        <v>3591</v>
      </c>
      <c r="B3615" s="45">
        <v>1.9966263705369593</v>
      </c>
      <c r="C3615" s="45">
        <v>1.0033736294630407</v>
      </c>
    </row>
    <row r="3616" spans="1:3" x14ac:dyDescent="0.3">
      <c r="A3616" s="45">
        <v>3592</v>
      </c>
      <c r="B3616" s="45">
        <v>1.9966263705369593</v>
      </c>
      <c r="C3616" s="45">
        <v>1.0033736294630407</v>
      </c>
    </row>
    <row r="3617" spans="1:3" x14ac:dyDescent="0.3">
      <c r="A3617" s="45">
        <v>3593</v>
      </c>
      <c r="B3617" s="45">
        <v>1.9966263705369593</v>
      </c>
      <c r="C3617" s="45">
        <v>1.0033736294630407</v>
      </c>
    </row>
    <row r="3618" spans="1:3" x14ac:dyDescent="0.3">
      <c r="A3618" s="45">
        <v>3594</v>
      </c>
      <c r="B3618" s="45">
        <v>1.9966263705369593</v>
      </c>
      <c r="C3618" s="45">
        <v>1.0033736294630407</v>
      </c>
    </row>
    <row r="3619" spans="1:3" x14ac:dyDescent="0.3">
      <c r="A3619" s="45">
        <v>3595</v>
      </c>
      <c r="B3619" s="45">
        <v>1.9966263705369593</v>
      </c>
      <c r="C3619" s="45">
        <v>1.0033736294630407</v>
      </c>
    </row>
    <row r="3620" spans="1:3" x14ac:dyDescent="0.3">
      <c r="A3620" s="45">
        <v>3596</v>
      </c>
      <c r="B3620" s="45">
        <v>1.9966263705369593</v>
      </c>
      <c r="C3620" s="45">
        <v>1.0033736294630407</v>
      </c>
    </row>
    <row r="3621" spans="1:3" x14ac:dyDescent="0.3">
      <c r="A3621" s="45">
        <v>3597</v>
      </c>
      <c r="B3621" s="45">
        <v>1.9966263705369593</v>
      </c>
      <c r="C3621" s="45">
        <v>1.0033736294630407</v>
      </c>
    </row>
    <row r="3622" spans="1:3" x14ac:dyDescent="0.3">
      <c r="A3622" s="45">
        <v>3598</v>
      </c>
      <c r="B3622" s="45">
        <v>1.9966263705369593</v>
      </c>
      <c r="C3622" s="45">
        <v>1.0033736294630407</v>
      </c>
    </row>
    <row r="3623" spans="1:3" x14ac:dyDescent="0.3">
      <c r="A3623" s="45">
        <v>3599</v>
      </c>
      <c r="B3623" s="45">
        <v>1.9966263705369593</v>
      </c>
      <c r="C3623" s="45">
        <v>1.0033736294630407</v>
      </c>
    </row>
    <row r="3624" spans="1:3" x14ac:dyDescent="0.3">
      <c r="A3624" s="45">
        <v>3600</v>
      </c>
      <c r="B3624" s="45">
        <v>1.9966263705369593</v>
      </c>
      <c r="C3624" s="45">
        <v>1.0033736294630407</v>
      </c>
    </row>
    <row r="3625" spans="1:3" x14ac:dyDescent="0.3">
      <c r="A3625" s="45">
        <v>3601</v>
      </c>
      <c r="B3625" s="45">
        <v>1.9966263705369593</v>
      </c>
      <c r="C3625" s="45">
        <v>1.0033736294630407</v>
      </c>
    </row>
    <row r="3626" spans="1:3" x14ac:dyDescent="0.3">
      <c r="A3626" s="45">
        <v>3602</v>
      </c>
      <c r="B3626" s="45">
        <v>1.9966263705369593</v>
      </c>
      <c r="C3626" s="45">
        <v>1.0033736294630407</v>
      </c>
    </row>
    <row r="3627" spans="1:3" x14ac:dyDescent="0.3">
      <c r="A3627" s="45">
        <v>3603</v>
      </c>
      <c r="B3627" s="45">
        <v>1.9966263705369593</v>
      </c>
      <c r="C3627" s="45">
        <v>1.0033736294630407</v>
      </c>
    </row>
    <row r="3628" spans="1:3" x14ac:dyDescent="0.3">
      <c r="A3628" s="45">
        <v>3604</v>
      </c>
      <c r="B3628" s="45">
        <v>1.9966263705369593</v>
      </c>
      <c r="C3628" s="45">
        <v>1.0033736294630407</v>
      </c>
    </row>
    <row r="3629" spans="1:3" x14ac:dyDescent="0.3">
      <c r="A3629" s="45">
        <v>3605</v>
      </c>
      <c r="B3629" s="45">
        <v>1.9966263705369593</v>
      </c>
      <c r="C3629" s="45">
        <v>1.0033736294630407</v>
      </c>
    </row>
    <row r="3630" spans="1:3" x14ac:dyDescent="0.3">
      <c r="A3630" s="45">
        <v>3606</v>
      </c>
      <c r="B3630" s="45">
        <v>1.9966263705369593</v>
      </c>
      <c r="C3630" s="45">
        <v>1.0033736294630407</v>
      </c>
    </row>
    <row r="3631" spans="1:3" x14ac:dyDescent="0.3">
      <c r="A3631" s="45">
        <v>3607</v>
      </c>
      <c r="B3631" s="45">
        <v>1.9966263705369593</v>
      </c>
      <c r="C3631" s="45">
        <v>1.0033736294630407</v>
      </c>
    </row>
    <row r="3632" spans="1:3" x14ac:dyDescent="0.3">
      <c r="A3632" s="45">
        <v>3608</v>
      </c>
      <c r="B3632" s="45">
        <v>1.9966263705369593</v>
      </c>
      <c r="C3632" s="45">
        <v>1.0033736294630407</v>
      </c>
    </row>
    <row r="3633" spans="1:3" x14ac:dyDescent="0.3">
      <c r="A3633" s="45">
        <v>3609</v>
      </c>
      <c r="B3633" s="45">
        <v>1.9966263705369593</v>
      </c>
      <c r="C3633" s="45">
        <v>1.0033736294630407</v>
      </c>
    </row>
    <row r="3634" spans="1:3" x14ac:dyDescent="0.3">
      <c r="A3634" s="45">
        <v>3610</v>
      </c>
      <c r="B3634" s="45">
        <v>1.9966263705369593</v>
      </c>
      <c r="C3634" s="45">
        <v>1.0033736294630407</v>
      </c>
    </row>
    <row r="3635" spans="1:3" x14ac:dyDescent="0.3">
      <c r="A3635" s="45">
        <v>3611</v>
      </c>
      <c r="B3635" s="45">
        <v>1.9966263705369593</v>
      </c>
      <c r="C3635" s="45">
        <v>1.0033736294630407</v>
      </c>
    </row>
    <row r="3636" spans="1:3" x14ac:dyDescent="0.3">
      <c r="A3636" s="45">
        <v>3612</v>
      </c>
      <c r="B3636" s="45">
        <v>1.9966263705369593</v>
      </c>
      <c r="C3636" s="45">
        <v>1.0033736294630407</v>
      </c>
    </row>
    <row r="3637" spans="1:3" x14ac:dyDescent="0.3">
      <c r="A3637" s="45">
        <v>3613</v>
      </c>
      <c r="B3637" s="45">
        <v>1.9966263705369593</v>
      </c>
      <c r="C3637" s="45">
        <v>1.0033736294630407</v>
      </c>
    </row>
    <row r="3638" spans="1:3" x14ac:dyDescent="0.3">
      <c r="A3638" s="45">
        <v>3614</v>
      </c>
      <c r="B3638" s="45">
        <v>1.9966263705369593</v>
      </c>
      <c r="C3638" s="45">
        <v>1.0033736294630407</v>
      </c>
    </row>
    <row r="3639" spans="1:3" x14ac:dyDescent="0.3">
      <c r="A3639" s="45">
        <v>3615</v>
      </c>
      <c r="B3639" s="45">
        <v>1.9966263705369593</v>
      </c>
      <c r="C3639" s="45">
        <v>1.0033736294630407</v>
      </c>
    </row>
    <row r="3640" spans="1:3" x14ac:dyDescent="0.3">
      <c r="A3640" s="45">
        <v>3616</v>
      </c>
      <c r="B3640" s="45">
        <v>1.9966263705369593</v>
      </c>
      <c r="C3640" s="45">
        <v>1.0033736294630407</v>
      </c>
    </row>
    <row r="3641" spans="1:3" x14ac:dyDescent="0.3">
      <c r="A3641" s="45">
        <v>3617</v>
      </c>
      <c r="B3641" s="45">
        <v>1.9966263705369593</v>
      </c>
      <c r="C3641" s="45">
        <v>1.0033736294630407</v>
      </c>
    </row>
    <row r="3642" spans="1:3" x14ac:dyDescent="0.3">
      <c r="A3642" s="45">
        <v>3618</v>
      </c>
      <c r="B3642" s="45">
        <v>1.9966263705369593</v>
      </c>
      <c r="C3642" s="45">
        <v>1.0033736294630407</v>
      </c>
    </row>
    <row r="3643" spans="1:3" x14ac:dyDescent="0.3">
      <c r="A3643" s="45">
        <v>3619</v>
      </c>
      <c r="B3643" s="45">
        <v>1.9966263705369593</v>
      </c>
      <c r="C3643" s="45">
        <v>1.0033736294630407</v>
      </c>
    </row>
    <row r="3644" spans="1:3" x14ac:dyDescent="0.3">
      <c r="A3644" s="45">
        <v>3620</v>
      </c>
      <c r="B3644" s="45">
        <v>1.9966263705369593</v>
      </c>
      <c r="C3644" s="45">
        <v>1.0033736294630407</v>
      </c>
    </row>
    <row r="3645" spans="1:3" x14ac:dyDescent="0.3">
      <c r="A3645" s="45">
        <v>3621</v>
      </c>
      <c r="B3645" s="45">
        <v>1.9966263705369593</v>
      </c>
      <c r="C3645" s="45">
        <v>1.0033736294630407</v>
      </c>
    </row>
    <row r="3646" spans="1:3" x14ac:dyDescent="0.3">
      <c r="A3646" s="45">
        <v>3622</v>
      </c>
      <c r="B3646" s="45">
        <v>1.9966263705369593</v>
      </c>
      <c r="C3646" s="45">
        <v>1.0033736294630407</v>
      </c>
    </row>
    <row r="3647" spans="1:3" x14ac:dyDescent="0.3">
      <c r="A3647" s="45">
        <v>3623</v>
      </c>
      <c r="B3647" s="45">
        <v>1.9966263705369593</v>
      </c>
      <c r="C3647" s="45">
        <v>1.0033736294630407</v>
      </c>
    </row>
    <row r="3648" spans="1:3" x14ac:dyDescent="0.3">
      <c r="A3648" s="45">
        <v>3624</v>
      </c>
      <c r="B3648" s="45">
        <v>1.9966263705369593</v>
      </c>
      <c r="C3648" s="45">
        <v>1.0033736294630407</v>
      </c>
    </row>
    <row r="3649" spans="1:3" x14ac:dyDescent="0.3">
      <c r="A3649" s="45">
        <v>3625</v>
      </c>
      <c r="B3649" s="45">
        <v>1.9966263705369593</v>
      </c>
      <c r="C3649" s="45">
        <v>1.0033736294630407</v>
      </c>
    </row>
    <row r="3650" spans="1:3" x14ac:dyDescent="0.3">
      <c r="A3650" s="45">
        <v>3626</v>
      </c>
      <c r="B3650" s="45">
        <v>1.9966263705369593</v>
      </c>
      <c r="C3650" s="45">
        <v>1.0033736294630407</v>
      </c>
    </row>
    <row r="3651" spans="1:3" x14ac:dyDescent="0.3">
      <c r="A3651" s="45">
        <v>3627</v>
      </c>
      <c r="B3651" s="45">
        <v>1.9966263705369593</v>
      </c>
      <c r="C3651" s="45">
        <v>1.0033736294630407</v>
      </c>
    </row>
    <row r="3652" spans="1:3" x14ac:dyDescent="0.3">
      <c r="A3652" s="45">
        <v>3628</v>
      </c>
      <c r="B3652" s="45">
        <v>1.9966263705369593</v>
      </c>
      <c r="C3652" s="45">
        <v>1.0033736294630407</v>
      </c>
    </row>
    <row r="3653" spans="1:3" x14ac:dyDescent="0.3">
      <c r="A3653" s="45">
        <v>3629</v>
      </c>
      <c r="B3653" s="45">
        <v>1.9966263705369593</v>
      </c>
      <c r="C3653" s="45">
        <v>-0.99662637053695935</v>
      </c>
    </row>
    <row r="3654" spans="1:3" x14ac:dyDescent="0.3">
      <c r="A3654" s="45">
        <v>3630</v>
      </c>
      <c r="B3654" s="45">
        <v>1.9966263705369593</v>
      </c>
      <c r="C3654" s="45">
        <v>-0.99662637053695935</v>
      </c>
    </row>
    <row r="3655" spans="1:3" x14ac:dyDescent="0.3">
      <c r="A3655" s="45">
        <v>3631</v>
      </c>
      <c r="B3655" s="45">
        <v>1.9966263705369593</v>
      </c>
      <c r="C3655" s="45">
        <v>-0.99662637053695935</v>
      </c>
    </row>
    <row r="3656" spans="1:3" x14ac:dyDescent="0.3">
      <c r="A3656" s="45">
        <v>3632</v>
      </c>
      <c r="B3656" s="45">
        <v>1.9966263705369593</v>
      </c>
      <c r="C3656" s="45">
        <v>-0.99662637053695935</v>
      </c>
    </row>
    <row r="3657" spans="1:3" x14ac:dyDescent="0.3">
      <c r="A3657" s="45">
        <v>3633</v>
      </c>
      <c r="B3657" s="45">
        <v>1.9966263705369593</v>
      </c>
      <c r="C3657" s="45">
        <v>-0.99662637053695935</v>
      </c>
    </row>
    <row r="3658" spans="1:3" x14ac:dyDescent="0.3">
      <c r="A3658" s="45">
        <v>3634</v>
      </c>
      <c r="B3658" s="45">
        <v>1.9966263705369593</v>
      </c>
      <c r="C3658" s="45">
        <v>-0.99662637053695935</v>
      </c>
    </row>
    <row r="3659" spans="1:3" x14ac:dyDescent="0.3">
      <c r="A3659" s="45">
        <v>3635</v>
      </c>
      <c r="B3659" s="45">
        <v>1.9966263705369593</v>
      </c>
      <c r="C3659" s="45">
        <v>-0.99662637053695935</v>
      </c>
    </row>
    <row r="3660" spans="1:3" x14ac:dyDescent="0.3">
      <c r="A3660" s="45">
        <v>3636</v>
      </c>
      <c r="B3660" s="45">
        <v>1.9966263705369593</v>
      </c>
      <c r="C3660" s="45">
        <v>-0.99662637053695935</v>
      </c>
    </row>
    <row r="3661" spans="1:3" x14ac:dyDescent="0.3">
      <c r="A3661" s="45">
        <v>3637</v>
      </c>
      <c r="B3661" s="45">
        <v>1.9966263705369593</v>
      </c>
      <c r="C3661" s="45">
        <v>-0.99662637053695935</v>
      </c>
    </row>
    <row r="3662" spans="1:3" x14ac:dyDescent="0.3">
      <c r="A3662" s="45">
        <v>3638</v>
      </c>
      <c r="B3662" s="45">
        <v>1.9966263705369593</v>
      </c>
      <c r="C3662" s="45">
        <v>-0.99662637053695935</v>
      </c>
    </row>
    <row r="3663" spans="1:3" x14ac:dyDescent="0.3">
      <c r="A3663" s="45">
        <v>3639</v>
      </c>
      <c r="B3663" s="45">
        <v>1.9966263705369593</v>
      </c>
      <c r="C3663" s="45">
        <v>-0.99662637053695935</v>
      </c>
    </row>
    <row r="3664" spans="1:3" x14ac:dyDescent="0.3">
      <c r="A3664" s="45">
        <v>3640</v>
      </c>
      <c r="B3664" s="45">
        <v>1.9966263705369593</v>
      </c>
      <c r="C3664" s="45">
        <v>-0.99662637053695935</v>
      </c>
    </row>
    <row r="3665" spans="1:3" x14ac:dyDescent="0.3">
      <c r="A3665" s="45">
        <v>3641</v>
      </c>
      <c r="B3665" s="45">
        <v>1.9966263705369593</v>
      </c>
      <c r="C3665" s="45">
        <v>-0.99662637053695935</v>
      </c>
    </row>
    <row r="3666" spans="1:3" x14ac:dyDescent="0.3">
      <c r="A3666" s="45">
        <v>3642</v>
      </c>
      <c r="B3666" s="45">
        <v>1.9966263705369593</v>
      </c>
      <c r="C3666" s="45">
        <v>-0.99662637053695935</v>
      </c>
    </row>
    <row r="3667" spans="1:3" x14ac:dyDescent="0.3">
      <c r="A3667" s="45">
        <v>3643</v>
      </c>
      <c r="B3667" s="45">
        <v>1.9966263705369593</v>
      </c>
      <c r="C3667" s="45">
        <v>-0.99662637053695935</v>
      </c>
    </row>
    <row r="3668" spans="1:3" x14ac:dyDescent="0.3">
      <c r="A3668" s="45">
        <v>3644</v>
      </c>
      <c r="B3668" s="45">
        <v>1.9966263705369593</v>
      </c>
      <c r="C3668" s="45">
        <v>-0.99662637053695935</v>
      </c>
    </row>
    <row r="3669" spans="1:3" x14ac:dyDescent="0.3">
      <c r="A3669" s="45">
        <v>3645</v>
      </c>
      <c r="B3669" s="45">
        <v>1.9966263705369593</v>
      </c>
      <c r="C3669" s="45">
        <v>-0.99662637053695935</v>
      </c>
    </row>
    <row r="3670" spans="1:3" x14ac:dyDescent="0.3">
      <c r="A3670" s="45">
        <v>3646</v>
      </c>
      <c r="B3670" s="45">
        <v>1.9966263705369593</v>
      </c>
      <c r="C3670" s="45">
        <v>-0.99662637053695935</v>
      </c>
    </row>
    <row r="3671" spans="1:3" x14ac:dyDescent="0.3">
      <c r="A3671" s="45">
        <v>3647</v>
      </c>
      <c r="B3671" s="45">
        <v>1.9966263705369593</v>
      </c>
      <c r="C3671" s="45">
        <v>-0.99662637053695935</v>
      </c>
    </row>
    <row r="3672" spans="1:3" x14ac:dyDescent="0.3">
      <c r="A3672" s="45">
        <v>3648</v>
      </c>
      <c r="B3672" s="45">
        <v>1.9966263705369593</v>
      </c>
      <c r="C3672" s="45">
        <v>-0.99662637053695935</v>
      </c>
    </row>
    <row r="3673" spans="1:3" x14ac:dyDescent="0.3">
      <c r="A3673" s="45">
        <v>3649</v>
      </c>
      <c r="B3673" s="45">
        <v>1.9966263705369593</v>
      </c>
      <c r="C3673" s="45">
        <v>1.0033736294630407</v>
      </c>
    </row>
    <row r="3674" spans="1:3" x14ac:dyDescent="0.3">
      <c r="A3674" s="45">
        <v>3650</v>
      </c>
      <c r="B3674" s="45">
        <v>1.9966263705369593</v>
      </c>
      <c r="C3674" s="45">
        <v>1.0033736294630407</v>
      </c>
    </row>
    <row r="3675" spans="1:3" x14ac:dyDescent="0.3">
      <c r="A3675" s="45">
        <v>3651</v>
      </c>
      <c r="B3675" s="45">
        <v>1.9966263705369593</v>
      </c>
      <c r="C3675" s="45">
        <v>1.0033736294630407</v>
      </c>
    </row>
    <row r="3676" spans="1:3" x14ac:dyDescent="0.3">
      <c r="A3676" s="45">
        <v>3652</v>
      </c>
      <c r="B3676" s="45">
        <v>1.9966263705369593</v>
      </c>
      <c r="C3676" s="45">
        <v>1.0033736294630407</v>
      </c>
    </row>
    <row r="3677" spans="1:3" x14ac:dyDescent="0.3">
      <c r="A3677" s="45">
        <v>3653</v>
      </c>
      <c r="B3677" s="45">
        <v>1.9966263705369593</v>
      </c>
      <c r="C3677" s="45">
        <v>1.0033736294630407</v>
      </c>
    </row>
    <row r="3678" spans="1:3" x14ac:dyDescent="0.3">
      <c r="A3678" s="45">
        <v>3654</v>
      </c>
      <c r="B3678" s="45">
        <v>1.9966263705369593</v>
      </c>
      <c r="C3678" s="45">
        <v>1.0033736294630407</v>
      </c>
    </row>
    <row r="3679" spans="1:3" x14ac:dyDescent="0.3">
      <c r="A3679" s="45">
        <v>3655</v>
      </c>
      <c r="B3679" s="45">
        <v>1.9966263705369593</v>
      </c>
      <c r="C3679" s="45">
        <v>1.0033736294630407</v>
      </c>
    </row>
    <row r="3680" spans="1:3" x14ac:dyDescent="0.3">
      <c r="A3680" s="45">
        <v>3656</v>
      </c>
      <c r="B3680" s="45">
        <v>1.9966263705369593</v>
      </c>
      <c r="C3680" s="45">
        <v>1.0033736294630407</v>
      </c>
    </row>
    <row r="3681" spans="1:3" x14ac:dyDescent="0.3">
      <c r="A3681" s="45">
        <v>3657</v>
      </c>
      <c r="B3681" s="45">
        <v>1.9966263705369593</v>
      </c>
      <c r="C3681" s="45">
        <v>1.0033736294630407</v>
      </c>
    </row>
    <row r="3682" spans="1:3" x14ac:dyDescent="0.3">
      <c r="A3682" s="45">
        <v>3658</v>
      </c>
      <c r="B3682" s="45">
        <v>1.9966263705369593</v>
      </c>
      <c r="C3682" s="45">
        <v>1.0033736294630407</v>
      </c>
    </row>
    <row r="3683" spans="1:3" x14ac:dyDescent="0.3">
      <c r="A3683" s="45">
        <v>3659</v>
      </c>
      <c r="B3683" s="45">
        <v>1.9966263705369593</v>
      </c>
      <c r="C3683" s="45">
        <v>1.0033736294630407</v>
      </c>
    </row>
    <row r="3684" spans="1:3" x14ac:dyDescent="0.3">
      <c r="A3684" s="45">
        <v>3660</v>
      </c>
      <c r="B3684" s="45">
        <v>1.9966263705369593</v>
      </c>
      <c r="C3684" s="45">
        <v>1.0033736294630407</v>
      </c>
    </row>
    <row r="3685" spans="1:3" x14ac:dyDescent="0.3">
      <c r="A3685" s="45">
        <v>3661</v>
      </c>
      <c r="B3685" s="45">
        <v>1.9966263705369593</v>
      </c>
      <c r="C3685" s="45">
        <v>1.0033736294630407</v>
      </c>
    </row>
    <row r="3686" spans="1:3" x14ac:dyDescent="0.3">
      <c r="A3686" s="45">
        <v>3662</v>
      </c>
      <c r="B3686" s="45">
        <v>1.9966263705369593</v>
      </c>
      <c r="C3686" s="45">
        <v>1.0033736294630407</v>
      </c>
    </row>
    <row r="3687" spans="1:3" x14ac:dyDescent="0.3">
      <c r="A3687" s="45">
        <v>3663</v>
      </c>
      <c r="B3687" s="45">
        <v>1.9966263705369593</v>
      </c>
      <c r="C3687" s="45">
        <v>1.0033736294630407</v>
      </c>
    </row>
    <row r="3688" spans="1:3" x14ac:dyDescent="0.3">
      <c r="A3688" s="45">
        <v>3664</v>
      </c>
      <c r="B3688" s="45">
        <v>1.9966263705369593</v>
      </c>
      <c r="C3688" s="45">
        <v>1.0033736294630407</v>
      </c>
    </row>
    <row r="3689" spans="1:3" x14ac:dyDescent="0.3">
      <c r="A3689" s="45">
        <v>3665</v>
      </c>
      <c r="B3689" s="45">
        <v>1.9966263705369593</v>
      </c>
      <c r="C3689" s="45">
        <v>1.0033736294630407</v>
      </c>
    </row>
    <row r="3690" spans="1:3" x14ac:dyDescent="0.3">
      <c r="A3690" s="45">
        <v>3666</v>
      </c>
      <c r="B3690" s="45">
        <v>1.9966263705369593</v>
      </c>
      <c r="C3690" s="45">
        <v>1.0033736294630407</v>
      </c>
    </row>
    <row r="3691" spans="1:3" x14ac:dyDescent="0.3">
      <c r="A3691" s="45">
        <v>3667</v>
      </c>
      <c r="B3691" s="45">
        <v>1.9966263705369593</v>
      </c>
      <c r="C3691" s="45">
        <v>1.0033736294630407</v>
      </c>
    </row>
    <row r="3692" spans="1:3" x14ac:dyDescent="0.3">
      <c r="A3692" s="45">
        <v>3668</v>
      </c>
      <c r="B3692" s="45">
        <v>1.9966263705369593</v>
      </c>
      <c r="C3692" s="45">
        <v>1.0033736294630407</v>
      </c>
    </row>
    <row r="3693" spans="1:3" x14ac:dyDescent="0.3">
      <c r="A3693" s="45">
        <v>3669</v>
      </c>
      <c r="B3693" s="45">
        <v>1.9966263705369593</v>
      </c>
      <c r="C3693" s="45">
        <v>1.0033736294630407</v>
      </c>
    </row>
    <row r="3694" spans="1:3" x14ac:dyDescent="0.3">
      <c r="A3694" s="45">
        <v>3670</v>
      </c>
      <c r="B3694" s="45">
        <v>1.9966263705369593</v>
      </c>
      <c r="C3694" s="45">
        <v>1.0033736294630407</v>
      </c>
    </row>
    <row r="3695" spans="1:3" x14ac:dyDescent="0.3">
      <c r="A3695" s="45">
        <v>3671</v>
      </c>
      <c r="B3695" s="45">
        <v>1.9966263705369593</v>
      </c>
      <c r="C3695" s="45">
        <v>1.0033736294630407</v>
      </c>
    </row>
    <row r="3696" spans="1:3" x14ac:dyDescent="0.3">
      <c r="A3696" s="45">
        <v>3672</v>
      </c>
      <c r="B3696" s="45">
        <v>1.9966263705369593</v>
      </c>
      <c r="C3696" s="45">
        <v>1.0033736294630407</v>
      </c>
    </row>
    <row r="3697" spans="1:3" x14ac:dyDescent="0.3">
      <c r="A3697" s="45">
        <v>3673</v>
      </c>
      <c r="B3697" s="45">
        <v>1.9966263705369593</v>
      </c>
      <c r="C3697" s="45">
        <v>1.0033736294630407</v>
      </c>
    </row>
    <row r="3698" spans="1:3" x14ac:dyDescent="0.3">
      <c r="A3698" s="45">
        <v>3674</v>
      </c>
      <c r="B3698" s="45">
        <v>1.9966263705369593</v>
      </c>
      <c r="C3698" s="45">
        <v>1.0033736294630407</v>
      </c>
    </row>
    <row r="3699" spans="1:3" x14ac:dyDescent="0.3">
      <c r="A3699" s="45">
        <v>3675</v>
      </c>
      <c r="B3699" s="45">
        <v>1.9966263705369593</v>
      </c>
      <c r="C3699" s="45">
        <v>1.0033736294630407</v>
      </c>
    </row>
    <row r="3700" spans="1:3" x14ac:dyDescent="0.3">
      <c r="A3700" s="45">
        <v>3676</v>
      </c>
      <c r="B3700" s="45">
        <v>1.9966263705369593</v>
      </c>
      <c r="C3700" s="45">
        <v>1.0033736294630407</v>
      </c>
    </row>
    <row r="3701" spans="1:3" x14ac:dyDescent="0.3">
      <c r="A3701" s="45">
        <v>3677</v>
      </c>
      <c r="B3701" s="45">
        <v>1.9966263705369593</v>
      </c>
      <c r="C3701" s="45">
        <v>1.0033736294630407</v>
      </c>
    </row>
    <row r="3702" spans="1:3" x14ac:dyDescent="0.3">
      <c r="A3702" s="45">
        <v>3678</v>
      </c>
      <c r="B3702" s="45">
        <v>1.9966263705369593</v>
      </c>
      <c r="C3702" s="45">
        <v>1.0033736294630407</v>
      </c>
    </row>
    <row r="3703" spans="1:3" x14ac:dyDescent="0.3">
      <c r="A3703" s="45">
        <v>3679</v>
      </c>
      <c r="B3703" s="45">
        <v>1.9966263705369593</v>
      </c>
      <c r="C3703" s="45">
        <v>1.0033736294630407</v>
      </c>
    </row>
    <row r="3704" spans="1:3" x14ac:dyDescent="0.3">
      <c r="A3704" s="45">
        <v>3680</v>
      </c>
      <c r="B3704" s="45">
        <v>1.9966263705369593</v>
      </c>
      <c r="C3704" s="45">
        <v>1.0033736294630407</v>
      </c>
    </row>
    <row r="3705" spans="1:3" x14ac:dyDescent="0.3">
      <c r="A3705" s="45">
        <v>3681</v>
      </c>
      <c r="B3705" s="45">
        <v>1.9966263705369593</v>
      </c>
      <c r="C3705" s="45">
        <v>1.0033736294630407</v>
      </c>
    </row>
    <row r="3706" spans="1:3" x14ac:dyDescent="0.3">
      <c r="A3706" s="45">
        <v>3682</v>
      </c>
      <c r="B3706" s="45">
        <v>1.9966263705369593</v>
      </c>
      <c r="C3706" s="45">
        <v>1.0033736294630407</v>
      </c>
    </row>
    <row r="3707" spans="1:3" x14ac:dyDescent="0.3">
      <c r="A3707" s="45">
        <v>3683</v>
      </c>
      <c r="B3707" s="45">
        <v>1.9966263705369593</v>
      </c>
      <c r="C3707" s="45">
        <v>1.0033736294630407</v>
      </c>
    </row>
    <row r="3708" spans="1:3" x14ac:dyDescent="0.3">
      <c r="A3708" s="45">
        <v>3684</v>
      </c>
      <c r="B3708" s="45">
        <v>1.9966263705369593</v>
      </c>
      <c r="C3708" s="45">
        <v>1.0033736294630407</v>
      </c>
    </row>
    <row r="3709" spans="1:3" x14ac:dyDescent="0.3">
      <c r="A3709" s="45">
        <v>3685</v>
      </c>
      <c r="B3709" s="45">
        <v>1.9966263705369593</v>
      </c>
      <c r="C3709" s="45">
        <v>1.0033736294630407</v>
      </c>
    </row>
    <row r="3710" spans="1:3" x14ac:dyDescent="0.3">
      <c r="A3710" s="45">
        <v>3686</v>
      </c>
      <c r="B3710" s="45">
        <v>1.9966263705369593</v>
      </c>
      <c r="C3710" s="45">
        <v>1.0033736294630407</v>
      </c>
    </row>
    <row r="3711" spans="1:3" x14ac:dyDescent="0.3">
      <c r="A3711" s="45">
        <v>3687</v>
      </c>
      <c r="B3711" s="45">
        <v>1.9966263705369593</v>
      </c>
      <c r="C3711" s="45">
        <v>1.0033736294630407</v>
      </c>
    </row>
    <row r="3712" spans="1:3" x14ac:dyDescent="0.3">
      <c r="A3712" s="45">
        <v>3688</v>
      </c>
      <c r="B3712" s="45">
        <v>1.9966263705369593</v>
      </c>
      <c r="C3712" s="45">
        <v>1.0033736294630407</v>
      </c>
    </row>
    <row r="3713" spans="1:3" x14ac:dyDescent="0.3">
      <c r="A3713" s="45">
        <v>3689</v>
      </c>
      <c r="B3713" s="45">
        <v>1.9966263705369593</v>
      </c>
      <c r="C3713" s="45">
        <v>1.0033736294630407</v>
      </c>
    </row>
    <row r="3714" spans="1:3" x14ac:dyDescent="0.3">
      <c r="A3714" s="45">
        <v>3690</v>
      </c>
      <c r="B3714" s="45">
        <v>1.9966263705369593</v>
      </c>
      <c r="C3714" s="45">
        <v>1.0033736294630407</v>
      </c>
    </row>
    <row r="3715" spans="1:3" x14ac:dyDescent="0.3">
      <c r="A3715" s="45">
        <v>3691</v>
      </c>
      <c r="B3715" s="45">
        <v>1.9966263705369593</v>
      </c>
      <c r="C3715" s="45">
        <v>1.0033736294630407</v>
      </c>
    </row>
    <row r="3716" spans="1:3" x14ac:dyDescent="0.3">
      <c r="A3716" s="45">
        <v>3692</v>
      </c>
      <c r="B3716" s="45">
        <v>1.9966263705369593</v>
      </c>
      <c r="C3716" s="45">
        <v>1.0033736294630407</v>
      </c>
    </row>
    <row r="3717" spans="1:3" x14ac:dyDescent="0.3">
      <c r="A3717" s="45">
        <v>3693</v>
      </c>
      <c r="B3717" s="45">
        <v>1.9966263705369593</v>
      </c>
      <c r="C3717" s="45">
        <v>1.0033736294630407</v>
      </c>
    </row>
    <row r="3718" spans="1:3" x14ac:dyDescent="0.3">
      <c r="A3718" s="45">
        <v>3694</v>
      </c>
      <c r="B3718" s="45">
        <v>1.9966263705369593</v>
      </c>
      <c r="C3718" s="45">
        <v>1.0033736294630407</v>
      </c>
    </row>
    <row r="3719" spans="1:3" x14ac:dyDescent="0.3">
      <c r="A3719" s="45">
        <v>3695</v>
      </c>
      <c r="B3719" s="45">
        <v>1.9966263705369593</v>
      </c>
      <c r="C3719" s="45">
        <v>1.0033736294630407</v>
      </c>
    </row>
    <row r="3720" spans="1:3" x14ac:dyDescent="0.3">
      <c r="A3720" s="45">
        <v>3696</v>
      </c>
      <c r="B3720" s="45">
        <v>1.9966263705369593</v>
      </c>
      <c r="C3720" s="45">
        <v>1.0033736294630407</v>
      </c>
    </row>
    <row r="3721" spans="1:3" x14ac:dyDescent="0.3">
      <c r="A3721" s="45">
        <v>3697</v>
      </c>
      <c r="B3721" s="45">
        <v>1.9966263705369593</v>
      </c>
      <c r="C3721" s="45">
        <v>1.0033736294630407</v>
      </c>
    </row>
    <row r="3722" spans="1:3" x14ac:dyDescent="0.3">
      <c r="A3722" s="45">
        <v>3698</v>
      </c>
      <c r="B3722" s="45">
        <v>1.9966263705369593</v>
      </c>
      <c r="C3722" s="45">
        <v>1.0033736294630407</v>
      </c>
    </row>
    <row r="3723" spans="1:3" x14ac:dyDescent="0.3">
      <c r="A3723" s="45">
        <v>3699</v>
      </c>
      <c r="B3723" s="45">
        <v>1.9966263705369593</v>
      </c>
      <c r="C3723" s="45">
        <v>1.0033736294630407</v>
      </c>
    </row>
    <row r="3724" spans="1:3" x14ac:dyDescent="0.3">
      <c r="A3724" s="45">
        <v>3700</v>
      </c>
      <c r="B3724" s="45">
        <v>1.9966263705369593</v>
      </c>
      <c r="C3724" s="45">
        <v>1.0033736294630407</v>
      </c>
    </row>
    <row r="3725" spans="1:3" x14ac:dyDescent="0.3">
      <c r="A3725" s="45">
        <v>3701</v>
      </c>
      <c r="B3725" s="45">
        <v>1.9966263705369593</v>
      </c>
      <c r="C3725" s="45">
        <v>1.0033736294630407</v>
      </c>
    </row>
    <row r="3726" spans="1:3" x14ac:dyDescent="0.3">
      <c r="A3726" s="45">
        <v>3702</v>
      </c>
      <c r="B3726" s="45">
        <v>1.9966263705369593</v>
      </c>
      <c r="C3726" s="45">
        <v>1.0033736294630407</v>
      </c>
    </row>
    <row r="3727" spans="1:3" x14ac:dyDescent="0.3">
      <c r="A3727" s="45">
        <v>3703</v>
      </c>
      <c r="B3727" s="45">
        <v>1.9966263705369593</v>
      </c>
      <c r="C3727" s="45">
        <v>1.0033736294630407</v>
      </c>
    </row>
    <row r="3728" spans="1:3" x14ac:dyDescent="0.3">
      <c r="A3728" s="45">
        <v>3704</v>
      </c>
      <c r="B3728" s="45">
        <v>1.9966263705369593</v>
      </c>
      <c r="C3728" s="45">
        <v>1.0033736294630407</v>
      </c>
    </row>
    <row r="3729" spans="1:3" x14ac:dyDescent="0.3">
      <c r="A3729" s="45">
        <v>3705</v>
      </c>
      <c r="B3729" s="45">
        <v>1.9966263705369593</v>
      </c>
      <c r="C3729" s="45">
        <v>1.0033736294630407</v>
      </c>
    </row>
    <row r="3730" spans="1:3" x14ac:dyDescent="0.3">
      <c r="A3730" s="45">
        <v>3706</v>
      </c>
      <c r="B3730" s="45">
        <v>1.9966263705369593</v>
      </c>
      <c r="C3730" s="45">
        <v>1.0033736294630407</v>
      </c>
    </row>
    <row r="3731" spans="1:3" x14ac:dyDescent="0.3">
      <c r="A3731" s="45">
        <v>3707</v>
      </c>
      <c r="B3731" s="45">
        <v>1.9966263705369593</v>
      </c>
      <c r="C3731" s="45">
        <v>1.0033736294630407</v>
      </c>
    </row>
    <row r="3732" spans="1:3" x14ac:dyDescent="0.3">
      <c r="A3732" s="45">
        <v>3708</v>
      </c>
      <c r="B3732" s="45">
        <v>1.9966263705369593</v>
      </c>
      <c r="C3732" s="45">
        <v>1.0033736294630407</v>
      </c>
    </row>
    <row r="3733" spans="1:3" x14ac:dyDescent="0.3">
      <c r="A3733" s="45">
        <v>3709</v>
      </c>
      <c r="B3733" s="45">
        <v>1.9966263705369593</v>
      </c>
      <c r="C3733" s="45">
        <v>1.0033736294630407</v>
      </c>
    </row>
    <row r="3734" spans="1:3" x14ac:dyDescent="0.3">
      <c r="A3734" s="45">
        <v>3710</v>
      </c>
      <c r="B3734" s="45">
        <v>1.9966263705369593</v>
      </c>
      <c r="C3734" s="45">
        <v>1.0033736294630407</v>
      </c>
    </row>
    <row r="3735" spans="1:3" x14ac:dyDescent="0.3">
      <c r="A3735" s="45">
        <v>3711</v>
      </c>
      <c r="B3735" s="45">
        <v>1.9966263705369593</v>
      </c>
      <c r="C3735" s="45">
        <v>1.0033736294630407</v>
      </c>
    </row>
    <row r="3736" spans="1:3" x14ac:dyDescent="0.3">
      <c r="A3736" s="45">
        <v>3712</v>
      </c>
      <c r="B3736" s="45">
        <v>1.9966263705369593</v>
      </c>
      <c r="C3736" s="45">
        <v>1.0033736294630407</v>
      </c>
    </row>
    <row r="3737" spans="1:3" x14ac:dyDescent="0.3">
      <c r="A3737" s="45">
        <v>3713</v>
      </c>
      <c r="B3737" s="45">
        <v>1.9966263705369593</v>
      </c>
      <c r="C3737" s="45">
        <v>1.0033736294630407</v>
      </c>
    </row>
    <row r="3738" spans="1:3" x14ac:dyDescent="0.3">
      <c r="A3738" s="45">
        <v>3714</v>
      </c>
      <c r="B3738" s="45">
        <v>1.9966263705369593</v>
      </c>
      <c r="C3738" s="45">
        <v>1.0033736294630407</v>
      </c>
    </row>
    <row r="3739" spans="1:3" x14ac:dyDescent="0.3">
      <c r="A3739" s="45">
        <v>3715</v>
      </c>
      <c r="B3739" s="45">
        <v>1.9966263705369593</v>
      </c>
      <c r="C3739" s="45">
        <v>1.0033736294630407</v>
      </c>
    </row>
    <row r="3740" spans="1:3" x14ac:dyDescent="0.3">
      <c r="A3740" s="45">
        <v>3716</v>
      </c>
      <c r="B3740" s="45">
        <v>1.9966263705369593</v>
      </c>
      <c r="C3740" s="45">
        <v>1.0033736294630407</v>
      </c>
    </row>
    <row r="3741" spans="1:3" x14ac:dyDescent="0.3">
      <c r="A3741" s="45">
        <v>3717</v>
      </c>
      <c r="B3741" s="45">
        <v>1.9966263705369593</v>
      </c>
      <c r="C3741" s="45">
        <v>1.0033736294630407</v>
      </c>
    </row>
    <row r="3742" spans="1:3" x14ac:dyDescent="0.3">
      <c r="A3742" s="45">
        <v>3718</v>
      </c>
      <c r="B3742" s="45">
        <v>1.9966263705369593</v>
      </c>
      <c r="C3742" s="45">
        <v>1.0033736294630407</v>
      </c>
    </row>
    <row r="3743" spans="1:3" x14ac:dyDescent="0.3">
      <c r="A3743" s="45">
        <v>3719</v>
      </c>
      <c r="B3743" s="45">
        <v>1.9966263705369593</v>
      </c>
      <c r="C3743" s="45">
        <v>1.0033736294630407</v>
      </c>
    </row>
    <row r="3744" spans="1:3" x14ac:dyDescent="0.3">
      <c r="A3744" s="45">
        <v>3720</v>
      </c>
      <c r="B3744" s="45">
        <v>1.9966263705369593</v>
      </c>
      <c r="C3744" s="45">
        <v>1.0033736294630407</v>
      </c>
    </row>
    <row r="3745" spans="1:3" x14ac:dyDescent="0.3">
      <c r="A3745" s="45">
        <v>3721</v>
      </c>
      <c r="B3745" s="45">
        <v>1.9966263705369593</v>
      </c>
      <c r="C3745" s="45">
        <v>1.0033736294630407</v>
      </c>
    </row>
    <row r="3746" spans="1:3" x14ac:dyDescent="0.3">
      <c r="A3746" s="45">
        <v>3722</v>
      </c>
      <c r="B3746" s="45">
        <v>1.9966263705369593</v>
      </c>
      <c r="C3746" s="45">
        <v>1.0033736294630407</v>
      </c>
    </row>
    <row r="3747" spans="1:3" x14ac:dyDescent="0.3">
      <c r="A3747" s="45">
        <v>3723</v>
      </c>
      <c r="B3747" s="45">
        <v>1.9966263705369593</v>
      </c>
      <c r="C3747" s="45">
        <v>1.0033736294630407</v>
      </c>
    </row>
    <row r="3748" spans="1:3" x14ac:dyDescent="0.3">
      <c r="A3748" s="45">
        <v>3724</v>
      </c>
      <c r="B3748" s="45">
        <v>1.9966263705369593</v>
      </c>
      <c r="C3748" s="45">
        <v>1.0033736294630407</v>
      </c>
    </row>
    <row r="3749" spans="1:3" x14ac:dyDescent="0.3">
      <c r="A3749" s="45">
        <v>3725</v>
      </c>
      <c r="B3749" s="45">
        <v>1.9966263705369593</v>
      </c>
      <c r="C3749" s="45">
        <v>1.0033736294630407</v>
      </c>
    </row>
    <row r="3750" spans="1:3" x14ac:dyDescent="0.3">
      <c r="A3750" s="45">
        <v>3726</v>
      </c>
      <c r="B3750" s="45">
        <v>1.9966263705369593</v>
      </c>
      <c r="C3750" s="45">
        <v>1.0033736294630407</v>
      </c>
    </row>
    <row r="3751" spans="1:3" x14ac:dyDescent="0.3">
      <c r="A3751" s="45">
        <v>3727</v>
      </c>
      <c r="B3751" s="45">
        <v>1.9966263705369593</v>
      </c>
      <c r="C3751" s="45">
        <v>1.0033736294630407</v>
      </c>
    </row>
    <row r="3752" spans="1:3" x14ac:dyDescent="0.3">
      <c r="A3752" s="45">
        <v>3728</v>
      </c>
      <c r="B3752" s="45">
        <v>1.9966263705369593</v>
      </c>
      <c r="C3752" s="45">
        <v>1.0033736294630407</v>
      </c>
    </row>
    <row r="3753" spans="1:3" x14ac:dyDescent="0.3">
      <c r="A3753" s="45">
        <v>3729</v>
      </c>
      <c r="B3753" s="45">
        <v>1.9966263705369593</v>
      </c>
      <c r="C3753" s="45">
        <v>-0.99662637053695935</v>
      </c>
    </row>
    <row r="3754" spans="1:3" x14ac:dyDescent="0.3">
      <c r="A3754" s="45">
        <v>3730</v>
      </c>
      <c r="B3754" s="45">
        <v>1.9966263705369593</v>
      </c>
      <c r="C3754" s="45">
        <v>-0.99662637053695935</v>
      </c>
    </row>
    <row r="3755" spans="1:3" x14ac:dyDescent="0.3">
      <c r="A3755" s="45">
        <v>3731</v>
      </c>
      <c r="B3755" s="45">
        <v>1.9966263705369593</v>
      </c>
      <c r="C3755" s="45">
        <v>-0.99662637053695935</v>
      </c>
    </row>
    <row r="3756" spans="1:3" x14ac:dyDescent="0.3">
      <c r="A3756" s="45">
        <v>3732</v>
      </c>
      <c r="B3756" s="45">
        <v>1.9966263705369593</v>
      </c>
      <c r="C3756" s="45">
        <v>-0.99662637053695935</v>
      </c>
    </row>
    <row r="3757" spans="1:3" x14ac:dyDescent="0.3">
      <c r="A3757" s="45">
        <v>3733</v>
      </c>
      <c r="B3757" s="45">
        <v>1.9966263705369593</v>
      </c>
      <c r="C3757" s="45">
        <v>-0.99662637053695935</v>
      </c>
    </row>
    <row r="3758" spans="1:3" x14ac:dyDescent="0.3">
      <c r="A3758" s="45">
        <v>3734</v>
      </c>
      <c r="B3758" s="45">
        <v>1.9966263705369593</v>
      </c>
      <c r="C3758" s="45">
        <v>-0.99662637053695935</v>
      </c>
    </row>
    <row r="3759" spans="1:3" x14ac:dyDescent="0.3">
      <c r="A3759" s="45">
        <v>3735</v>
      </c>
      <c r="B3759" s="45">
        <v>1.9966263705369593</v>
      </c>
      <c r="C3759" s="45">
        <v>-0.99662637053695935</v>
      </c>
    </row>
    <row r="3760" spans="1:3" x14ac:dyDescent="0.3">
      <c r="A3760" s="45">
        <v>3736</v>
      </c>
      <c r="B3760" s="45">
        <v>1.9966263705369593</v>
      </c>
      <c r="C3760" s="45">
        <v>-0.99662637053695935</v>
      </c>
    </row>
    <row r="3761" spans="1:3" x14ac:dyDescent="0.3">
      <c r="A3761" s="45">
        <v>3737</v>
      </c>
      <c r="B3761" s="45">
        <v>1.9966263705369593</v>
      </c>
      <c r="C3761" s="45">
        <v>-0.99662637053695935</v>
      </c>
    </row>
    <row r="3762" spans="1:3" x14ac:dyDescent="0.3">
      <c r="A3762" s="45">
        <v>3738</v>
      </c>
      <c r="B3762" s="45">
        <v>1.9966263705369593</v>
      </c>
      <c r="C3762" s="45">
        <v>-0.99662637053695935</v>
      </c>
    </row>
    <row r="3763" spans="1:3" x14ac:dyDescent="0.3">
      <c r="A3763" s="45">
        <v>3739</v>
      </c>
      <c r="B3763" s="45">
        <v>1.9966263705369593</v>
      </c>
      <c r="C3763" s="45">
        <v>-0.99662637053695935</v>
      </c>
    </row>
    <row r="3764" spans="1:3" x14ac:dyDescent="0.3">
      <c r="A3764" s="45">
        <v>3740</v>
      </c>
      <c r="B3764" s="45">
        <v>1.9966263705369593</v>
      </c>
      <c r="C3764" s="45">
        <v>-0.99662637053695935</v>
      </c>
    </row>
    <row r="3765" spans="1:3" x14ac:dyDescent="0.3">
      <c r="A3765" s="45">
        <v>3741</v>
      </c>
      <c r="B3765" s="45">
        <v>1.9966263705369593</v>
      </c>
      <c r="C3765" s="45">
        <v>-0.99662637053695935</v>
      </c>
    </row>
    <row r="3766" spans="1:3" x14ac:dyDescent="0.3">
      <c r="A3766" s="45">
        <v>3742</v>
      </c>
      <c r="B3766" s="45">
        <v>1.9966263705369593</v>
      </c>
      <c r="C3766" s="45">
        <v>-0.99662637053695935</v>
      </c>
    </row>
    <row r="3767" spans="1:3" x14ac:dyDescent="0.3">
      <c r="A3767" s="45">
        <v>3743</v>
      </c>
      <c r="B3767" s="45">
        <v>1.9966263705369593</v>
      </c>
      <c r="C3767" s="45">
        <v>-0.99662637053695935</v>
      </c>
    </row>
    <row r="3768" spans="1:3" x14ac:dyDescent="0.3">
      <c r="A3768" s="45">
        <v>3744</v>
      </c>
      <c r="B3768" s="45">
        <v>1.9966263705369593</v>
      </c>
      <c r="C3768" s="45">
        <v>-0.99662637053695935</v>
      </c>
    </row>
    <row r="3769" spans="1:3" x14ac:dyDescent="0.3">
      <c r="A3769" s="45">
        <v>3745</v>
      </c>
      <c r="B3769" s="45">
        <v>1.9966263705369593</v>
      </c>
      <c r="C3769" s="45">
        <v>-0.99662637053695935</v>
      </c>
    </row>
    <row r="3770" spans="1:3" x14ac:dyDescent="0.3">
      <c r="A3770" s="45">
        <v>3746</v>
      </c>
      <c r="B3770" s="45">
        <v>1.9966263705369593</v>
      </c>
      <c r="C3770" s="45">
        <v>-0.99662637053695935</v>
      </c>
    </row>
    <row r="3771" spans="1:3" x14ac:dyDescent="0.3">
      <c r="A3771" s="45">
        <v>3747</v>
      </c>
      <c r="B3771" s="45">
        <v>1.9966263705369593</v>
      </c>
      <c r="C3771" s="45">
        <v>-0.99662637053695935</v>
      </c>
    </row>
    <row r="3772" spans="1:3" x14ac:dyDescent="0.3">
      <c r="A3772" s="45">
        <v>3748</v>
      </c>
      <c r="B3772" s="45">
        <v>1.9966263705369593</v>
      </c>
      <c r="C3772" s="45">
        <v>-0.99662637053695935</v>
      </c>
    </row>
    <row r="3773" spans="1:3" x14ac:dyDescent="0.3">
      <c r="A3773" s="45">
        <v>3749</v>
      </c>
      <c r="B3773" s="45">
        <v>1.9966263705369593</v>
      </c>
      <c r="C3773" s="45">
        <v>1.0033736294630407</v>
      </c>
    </row>
    <row r="3774" spans="1:3" x14ac:dyDescent="0.3">
      <c r="A3774" s="45">
        <v>3750</v>
      </c>
      <c r="B3774" s="45">
        <v>1.9966263705369593</v>
      </c>
      <c r="C3774" s="45">
        <v>1.0033736294630407</v>
      </c>
    </row>
    <row r="3775" spans="1:3" x14ac:dyDescent="0.3">
      <c r="A3775" s="45">
        <v>3751</v>
      </c>
      <c r="B3775" s="45">
        <v>1.9966263705369593</v>
      </c>
      <c r="C3775" s="45">
        <v>1.0033736294630407</v>
      </c>
    </row>
    <row r="3776" spans="1:3" x14ac:dyDescent="0.3">
      <c r="A3776" s="45">
        <v>3752</v>
      </c>
      <c r="B3776" s="45">
        <v>1.9966263705369593</v>
      </c>
      <c r="C3776" s="45">
        <v>1.0033736294630407</v>
      </c>
    </row>
    <row r="3777" spans="1:3" x14ac:dyDescent="0.3">
      <c r="A3777" s="45">
        <v>3753</v>
      </c>
      <c r="B3777" s="45">
        <v>1.9966263705369593</v>
      </c>
      <c r="C3777" s="45">
        <v>1.0033736294630407</v>
      </c>
    </row>
    <row r="3778" spans="1:3" x14ac:dyDescent="0.3">
      <c r="A3778" s="45">
        <v>3754</v>
      </c>
      <c r="B3778" s="45">
        <v>1.9966263705369593</v>
      </c>
      <c r="C3778" s="45">
        <v>1.0033736294630407</v>
      </c>
    </row>
    <row r="3779" spans="1:3" x14ac:dyDescent="0.3">
      <c r="A3779" s="45">
        <v>3755</v>
      </c>
      <c r="B3779" s="45">
        <v>1.9966263705369593</v>
      </c>
      <c r="C3779" s="45">
        <v>1.0033736294630407</v>
      </c>
    </row>
    <row r="3780" spans="1:3" x14ac:dyDescent="0.3">
      <c r="A3780" s="45">
        <v>3756</v>
      </c>
      <c r="B3780" s="45">
        <v>1.9966263705369593</v>
      </c>
      <c r="C3780" s="45">
        <v>1.0033736294630407</v>
      </c>
    </row>
    <row r="3781" spans="1:3" x14ac:dyDescent="0.3">
      <c r="A3781" s="45">
        <v>3757</v>
      </c>
      <c r="B3781" s="45">
        <v>1.9966263705369593</v>
      </c>
      <c r="C3781" s="45">
        <v>1.0033736294630407</v>
      </c>
    </row>
    <row r="3782" spans="1:3" x14ac:dyDescent="0.3">
      <c r="A3782" s="45">
        <v>3758</v>
      </c>
      <c r="B3782" s="45">
        <v>1.9966263705369593</v>
      </c>
      <c r="C3782" s="45">
        <v>1.0033736294630407</v>
      </c>
    </row>
    <row r="3783" spans="1:3" x14ac:dyDescent="0.3">
      <c r="A3783" s="45">
        <v>3759</v>
      </c>
      <c r="B3783" s="45">
        <v>1.9966263705369593</v>
      </c>
      <c r="C3783" s="45">
        <v>1.0033736294630407</v>
      </c>
    </row>
    <row r="3784" spans="1:3" x14ac:dyDescent="0.3">
      <c r="A3784" s="45">
        <v>3760</v>
      </c>
      <c r="B3784" s="45">
        <v>1.9966263705369593</v>
      </c>
      <c r="C3784" s="45">
        <v>1.0033736294630407</v>
      </c>
    </row>
    <row r="3785" spans="1:3" x14ac:dyDescent="0.3">
      <c r="A3785" s="45">
        <v>3761</v>
      </c>
      <c r="B3785" s="45">
        <v>1.9966263705369593</v>
      </c>
      <c r="C3785" s="45">
        <v>1.0033736294630407</v>
      </c>
    </row>
    <row r="3786" spans="1:3" x14ac:dyDescent="0.3">
      <c r="A3786" s="45">
        <v>3762</v>
      </c>
      <c r="B3786" s="45">
        <v>1.9966263705369593</v>
      </c>
      <c r="C3786" s="45">
        <v>1.0033736294630407</v>
      </c>
    </row>
    <row r="3787" spans="1:3" x14ac:dyDescent="0.3">
      <c r="A3787" s="45">
        <v>3763</v>
      </c>
      <c r="B3787" s="45">
        <v>1.9966263705369593</v>
      </c>
      <c r="C3787" s="45">
        <v>1.0033736294630407</v>
      </c>
    </row>
    <row r="3788" spans="1:3" x14ac:dyDescent="0.3">
      <c r="A3788" s="45">
        <v>3764</v>
      </c>
      <c r="B3788" s="45">
        <v>1.9966263705369593</v>
      </c>
      <c r="C3788" s="45">
        <v>1.0033736294630407</v>
      </c>
    </row>
    <row r="3789" spans="1:3" x14ac:dyDescent="0.3">
      <c r="A3789" s="45">
        <v>3765</v>
      </c>
      <c r="B3789" s="45">
        <v>1.9966263705369593</v>
      </c>
      <c r="C3789" s="45">
        <v>1.0033736294630407</v>
      </c>
    </row>
    <row r="3790" spans="1:3" x14ac:dyDescent="0.3">
      <c r="A3790" s="45">
        <v>3766</v>
      </c>
      <c r="B3790" s="45">
        <v>1.9966263705369593</v>
      </c>
      <c r="C3790" s="45">
        <v>1.0033736294630407</v>
      </c>
    </row>
    <row r="3791" spans="1:3" x14ac:dyDescent="0.3">
      <c r="A3791" s="45">
        <v>3767</v>
      </c>
      <c r="B3791" s="45">
        <v>1.9966263705369593</v>
      </c>
      <c r="C3791" s="45">
        <v>1.0033736294630407</v>
      </c>
    </row>
    <row r="3792" spans="1:3" x14ac:dyDescent="0.3">
      <c r="A3792" s="45">
        <v>3768</v>
      </c>
      <c r="B3792" s="45">
        <v>1.9966263705369593</v>
      </c>
      <c r="C3792" s="45">
        <v>1.0033736294630407</v>
      </c>
    </row>
    <row r="3793" spans="1:3" x14ac:dyDescent="0.3">
      <c r="A3793" s="45">
        <v>3769</v>
      </c>
      <c r="B3793" s="45">
        <v>1.9966263705369593</v>
      </c>
      <c r="C3793" s="45">
        <v>1.0033736294630407</v>
      </c>
    </row>
    <row r="3794" spans="1:3" x14ac:dyDescent="0.3">
      <c r="A3794" s="45">
        <v>3770</v>
      </c>
      <c r="B3794" s="45">
        <v>1.9966263705369593</v>
      </c>
      <c r="C3794" s="45">
        <v>1.0033736294630407</v>
      </c>
    </row>
    <row r="3795" spans="1:3" x14ac:dyDescent="0.3">
      <c r="A3795" s="45">
        <v>3771</v>
      </c>
      <c r="B3795" s="45">
        <v>1.9966263705369593</v>
      </c>
      <c r="C3795" s="45">
        <v>1.0033736294630407</v>
      </c>
    </row>
    <row r="3796" spans="1:3" x14ac:dyDescent="0.3">
      <c r="A3796" s="45">
        <v>3772</v>
      </c>
      <c r="B3796" s="45">
        <v>1.9966263705369593</v>
      </c>
      <c r="C3796" s="45">
        <v>1.0033736294630407</v>
      </c>
    </row>
    <row r="3797" spans="1:3" x14ac:dyDescent="0.3">
      <c r="A3797" s="45">
        <v>3773</v>
      </c>
      <c r="B3797" s="45">
        <v>1.9966263705369593</v>
      </c>
      <c r="C3797" s="45">
        <v>1.0033736294630407</v>
      </c>
    </row>
    <row r="3798" spans="1:3" x14ac:dyDescent="0.3">
      <c r="A3798" s="45">
        <v>3774</v>
      </c>
      <c r="B3798" s="45">
        <v>1.9966263705369593</v>
      </c>
      <c r="C3798" s="45">
        <v>1.0033736294630407</v>
      </c>
    </row>
    <row r="3799" spans="1:3" x14ac:dyDescent="0.3">
      <c r="A3799" s="45">
        <v>3775</v>
      </c>
      <c r="B3799" s="45">
        <v>1.9966263705369593</v>
      </c>
      <c r="C3799" s="45">
        <v>1.0033736294630407</v>
      </c>
    </row>
    <row r="3800" spans="1:3" x14ac:dyDescent="0.3">
      <c r="A3800" s="45">
        <v>3776</v>
      </c>
      <c r="B3800" s="45">
        <v>1.9966263705369593</v>
      </c>
      <c r="C3800" s="45">
        <v>1.0033736294630407</v>
      </c>
    </row>
    <row r="3801" spans="1:3" x14ac:dyDescent="0.3">
      <c r="A3801" s="45">
        <v>3777</v>
      </c>
      <c r="B3801" s="45">
        <v>1.9966263705369593</v>
      </c>
      <c r="C3801" s="45">
        <v>1.0033736294630407</v>
      </c>
    </row>
    <row r="3802" spans="1:3" x14ac:dyDescent="0.3">
      <c r="A3802" s="45">
        <v>3778</v>
      </c>
      <c r="B3802" s="45">
        <v>1.9966263705369593</v>
      </c>
      <c r="C3802" s="45">
        <v>1.0033736294630407</v>
      </c>
    </row>
    <row r="3803" spans="1:3" x14ac:dyDescent="0.3">
      <c r="A3803" s="45">
        <v>3779</v>
      </c>
      <c r="B3803" s="45">
        <v>1.9966263705369593</v>
      </c>
      <c r="C3803" s="45">
        <v>1.0033736294630407</v>
      </c>
    </row>
    <row r="3804" spans="1:3" x14ac:dyDescent="0.3">
      <c r="A3804" s="45">
        <v>3780</v>
      </c>
      <c r="B3804" s="45">
        <v>1.9966263705369593</v>
      </c>
      <c r="C3804" s="45">
        <v>1.0033736294630407</v>
      </c>
    </row>
    <row r="3805" spans="1:3" x14ac:dyDescent="0.3">
      <c r="A3805" s="45">
        <v>3781</v>
      </c>
      <c r="B3805" s="45">
        <v>1.9966263705369593</v>
      </c>
      <c r="C3805" s="45">
        <v>1.0033736294630407</v>
      </c>
    </row>
    <row r="3806" spans="1:3" x14ac:dyDescent="0.3">
      <c r="A3806" s="45">
        <v>3782</v>
      </c>
      <c r="B3806" s="45">
        <v>1.9966263705369593</v>
      </c>
      <c r="C3806" s="45">
        <v>1.0033736294630407</v>
      </c>
    </row>
    <row r="3807" spans="1:3" x14ac:dyDescent="0.3">
      <c r="A3807" s="45">
        <v>3783</v>
      </c>
      <c r="B3807" s="45">
        <v>1.9966263705369593</v>
      </c>
      <c r="C3807" s="45">
        <v>1.0033736294630407</v>
      </c>
    </row>
    <row r="3808" spans="1:3" x14ac:dyDescent="0.3">
      <c r="A3808" s="45">
        <v>3784</v>
      </c>
      <c r="B3808" s="45">
        <v>1.9966263705369593</v>
      </c>
      <c r="C3808" s="45">
        <v>1.0033736294630407</v>
      </c>
    </row>
    <row r="3809" spans="1:3" x14ac:dyDescent="0.3">
      <c r="A3809" s="45">
        <v>3785</v>
      </c>
      <c r="B3809" s="45">
        <v>1.9966263705369593</v>
      </c>
      <c r="C3809" s="45">
        <v>1.0033736294630407</v>
      </c>
    </row>
    <row r="3810" spans="1:3" x14ac:dyDescent="0.3">
      <c r="A3810" s="45">
        <v>3786</v>
      </c>
      <c r="B3810" s="45">
        <v>1.9966263705369593</v>
      </c>
      <c r="C3810" s="45">
        <v>1.0033736294630407</v>
      </c>
    </row>
    <row r="3811" spans="1:3" x14ac:dyDescent="0.3">
      <c r="A3811" s="45">
        <v>3787</v>
      </c>
      <c r="B3811" s="45">
        <v>1.9966263705369593</v>
      </c>
      <c r="C3811" s="45">
        <v>1.0033736294630407</v>
      </c>
    </row>
    <row r="3812" spans="1:3" x14ac:dyDescent="0.3">
      <c r="A3812" s="45">
        <v>3788</v>
      </c>
      <c r="B3812" s="45">
        <v>1.9966263705369593</v>
      </c>
      <c r="C3812" s="45">
        <v>1.0033736294630407</v>
      </c>
    </row>
    <row r="3813" spans="1:3" x14ac:dyDescent="0.3">
      <c r="A3813" s="45">
        <v>3789</v>
      </c>
      <c r="B3813" s="45">
        <v>1.9966263705369593</v>
      </c>
      <c r="C3813" s="45">
        <v>-0.99662637053695935</v>
      </c>
    </row>
    <row r="3814" spans="1:3" x14ac:dyDescent="0.3">
      <c r="A3814" s="45">
        <v>3790</v>
      </c>
      <c r="B3814" s="45">
        <v>1.9966263705369593</v>
      </c>
      <c r="C3814" s="45">
        <v>-0.99662637053695935</v>
      </c>
    </row>
    <row r="3815" spans="1:3" x14ac:dyDescent="0.3">
      <c r="A3815" s="45">
        <v>3791</v>
      </c>
      <c r="B3815" s="45">
        <v>1.9966263705369593</v>
      </c>
      <c r="C3815" s="45">
        <v>-0.99662637053695935</v>
      </c>
    </row>
    <row r="3816" spans="1:3" x14ac:dyDescent="0.3">
      <c r="A3816" s="45">
        <v>3792</v>
      </c>
      <c r="B3816" s="45">
        <v>1.9966263705369593</v>
      </c>
      <c r="C3816" s="45">
        <v>-0.99662637053695935</v>
      </c>
    </row>
    <row r="3817" spans="1:3" x14ac:dyDescent="0.3">
      <c r="A3817" s="45">
        <v>3793</v>
      </c>
      <c r="B3817" s="45">
        <v>1.9966263705369593</v>
      </c>
      <c r="C3817" s="45">
        <v>-0.99662637053695935</v>
      </c>
    </row>
    <row r="3818" spans="1:3" x14ac:dyDescent="0.3">
      <c r="A3818" s="45">
        <v>3794</v>
      </c>
      <c r="B3818" s="45">
        <v>1.9966263705369593</v>
      </c>
      <c r="C3818" s="45">
        <v>-0.99662637053695935</v>
      </c>
    </row>
    <row r="3819" spans="1:3" x14ac:dyDescent="0.3">
      <c r="A3819" s="45">
        <v>3795</v>
      </c>
      <c r="B3819" s="45">
        <v>1.9966263705369593</v>
      </c>
      <c r="C3819" s="45">
        <v>-0.99662637053695935</v>
      </c>
    </row>
    <row r="3820" spans="1:3" x14ac:dyDescent="0.3">
      <c r="A3820" s="45">
        <v>3796</v>
      </c>
      <c r="B3820" s="45">
        <v>1.9966263705369593</v>
      </c>
      <c r="C3820" s="45">
        <v>-0.99662637053695935</v>
      </c>
    </row>
    <row r="3821" spans="1:3" x14ac:dyDescent="0.3">
      <c r="A3821" s="45">
        <v>3797</v>
      </c>
      <c r="B3821" s="45">
        <v>1.9966263705369593</v>
      </c>
      <c r="C3821" s="45">
        <v>-0.99662637053695935</v>
      </c>
    </row>
    <row r="3822" spans="1:3" x14ac:dyDescent="0.3">
      <c r="A3822" s="45">
        <v>3798</v>
      </c>
      <c r="B3822" s="45">
        <v>1.9966263705369593</v>
      </c>
      <c r="C3822" s="45">
        <v>-0.99662637053695935</v>
      </c>
    </row>
    <row r="3823" spans="1:3" x14ac:dyDescent="0.3">
      <c r="A3823" s="45">
        <v>3799</v>
      </c>
      <c r="B3823" s="45">
        <v>1.9966263705369593</v>
      </c>
      <c r="C3823" s="45">
        <v>-0.99662637053695935</v>
      </c>
    </row>
    <row r="3824" spans="1:3" x14ac:dyDescent="0.3">
      <c r="A3824" s="45">
        <v>3800</v>
      </c>
      <c r="B3824" s="45">
        <v>1.9966263705369593</v>
      </c>
      <c r="C3824" s="45">
        <v>-0.99662637053695935</v>
      </c>
    </row>
    <row r="3825" spans="1:3" x14ac:dyDescent="0.3">
      <c r="A3825" s="45">
        <v>3801</v>
      </c>
      <c r="B3825" s="45">
        <v>1.9966263705369593</v>
      </c>
      <c r="C3825" s="45">
        <v>-0.99662637053695935</v>
      </c>
    </row>
    <row r="3826" spans="1:3" x14ac:dyDescent="0.3">
      <c r="A3826" s="45">
        <v>3802</v>
      </c>
      <c r="B3826" s="45">
        <v>1.9966263705369593</v>
      </c>
      <c r="C3826" s="45">
        <v>-0.99662637053695935</v>
      </c>
    </row>
    <row r="3827" spans="1:3" x14ac:dyDescent="0.3">
      <c r="A3827" s="45">
        <v>3803</v>
      </c>
      <c r="B3827" s="45">
        <v>1.9966263705369593</v>
      </c>
      <c r="C3827" s="45">
        <v>-0.99662637053695935</v>
      </c>
    </row>
    <row r="3828" spans="1:3" x14ac:dyDescent="0.3">
      <c r="A3828" s="45">
        <v>3804</v>
      </c>
      <c r="B3828" s="45">
        <v>1.9966263705369593</v>
      </c>
      <c r="C3828" s="45">
        <v>-0.99662637053695935</v>
      </c>
    </row>
    <row r="3829" spans="1:3" x14ac:dyDescent="0.3">
      <c r="A3829" s="45">
        <v>3805</v>
      </c>
      <c r="B3829" s="45">
        <v>1.9966263705369593</v>
      </c>
      <c r="C3829" s="45">
        <v>-0.99662637053695935</v>
      </c>
    </row>
    <row r="3830" spans="1:3" x14ac:dyDescent="0.3">
      <c r="A3830" s="45">
        <v>3806</v>
      </c>
      <c r="B3830" s="45">
        <v>1.9966263705369593</v>
      </c>
      <c r="C3830" s="45">
        <v>-0.99662637053695935</v>
      </c>
    </row>
    <row r="3831" spans="1:3" x14ac:dyDescent="0.3">
      <c r="A3831" s="45">
        <v>3807</v>
      </c>
      <c r="B3831" s="45">
        <v>1.9966263705369593</v>
      </c>
      <c r="C3831" s="45">
        <v>-0.99662637053695935</v>
      </c>
    </row>
    <row r="3832" spans="1:3" x14ac:dyDescent="0.3">
      <c r="A3832" s="45">
        <v>3808</v>
      </c>
      <c r="B3832" s="45">
        <v>1.9966263705369593</v>
      </c>
      <c r="C3832" s="45">
        <v>-0.99662637053695935</v>
      </c>
    </row>
    <row r="3833" spans="1:3" x14ac:dyDescent="0.3">
      <c r="A3833" s="45">
        <v>3809</v>
      </c>
      <c r="B3833" s="45">
        <v>1.9966263705369593</v>
      </c>
      <c r="C3833" s="45">
        <v>1.0033736294630407</v>
      </c>
    </row>
    <row r="3834" spans="1:3" x14ac:dyDescent="0.3">
      <c r="A3834" s="45">
        <v>3810</v>
      </c>
      <c r="B3834" s="45">
        <v>1.9966263705369593</v>
      </c>
      <c r="C3834" s="45">
        <v>1.0033736294630407</v>
      </c>
    </row>
    <row r="3835" spans="1:3" x14ac:dyDescent="0.3">
      <c r="A3835" s="45">
        <v>3811</v>
      </c>
      <c r="B3835" s="45">
        <v>1.9966263705369593</v>
      </c>
      <c r="C3835" s="45">
        <v>1.0033736294630407</v>
      </c>
    </row>
    <row r="3836" spans="1:3" x14ac:dyDescent="0.3">
      <c r="A3836" s="45">
        <v>3812</v>
      </c>
      <c r="B3836" s="45">
        <v>1.9966263705369593</v>
      </c>
      <c r="C3836" s="45">
        <v>1.0033736294630407</v>
      </c>
    </row>
    <row r="3837" spans="1:3" x14ac:dyDescent="0.3">
      <c r="A3837" s="45">
        <v>3813</v>
      </c>
      <c r="B3837" s="45">
        <v>1.9966263705369593</v>
      </c>
      <c r="C3837" s="45">
        <v>1.0033736294630407</v>
      </c>
    </row>
    <row r="3838" spans="1:3" x14ac:dyDescent="0.3">
      <c r="A3838" s="45">
        <v>3814</v>
      </c>
      <c r="B3838" s="45">
        <v>1.9966263705369593</v>
      </c>
      <c r="C3838" s="45">
        <v>1.0033736294630407</v>
      </c>
    </row>
    <row r="3839" spans="1:3" x14ac:dyDescent="0.3">
      <c r="A3839" s="45">
        <v>3815</v>
      </c>
      <c r="B3839" s="45">
        <v>1.9966263705369593</v>
      </c>
      <c r="C3839" s="45">
        <v>1.0033736294630407</v>
      </c>
    </row>
    <row r="3840" spans="1:3" x14ac:dyDescent="0.3">
      <c r="A3840" s="45">
        <v>3816</v>
      </c>
      <c r="B3840" s="45">
        <v>1.9966263705369593</v>
      </c>
      <c r="C3840" s="45">
        <v>1.0033736294630407</v>
      </c>
    </row>
    <row r="3841" spans="1:3" x14ac:dyDescent="0.3">
      <c r="A3841" s="45">
        <v>3817</v>
      </c>
      <c r="B3841" s="45">
        <v>1.9966263705369593</v>
      </c>
      <c r="C3841" s="45">
        <v>1.0033736294630407</v>
      </c>
    </row>
    <row r="3842" spans="1:3" x14ac:dyDescent="0.3">
      <c r="A3842" s="45">
        <v>3818</v>
      </c>
      <c r="B3842" s="45">
        <v>1.9966263705369593</v>
      </c>
      <c r="C3842" s="45">
        <v>1.0033736294630407</v>
      </c>
    </row>
    <row r="3843" spans="1:3" x14ac:dyDescent="0.3">
      <c r="A3843" s="45">
        <v>3819</v>
      </c>
      <c r="B3843" s="45">
        <v>1.9966263705369593</v>
      </c>
      <c r="C3843" s="45">
        <v>1.0033736294630407</v>
      </c>
    </row>
    <row r="3844" spans="1:3" x14ac:dyDescent="0.3">
      <c r="A3844" s="45">
        <v>3820</v>
      </c>
      <c r="B3844" s="45">
        <v>1.9966263705369593</v>
      </c>
      <c r="C3844" s="45">
        <v>1.0033736294630407</v>
      </c>
    </row>
    <row r="3845" spans="1:3" x14ac:dyDescent="0.3">
      <c r="A3845" s="45">
        <v>3821</v>
      </c>
      <c r="B3845" s="45">
        <v>1.9966263705369593</v>
      </c>
      <c r="C3845" s="45">
        <v>1.0033736294630407</v>
      </c>
    </row>
    <row r="3846" spans="1:3" x14ac:dyDescent="0.3">
      <c r="A3846" s="45">
        <v>3822</v>
      </c>
      <c r="B3846" s="45">
        <v>1.9966263705369593</v>
      </c>
      <c r="C3846" s="45">
        <v>1.0033736294630407</v>
      </c>
    </row>
    <row r="3847" spans="1:3" x14ac:dyDescent="0.3">
      <c r="A3847" s="45">
        <v>3823</v>
      </c>
      <c r="B3847" s="45">
        <v>1.9966263705369593</v>
      </c>
      <c r="C3847" s="45">
        <v>1.0033736294630407</v>
      </c>
    </row>
    <row r="3848" spans="1:3" x14ac:dyDescent="0.3">
      <c r="A3848" s="45">
        <v>3824</v>
      </c>
      <c r="B3848" s="45">
        <v>1.9966263705369593</v>
      </c>
      <c r="C3848" s="45">
        <v>1.0033736294630407</v>
      </c>
    </row>
    <row r="3849" spans="1:3" x14ac:dyDescent="0.3">
      <c r="A3849" s="45">
        <v>3825</v>
      </c>
      <c r="B3849" s="45">
        <v>1.9966263705369593</v>
      </c>
      <c r="C3849" s="45">
        <v>1.0033736294630407</v>
      </c>
    </row>
    <row r="3850" spans="1:3" x14ac:dyDescent="0.3">
      <c r="A3850" s="45">
        <v>3826</v>
      </c>
      <c r="B3850" s="45">
        <v>1.9966263705369593</v>
      </c>
      <c r="C3850" s="45">
        <v>1.0033736294630407</v>
      </c>
    </row>
    <row r="3851" spans="1:3" x14ac:dyDescent="0.3">
      <c r="A3851" s="45">
        <v>3827</v>
      </c>
      <c r="B3851" s="45">
        <v>1.9966263705369593</v>
      </c>
      <c r="C3851" s="45">
        <v>1.0033736294630407</v>
      </c>
    </row>
    <row r="3852" spans="1:3" x14ac:dyDescent="0.3">
      <c r="A3852" s="45">
        <v>3828</v>
      </c>
      <c r="B3852" s="45">
        <v>1.9966263705369593</v>
      </c>
      <c r="C3852" s="45">
        <v>1.0033736294630407</v>
      </c>
    </row>
    <row r="3853" spans="1:3" x14ac:dyDescent="0.3">
      <c r="A3853" s="45">
        <v>3829</v>
      </c>
      <c r="B3853" s="45">
        <v>1.9966263705369593</v>
      </c>
      <c r="C3853" s="45">
        <v>1.0033736294630407</v>
      </c>
    </row>
    <row r="3854" spans="1:3" x14ac:dyDescent="0.3">
      <c r="A3854" s="45">
        <v>3830</v>
      </c>
      <c r="B3854" s="45">
        <v>1.9966263705369593</v>
      </c>
      <c r="C3854" s="45">
        <v>1.0033736294630407</v>
      </c>
    </row>
    <row r="3855" spans="1:3" x14ac:dyDescent="0.3">
      <c r="A3855" s="45">
        <v>3831</v>
      </c>
      <c r="B3855" s="45">
        <v>1.9966263705369593</v>
      </c>
      <c r="C3855" s="45">
        <v>1.0033736294630407</v>
      </c>
    </row>
    <row r="3856" spans="1:3" x14ac:dyDescent="0.3">
      <c r="A3856" s="45">
        <v>3832</v>
      </c>
      <c r="B3856" s="45">
        <v>1.9966263705369593</v>
      </c>
      <c r="C3856" s="45">
        <v>1.0033736294630407</v>
      </c>
    </row>
    <row r="3857" spans="1:3" x14ac:dyDescent="0.3">
      <c r="A3857" s="45">
        <v>3833</v>
      </c>
      <c r="B3857" s="45">
        <v>1.9966263705369593</v>
      </c>
      <c r="C3857" s="45">
        <v>1.0033736294630407</v>
      </c>
    </row>
    <row r="3858" spans="1:3" x14ac:dyDescent="0.3">
      <c r="A3858" s="45">
        <v>3834</v>
      </c>
      <c r="B3858" s="45">
        <v>1.9966263705369593</v>
      </c>
      <c r="C3858" s="45">
        <v>1.0033736294630407</v>
      </c>
    </row>
    <row r="3859" spans="1:3" x14ac:dyDescent="0.3">
      <c r="A3859" s="45">
        <v>3835</v>
      </c>
      <c r="B3859" s="45">
        <v>1.9966263705369593</v>
      </c>
      <c r="C3859" s="45">
        <v>1.0033736294630407</v>
      </c>
    </row>
    <row r="3860" spans="1:3" x14ac:dyDescent="0.3">
      <c r="A3860" s="45">
        <v>3836</v>
      </c>
      <c r="B3860" s="45">
        <v>1.9966263705369593</v>
      </c>
      <c r="C3860" s="45">
        <v>1.0033736294630407</v>
      </c>
    </row>
    <row r="3861" spans="1:3" x14ac:dyDescent="0.3">
      <c r="A3861" s="45">
        <v>3837</v>
      </c>
      <c r="B3861" s="45">
        <v>1.9966263705369593</v>
      </c>
      <c r="C3861" s="45">
        <v>1.0033736294630407</v>
      </c>
    </row>
    <row r="3862" spans="1:3" x14ac:dyDescent="0.3">
      <c r="A3862" s="45">
        <v>3838</v>
      </c>
      <c r="B3862" s="45">
        <v>1.9966263705369593</v>
      </c>
      <c r="C3862" s="45">
        <v>1.0033736294630407</v>
      </c>
    </row>
    <row r="3863" spans="1:3" x14ac:dyDescent="0.3">
      <c r="A3863" s="45">
        <v>3839</v>
      </c>
      <c r="B3863" s="45">
        <v>1.9966263705369593</v>
      </c>
      <c r="C3863" s="45">
        <v>1.0033736294630407</v>
      </c>
    </row>
    <row r="3864" spans="1:3" x14ac:dyDescent="0.3">
      <c r="A3864" s="45">
        <v>3840</v>
      </c>
      <c r="B3864" s="45">
        <v>1.9966263705369593</v>
      </c>
      <c r="C3864" s="45">
        <v>1.0033736294630407</v>
      </c>
    </row>
    <row r="3865" spans="1:3" x14ac:dyDescent="0.3">
      <c r="A3865" s="45">
        <v>3841</v>
      </c>
      <c r="B3865" s="45">
        <v>1.9966263705369593</v>
      </c>
      <c r="C3865" s="45">
        <v>1.0033736294630407</v>
      </c>
    </row>
    <row r="3866" spans="1:3" x14ac:dyDescent="0.3">
      <c r="A3866" s="45">
        <v>3842</v>
      </c>
      <c r="B3866" s="45">
        <v>2.7504488330341745</v>
      </c>
      <c r="C3866" s="45">
        <v>-1.7504488330341745</v>
      </c>
    </row>
    <row r="3867" spans="1:3" x14ac:dyDescent="0.3">
      <c r="A3867" s="45">
        <v>3843</v>
      </c>
      <c r="B3867" s="45">
        <v>2.7504488330341745</v>
      </c>
      <c r="C3867" s="45">
        <v>-1.7504488330341745</v>
      </c>
    </row>
    <row r="3868" spans="1:3" x14ac:dyDescent="0.3">
      <c r="A3868" s="45">
        <v>3844</v>
      </c>
      <c r="B3868" s="45">
        <v>2.7504488330341745</v>
      </c>
      <c r="C3868" s="45">
        <v>-1.7504488330341745</v>
      </c>
    </row>
    <row r="3869" spans="1:3" x14ac:dyDescent="0.3">
      <c r="A3869" s="45">
        <v>3845</v>
      </c>
      <c r="B3869" s="45">
        <v>2.7504488330341745</v>
      </c>
      <c r="C3869" s="45">
        <v>-1.7504488330341745</v>
      </c>
    </row>
    <row r="3870" spans="1:3" x14ac:dyDescent="0.3">
      <c r="A3870" s="45">
        <v>3846</v>
      </c>
      <c r="B3870" s="45">
        <v>2.7504488330341745</v>
      </c>
      <c r="C3870" s="45">
        <v>-1.7504488330341745</v>
      </c>
    </row>
    <row r="3871" spans="1:3" x14ac:dyDescent="0.3">
      <c r="A3871" s="45">
        <v>3847</v>
      </c>
      <c r="B3871" s="45">
        <v>2.7504488330341745</v>
      </c>
      <c r="C3871" s="45">
        <v>-1.7504488330341745</v>
      </c>
    </row>
    <row r="3872" spans="1:3" x14ac:dyDescent="0.3">
      <c r="A3872" s="45">
        <v>3848</v>
      </c>
      <c r="B3872" s="45">
        <v>2.7504488330341745</v>
      </c>
      <c r="C3872" s="45">
        <v>-1.7504488330341745</v>
      </c>
    </row>
    <row r="3873" spans="1:3" x14ac:dyDescent="0.3">
      <c r="A3873" s="45">
        <v>3849</v>
      </c>
      <c r="B3873" s="45">
        <v>2.7504488330341745</v>
      </c>
      <c r="C3873" s="45">
        <v>-1.7504488330341745</v>
      </c>
    </row>
    <row r="3874" spans="1:3" x14ac:dyDescent="0.3">
      <c r="A3874" s="45">
        <v>3850</v>
      </c>
      <c r="B3874" s="45">
        <v>2.7504488330341745</v>
      </c>
      <c r="C3874" s="45">
        <v>-1.7504488330341745</v>
      </c>
    </row>
    <row r="3875" spans="1:3" x14ac:dyDescent="0.3">
      <c r="A3875" s="45">
        <v>3851</v>
      </c>
      <c r="B3875" s="45">
        <v>2.7504488330341745</v>
      </c>
      <c r="C3875" s="45">
        <v>-1.7504488330341745</v>
      </c>
    </row>
    <row r="3876" spans="1:3" x14ac:dyDescent="0.3">
      <c r="A3876" s="45">
        <v>3852</v>
      </c>
      <c r="B3876" s="45">
        <v>2.7504488330341745</v>
      </c>
      <c r="C3876" s="45">
        <v>-1.7504488330341745</v>
      </c>
    </row>
    <row r="3877" spans="1:3" x14ac:dyDescent="0.3">
      <c r="A3877" s="45">
        <v>3853</v>
      </c>
      <c r="B3877" s="45">
        <v>1.9966263705369593</v>
      </c>
      <c r="C3877" s="45">
        <v>-0.99662637053695935</v>
      </c>
    </row>
    <row r="3878" spans="1:3" x14ac:dyDescent="0.3">
      <c r="A3878" s="45">
        <v>3854</v>
      </c>
      <c r="B3878" s="45">
        <v>1.9966263705369593</v>
      </c>
      <c r="C3878" s="45">
        <v>-0.99662637053695935</v>
      </c>
    </row>
    <row r="3879" spans="1:3" x14ac:dyDescent="0.3">
      <c r="A3879" s="45">
        <v>3855</v>
      </c>
      <c r="B3879" s="45">
        <v>1.9966263705369593</v>
      </c>
      <c r="C3879" s="45">
        <v>-0.99662637053695935</v>
      </c>
    </row>
    <row r="3880" spans="1:3" x14ac:dyDescent="0.3">
      <c r="A3880" s="45">
        <v>3856</v>
      </c>
      <c r="B3880" s="45">
        <v>1.9966263705369593</v>
      </c>
      <c r="C3880" s="45">
        <v>-0.99662637053695935</v>
      </c>
    </row>
    <row r="3881" spans="1:3" x14ac:dyDescent="0.3">
      <c r="A3881" s="45">
        <v>3857</v>
      </c>
      <c r="B3881" s="45">
        <v>1.9966263705369593</v>
      </c>
      <c r="C3881" s="45">
        <v>-0.99662637053695935</v>
      </c>
    </row>
    <row r="3882" spans="1:3" x14ac:dyDescent="0.3">
      <c r="A3882" s="45">
        <v>3858</v>
      </c>
      <c r="B3882" s="45">
        <v>1.9966263705369593</v>
      </c>
      <c r="C3882" s="45">
        <v>-0.99662637053695935</v>
      </c>
    </row>
    <row r="3883" spans="1:3" x14ac:dyDescent="0.3">
      <c r="A3883" s="45">
        <v>3859</v>
      </c>
      <c r="B3883" s="45">
        <v>1.9966263705369593</v>
      </c>
      <c r="C3883" s="45">
        <v>-0.99662637053695935</v>
      </c>
    </row>
    <row r="3884" spans="1:3" x14ac:dyDescent="0.3">
      <c r="A3884" s="45">
        <v>3860</v>
      </c>
      <c r="B3884" s="45">
        <v>1.9966263705369593</v>
      </c>
      <c r="C3884" s="45">
        <v>-0.99662637053695935</v>
      </c>
    </row>
    <row r="3885" spans="1:3" x14ac:dyDescent="0.3">
      <c r="A3885" s="45">
        <v>3861</v>
      </c>
      <c r="B3885" s="45">
        <v>1.9966263705369593</v>
      </c>
      <c r="C3885" s="45">
        <v>-0.99662637053695935</v>
      </c>
    </row>
    <row r="3886" spans="1:3" x14ac:dyDescent="0.3">
      <c r="A3886" s="45">
        <v>3862</v>
      </c>
      <c r="B3886" s="45">
        <v>1.9966263705369593</v>
      </c>
      <c r="C3886" s="45">
        <v>-0.99662637053695935</v>
      </c>
    </row>
    <row r="3887" spans="1:3" x14ac:dyDescent="0.3">
      <c r="A3887" s="45">
        <v>3863</v>
      </c>
      <c r="B3887" s="45">
        <v>1.9966263705369593</v>
      </c>
      <c r="C3887" s="45">
        <v>-0.99662637053695935</v>
      </c>
    </row>
    <row r="3888" spans="1:3" x14ac:dyDescent="0.3">
      <c r="A3888" s="45">
        <v>3864</v>
      </c>
      <c r="B3888" s="45">
        <v>1.9966263705369593</v>
      </c>
      <c r="C3888" s="45">
        <v>-0.99662637053695935</v>
      </c>
    </row>
    <row r="3889" spans="1:3" x14ac:dyDescent="0.3">
      <c r="A3889" s="45">
        <v>3865</v>
      </c>
      <c r="B3889" s="45">
        <v>1.9966263705369593</v>
      </c>
      <c r="C3889" s="45">
        <v>-0.99662637053695935</v>
      </c>
    </row>
    <row r="3890" spans="1:3" x14ac:dyDescent="0.3">
      <c r="A3890" s="45">
        <v>3866</v>
      </c>
      <c r="B3890" s="45">
        <v>1.9966263705369593</v>
      </c>
      <c r="C3890" s="45">
        <v>-0.99662637053695935</v>
      </c>
    </row>
    <row r="3891" spans="1:3" x14ac:dyDescent="0.3">
      <c r="A3891" s="45">
        <v>3867</v>
      </c>
      <c r="B3891" s="45">
        <v>1.9966263705369593</v>
      </c>
      <c r="C3891" s="45">
        <v>-0.99662637053695935</v>
      </c>
    </row>
    <row r="3892" spans="1:3" x14ac:dyDescent="0.3">
      <c r="A3892" s="45">
        <v>3868</v>
      </c>
      <c r="B3892" s="45">
        <v>1.9966263705369593</v>
      </c>
      <c r="C3892" s="45">
        <v>-0.99662637053695935</v>
      </c>
    </row>
    <row r="3893" spans="1:3" x14ac:dyDescent="0.3">
      <c r="A3893" s="45">
        <v>3869</v>
      </c>
      <c r="B3893" s="45">
        <v>1.9966263705369593</v>
      </c>
      <c r="C3893" s="45">
        <v>-0.99662637053695935</v>
      </c>
    </row>
    <row r="3894" spans="1:3" x14ac:dyDescent="0.3">
      <c r="A3894" s="45">
        <v>3870</v>
      </c>
      <c r="B3894" s="45">
        <v>1.9966263705369593</v>
      </c>
      <c r="C3894" s="45">
        <v>-0.99662637053695935</v>
      </c>
    </row>
    <row r="3895" spans="1:3" x14ac:dyDescent="0.3">
      <c r="A3895" s="45">
        <v>3871</v>
      </c>
      <c r="B3895" s="45">
        <v>1.9966263705369593</v>
      </c>
      <c r="C3895" s="45">
        <v>-0.99662637053695935</v>
      </c>
    </row>
    <row r="3896" spans="1:3" x14ac:dyDescent="0.3">
      <c r="A3896" s="45">
        <v>3872</v>
      </c>
      <c r="B3896" s="45">
        <v>1.9966263705369593</v>
      </c>
      <c r="C3896" s="45">
        <v>-0.99662637053695935</v>
      </c>
    </row>
    <row r="3897" spans="1:3" x14ac:dyDescent="0.3">
      <c r="A3897" s="45">
        <v>3873</v>
      </c>
      <c r="B3897" s="45">
        <v>1.9966263705369593</v>
      </c>
      <c r="C3897" s="45">
        <v>-0.99662637053695935</v>
      </c>
    </row>
    <row r="3898" spans="1:3" x14ac:dyDescent="0.3">
      <c r="A3898" s="45">
        <v>3874</v>
      </c>
      <c r="B3898" s="45">
        <v>1.9966263705369593</v>
      </c>
      <c r="C3898" s="45">
        <v>-0.99662637053695935</v>
      </c>
    </row>
    <row r="3899" spans="1:3" x14ac:dyDescent="0.3">
      <c r="A3899" s="45">
        <v>3875</v>
      </c>
      <c r="B3899" s="45">
        <v>1.9966263705369593</v>
      </c>
      <c r="C3899" s="45">
        <v>-0.99662637053695935</v>
      </c>
    </row>
    <row r="3900" spans="1:3" x14ac:dyDescent="0.3">
      <c r="A3900" s="45">
        <v>3876</v>
      </c>
      <c r="B3900" s="45">
        <v>1.9966263705369593</v>
      </c>
      <c r="C3900" s="45">
        <v>-0.99662637053695935</v>
      </c>
    </row>
    <row r="3901" spans="1:3" x14ac:dyDescent="0.3">
      <c r="A3901" s="45">
        <v>3877</v>
      </c>
      <c r="B3901" s="45">
        <v>1.9966263705369593</v>
      </c>
      <c r="C3901" s="45">
        <v>-0.99662637053695935</v>
      </c>
    </row>
    <row r="3902" spans="1:3" x14ac:dyDescent="0.3">
      <c r="A3902" s="45">
        <v>3878</v>
      </c>
      <c r="B3902" s="45">
        <v>1.9966263705369593</v>
      </c>
      <c r="C3902" s="45">
        <v>-0.99662637053695935</v>
      </c>
    </row>
    <row r="3903" spans="1:3" x14ac:dyDescent="0.3">
      <c r="A3903" s="45">
        <v>3879</v>
      </c>
      <c r="B3903" s="45">
        <v>1.9966263705369593</v>
      </c>
      <c r="C3903" s="45">
        <v>-0.99662637053695935</v>
      </c>
    </row>
    <row r="3904" spans="1:3" x14ac:dyDescent="0.3">
      <c r="A3904" s="45">
        <v>3880</v>
      </c>
      <c r="B3904" s="45">
        <v>1.9966263705369593</v>
      </c>
      <c r="C3904" s="45">
        <v>-0.99662637053695935</v>
      </c>
    </row>
    <row r="3905" spans="1:3" x14ac:dyDescent="0.3">
      <c r="A3905" s="45">
        <v>3881</v>
      </c>
      <c r="B3905" s="45">
        <v>1.9966263705369593</v>
      </c>
      <c r="C3905" s="45">
        <v>-0.99662637053695935</v>
      </c>
    </row>
    <row r="3906" spans="1:3" x14ac:dyDescent="0.3">
      <c r="A3906" s="45">
        <v>3882</v>
      </c>
      <c r="B3906" s="45">
        <v>1.9966263705369593</v>
      </c>
      <c r="C3906" s="45">
        <v>-0.99662637053695935</v>
      </c>
    </row>
    <row r="3907" spans="1:3" x14ac:dyDescent="0.3">
      <c r="A3907" s="45">
        <v>3883</v>
      </c>
      <c r="B3907" s="45">
        <v>1.9966263705369593</v>
      </c>
      <c r="C3907" s="45">
        <v>-0.99662637053695935</v>
      </c>
    </row>
    <row r="3908" spans="1:3" x14ac:dyDescent="0.3">
      <c r="A3908" s="45">
        <v>3884</v>
      </c>
      <c r="B3908" s="45">
        <v>1.9966263705369593</v>
      </c>
      <c r="C3908" s="45">
        <v>-0.99662637053695935</v>
      </c>
    </row>
    <row r="3909" spans="1:3" x14ac:dyDescent="0.3">
      <c r="A3909" s="45">
        <v>3885</v>
      </c>
      <c r="B3909" s="45">
        <v>1.9966263705369593</v>
      </c>
      <c r="C3909" s="45">
        <v>-0.99662637053695935</v>
      </c>
    </row>
    <row r="3910" spans="1:3" x14ac:dyDescent="0.3">
      <c r="A3910" s="45">
        <v>3886</v>
      </c>
      <c r="B3910" s="45">
        <v>1.9966263705369593</v>
      </c>
      <c r="C3910" s="45">
        <v>-0.99662637053695935</v>
      </c>
    </row>
    <row r="3911" spans="1:3" x14ac:dyDescent="0.3">
      <c r="A3911" s="45">
        <v>3887</v>
      </c>
      <c r="B3911" s="45">
        <v>1.9966263705369593</v>
      </c>
      <c r="C3911" s="45">
        <v>-0.99662637053695935</v>
      </c>
    </row>
    <row r="3912" spans="1:3" x14ac:dyDescent="0.3">
      <c r="A3912" s="45">
        <v>3888</v>
      </c>
      <c r="B3912" s="45">
        <v>1.9966263705369593</v>
      </c>
      <c r="C3912" s="45">
        <v>-0.99662637053695935</v>
      </c>
    </row>
    <row r="3913" spans="1:3" x14ac:dyDescent="0.3">
      <c r="A3913" s="45">
        <v>3889</v>
      </c>
      <c r="B3913" s="45">
        <v>1.9966263705369593</v>
      </c>
      <c r="C3913" s="45">
        <v>-0.99662637053695935</v>
      </c>
    </row>
    <row r="3914" spans="1:3" x14ac:dyDescent="0.3">
      <c r="A3914" s="45">
        <v>3890</v>
      </c>
      <c r="B3914" s="45">
        <v>1.9966263705369593</v>
      </c>
      <c r="C3914" s="45">
        <v>-0.99662637053695935</v>
      </c>
    </row>
    <row r="3915" spans="1:3" x14ac:dyDescent="0.3">
      <c r="A3915" s="45">
        <v>3891</v>
      </c>
      <c r="B3915" s="45">
        <v>1.9966263705369593</v>
      </c>
      <c r="C3915" s="45">
        <v>-0.99662637053695935</v>
      </c>
    </row>
    <row r="3916" spans="1:3" x14ac:dyDescent="0.3">
      <c r="A3916" s="45">
        <v>3892</v>
      </c>
      <c r="B3916" s="45">
        <v>1.9966263705369593</v>
      </c>
      <c r="C3916" s="45">
        <v>-0.99662637053695935</v>
      </c>
    </row>
    <row r="3917" spans="1:3" x14ac:dyDescent="0.3">
      <c r="A3917" s="45">
        <v>3893</v>
      </c>
      <c r="B3917" s="45">
        <v>1.9966263705369593</v>
      </c>
      <c r="C3917" s="45">
        <v>-0.99662637053695935</v>
      </c>
    </row>
    <row r="3918" spans="1:3" x14ac:dyDescent="0.3">
      <c r="A3918" s="45">
        <v>3894</v>
      </c>
      <c r="B3918" s="45">
        <v>1.9966263705369593</v>
      </c>
      <c r="C3918" s="45">
        <v>-0.99662637053695935</v>
      </c>
    </row>
    <row r="3919" spans="1:3" x14ac:dyDescent="0.3">
      <c r="A3919" s="45">
        <v>3895</v>
      </c>
      <c r="B3919" s="45">
        <v>1.9966263705369593</v>
      </c>
      <c r="C3919" s="45">
        <v>-0.99662637053695935</v>
      </c>
    </row>
    <row r="3920" spans="1:3" x14ac:dyDescent="0.3">
      <c r="A3920" s="45">
        <v>3896</v>
      </c>
      <c r="B3920" s="45">
        <v>1.9966263705369593</v>
      </c>
      <c r="C3920" s="45">
        <v>-0.99662637053695935</v>
      </c>
    </row>
    <row r="3921" spans="1:3" x14ac:dyDescent="0.3">
      <c r="A3921" s="45">
        <v>3897</v>
      </c>
      <c r="B3921" s="45">
        <v>1.9966263705369593</v>
      </c>
      <c r="C3921" s="45">
        <v>-0.99662637053695935</v>
      </c>
    </row>
    <row r="3922" spans="1:3" x14ac:dyDescent="0.3">
      <c r="A3922" s="45">
        <v>3898</v>
      </c>
      <c r="B3922" s="45">
        <v>1.9966263705369593</v>
      </c>
      <c r="C3922" s="45">
        <v>-0.99662637053695935</v>
      </c>
    </row>
    <row r="3923" spans="1:3" x14ac:dyDescent="0.3">
      <c r="A3923" s="45">
        <v>3899</v>
      </c>
      <c r="B3923" s="45">
        <v>1.9966263705369593</v>
      </c>
      <c r="C3923" s="45">
        <v>-0.99662637053695935</v>
      </c>
    </row>
    <row r="3924" spans="1:3" x14ac:dyDescent="0.3">
      <c r="A3924" s="45">
        <v>3900</v>
      </c>
      <c r="B3924" s="45">
        <v>1.9966263705369593</v>
      </c>
      <c r="C3924" s="45">
        <v>-0.99662637053695935</v>
      </c>
    </row>
    <row r="3925" spans="1:3" x14ac:dyDescent="0.3">
      <c r="A3925" s="45">
        <v>3901</v>
      </c>
      <c r="B3925" s="45">
        <v>1.9966263705369593</v>
      </c>
      <c r="C3925" s="45">
        <v>-0.99662637053695935</v>
      </c>
    </row>
    <row r="3926" spans="1:3" x14ac:dyDescent="0.3">
      <c r="A3926" s="45">
        <v>3902</v>
      </c>
      <c r="B3926" s="45">
        <v>1.9966263705369593</v>
      </c>
      <c r="C3926" s="45">
        <v>-0.99662637053695935</v>
      </c>
    </row>
    <row r="3927" spans="1:3" x14ac:dyDescent="0.3">
      <c r="A3927" s="45">
        <v>3903</v>
      </c>
      <c r="B3927" s="45">
        <v>1.9966263705369593</v>
      </c>
      <c r="C3927" s="45">
        <v>-0.99662637053695935</v>
      </c>
    </row>
    <row r="3928" spans="1:3" x14ac:dyDescent="0.3">
      <c r="A3928" s="45">
        <v>3904</v>
      </c>
      <c r="B3928" s="45">
        <v>1.9966263705369593</v>
      </c>
      <c r="C3928" s="45">
        <v>-0.99662637053695935</v>
      </c>
    </row>
    <row r="3929" spans="1:3" x14ac:dyDescent="0.3">
      <c r="A3929" s="45">
        <v>3905</v>
      </c>
      <c r="B3929" s="45">
        <v>1.9966263705369593</v>
      </c>
      <c r="C3929" s="45">
        <v>-0.99662637053695935</v>
      </c>
    </row>
    <row r="3930" spans="1:3" x14ac:dyDescent="0.3">
      <c r="A3930" s="45">
        <v>3906</v>
      </c>
      <c r="B3930" s="45">
        <v>1.9966263705369593</v>
      </c>
      <c r="C3930" s="45">
        <v>-0.99662637053695935</v>
      </c>
    </row>
    <row r="3931" spans="1:3" x14ac:dyDescent="0.3">
      <c r="A3931" s="45">
        <v>3907</v>
      </c>
      <c r="B3931" s="45">
        <v>1.9966263705369593</v>
      </c>
      <c r="C3931" s="45">
        <v>-0.99662637053695935</v>
      </c>
    </row>
    <row r="3932" spans="1:3" x14ac:dyDescent="0.3">
      <c r="A3932" s="45">
        <v>3908</v>
      </c>
      <c r="B3932" s="45">
        <v>1.9966263705369593</v>
      </c>
      <c r="C3932" s="45">
        <v>-0.99662637053695935</v>
      </c>
    </row>
    <row r="3933" spans="1:3" x14ac:dyDescent="0.3">
      <c r="A3933" s="45">
        <v>3909</v>
      </c>
      <c r="B3933" s="45">
        <v>1.9966263705369593</v>
      </c>
      <c r="C3933" s="45">
        <v>-0.99662637053695935</v>
      </c>
    </row>
    <row r="3934" spans="1:3" x14ac:dyDescent="0.3">
      <c r="A3934" s="45">
        <v>3910</v>
      </c>
      <c r="B3934" s="45">
        <v>1.9966263705369593</v>
      </c>
      <c r="C3934" s="45">
        <v>-0.99662637053695935</v>
      </c>
    </row>
    <row r="3935" spans="1:3" x14ac:dyDescent="0.3">
      <c r="A3935" s="45">
        <v>3911</v>
      </c>
      <c r="B3935" s="45">
        <v>1.9966263705369593</v>
      </c>
      <c r="C3935" s="45">
        <v>-0.99662637053695935</v>
      </c>
    </row>
    <row r="3936" spans="1:3" x14ac:dyDescent="0.3">
      <c r="A3936" s="45">
        <v>3912</v>
      </c>
      <c r="B3936" s="45">
        <v>1.9966263705369593</v>
      </c>
      <c r="C3936" s="45">
        <v>-0.99662637053695935</v>
      </c>
    </row>
    <row r="3937" spans="1:3" x14ac:dyDescent="0.3">
      <c r="A3937" s="45">
        <v>3913</v>
      </c>
      <c r="B3937" s="45">
        <v>1.9966263705369593</v>
      </c>
      <c r="C3937" s="45">
        <v>-0.99662637053695935</v>
      </c>
    </row>
    <row r="3938" spans="1:3" x14ac:dyDescent="0.3">
      <c r="A3938" s="45">
        <v>3914</v>
      </c>
      <c r="B3938" s="45">
        <v>1.9966263705369593</v>
      </c>
      <c r="C3938" s="45">
        <v>-0.99662637053695935</v>
      </c>
    </row>
    <row r="3939" spans="1:3" x14ac:dyDescent="0.3">
      <c r="A3939" s="45">
        <v>3915</v>
      </c>
      <c r="B3939" s="45">
        <v>1.9966263705369593</v>
      </c>
      <c r="C3939" s="45">
        <v>-0.99662637053695935</v>
      </c>
    </row>
    <row r="3940" spans="1:3" x14ac:dyDescent="0.3">
      <c r="A3940" s="45">
        <v>3916</v>
      </c>
      <c r="B3940" s="45">
        <v>1.9966263705369593</v>
      </c>
      <c r="C3940" s="45">
        <v>-0.99662637053695935</v>
      </c>
    </row>
    <row r="3941" spans="1:3" x14ac:dyDescent="0.3">
      <c r="A3941" s="45">
        <v>3917</v>
      </c>
      <c r="B3941" s="45">
        <v>1.9966263705369593</v>
      </c>
      <c r="C3941" s="45">
        <v>-0.99662637053695935</v>
      </c>
    </row>
    <row r="3942" spans="1:3" x14ac:dyDescent="0.3">
      <c r="A3942" s="45">
        <v>3918</v>
      </c>
      <c r="B3942" s="45">
        <v>1.9966263705369593</v>
      </c>
      <c r="C3942" s="45">
        <v>-0.99662637053695935</v>
      </c>
    </row>
    <row r="3943" spans="1:3" x14ac:dyDescent="0.3">
      <c r="A3943" s="45">
        <v>3919</v>
      </c>
      <c r="B3943" s="45">
        <v>1.9966263705369593</v>
      </c>
      <c r="C3943" s="45">
        <v>-0.99662637053695935</v>
      </c>
    </row>
    <row r="3944" spans="1:3" x14ac:dyDescent="0.3">
      <c r="A3944" s="45">
        <v>3920</v>
      </c>
      <c r="B3944" s="45">
        <v>1.9966263705369593</v>
      </c>
      <c r="C3944" s="45">
        <v>-0.99662637053695935</v>
      </c>
    </row>
    <row r="3945" spans="1:3" x14ac:dyDescent="0.3">
      <c r="A3945" s="45">
        <v>3921</v>
      </c>
      <c r="B3945" s="45">
        <v>1.9966263705369593</v>
      </c>
      <c r="C3945" s="45">
        <v>-0.99662637053695935</v>
      </c>
    </row>
    <row r="3946" spans="1:3" x14ac:dyDescent="0.3">
      <c r="A3946" s="45">
        <v>3922</v>
      </c>
      <c r="B3946" s="45">
        <v>1.9966263705369593</v>
      </c>
      <c r="C3946" s="45">
        <v>-0.99662637053695935</v>
      </c>
    </row>
    <row r="3947" spans="1:3" x14ac:dyDescent="0.3">
      <c r="A3947" s="45">
        <v>3923</v>
      </c>
      <c r="B3947" s="45">
        <v>1.9966263705369593</v>
      </c>
      <c r="C3947" s="45">
        <v>-0.99662637053695935</v>
      </c>
    </row>
    <row r="3948" spans="1:3" x14ac:dyDescent="0.3">
      <c r="A3948" s="45">
        <v>3924</v>
      </c>
      <c r="B3948" s="45">
        <v>1.9966263705369593</v>
      </c>
      <c r="C3948" s="45">
        <v>-0.99662637053695935</v>
      </c>
    </row>
    <row r="3949" spans="1:3" x14ac:dyDescent="0.3">
      <c r="A3949" s="45">
        <v>3925</v>
      </c>
      <c r="B3949" s="45">
        <v>1.9966263705369593</v>
      </c>
      <c r="C3949" s="45">
        <v>-0.99662637053695935</v>
      </c>
    </row>
    <row r="3950" spans="1:3" x14ac:dyDescent="0.3">
      <c r="A3950" s="45">
        <v>3926</v>
      </c>
      <c r="B3950" s="45">
        <v>1.9966263705369593</v>
      </c>
      <c r="C3950" s="45">
        <v>-0.99662637053695935</v>
      </c>
    </row>
    <row r="3951" spans="1:3" x14ac:dyDescent="0.3">
      <c r="A3951" s="45">
        <v>3927</v>
      </c>
      <c r="B3951" s="45">
        <v>1.9966263705369593</v>
      </c>
      <c r="C3951" s="45">
        <v>-0.99662637053695935</v>
      </c>
    </row>
    <row r="3952" spans="1:3" x14ac:dyDescent="0.3">
      <c r="A3952" s="45">
        <v>3928</v>
      </c>
      <c r="B3952" s="45">
        <v>1.9966263705369593</v>
      </c>
      <c r="C3952" s="45">
        <v>-0.99662637053695935</v>
      </c>
    </row>
    <row r="3953" spans="1:3" x14ac:dyDescent="0.3">
      <c r="A3953" s="45">
        <v>3929</v>
      </c>
      <c r="B3953" s="45">
        <v>1.9966263705369593</v>
      </c>
      <c r="C3953" s="45">
        <v>-0.99662637053695935</v>
      </c>
    </row>
    <row r="3954" spans="1:3" x14ac:dyDescent="0.3">
      <c r="A3954" s="45">
        <v>3930</v>
      </c>
      <c r="B3954" s="45">
        <v>1.9966263705369593</v>
      </c>
      <c r="C3954" s="45">
        <v>-0.99662637053695935</v>
      </c>
    </row>
    <row r="3955" spans="1:3" x14ac:dyDescent="0.3">
      <c r="A3955" s="45">
        <v>3931</v>
      </c>
      <c r="B3955" s="45">
        <v>1.9966263705369593</v>
      </c>
      <c r="C3955" s="45">
        <v>-0.99662637053695935</v>
      </c>
    </row>
    <row r="3956" spans="1:3" x14ac:dyDescent="0.3">
      <c r="A3956" s="45">
        <v>3932</v>
      </c>
      <c r="B3956" s="45">
        <v>1.9966263705369593</v>
      </c>
      <c r="C3956" s="45">
        <v>-0.99662637053695935</v>
      </c>
    </row>
    <row r="3957" spans="1:3" x14ac:dyDescent="0.3">
      <c r="A3957" s="45">
        <v>3933</v>
      </c>
      <c r="B3957" s="45">
        <v>1.9966263705369593</v>
      </c>
      <c r="C3957" s="45">
        <v>-0.99662637053695935</v>
      </c>
    </row>
    <row r="3958" spans="1:3" x14ac:dyDescent="0.3">
      <c r="A3958" s="45">
        <v>3934</v>
      </c>
      <c r="B3958" s="45">
        <v>1.9966263705369593</v>
      </c>
      <c r="C3958" s="45">
        <v>-0.99662637053695935</v>
      </c>
    </row>
    <row r="3959" spans="1:3" x14ac:dyDescent="0.3">
      <c r="A3959" s="45">
        <v>3935</v>
      </c>
      <c r="B3959" s="45">
        <v>1.9966263705369593</v>
      </c>
      <c r="C3959" s="45">
        <v>-0.99662637053695935</v>
      </c>
    </row>
    <row r="3960" spans="1:3" x14ac:dyDescent="0.3">
      <c r="A3960" s="45">
        <v>3936</v>
      </c>
      <c r="B3960" s="45">
        <v>1.9966263705369593</v>
      </c>
      <c r="C3960" s="45">
        <v>-0.99662637053695935</v>
      </c>
    </row>
    <row r="3961" spans="1:3" x14ac:dyDescent="0.3">
      <c r="A3961" s="45">
        <v>3937</v>
      </c>
      <c r="B3961" s="45">
        <v>1.9966263705369593</v>
      </c>
      <c r="C3961" s="45">
        <v>-0.99662637053695935</v>
      </c>
    </row>
    <row r="3962" spans="1:3" x14ac:dyDescent="0.3">
      <c r="A3962" s="45">
        <v>3938</v>
      </c>
      <c r="B3962" s="45">
        <v>1.9966263705369593</v>
      </c>
      <c r="C3962" s="45">
        <v>-0.99662637053695935</v>
      </c>
    </row>
    <row r="3963" spans="1:3" x14ac:dyDescent="0.3">
      <c r="A3963" s="45">
        <v>3939</v>
      </c>
      <c r="B3963" s="45">
        <v>1.9966263705369593</v>
      </c>
      <c r="C3963" s="45">
        <v>-0.99662637053695935</v>
      </c>
    </row>
    <row r="3964" spans="1:3" x14ac:dyDescent="0.3">
      <c r="A3964" s="45">
        <v>3940</v>
      </c>
      <c r="B3964" s="45">
        <v>1.9966263705369593</v>
      </c>
      <c r="C3964" s="45">
        <v>-0.99662637053695935</v>
      </c>
    </row>
    <row r="3965" spans="1:3" x14ac:dyDescent="0.3">
      <c r="A3965" s="45">
        <v>3941</v>
      </c>
      <c r="B3965" s="45">
        <v>1.9966263705369593</v>
      </c>
      <c r="C3965" s="45">
        <v>-0.99662637053695935</v>
      </c>
    </row>
    <row r="3966" spans="1:3" x14ac:dyDescent="0.3">
      <c r="A3966" s="45">
        <v>3942</v>
      </c>
      <c r="B3966" s="45">
        <v>1.9966263705369593</v>
      </c>
      <c r="C3966" s="45">
        <v>-0.99662637053695935</v>
      </c>
    </row>
    <row r="3967" spans="1:3" x14ac:dyDescent="0.3">
      <c r="A3967" s="45">
        <v>3943</v>
      </c>
      <c r="B3967" s="45">
        <v>1.9966263705369593</v>
      </c>
      <c r="C3967" s="45">
        <v>-0.99662637053695935</v>
      </c>
    </row>
    <row r="3968" spans="1:3" x14ac:dyDescent="0.3">
      <c r="A3968" s="45">
        <v>3944</v>
      </c>
      <c r="B3968" s="45">
        <v>1.9966263705369593</v>
      </c>
      <c r="C3968" s="45">
        <v>-0.99662637053695935</v>
      </c>
    </row>
    <row r="3969" spans="1:3" x14ac:dyDescent="0.3">
      <c r="A3969" s="45">
        <v>3945</v>
      </c>
      <c r="B3969" s="45">
        <v>1.9966263705369593</v>
      </c>
      <c r="C3969" s="45">
        <v>-0.99662637053695935</v>
      </c>
    </row>
    <row r="3970" spans="1:3" x14ac:dyDescent="0.3">
      <c r="A3970" s="45">
        <v>3946</v>
      </c>
      <c r="B3970" s="45">
        <v>1.9966263705369593</v>
      </c>
      <c r="C3970" s="45">
        <v>-0.99662637053695935</v>
      </c>
    </row>
    <row r="3971" spans="1:3" x14ac:dyDescent="0.3">
      <c r="A3971" s="45">
        <v>3947</v>
      </c>
      <c r="B3971" s="45">
        <v>1.9966263705369593</v>
      </c>
      <c r="C3971" s="45">
        <v>-0.99662637053695935</v>
      </c>
    </row>
    <row r="3972" spans="1:3" x14ac:dyDescent="0.3">
      <c r="A3972" s="45">
        <v>3948</v>
      </c>
      <c r="B3972" s="45">
        <v>1.9966263705369593</v>
      </c>
      <c r="C3972" s="45">
        <v>-0.99662637053695935</v>
      </c>
    </row>
    <row r="3973" spans="1:3" x14ac:dyDescent="0.3">
      <c r="A3973" s="45">
        <v>3949</v>
      </c>
      <c r="B3973" s="45">
        <v>1.9966263705369593</v>
      </c>
      <c r="C3973" s="45">
        <v>-0.99662637053695935</v>
      </c>
    </row>
    <row r="3974" spans="1:3" x14ac:dyDescent="0.3">
      <c r="A3974" s="45">
        <v>3950</v>
      </c>
      <c r="B3974" s="45">
        <v>1.9966263705369593</v>
      </c>
      <c r="C3974" s="45">
        <v>-0.99662637053695935</v>
      </c>
    </row>
    <row r="3975" spans="1:3" x14ac:dyDescent="0.3">
      <c r="A3975" s="45">
        <v>3951</v>
      </c>
      <c r="B3975" s="45">
        <v>1.9966263705369593</v>
      </c>
      <c r="C3975" s="45">
        <v>-0.99662637053695935</v>
      </c>
    </row>
    <row r="3976" spans="1:3" x14ac:dyDescent="0.3">
      <c r="A3976" s="45">
        <v>3952</v>
      </c>
      <c r="B3976" s="45">
        <v>1.9966263705369593</v>
      </c>
      <c r="C3976" s="45">
        <v>-0.99662637053695935</v>
      </c>
    </row>
    <row r="3977" spans="1:3" x14ac:dyDescent="0.3">
      <c r="A3977" s="45">
        <v>3953</v>
      </c>
      <c r="B3977" s="45">
        <v>1.9966263705369593</v>
      </c>
      <c r="C3977" s="45">
        <v>-0.99662637053695935</v>
      </c>
    </row>
    <row r="3978" spans="1:3" x14ac:dyDescent="0.3">
      <c r="A3978" s="45">
        <v>3954</v>
      </c>
      <c r="B3978" s="45">
        <v>1.9966263705369593</v>
      </c>
      <c r="C3978" s="45">
        <v>-0.99662637053695935</v>
      </c>
    </row>
    <row r="3979" spans="1:3" x14ac:dyDescent="0.3">
      <c r="A3979" s="45">
        <v>3955</v>
      </c>
      <c r="B3979" s="45">
        <v>1.9966263705369593</v>
      </c>
      <c r="C3979" s="45">
        <v>-0.99662637053695935</v>
      </c>
    </row>
    <row r="3980" spans="1:3" x14ac:dyDescent="0.3">
      <c r="A3980" s="45">
        <v>3956</v>
      </c>
      <c r="B3980" s="45">
        <v>1.9966263705369593</v>
      </c>
      <c r="C3980" s="45">
        <v>-0.99662637053695935</v>
      </c>
    </row>
    <row r="3981" spans="1:3" x14ac:dyDescent="0.3">
      <c r="A3981" s="45">
        <v>3957</v>
      </c>
      <c r="B3981" s="45">
        <v>1.9966263705369593</v>
      </c>
      <c r="C3981" s="45">
        <v>-0.99662637053695935</v>
      </c>
    </row>
    <row r="3982" spans="1:3" x14ac:dyDescent="0.3">
      <c r="A3982" s="45">
        <v>3958</v>
      </c>
      <c r="B3982" s="45">
        <v>1.9966263705369593</v>
      </c>
      <c r="C3982" s="45">
        <v>-0.99662637053695935</v>
      </c>
    </row>
    <row r="3983" spans="1:3" x14ac:dyDescent="0.3">
      <c r="A3983" s="45">
        <v>3959</v>
      </c>
      <c r="B3983" s="45">
        <v>1.9966263705369593</v>
      </c>
      <c r="C3983" s="45">
        <v>-0.99662637053695935</v>
      </c>
    </row>
    <row r="3984" spans="1:3" x14ac:dyDescent="0.3">
      <c r="A3984" s="45">
        <v>3960</v>
      </c>
      <c r="B3984" s="45">
        <v>1.9966263705369593</v>
      </c>
      <c r="C3984" s="45">
        <v>-0.99662637053695935</v>
      </c>
    </row>
    <row r="3985" spans="1:3" x14ac:dyDescent="0.3">
      <c r="A3985" s="45">
        <v>3961</v>
      </c>
      <c r="B3985" s="45">
        <v>1.9966263705369593</v>
      </c>
      <c r="C3985" s="45">
        <v>-0.99662637053695935</v>
      </c>
    </row>
    <row r="3986" spans="1:3" x14ac:dyDescent="0.3">
      <c r="A3986" s="45">
        <v>3962</v>
      </c>
      <c r="B3986" s="45">
        <v>1.9966263705369593</v>
      </c>
      <c r="C3986" s="45">
        <v>-0.99662637053695935</v>
      </c>
    </row>
    <row r="3987" spans="1:3" x14ac:dyDescent="0.3">
      <c r="A3987" s="45">
        <v>3963</v>
      </c>
      <c r="B3987" s="45">
        <v>1.9966263705369593</v>
      </c>
      <c r="C3987" s="45">
        <v>-0.99662637053695935</v>
      </c>
    </row>
    <row r="3988" spans="1:3" x14ac:dyDescent="0.3">
      <c r="A3988" s="45">
        <v>3964</v>
      </c>
      <c r="B3988" s="45">
        <v>1.9966263705369593</v>
      </c>
      <c r="C3988" s="45">
        <v>-0.99662637053695935</v>
      </c>
    </row>
    <row r="3989" spans="1:3" x14ac:dyDescent="0.3">
      <c r="A3989" s="45">
        <v>3965</v>
      </c>
      <c r="B3989" s="45">
        <v>1.9966263705369593</v>
      </c>
      <c r="C3989" s="45">
        <v>-0.99662637053695935</v>
      </c>
    </row>
    <row r="3990" spans="1:3" x14ac:dyDescent="0.3">
      <c r="A3990" s="45">
        <v>3966</v>
      </c>
      <c r="B3990" s="45">
        <v>1.9966263705369593</v>
      </c>
      <c r="C3990" s="45">
        <v>-0.99662637053695935</v>
      </c>
    </row>
    <row r="3991" spans="1:3" x14ac:dyDescent="0.3">
      <c r="A3991" s="45">
        <v>3967</v>
      </c>
      <c r="B3991" s="45">
        <v>1.9966263705369593</v>
      </c>
      <c r="C3991" s="45">
        <v>-0.99662637053695935</v>
      </c>
    </row>
    <row r="3992" spans="1:3" x14ac:dyDescent="0.3">
      <c r="A3992" s="45">
        <v>3968</v>
      </c>
      <c r="B3992" s="45">
        <v>1.9966263705369593</v>
      </c>
      <c r="C3992" s="45">
        <v>-0.99662637053695935</v>
      </c>
    </row>
    <row r="3993" spans="1:3" x14ac:dyDescent="0.3">
      <c r="A3993" s="45">
        <v>3969</v>
      </c>
      <c r="B3993" s="45">
        <v>1.9966263705369593</v>
      </c>
      <c r="C3993" s="45">
        <v>-0.99662637053695935</v>
      </c>
    </row>
    <row r="3994" spans="1:3" x14ac:dyDescent="0.3">
      <c r="A3994" s="45">
        <v>3970</v>
      </c>
      <c r="B3994" s="45">
        <v>1.9966263705369593</v>
      </c>
      <c r="C3994" s="45">
        <v>-0.99662637053695935</v>
      </c>
    </row>
    <row r="3995" spans="1:3" x14ac:dyDescent="0.3">
      <c r="A3995" s="45">
        <v>3971</v>
      </c>
      <c r="B3995" s="45">
        <v>1.9966263705369593</v>
      </c>
      <c r="C3995" s="45">
        <v>-0.99662637053695935</v>
      </c>
    </row>
    <row r="3996" spans="1:3" x14ac:dyDescent="0.3">
      <c r="A3996" s="45">
        <v>3972</v>
      </c>
      <c r="B3996" s="45">
        <v>1.9966263705369593</v>
      </c>
      <c r="C3996" s="45">
        <v>-0.99662637053695935</v>
      </c>
    </row>
    <row r="3997" spans="1:3" x14ac:dyDescent="0.3">
      <c r="A3997" s="45">
        <v>3973</v>
      </c>
      <c r="B3997" s="45">
        <v>1.9966263705369593</v>
      </c>
      <c r="C3997" s="45">
        <v>-0.99662637053695935</v>
      </c>
    </row>
    <row r="3998" spans="1:3" x14ac:dyDescent="0.3">
      <c r="A3998" s="45">
        <v>3974</v>
      </c>
      <c r="B3998" s="45">
        <v>1.9966263705369593</v>
      </c>
      <c r="C3998" s="45">
        <v>-0.99662637053695935</v>
      </c>
    </row>
    <row r="3999" spans="1:3" x14ac:dyDescent="0.3">
      <c r="A3999" s="45">
        <v>3975</v>
      </c>
      <c r="B3999" s="45">
        <v>1.9966263705369593</v>
      </c>
      <c r="C3999" s="45">
        <v>-0.99662637053695935</v>
      </c>
    </row>
    <row r="4000" spans="1:3" x14ac:dyDescent="0.3">
      <c r="A4000" s="45">
        <v>3976</v>
      </c>
      <c r="B4000" s="45">
        <v>1.9966263705369593</v>
      </c>
      <c r="C4000" s="45">
        <v>-0.99662637053695935</v>
      </c>
    </row>
    <row r="4001" spans="1:3" x14ac:dyDescent="0.3">
      <c r="A4001" s="45">
        <v>3977</v>
      </c>
      <c r="B4001" s="45">
        <v>1.9966263705369593</v>
      </c>
      <c r="C4001" s="45">
        <v>-0.99662637053695935</v>
      </c>
    </row>
    <row r="4002" spans="1:3" x14ac:dyDescent="0.3">
      <c r="A4002" s="45">
        <v>3978</v>
      </c>
      <c r="B4002" s="45">
        <v>1.9966263705369593</v>
      </c>
      <c r="C4002" s="45">
        <v>-0.99662637053695935</v>
      </c>
    </row>
    <row r="4003" spans="1:3" x14ac:dyDescent="0.3">
      <c r="A4003" s="45">
        <v>3979</v>
      </c>
      <c r="B4003" s="45">
        <v>1.9966263705369593</v>
      </c>
      <c r="C4003" s="45">
        <v>-0.99662637053695935</v>
      </c>
    </row>
    <row r="4004" spans="1:3" x14ac:dyDescent="0.3">
      <c r="A4004" s="45">
        <v>3980</v>
      </c>
      <c r="B4004" s="45">
        <v>1.9966263705369593</v>
      </c>
      <c r="C4004" s="45">
        <v>-0.99662637053695935</v>
      </c>
    </row>
    <row r="4005" spans="1:3" x14ac:dyDescent="0.3">
      <c r="A4005" s="45">
        <v>3981</v>
      </c>
      <c r="B4005" s="45">
        <v>1.9966263705369593</v>
      </c>
      <c r="C4005" s="45">
        <v>-0.99662637053695935</v>
      </c>
    </row>
    <row r="4006" spans="1:3" x14ac:dyDescent="0.3">
      <c r="A4006" s="45">
        <v>3982</v>
      </c>
      <c r="B4006" s="45">
        <v>1.9966263705369593</v>
      </c>
      <c r="C4006" s="45">
        <v>-0.99662637053695935</v>
      </c>
    </row>
    <row r="4007" spans="1:3" x14ac:dyDescent="0.3">
      <c r="A4007" s="45">
        <v>3983</v>
      </c>
      <c r="B4007" s="45">
        <v>1.9966263705369593</v>
      </c>
      <c r="C4007" s="45">
        <v>-0.99662637053695935</v>
      </c>
    </row>
    <row r="4008" spans="1:3" x14ac:dyDescent="0.3">
      <c r="A4008" s="45">
        <v>3984</v>
      </c>
      <c r="B4008" s="45">
        <v>1.9966263705369593</v>
      </c>
      <c r="C4008" s="45">
        <v>-0.99662637053695935</v>
      </c>
    </row>
    <row r="4009" spans="1:3" x14ac:dyDescent="0.3">
      <c r="A4009" s="45">
        <v>3985</v>
      </c>
      <c r="B4009" s="45">
        <v>1.9966263705369593</v>
      </c>
      <c r="C4009" s="45">
        <v>-0.99662637053695935</v>
      </c>
    </row>
    <row r="4010" spans="1:3" x14ac:dyDescent="0.3">
      <c r="A4010" s="45">
        <v>3986</v>
      </c>
      <c r="B4010" s="45">
        <v>1.9966263705369593</v>
      </c>
      <c r="C4010" s="45">
        <v>-0.99662637053695935</v>
      </c>
    </row>
    <row r="4011" spans="1:3" x14ac:dyDescent="0.3">
      <c r="A4011" s="45">
        <v>3987</v>
      </c>
      <c r="B4011" s="45">
        <v>1.9966263705369593</v>
      </c>
      <c r="C4011" s="45">
        <v>-0.99662637053695935</v>
      </c>
    </row>
    <row r="4012" spans="1:3" x14ac:dyDescent="0.3">
      <c r="A4012" s="45">
        <v>3988</v>
      </c>
      <c r="B4012" s="45">
        <v>1.9966263705369593</v>
      </c>
      <c r="C4012" s="45">
        <v>-0.99662637053695935</v>
      </c>
    </row>
    <row r="4013" spans="1:3" x14ac:dyDescent="0.3">
      <c r="A4013" s="45">
        <v>3989</v>
      </c>
      <c r="B4013" s="45">
        <v>1.9966263705369593</v>
      </c>
      <c r="C4013" s="45">
        <v>-0.99662637053695935</v>
      </c>
    </row>
    <row r="4014" spans="1:3" x14ac:dyDescent="0.3">
      <c r="A4014" s="45">
        <v>3990</v>
      </c>
      <c r="B4014" s="45">
        <v>1.9966263705369593</v>
      </c>
      <c r="C4014" s="45">
        <v>-0.99662637053695935</v>
      </c>
    </row>
    <row r="4015" spans="1:3" x14ac:dyDescent="0.3">
      <c r="A4015" s="45">
        <v>3991</v>
      </c>
      <c r="B4015" s="45">
        <v>1.9966263705369593</v>
      </c>
      <c r="C4015" s="45">
        <v>-0.99662637053695935</v>
      </c>
    </row>
    <row r="4016" spans="1:3" x14ac:dyDescent="0.3">
      <c r="A4016" s="45">
        <v>3992</v>
      </c>
      <c r="B4016" s="45">
        <v>1.9966263705369593</v>
      </c>
      <c r="C4016" s="45">
        <v>-0.99662637053695935</v>
      </c>
    </row>
    <row r="4017" spans="1:3" x14ac:dyDescent="0.3">
      <c r="A4017" s="45">
        <v>3993</v>
      </c>
      <c r="B4017" s="45">
        <v>1.9966263705369593</v>
      </c>
      <c r="C4017" s="45">
        <v>-0.99662637053695935</v>
      </c>
    </row>
    <row r="4018" spans="1:3" x14ac:dyDescent="0.3">
      <c r="A4018" s="45">
        <v>3994</v>
      </c>
      <c r="B4018" s="45">
        <v>1.9966263705369593</v>
      </c>
      <c r="C4018" s="45">
        <v>-0.99662637053695935</v>
      </c>
    </row>
    <row r="4019" spans="1:3" x14ac:dyDescent="0.3">
      <c r="A4019" s="45">
        <v>3995</v>
      </c>
      <c r="B4019" s="45">
        <v>1.9966263705369593</v>
      </c>
      <c r="C4019" s="45">
        <v>-0.99662637053695935</v>
      </c>
    </row>
    <row r="4020" spans="1:3" x14ac:dyDescent="0.3">
      <c r="A4020" s="45">
        <v>3996</v>
      </c>
      <c r="B4020" s="45">
        <v>1.9966263705369593</v>
      </c>
      <c r="C4020" s="45">
        <v>-0.99662637053695935</v>
      </c>
    </row>
    <row r="4021" spans="1:3" x14ac:dyDescent="0.3">
      <c r="A4021" s="45">
        <v>3997</v>
      </c>
      <c r="B4021" s="45">
        <v>1.9966263705369593</v>
      </c>
      <c r="C4021" s="45">
        <v>-0.99662637053695935</v>
      </c>
    </row>
    <row r="4022" spans="1:3" x14ac:dyDescent="0.3">
      <c r="A4022" s="45">
        <v>3998</v>
      </c>
      <c r="B4022" s="45">
        <v>1.9966263705369593</v>
      </c>
      <c r="C4022" s="45">
        <v>-0.99662637053695935</v>
      </c>
    </row>
    <row r="4023" spans="1:3" x14ac:dyDescent="0.3">
      <c r="A4023" s="45">
        <v>3999</v>
      </c>
      <c r="B4023" s="45">
        <v>1.9966263705369593</v>
      </c>
      <c r="C4023" s="45">
        <v>-0.99662637053695935</v>
      </c>
    </row>
    <row r="4024" spans="1:3" x14ac:dyDescent="0.3">
      <c r="A4024" s="45">
        <v>4000</v>
      </c>
      <c r="B4024" s="45">
        <v>1.9966263705369593</v>
      </c>
      <c r="C4024" s="45">
        <v>-0.99662637053695935</v>
      </c>
    </row>
    <row r="4025" spans="1:3" x14ac:dyDescent="0.3">
      <c r="A4025" s="45">
        <v>4001</v>
      </c>
      <c r="B4025" s="45">
        <v>1.9966263705369593</v>
      </c>
      <c r="C4025" s="45">
        <v>-0.99662637053695935</v>
      </c>
    </row>
    <row r="4026" spans="1:3" x14ac:dyDescent="0.3">
      <c r="A4026" s="45">
        <v>4002</v>
      </c>
      <c r="B4026" s="45">
        <v>1.9966263705369593</v>
      </c>
      <c r="C4026" s="45">
        <v>-0.99662637053695935</v>
      </c>
    </row>
    <row r="4027" spans="1:3" x14ac:dyDescent="0.3">
      <c r="A4027" s="45">
        <v>4003</v>
      </c>
      <c r="B4027" s="45">
        <v>1.9966263705369593</v>
      </c>
      <c r="C4027" s="45">
        <v>-0.99662637053695935</v>
      </c>
    </row>
    <row r="4028" spans="1:3" x14ac:dyDescent="0.3">
      <c r="A4028" s="45">
        <v>4004</v>
      </c>
      <c r="B4028" s="45">
        <v>1.9966263705369593</v>
      </c>
      <c r="C4028" s="45">
        <v>-0.99662637053695935</v>
      </c>
    </row>
    <row r="4029" spans="1:3" x14ac:dyDescent="0.3">
      <c r="A4029" s="45">
        <v>4005</v>
      </c>
      <c r="B4029" s="45">
        <v>1.9966263705369593</v>
      </c>
      <c r="C4029" s="45">
        <v>-0.99662637053695935</v>
      </c>
    </row>
    <row r="4030" spans="1:3" x14ac:dyDescent="0.3">
      <c r="A4030" s="45">
        <v>4006</v>
      </c>
      <c r="B4030" s="45">
        <v>1.9966263705369593</v>
      </c>
      <c r="C4030" s="45">
        <v>-0.99662637053695935</v>
      </c>
    </row>
    <row r="4031" spans="1:3" x14ac:dyDescent="0.3">
      <c r="A4031" s="45">
        <v>4007</v>
      </c>
      <c r="B4031" s="45">
        <v>1.9966263705369593</v>
      </c>
      <c r="C4031" s="45">
        <v>-0.99662637053695935</v>
      </c>
    </row>
    <row r="4032" spans="1:3" x14ac:dyDescent="0.3">
      <c r="A4032" s="45">
        <v>4008</v>
      </c>
      <c r="B4032" s="45">
        <v>1.9966263705369593</v>
      </c>
      <c r="C4032" s="45">
        <v>-0.99662637053695935</v>
      </c>
    </row>
    <row r="4033" spans="1:3" x14ac:dyDescent="0.3">
      <c r="A4033" s="45">
        <v>4009</v>
      </c>
      <c r="B4033" s="45">
        <v>1.9966263705369593</v>
      </c>
      <c r="C4033" s="45">
        <v>-0.99662637053695935</v>
      </c>
    </row>
    <row r="4034" spans="1:3" x14ac:dyDescent="0.3">
      <c r="A4034" s="45">
        <v>4010</v>
      </c>
      <c r="B4034" s="45">
        <v>1.9966263705369593</v>
      </c>
      <c r="C4034" s="45">
        <v>-0.99662637053695935</v>
      </c>
    </row>
    <row r="4035" spans="1:3" x14ac:dyDescent="0.3">
      <c r="A4035" s="45">
        <v>4011</v>
      </c>
      <c r="B4035" s="45">
        <v>1.9966263705369593</v>
      </c>
      <c r="C4035" s="45">
        <v>-0.99662637053695935</v>
      </c>
    </row>
    <row r="4036" spans="1:3" x14ac:dyDescent="0.3">
      <c r="A4036" s="45">
        <v>4012</v>
      </c>
      <c r="B4036" s="45">
        <v>1.9966263705369593</v>
      </c>
      <c r="C4036" s="45">
        <v>-0.99662637053695935</v>
      </c>
    </row>
    <row r="4037" spans="1:3" x14ac:dyDescent="0.3">
      <c r="A4037" s="45">
        <v>4013</v>
      </c>
      <c r="B4037" s="45">
        <v>1.9966263705369593</v>
      </c>
      <c r="C4037" s="45">
        <v>-0.99662637053695935</v>
      </c>
    </row>
    <row r="4038" spans="1:3" x14ac:dyDescent="0.3">
      <c r="A4038" s="45">
        <v>4014</v>
      </c>
      <c r="B4038" s="45">
        <v>1.9966263705369593</v>
      </c>
      <c r="C4038" s="45">
        <v>-0.99662637053695935</v>
      </c>
    </row>
    <row r="4039" spans="1:3" x14ac:dyDescent="0.3">
      <c r="A4039" s="45">
        <v>4015</v>
      </c>
      <c r="B4039" s="45">
        <v>1.9966263705369593</v>
      </c>
      <c r="C4039" s="45">
        <v>-0.99662637053695935</v>
      </c>
    </row>
    <row r="4040" spans="1:3" x14ac:dyDescent="0.3">
      <c r="A4040" s="45">
        <v>4016</v>
      </c>
      <c r="B4040" s="45">
        <v>1.9966263705369593</v>
      </c>
      <c r="C4040" s="45">
        <v>-0.99662637053695935</v>
      </c>
    </row>
    <row r="4041" spans="1:3" x14ac:dyDescent="0.3">
      <c r="A4041" s="45">
        <v>4017</v>
      </c>
      <c r="B4041" s="45">
        <v>1.9966263705369593</v>
      </c>
      <c r="C4041" s="45">
        <v>-0.99662637053695935</v>
      </c>
    </row>
    <row r="4042" spans="1:3" x14ac:dyDescent="0.3">
      <c r="A4042" s="45">
        <v>4018</v>
      </c>
      <c r="B4042" s="45">
        <v>1.9966263705369593</v>
      </c>
      <c r="C4042" s="45">
        <v>-0.99662637053695935</v>
      </c>
    </row>
    <row r="4043" spans="1:3" x14ac:dyDescent="0.3">
      <c r="A4043" s="45">
        <v>4019</v>
      </c>
      <c r="B4043" s="45">
        <v>1.9966263705369593</v>
      </c>
      <c r="C4043" s="45">
        <v>-0.99662637053695935</v>
      </c>
    </row>
    <row r="4044" spans="1:3" x14ac:dyDescent="0.3">
      <c r="A4044" s="45">
        <v>4020</v>
      </c>
      <c r="B4044" s="45">
        <v>1.9966263705369593</v>
      </c>
      <c r="C4044" s="45">
        <v>-0.99662637053695935</v>
      </c>
    </row>
    <row r="4045" spans="1:3" x14ac:dyDescent="0.3">
      <c r="A4045" s="45">
        <v>4021</v>
      </c>
      <c r="B4045" s="45">
        <v>1.9966263705369593</v>
      </c>
      <c r="C4045" s="45">
        <v>-0.99662637053695935</v>
      </c>
    </row>
    <row r="4046" spans="1:3" x14ac:dyDescent="0.3">
      <c r="A4046" s="45">
        <v>4022</v>
      </c>
      <c r="B4046" s="45">
        <v>1.9966263705369593</v>
      </c>
      <c r="C4046" s="45">
        <v>-0.99662637053695935</v>
      </c>
    </row>
    <row r="4047" spans="1:3" x14ac:dyDescent="0.3">
      <c r="A4047" s="45">
        <v>4023</v>
      </c>
      <c r="B4047" s="45">
        <v>1.9966263705369593</v>
      </c>
      <c r="C4047" s="45">
        <v>-0.99662637053695935</v>
      </c>
    </row>
    <row r="4048" spans="1:3" x14ac:dyDescent="0.3">
      <c r="A4048" s="45">
        <v>4024</v>
      </c>
      <c r="B4048" s="45">
        <v>1.9966263705369593</v>
      </c>
      <c r="C4048" s="45">
        <v>-0.99662637053695935</v>
      </c>
    </row>
    <row r="4049" spans="1:3" x14ac:dyDescent="0.3">
      <c r="A4049" s="45">
        <v>4025</v>
      </c>
      <c r="B4049" s="45">
        <v>1.9966263705369593</v>
      </c>
      <c r="C4049" s="45">
        <v>-0.99662637053695935</v>
      </c>
    </row>
    <row r="4050" spans="1:3" x14ac:dyDescent="0.3">
      <c r="A4050" s="45">
        <v>4026</v>
      </c>
      <c r="B4050" s="45">
        <v>1.9966263705369593</v>
      </c>
      <c r="C4050" s="45">
        <v>-0.99662637053695935</v>
      </c>
    </row>
    <row r="4051" spans="1:3" x14ac:dyDescent="0.3">
      <c r="A4051" s="45">
        <v>4027</v>
      </c>
      <c r="B4051" s="45">
        <v>1.9966263705369593</v>
      </c>
      <c r="C4051" s="45">
        <v>-0.99662637053695935</v>
      </c>
    </row>
    <row r="4052" spans="1:3" x14ac:dyDescent="0.3">
      <c r="A4052" s="45">
        <v>4028</v>
      </c>
      <c r="B4052" s="45">
        <v>1.9966263705369593</v>
      </c>
      <c r="C4052" s="45">
        <v>-0.99662637053695935</v>
      </c>
    </row>
    <row r="4053" spans="1:3" x14ac:dyDescent="0.3">
      <c r="A4053" s="45">
        <v>4029</v>
      </c>
      <c r="B4053" s="45">
        <v>1.9966263705369593</v>
      </c>
      <c r="C4053" s="45">
        <v>-0.99662637053695935</v>
      </c>
    </row>
    <row r="4054" spans="1:3" x14ac:dyDescent="0.3">
      <c r="A4054" s="45">
        <v>4030</v>
      </c>
      <c r="B4054" s="45">
        <v>1.9966263705369593</v>
      </c>
      <c r="C4054" s="45">
        <v>-0.99662637053695935</v>
      </c>
    </row>
    <row r="4055" spans="1:3" x14ac:dyDescent="0.3">
      <c r="A4055" s="45">
        <v>4031</v>
      </c>
      <c r="B4055" s="45">
        <v>1.9966263705369593</v>
      </c>
      <c r="C4055" s="45">
        <v>-0.99662637053695935</v>
      </c>
    </row>
    <row r="4056" spans="1:3" x14ac:dyDescent="0.3">
      <c r="A4056" s="45">
        <v>4032</v>
      </c>
      <c r="B4056" s="45">
        <v>1.9966263705369593</v>
      </c>
      <c r="C4056" s="45">
        <v>-0.99662637053695935</v>
      </c>
    </row>
    <row r="4057" spans="1:3" x14ac:dyDescent="0.3">
      <c r="A4057" s="45">
        <v>4033</v>
      </c>
      <c r="B4057" s="45">
        <v>1.9966263705369593</v>
      </c>
      <c r="C4057" s="45">
        <v>-0.99662637053695935</v>
      </c>
    </row>
    <row r="4058" spans="1:3" x14ac:dyDescent="0.3">
      <c r="A4058" s="45">
        <v>4034</v>
      </c>
      <c r="B4058" s="45">
        <v>1.9966263705369593</v>
      </c>
      <c r="C4058" s="45">
        <v>-0.99662637053695935</v>
      </c>
    </row>
    <row r="4059" spans="1:3" x14ac:dyDescent="0.3">
      <c r="A4059" s="45">
        <v>4035</v>
      </c>
      <c r="B4059" s="45">
        <v>1.9966263705369593</v>
      </c>
      <c r="C4059" s="45">
        <v>-0.99662637053695935</v>
      </c>
    </row>
    <row r="4060" spans="1:3" x14ac:dyDescent="0.3">
      <c r="A4060" s="45">
        <v>4036</v>
      </c>
      <c r="B4060" s="45">
        <v>1.9966263705369593</v>
      </c>
      <c r="C4060" s="45">
        <v>-0.99662637053695935</v>
      </c>
    </row>
    <row r="4061" spans="1:3" x14ac:dyDescent="0.3">
      <c r="A4061" s="45">
        <v>4037</v>
      </c>
      <c r="B4061" s="45">
        <v>1.9966263705369593</v>
      </c>
      <c r="C4061" s="45">
        <v>-0.99662637053695935</v>
      </c>
    </row>
    <row r="4062" spans="1:3" x14ac:dyDescent="0.3">
      <c r="A4062" s="45">
        <v>4038</v>
      </c>
      <c r="B4062" s="45">
        <v>1.9966263705369593</v>
      </c>
      <c r="C4062" s="45">
        <v>-0.99662637053695935</v>
      </c>
    </row>
    <row r="4063" spans="1:3" x14ac:dyDescent="0.3">
      <c r="A4063" s="45">
        <v>4039</v>
      </c>
      <c r="B4063" s="45">
        <v>1.9966263705369593</v>
      </c>
      <c r="C4063" s="45">
        <v>-0.99662637053695935</v>
      </c>
    </row>
    <row r="4064" spans="1:3" x14ac:dyDescent="0.3">
      <c r="A4064" s="45">
        <v>4040</v>
      </c>
      <c r="B4064" s="45">
        <v>1.9966263705369593</v>
      </c>
      <c r="C4064" s="45">
        <v>-0.99662637053695935</v>
      </c>
    </row>
    <row r="4065" spans="1:3" x14ac:dyDescent="0.3">
      <c r="A4065" s="45">
        <v>4041</v>
      </c>
      <c r="B4065" s="45">
        <v>1.9966263705369593</v>
      </c>
      <c r="C4065" s="45">
        <v>-0.99662637053695935</v>
      </c>
    </row>
    <row r="4066" spans="1:3" x14ac:dyDescent="0.3">
      <c r="A4066" s="45">
        <v>4042</v>
      </c>
      <c r="B4066" s="45">
        <v>1.9966263705369593</v>
      </c>
      <c r="C4066" s="45">
        <v>-0.99662637053695935</v>
      </c>
    </row>
    <row r="4067" spans="1:3" x14ac:dyDescent="0.3">
      <c r="A4067" s="45">
        <v>4043</v>
      </c>
      <c r="B4067" s="45">
        <v>1.9966263705369593</v>
      </c>
      <c r="C4067" s="45">
        <v>-0.99662637053695935</v>
      </c>
    </row>
    <row r="4068" spans="1:3" x14ac:dyDescent="0.3">
      <c r="A4068" s="45">
        <v>4044</v>
      </c>
      <c r="B4068" s="45">
        <v>1.9966263705369593</v>
      </c>
      <c r="C4068" s="45">
        <v>-0.99662637053695935</v>
      </c>
    </row>
    <row r="4069" spans="1:3" x14ac:dyDescent="0.3">
      <c r="A4069" s="45">
        <v>4045</v>
      </c>
      <c r="B4069" s="45">
        <v>1.9966263705369593</v>
      </c>
      <c r="C4069" s="45">
        <v>-0.99662637053695935</v>
      </c>
    </row>
    <row r="4070" spans="1:3" x14ac:dyDescent="0.3">
      <c r="A4070" s="45">
        <v>4046</v>
      </c>
      <c r="B4070" s="45">
        <v>1.9966263705369593</v>
      </c>
      <c r="C4070" s="45">
        <v>-0.99662637053695935</v>
      </c>
    </row>
    <row r="4071" spans="1:3" x14ac:dyDescent="0.3">
      <c r="A4071" s="45">
        <v>4047</v>
      </c>
      <c r="B4071" s="45">
        <v>1.9966263705369593</v>
      </c>
      <c r="C4071" s="45">
        <v>-0.99662637053695935</v>
      </c>
    </row>
    <row r="4072" spans="1:3" x14ac:dyDescent="0.3">
      <c r="A4072" s="45">
        <v>4048</v>
      </c>
      <c r="B4072" s="45">
        <v>1.9966263705369593</v>
      </c>
      <c r="C4072" s="45">
        <v>-0.99662637053695935</v>
      </c>
    </row>
    <row r="4073" spans="1:3" x14ac:dyDescent="0.3">
      <c r="A4073" s="45">
        <v>4049</v>
      </c>
      <c r="B4073" s="45">
        <v>1.9966263705369593</v>
      </c>
      <c r="C4073" s="45">
        <v>-0.99662637053695935</v>
      </c>
    </row>
    <row r="4074" spans="1:3" x14ac:dyDescent="0.3">
      <c r="A4074" s="45">
        <v>4050</v>
      </c>
      <c r="B4074" s="45">
        <v>1.9966263705369593</v>
      </c>
      <c r="C4074" s="45">
        <v>-0.99662637053695935</v>
      </c>
    </row>
    <row r="4075" spans="1:3" x14ac:dyDescent="0.3">
      <c r="A4075" s="45">
        <v>4051</v>
      </c>
      <c r="B4075" s="45">
        <v>1.9966263705369593</v>
      </c>
      <c r="C4075" s="45">
        <v>-0.99662637053695935</v>
      </c>
    </row>
    <row r="4076" spans="1:3" x14ac:dyDescent="0.3">
      <c r="A4076" s="45">
        <v>4052</v>
      </c>
      <c r="B4076" s="45">
        <v>1.9966263705369593</v>
      </c>
      <c r="C4076" s="45">
        <v>-0.99662637053695935</v>
      </c>
    </row>
    <row r="4077" spans="1:3" x14ac:dyDescent="0.3">
      <c r="A4077" s="45">
        <v>4053</v>
      </c>
      <c r="B4077" s="45">
        <v>1.9966263705369593</v>
      </c>
      <c r="C4077" s="45">
        <v>-0.99662637053695935</v>
      </c>
    </row>
    <row r="4078" spans="1:3" x14ac:dyDescent="0.3">
      <c r="A4078" s="45">
        <v>4054</v>
      </c>
      <c r="B4078" s="45">
        <v>1.9966263705369593</v>
      </c>
      <c r="C4078" s="45">
        <v>-0.99662637053695935</v>
      </c>
    </row>
    <row r="4079" spans="1:3" x14ac:dyDescent="0.3">
      <c r="A4079" s="45">
        <v>4055</v>
      </c>
      <c r="B4079" s="45">
        <v>1.9966263705369593</v>
      </c>
      <c r="C4079" s="45">
        <v>-0.99662637053695935</v>
      </c>
    </row>
    <row r="4080" spans="1:3" x14ac:dyDescent="0.3">
      <c r="A4080" s="45">
        <v>4056</v>
      </c>
      <c r="B4080" s="45">
        <v>1.9966263705369593</v>
      </c>
      <c r="C4080" s="45">
        <v>-0.99662637053695935</v>
      </c>
    </row>
    <row r="4081" spans="1:3" x14ac:dyDescent="0.3">
      <c r="A4081" s="45">
        <v>4057</v>
      </c>
      <c r="B4081" s="45">
        <v>1.9966263705369593</v>
      </c>
      <c r="C4081" s="45">
        <v>-0.99662637053695935</v>
      </c>
    </row>
    <row r="4082" spans="1:3" x14ac:dyDescent="0.3">
      <c r="A4082" s="45">
        <v>4058</v>
      </c>
      <c r="B4082" s="45">
        <v>1.9966263705369593</v>
      </c>
      <c r="C4082" s="45">
        <v>-0.99662637053695935</v>
      </c>
    </row>
    <row r="4083" spans="1:3" x14ac:dyDescent="0.3">
      <c r="A4083" s="45">
        <v>4059</v>
      </c>
      <c r="B4083" s="45">
        <v>1.9966263705369593</v>
      </c>
      <c r="C4083" s="45">
        <v>-0.99662637053695935</v>
      </c>
    </row>
    <row r="4084" spans="1:3" x14ac:dyDescent="0.3">
      <c r="A4084" s="45">
        <v>4060</v>
      </c>
      <c r="B4084" s="45">
        <v>1.9966263705369593</v>
      </c>
      <c r="C4084" s="45">
        <v>-0.99662637053695935</v>
      </c>
    </row>
    <row r="4085" spans="1:3" x14ac:dyDescent="0.3">
      <c r="A4085" s="45">
        <v>4061</v>
      </c>
      <c r="B4085" s="45">
        <v>1.9966263705369593</v>
      </c>
      <c r="C4085" s="45">
        <v>-0.99662637053695935</v>
      </c>
    </row>
    <row r="4086" spans="1:3" x14ac:dyDescent="0.3">
      <c r="A4086" s="45">
        <v>4062</v>
      </c>
      <c r="B4086" s="45">
        <v>1.9966263705369593</v>
      </c>
      <c r="C4086" s="45">
        <v>-0.99662637053695935</v>
      </c>
    </row>
    <row r="4087" spans="1:3" x14ac:dyDescent="0.3">
      <c r="A4087" s="45">
        <v>4063</v>
      </c>
      <c r="B4087" s="45">
        <v>1.9966263705369593</v>
      </c>
      <c r="C4087" s="45">
        <v>-0.99662637053695935</v>
      </c>
    </row>
    <row r="4088" spans="1:3" x14ac:dyDescent="0.3">
      <c r="A4088" s="45">
        <v>4064</v>
      </c>
      <c r="B4088" s="45">
        <v>1.9966263705369593</v>
      </c>
      <c r="C4088" s="45">
        <v>-0.99662637053695935</v>
      </c>
    </row>
    <row r="4089" spans="1:3" x14ac:dyDescent="0.3">
      <c r="A4089" s="45">
        <v>4065</v>
      </c>
      <c r="B4089" s="45">
        <v>1.9966263705369593</v>
      </c>
      <c r="C4089" s="45">
        <v>-0.99662637053695935</v>
      </c>
    </row>
    <row r="4090" spans="1:3" x14ac:dyDescent="0.3">
      <c r="A4090" s="45">
        <v>4066</v>
      </c>
      <c r="B4090" s="45">
        <v>1.9966263705369593</v>
      </c>
      <c r="C4090" s="45">
        <v>-0.99662637053695935</v>
      </c>
    </row>
    <row r="4091" spans="1:3" x14ac:dyDescent="0.3">
      <c r="A4091" s="45">
        <v>4067</v>
      </c>
      <c r="B4091" s="45">
        <v>1.9966263705369593</v>
      </c>
      <c r="C4091" s="45">
        <v>-0.99662637053695935</v>
      </c>
    </row>
    <row r="4092" spans="1:3" x14ac:dyDescent="0.3">
      <c r="A4092" s="45">
        <v>4068</v>
      </c>
      <c r="B4092" s="45">
        <v>1.9966263705369593</v>
      </c>
      <c r="C4092" s="45">
        <v>-0.99662637053695935</v>
      </c>
    </row>
    <row r="4093" spans="1:3" x14ac:dyDescent="0.3">
      <c r="A4093" s="45">
        <v>4069</v>
      </c>
      <c r="B4093" s="45">
        <v>1.9966263705369593</v>
      </c>
      <c r="C4093" s="45">
        <v>-0.99662637053695935</v>
      </c>
    </row>
    <row r="4094" spans="1:3" x14ac:dyDescent="0.3">
      <c r="A4094" s="45">
        <v>4070</v>
      </c>
      <c r="B4094" s="45">
        <v>1.9966263705369593</v>
      </c>
      <c r="C4094" s="45">
        <v>-0.99662637053695935</v>
      </c>
    </row>
    <row r="4095" spans="1:3" x14ac:dyDescent="0.3">
      <c r="A4095" s="45">
        <v>4071</v>
      </c>
      <c r="B4095" s="45">
        <v>1.9966263705369593</v>
      </c>
      <c r="C4095" s="45">
        <v>-0.99662637053695935</v>
      </c>
    </row>
    <row r="4096" spans="1:3" x14ac:dyDescent="0.3">
      <c r="A4096" s="45">
        <v>4072</v>
      </c>
      <c r="B4096" s="45">
        <v>1.9966263705369593</v>
      </c>
      <c r="C4096" s="45">
        <v>-0.99662637053695935</v>
      </c>
    </row>
    <row r="4097" spans="1:3" x14ac:dyDescent="0.3">
      <c r="A4097" s="45">
        <v>4073</v>
      </c>
      <c r="B4097" s="45">
        <v>1.9966263705369593</v>
      </c>
      <c r="C4097" s="45">
        <v>-0.99662637053695935</v>
      </c>
    </row>
    <row r="4098" spans="1:3" x14ac:dyDescent="0.3">
      <c r="A4098" s="45">
        <v>4074</v>
      </c>
      <c r="B4098" s="45">
        <v>1.9966263705369593</v>
      </c>
      <c r="C4098" s="45">
        <v>-0.99662637053695935</v>
      </c>
    </row>
    <row r="4099" spans="1:3" x14ac:dyDescent="0.3">
      <c r="A4099" s="45">
        <v>4075</v>
      </c>
      <c r="B4099" s="45">
        <v>1.9966263705369593</v>
      </c>
      <c r="C4099" s="45">
        <v>-0.99662637053695935</v>
      </c>
    </row>
    <row r="4100" spans="1:3" x14ac:dyDescent="0.3">
      <c r="A4100" s="45">
        <v>4076</v>
      </c>
      <c r="B4100" s="45">
        <v>1.9966263705369593</v>
      </c>
      <c r="C4100" s="45">
        <v>-0.99662637053695935</v>
      </c>
    </row>
    <row r="4101" spans="1:3" x14ac:dyDescent="0.3">
      <c r="A4101" s="45">
        <v>4077</v>
      </c>
      <c r="B4101" s="45">
        <v>1.9966263705369593</v>
      </c>
      <c r="C4101" s="45">
        <v>-0.99662637053695935</v>
      </c>
    </row>
    <row r="4102" spans="1:3" x14ac:dyDescent="0.3">
      <c r="A4102" s="45">
        <v>4078</v>
      </c>
      <c r="B4102" s="45">
        <v>1.9966263705369593</v>
      </c>
      <c r="C4102" s="45">
        <v>-0.99662637053695935</v>
      </c>
    </row>
    <row r="4103" spans="1:3" x14ac:dyDescent="0.3">
      <c r="A4103" s="45">
        <v>4079</v>
      </c>
      <c r="B4103" s="45">
        <v>1.9966263705369593</v>
      </c>
      <c r="C4103" s="45">
        <v>-0.99662637053695935</v>
      </c>
    </row>
    <row r="4104" spans="1:3" x14ac:dyDescent="0.3">
      <c r="A4104" s="45">
        <v>4080</v>
      </c>
      <c r="B4104" s="45">
        <v>1.9966263705369593</v>
      </c>
      <c r="C4104" s="45">
        <v>-0.99662637053695935</v>
      </c>
    </row>
    <row r="4105" spans="1:3" x14ac:dyDescent="0.3">
      <c r="A4105" s="45">
        <v>4081</v>
      </c>
      <c r="B4105" s="45">
        <v>1.9966263705369593</v>
      </c>
      <c r="C4105" s="45">
        <v>-0.99662637053695935</v>
      </c>
    </row>
    <row r="4106" spans="1:3" x14ac:dyDescent="0.3">
      <c r="A4106" s="45">
        <v>4082</v>
      </c>
      <c r="B4106" s="45">
        <v>1.9966263705369593</v>
      </c>
      <c r="C4106" s="45">
        <v>-0.99662637053695935</v>
      </c>
    </row>
    <row r="4107" spans="1:3" x14ac:dyDescent="0.3">
      <c r="A4107" s="45">
        <v>4083</v>
      </c>
      <c r="B4107" s="45">
        <v>1.9966263705369593</v>
      </c>
      <c r="C4107" s="45">
        <v>-0.99662637053695935</v>
      </c>
    </row>
    <row r="4108" spans="1:3" x14ac:dyDescent="0.3">
      <c r="A4108" s="45">
        <v>4084</v>
      </c>
      <c r="B4108" s="45">
        <v>1.9966263705369593</v>
      </c>
      <c r="C4108" s="45">
        <v>-0.99662637053695935</v>
      </c>
    </row>
    <row r="4109" spans="1:3" x14ac:dyDescent="0.3">
      <c r="A4109" s="45">
        <v>4085</v>
      </c>
      <c r="B4109" s="45">
        <v>1.9966263705369593</v>
      </c>
      <c r="C4109" s="45">
        <v>-0.99662637053695935</v>
      </c>
    </row>
    <row r="4110" spans="1:3" x14ac:dyDescent="0.3">
      <c r="A4110" s="45">
        <v>4086</v>
      </c>
      <c r="B4110" s="45">
        <v>1.9966263705369593</v>
      </c>
      <c r="C4110" s="45">
        <v>-0.99662637053695935</v>
      </c>
    </row>
    <row r="4111" spans="1:3" x14ac:dyDescent="0.3">
      <c r="A4111" s="45">
        <v>4087</v>
      </c>
      <c r="B4111" s="45">
        <v>1.9966263705369593</v>
      </c>
      <c r="C4111" s="45">
        <v>-0.99662637053695935</v>
      </c>
    </row>
    <row r="4112" spans="1:3" x14ac:dyDescent="0.3">
      <c r="A4112" s="45">
        <v>4088</v>
      </c>
      <c r="B4112" s="45">
        <v>1.9966263705369593</v>
      </c>
      <c r="C4112" s="45">
        <v>-0.99662637053695935</v>
      </c>
    </row>
    <row r="4113" spans="1:3" x14ac:dyDescent="0.3">
      <c r="A4113" s="45">
        <v>4089</v>
      </c>
      <c r="B4113" s="45">
        <v>1.9966263705369593</v>
      </c>
      <c r="C4113" s="45">
        <v>-0.99662637053695935</v>
      </c>
    </row>
    <row r="4114" spans="1:3" x14ac:dyDescent="0.3">
      <c r="A4114" s="45">
        <v>4090</v>
      </c>
      <c r="B4114" s="45">
        <v>1.9966263705369593</v>
      </c>
      <c r="C4114" s="45">
        <v>-0.99662637053695935</v>
      </c>
    </row>
    <row r="4115" spans="1:3" x14ac:dyDescent="0.3">
      <c r="A4115" s="45">
        <v>4091</v>
      </c>
      <c r="B4115" s="45">
        <v>1.9966263705369593</v>
      </c>
      <c r="C4115" s="45">
        <v>-0.99662637053695935</v>
      </c>
    </row>
    <row r="4116" spans="1:3" x14ac:dyDescent="0.3">
      <c r="A4116" s="45">
        <v>4092</v>
      </c>
      <c r="B4116" s="45">
        <v>1.9966263705369593</v>
      </c>
      <c r="C4116" s="45">
        <v>-0.99662637053695935</v>
      </c>
    </row>
    <row r="4117" spans="1:3" x14ac:dyDescent="0.3">
      <c r="A4117" s="45">
        <v>4093</v>
      </c>
      <c r="B4117" s="45">
        <v>1.9966263705369593</v>
      </c>
      <c r="C4117" s="45">
        <v>-0.99662637053695935</v>
      </c>
    </row>
    <row r="4118" spans="1:3" x14ac:dyDescent="0.3">
      <c r="A4118" s="45">
        <v>4094</v>
      </c>
      <c r="B4118" s="45">
        <v>1.9966263705369593</v>
      </c>
      <c r="C4118" s="45">
        <v>-0.99662637053695935</v>
      </c>
    </row>
    <row r="4119" spans="1:3" x14ac:dyDescent="0.3">
      <c r="A4119" s="45">
        <v>4095</v>
      </c>
      <c r="B4119" s="45">
        <v>1.9966263705369593</v>
      </c>
      <c r="C4119" s="45">
        <v>-0.99662637053695935</v>
      </c>
    </row>
    <row r="4120" spans="1:3" x14ac:dyDescent="0.3">
      <c r="A4120" s="45">
        <v>4096</v>
      </c>
      <c r="B4120" s="45">
        <v>1.9966263705369593</v>
      </c>
      <c r="C4120" s="45">
        <v>-0.99662637053695935</v>
      </c>
    </row>
    <row r="4121" spans="1:3" x14ac:dyDescent="0.3">
      <c r="A4121" s="45">
        <v>4097</v>
      </c>
      <c r="B4121" s="45">
        <v>1.9966263705369593</v>
      </c>
      <c r="C4121" s="45">
        <v>-0.99662637053695935</v>
      </c>
    </row>
    <row r="4122" spans="1:3" x14ac:dyDescent="0.3">
      <c r="A4122" s="45">
        <v>4098</v>
      </c>
      <c r="B4122" s="45">
        <v>1.9966263705369593</v>
      </c>
      <c r="C4122" s="45">
        <v>-0.99662637053695935</v>
      </c>
    </row>
    <row r="4123" spans="1:3" x14ac:dyDescent="0.3">
      <c r="A4123" s="45">
        <v>4099</v>
      </c>
      <c r="B4123" s="45">
        <v>1.9966263705369593</v>
      </c>
      <c r="C4123" s="45">
        <v>-0.99662637053695935</v>
      </c>
    </row>
    <row r="4124" spans="1:3" x14ac:dyDescent="0.3">
      <c r="A4124" s="45">
        <v>4100</v>
      </c>
      <c r="B4124" s="45">
        <v>1.9966263705369593</v>
      </c>
      <c r="C4124" s="45">
        <v>-0.99662637053695935</v>
      </c>
    </row>
    <row r="4125" spans="1:3" x14ac:dyDescent="0.3">
      <c r="A4125" s="45">
        <v>4101</v>
      </c>
      <c r="B4125" s="45">
        <v>1.9966263705369593</v>
      </c>
      <c r="C4125" s="45">
        <v>-0.99662637053695935</v>
      </c>
    </row>
    <row r="4126" spans="1:3" x14ac:dyDescent="0.3">
      <c r="A4126" s="45">
        <v>4102</v>
      </c>
      <c r="B4126" s="45">
        <v>1.9966263705369593</v>
      </c>
      <c r="C4126" s="45">
        <v>-0.99662637053695935</v>
      </c>
    </row>
    <row r="4127" spans="1:3" x14ac:dyDescent="0.3">
      <c r="A4127" s="45">
        <v>4103</v>
      </c>
      <c r="B4127" s="45">
        <v>1.9966263705369593</v>
      </c>
      <c r="C4127" s="45">
        <v>-0.99662637053695935</v>
      </c>
    </row>
    <row r="4128" spans="1:3" x14ac:dyDescent="0.3">
      <c r="A4128" s="45">
        <v>4104</v>
      </c>
      <c r="B4128" s="45">
        <v>1.9966263705369593</v>
      </c>
      <c r="C4128" s="45">
        <v>-0.99662637053695935</v>
      </c>
    </row>
    <row r="4129" spans="1:3" x14ac:dyDescent="0.3">
      <c r="A4129" s="45">
        <v>4105</v>
      </c>
      <c r="B4129" s="45">
        <v>1.9966263705369593</v>
      </c>
      <c r="C4129" s="45">
        <v>-0.99662637053695935</v>
      </c>
    </row>
    <row r="4130" spans="1:3" x14ac:dyDescent="0.3">
      <c r="A4130" s="45">
        <v>4106</v>
      </c>
      <c r="B4130" s="45">
        <v>1.9966263705369593</v>
      </c>
      <c r="C4130" s="45">
        <v>-0.99662637053695935</v>
      </c>
    </row>
    <row r="4131" spans="1:3" x14ac:dyDescent="0.3">
      <c r="A4131" s="45">
        <v>4107</v>
      </c>
      <c r="B4131" s="45">
        <v>1.9966263705369593</v>
      </c>
      <c r="C4131" s="45">
        <v>-0.99662637053695935</v>
      </c>
    </row>
    <row r="4132" spans="1:3" x14ac:dyDescent="0.3">
      <c r="A4132" s="45">
        <v>4108</v>
      </c>
      <c r="B4132" s="45">
        <v>1.9966263705369593</v>
      </c>
      <c r="C4132" s="45">
        <v>-0.99662637053695935</v>
      </c>
    </row>
    <row r="4133" spans="1:3" x14ac:dyDescent="0.3">
      <c r="A4133" s="45">
        <v>4109</v>
      </c>
      <c r="B4133" s="45">
        <v>1.9966263705369593</v>
      </c>
      <c r="C4133" s="45">
        <v>-0.99662637053695935</v>
      </c>
    </row>
    <row r="4134" spans="1:3" x14ac:dyDescent="0.3">
      <c r="A4134" s="45">
        <v>4110</v>
      </c>
      <c r="B4134" s="45">
        <v>1.9966263705369593</v>
      </c>
      <c r="C4134" s="45">
        <v>-0.99662637053695935</v>
      </c>
    </row>
    <row r="4135" spans="1:3" x14ac:dyDescent="0.3">
      <c r="A4135" s="45">
        <v>4111</v>
      </c>
      <c r="B4135" s="45">
        <v>1.9966263705369593</v>
      </c>
      <c r="C4135" s="45">
        <v>-0.99662637053695935</v>
      </c>
    </row>
    <row r="4136" spans="1:3" x14ac:dyDescent="0.3">
      <c r="A4136" s="45">
        <v>4112</v>
      </c>
      <c r="B4136" s="45">
        <v>1.9966263705369593</v>
      </c>
      <c r="C4136" s="45">
        <v>-0.99662637053695935</v>
      </c>
    </row>
    <row r="4137" spans="1:3" x14ac:dyDescent="0.3">
      <c r="A4137" s="45">
        <v>4113</v>
      </c>
      <c r="B4137" s="45">
        <v>1.9966263705369593</v>
      </c>
      <c r="C4137" s="45">
        <v>-0.99662637053695935</v>
      </c>
    </row>
    <row r="4138" spans="1:3" ht="15" thickBot="1" x14ac:dyDescent="0.35">
      <c r="A4138" s="46">
        <v>4114</v>
      </c>
      <c r="B4138" s="46">
        <v>1.9966263705369593</v>
      </c>
      <c r="C4138" s="46">
        <v>-0.99662637053695935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05E0-CC7A-4878-A488-F395FD390D3C}">
  <dimension ref="F1:N42"/>
  <sheetViews>
    <sheetView workbookViewId="0">
      <selection activeCell="I18" sqref="I18"/>
    </sheetView>
  </sheetViews>
  <sheetFormatPr defaultRowHeight="14.4" x14ac:dyDescent="0.3"/>
  <cols>
    <col min="10" max="10" width="13.109375" bestFit="1" customWidth="1"/>
    <col min="13" max="13" width="25.44140625" bestFit="1" customWidth="1"/>
  </cols>
  <sheetData>
    <row r="1" spans="6:14" x14ac:dyDescent="0.3">
      <c r="F1" s="19" t="s">
        <v>8308</v>
      </c>
      <c r="G1" s="5" t="s">
        <v>8440</v>
      </c>
      <c r="J1" s="19" t="s">
        <v>8309</v>
      </c>
      <c r="K1" s="43" t="s">
        <v>8441</v>
      </c>
      <c r="N1" s="41"/>
    </row>
    <row r="2" spans="6:14" x14ac:dyDescent="0.3">
      <c r="F2" s="8" t="s">
        <v>8312</v>
      </c>
      <c r="G2">
        <v>1</v>
      </c>
      <c r="J2" s="36" t="s">
        <v>8324</v>
      </c>
      <c r="K2">
        <v>1</v>
      </c>
      <c r="M2" t="str">
        <f>CONCATENATE("IF(R2=",CHAR(34),J2,CHAR(34),",",K2,",")</f>
        <v>IF(R2="animation",1,</v>
      </c>
    </row>
    <row r="3" spans="6:14" x14ac:dyDescent="0.3">
      <c r="F3" s="8" t="s">
        <v>8319</v>
      </c>
      <c r="G3">
        <f>G2+1</f>
        <v>2</v>
      </c>
      <c r="J3" s="36" t="s">
        <v>8350</v>
      </c>
      <c r="K3">
        <f>K2+1</f>
        <v>2</v>
      </c>
      <c r="M3" t="str">
        <f t="shared" ref="M3:M42" si="0">CONCATENATE("IF(R2=",CHAR(34),J3,CHAR(34),",",K3,",")</f>
        <v>IF(R2="art books",2,</v>
      </c>
    </row>
    <row r="4" spans="6:14" x14ac:dyDescent="0.3">
      <c r="F4" s="8" t="s">
        <v>8313</v>
      </c>
      <c r="G4">
        <f t="shared" ref="G4:G10" si="1">G3+1</f>
        <v>3</v>
      </c>
      <c r="J4" s="36" t="s">
        <v>8336</v>
      </c>
      <c r="K4">
        <f t="shared" ref="K4:K42" si="2">K3+1</f>
        <v>3</v>
      </c>
      <c r="M4" t="str">
        <f t="shared" si="0"/>
        <v>IF(R2="audio",3,</v>
      </c>
    </row>
    <row r="5" spans="6:14" x14ac:dyDescent="0.3">
      <c r="F5" s="8" t="s">
        <v>8314</v>
      </c>
      <c r="G5">
        <f t="shared" si="1"/>
        <v>4</v>
      </c>
      <c r="J5" s="36" t="s">
        <v>8351</v>
      </c>
      <c r="K5">
        <f t="shared" si="2"/>
        <v>4</v>
      </c>
      <c r="M5" t="str">
        <f t="shared" si="0"/>
        <v>IF(R2="children's books",4,</v>
      </c>
    </row>
    <row r="6" spans="6:14" x14ac:dyDescent="0.3">
      <c r="F6" s="8" t="s">
        <v>8315</v>
      </c>
      <c r="G6">
        <f t="shared" si="1"/>
        <v>5</v>
      </c>
      <c r="J6" s="37" t="s">
        <v>8337</v>
      </c>
      <c r="K6">
        <f t="shared" si="2"/>
        <v>5</v>
      </c>
      <c r="M6" t="str">
        <f t="shared" si="0"/>
        <v>IF(R2="classical music",5,</v>
      </c>
    </row>
    <row r="7" spans="6:14" x14ac:dyDescent="0.3">
      <c r="F7" s="8" t="s">
        <v>8316</v>
      </c>
      <c r="G7">
        <f t="shared" si="1"/>
        <v>6</v>
      </c>
      <c r="J7" s="37" t="s">
        <v>8325</v>
      </c>
      <c r="K7">
        <f t="shared" si="2"/>
        <v>6</v>
      </c>
      <c r="M7" t="str">
        <f t="shared" si="0"/>
        <v>IF(R2="documentary",6,</v>
      </c>
    </row>
    <row r="8" spans="6:14" x14ac:dyDescent="0.3">
      <c r="F8" s="8" t="s">
        <v>8317</v>
      </c>
      <c r="G8">
        <f t="shared" si="1"/>
        <v>7</v>
      </c>
      <c r="J8" s="36" t="s">
        <v>8326</v>
      </c>
      <c r="K8">
        <f t="shared" si="2"/>
        <v>7</v>
      </c>
      <c r="M8" t="str">
        <f t="shared" si="0"/>
        <v>IF(R2="drama",7,</v>
      </c>
    </row>
    <row r="9" spans="6:14" x14ac:dyDescent="0.3">
      <c r="F9" s="8" t="s">
        <v>8318</v>
      </c>
      <c r="G9">
        <f t="shared" si="1"/>
        <v>8</v>
      </c>
      <c r="J9" s="37" t="s">
        <v>8338</v>
      </c>
      <c r="K9">
        <f t="shared" si="2"/>
        <v>8</v>
      </c>
      <c r="M9" t="str">
        <f t="shared" si="0"/>
        <v>IF(R2="electronic music",8,</v>
      </c>
    </row>
    <row r="10" spans="6:14" x14ac:dyDescent="0.3">
      <c r="F10" s="8" t="s">
        <v>8320</v>
      </c>
      <c r="G10">
        <f t="shared" si="1"/>
        <v>9</v>
      </c>
      <c r="J10" s="38" t="s">
        <v>8339</v>
      </c>
      <c r="K10">
        <f t="shared" si="2"/>
        <v>9</v>
      </c>
      <c r="M10" t="str">
        <f t="shared" si="0"/>
        <v>IF(R2="faith",9,</v>
      </c>
    </row>
    <row r="11" spans="6:14" x14ac:dyDescent="0.3">
      <c r="J11" s="36" t="s">
        <v>8352</v>
      </c>
      <c r="K11">
        <f t="shared" si="2"/>
        <v>10</v>
      </c>
      <c r="M11" t="str">
        <f t="shared" si="0"/>
        <v>IF(R2="fiction",10,</v>
      </c>
    </row>
    <row r="12" spans="6:14" x14ac:dyDescent="0.3">
      <c r="J12" s="36" t="s">
        <v>8330</v>
      </c>
      <c r="K12">
        <f t="shared" si="2"/>
        <v>11</v>
      </c>
      <c r="M12" t="str">
        <f t="shared" si="0"/>
        <v>IF(R2="food trucks",11,</v>
      </c>
    </row>
    <row r="13" spans="6:14" x14ac:dyDescent="0.3">
      <c r="J13" s="36" t="s">
        <v>8356</v>
      </c>
      <c r="K13">
        <f t="shared" si="2"/>
        <v>12</v>
      </c>
      <c r="M13" t="str">
        <f t="shared" si="0"/>
        <v>IF(R2="gadgets",12,</v>
      </c>
    </row>
    <row r="14" spans="6:14" x14ac:dyDescent="0.3">
      <c r="J14" s="37" t="s">
        <v>8357</v>
      </c>
      <c r="K14">
        <f t="shared" si="2"/>
        <v>13</v>
      </c>
      <c r="M14" t="str">
        <f t="shared" si="0"/>
        <v>IF(R2="hardware",13,</v>
      </c>
    </row>
    <row r="15" spans="6:14" x14ac:dyDescent="0.3">
      <c r="J15" s="36" t="s">
        <v>8340</v>
      </c>
      <c r="K15">
        <f t="shared" si="2"/>
        <v>14</v>
      </c>
      <c r="M15" t="str">
        <f t="shared" si="0"/>
        <v>IF(R2="indie rock",14,</v>
      </c>
    </row>
    <row r="16" spans="6:14" x14ac:dyDescent="0.3">
      <c r="J16" s="36" t="s">
        <v>8341</v>
      </c>
      <c r="K16">
        <f t="shared" si="2"/>
        <v>15</v>
      </c>
      <c r="M16" t="str">
        <f t="shared" si="0"/>
        <v>IF(R2="jazz",15,</v>
      </c>
    </row>
    <row r="17" spans="10:13" x14ac:dyDescent="0.3">
      <c r="J17" s="36" t="s">
        <v>8358</v>
      </c>
      <c r="K17">
        <f t="shared" si="2"/>
        <v>16</v>
      </c>
      <c r="M17" t="str">
        <f t="shared" si="0"/>
        <v>IF(R2="makerspaces",16,</v>
      </c>
    </row>
    <row r="18" spans="10:13" x14ac:dyDescent="0.3">
      <c r="J18" s="37" t="s">
        <v>8342</v>
      </c>
      <c r="K18">
        <f t="shared" si="2"/>
        <v>17</v>
      </c>
      <c r="M18" t="str">
        <f t="shared" si="0"/>
        <v>IF(R2="metal",17,</v>
      </c>
    </row>
    <row r="19" spans="10:13" x14ac:dyDescent="0.3">
      <c r="J19" s="36" t="s">
        <v>8333</v>
      </c>
      <c r="K19">
        <f t="shared" si="2"/>
        <v>18</v>
      </c>
      <c r="M19" t="str">
        <f t="shared" si="0"/>
        <v>IF(R2="mobile games",18,</v>
      </c>
    </row>
    <row r="20" spans="10:13" x14ac:dyDescent="0.3">
      <c r="J20" s="36" t="s">
        <v>8362</v>
      </c>
      <c r="K20">
        <f t="shared" si="2"/>
        <v>19</v>
      </c>
      <c r="M20" t="str">
        <f t="shared" si="0"/>
        <v>IF(R2="musical",19,</v>
      </c>
    </row>
    <row r="21" spans="10:13" x14ac:dyDescent="0.3">
      <c r="J21" s="36" t="s">
        <v>8346</v>
      </c>
      <c r="K21">
        <f t="shared" si="2"/>
        <v>20</v>
      </c>
      <c r="M21" t="str">
        <f t="shared" si="0"/>
        <v>IF(R2="nature",20,</v>
      </c>
    </row>
    <row r="22" spans="10:13" x14ac:dyDescent="0.3">
      <c r="J22" s="37" t="s">
        <v>8353</v>
      </c>
      <c r="K22">
        <f t="shared" si="2"/>
        <v>21</v>
      </c>
      <c r="M22" t="str">
        <f t="shared" si="0"/>
        <v>IF(R2="nonfiction",21,</v>
      </c>
    </row>
    <row r="23" spans="10:13" x14ac:dyDescent="0.3">
      <c r="J23" s="36" t="s">
        <v>8347</v>
      </c>
      <c r="K23">
        <f t="shared" si="2"/>
        <v>22</v>
      </c>
      <c r="M23" t="str">
        <f t="shared" si="0"/>
        <v>IF(R2="people",22,</v>
      </c>
    </row>
    <row r="24" spans="10:13" x14ac:dyDescent="0.3">
      <c r="J24" s="36" t="s">
        <v>8348</v>
      </c>
      <c r="K24">
        <f t="shared" si="2"/>
        <v>23</v>
      </c>
      <c r="M24" t="str">
        <f t="shared" si="0"/>
        <v>IF(R2="photobooks",23,</v>
      </c>
    </row>
    <row r="25" spans="10:13" x14ac:dyDescent="0.3">
      <c r="J25" s="36" t="s">
        <v>8349</v>
      </c>
      <c r="K25">
        <f t="shared" si="2"/>
        <v>24</v>
      </c>
      <c r="M25" t="str">
        <f t="shared" si="0"/>
        <v>IF(R2="places",24,</v>
      </c>
    </row>
    <row r="26" spans="10:13" x14ac:dyDescent="0.3">
      <c r="J26" s="38" t="s">
        <v>8363</v>
      </c>
      <c r="K26">
        <f t="shared" si="2"/>
        <v>25</v>
      </c>
      <c r="M26" t="str">
        <f t="shared" si="0"/>
        <v>IF(R2="plays",25,</v>
      </c>
    </row>
    <row r="27" spans="10:13" x14ac:dyDescent="0.3">
      <c r="J27" s="37" t="s">
        <v>8343</v>
      </c>
      <c r="K27">
        <f t="shared" si="2"/>
        <v>26</v>
      </c>
      <c r="M27" t="str">
        <f t="shared" si="0"/>
        <v>IF(R2="pop",26,</v>
      </c>
    </row>
    <row r="28" spans="10:13" x14ac:dyDescent="0.3">
      <c r="J28" s="37" t="s">
        <v>8354</v>
      </c>
      <c r="K28">
        <f t="shared" si="2"/>
        <v>27</v>
      </c>
      <c r="M28" t="str">
        <f t="shared" si="0"/>
        <v>IF(R2="radio &amp; podcasts",27,</v>
      </c>
    </row>
    <row r="29" spans="10:13" x14ac:dyDescent="0.3">
      <c r="J29" s="36" t="s">
        <v>8331</v>
      </c>
      <c r="K29">
        <f t="shared" si="2"/>
        <v>28</v>
      </c>
      <c r="M29" t="str">
        <f t="shared" si="0"/>
        <v>IF(R2="restaurants",28,</v>
      </c>
    </row>
    <row r="30" spans="10:13" x14ac:dyDescent="0.3">
      <c r="J30" s="37" t="s">
        <v>8344</v>
      </c>
      <c r="K30">
        <f t="shared" si="2"/>
        <v>29</v>
      </c>
      <c r="M30" t="str">
        <f t="shared" si="0"/>
        <v>IF(R2="rock",29,</v>
      </c>
    </row>
    <row r="31" spans="10:13" x14ac:dyDescent="0.3">
      <c r="J31" s="36" t="s">
        <v>8327</v>
      </c>
      <c r="K31">
        <f t="shared" si="2"/>
        <v>30</v>
      </c>
      <c r="M31" t="str">
        <f t="shared" si="0"/>
        <v>IF(R2="science fiction",30,</v>
      </c>
    </row>
    <row r="32" spans="10:13" x14ac:dyDescent="0.3">
      <c r="J32" s="37" t="s">
        <v>8328</v>
      </c>
      <c r="K32">
        <f t="shared" si="2"/>
        <v>31</v>
      </c>
      <c r="M32" t="str">
        <f t="shared" si="0"/>
        <v>IF(R2="shorts",31,</v>
      </c>
    </row>
    <row r="33" spans="10:13" x14ac:dyDescent="0.3">
      <c r="J33" s="39" t="s">
        <v>8332</v>
      </c>
      <c r="K33">
        <f t="shared" si="2"/>
        <v>32</v>
      </c>
      <c r="M33" t="str">
        <f t="shared" si="0"/>
        <v>IF(R2="small batch",32,</v>
      </c>
    </row>
    <row r="34" spans="10:13" x14ac:dyDescent="0.3">
      <c r="J34" s="36" t="s">
        <v>8359</v>
      </c>
      <c r="K34">
        <f t="shared" si="2"/>
        <v>33</v>
      </c>
      <c r="M34" t="str">
        <f t="shared" si="0"/>
        <v>IF(R2="space exploration",33,</v>
      </c>
    </row>
    <row r="35" spans="10:13" x14ac:dyDescent="0.3">
      <c r="J35" s="38" t="s">
        <v>8364</v>
      </c>
      <c r="K35">
        <f t="shared" si="2"/>
        <v>34</v>
      </c>
      <c r="M35" t="str">
        <f t="shared" si="0"/>
        <v>IF(R2="spaces",34,</v>
      </c>
    </row>
    <row r="36" spans="10:13" x14ac:dyDescent="0.3">
      <c r="J36" s="37" t="s">
        <v>8334</v>
      </c>
      <c r="K36">
        <f t="shared" si="2"/>
        <v>35</v>
      </c>
      <c r="M36" t="str">
        <f t="shared" si="0"/>
        <v>IF(R2="tabletop games",35,</v>
      </c>
    </row>
    <row r="37" spans="10:13" x14ac:dyDescent="0.3">
      <c r="J37" s="37" t="s">
        <v>8329</v>
      </c>
      <c r="K37">
        <f t="shared" si="2"/>
        <v>36</v>
      </c>
      <c r="M37" t="str">
        <f t="shared" si="0"/>
        <v>IF(R2="television",36,</v>
      </c>
    </row>
    <row r="38" spans="10:13" x14ac:dyDescent="0.3">
      <c r="J38" s="36" t="s">
        <v>8355</v>
      </c>
      <c r="K38">
        <f t="shared" si="2"/>
        <v>37</v>
      </c>
      <c r="M38" t="str">
        <f t="shared" si="0"/>
        <v>IF(R2="translations",37,</v>
      </c>
    </row>
    <row r="39" spans="10:13" x14ac:dyDescent="0.3">
      <c r="J39" s="36" t="s">
        <v>8335</v>
      </c>
      <c r="K39">
        <f t="shared" si="2"/>
        <v>38</v>
      </c>
      <c r="M39" t="str">
        <f t="shared" si="0"/>
        <v>IF(R2="video games",38,</v>
      </c>
    </row>
    <row r="40" spans="10:13" x14ac:dyDescent="0.3">
      <c r="J40" s="36" t="s">
        <v>8360</v>
      </c>
      <c r="K40">
        <f t="shared" si="2"/>
        <v>39</v>
      </c>
      <c r="M40" t="str">
        <f t="shared" si="0"/>
        <v>IF(R2="wearables",39,</v>
      </c>
    </row>
    <row r="41" spans="10:13" x14ac:dyDescent="0.3">
      <c r="J41" s="36" t="s">
        <v>8361</v>
      </c>
      <c r="K41">
        <f t="shared" si="2"/>
        <v>40</v>
      </c>
      <c r="M41" t="str">
        <f t="shared" si="0"/>
        <v>IF(R2="web",40,</v>
      </c>
    </row>
    <row r="42" spans="10:13" x14ac:dyDescent="0.3">
      <c r="J42" s="36" t="s">
        <v>8345</v>
      </c>
      <c r="K42">
        <f t="shared" si="2"/>
        <v>41</v>
      </c>
      <c r="M42" t="str">
        <f t="shared" si="0"/>
        <v>IF(R2="world music",41,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Sheet1</vt:lpstr>
      <vt:lpstr>pivot_proj-state-by-category</vt:lpstr>
      <vt:lpstr>pivot_proj-state-by-subCategory</vt:lpstr>
      <vt:lpstr>pivot_proj-state-by-date</vt:lpstr>
      <vt:lpstr>Bonus</vt:lpstr>
      <vt:lpstr>regression-createDate</vt:lpstr>
      <vt:lpstr>regression-category</vt:lpstr>
      <vt:lpstr>regression-subCategory</vt:lpstr>
      <vt:lpstr>regression-goal</vt:lpstr>
      <vt:lpstr>regression-percentFunded</vt:lpstr>
      <vt:lpstr>regression-staffPicks</vt:lpstr>
      <vt:lpstr>utility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KDSharp</cp:lastModifiedBy>
  <dcterms:created xsi:type="dcterms:W3CDTF">2017-04-20T15:17:24Z</dcterms:created>
  <dcterms:modified xsi:type="dcterms:W3CDTF">2019-11-30T03:03:03Z</dcterms:modified>
</cp:coreProperties>
</file>